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activeTab="0"/>
  </bookViews>
  <sheets>
    <sheet name="Intro" sheetId="1" r:id="rId1"/>
    <sheet name="Preg" sheetId="2" r:id="rId2"/>
    <sheet name="Bfd" sheetId="3" r:id="rId3"/>
    <sheet name="Post" sheetId="4" r:id="rId4"/>
    <sheet name="Women" sheetId="5" r:id="rId5"/>
    <sheet name="Inf" sheetId="6" r:id="rId6"/>
    <sheet name="Chld" sheetId="7" r:id="rId7"/>
    <sheet name="TotPart" sheetId="8" r:id="rId8"/>
    <sheet name="Avg. FD$" sheetId="9" r:id="rId9"/>
    <sheet name="Food$" sheetId="10" r:id="rId10"/>
    <sheet name="NSA$" sheetId="11" r:id="rId11"/>
  </sheets>
  <definedNames>
    <definedName name="_xlnm.Print_Titles" localSheetId="8">'Avg. FD$'!$1:$5</definedName>
    <definedName name="_xlnm.Print_Titles" localSheetId="2">'Bfd'!$1:$5</definedName>
    <definedName name="_xlnm.Print_Titles" localSheetId="6">'Chld'!$1:$5</definedName>
    <definedName name="_xlnm.Print_Titles" localSheetId="9">'Food$'!$1:$5</definedName>
    <definedName name="_xlnm.Print_Titles" localSheetId="5">'Inf'!$1:$5</definedName>
    <definedName name="_xlnm.Print_Titles" localSheetId="10">'NSA$'!$1:$5</definedName>
    <definedName name="_xlnm.Print_Titles" localSheetId="3">'Post'!$1:$5</definedName>
    <definedName name="_xlnm.Print_Titles" localSheetId="1">'Preg'!$1:$5</definedName>
    <definedName name="_xlnm.Print_Titles" localSheetId="7">'TotPart'!$1:$5</definedName>
    <definedName name="_xlnm.Print_Titles" localSheetId="4">'Women'!$1:$5</definedName>
  </definedNames>
  <calcPr fullCalcOnLoad="1"/>
</workbook>
</file>

<file path=xl/sharedStrings.xml><?xml version="1.0" encoding="utf-8"?>
<sst xmlns="http://schemas.openxmlformats.org/spreadsheetml/2006/main" count="157" uniqueCount="133">
  <si>
    <t>State Agency or Indian Tribal Organization</t>
  </si>
  <si>
    <t>All data are preliminary and are subject to revision.</t>
  </si>
  <si>
    <t>WIC PROGRAM -- NUMBER OF PREGNANT WOMEN PARTICIPATING</t>
  </si>
  <si>
    <t>WIC PROGRAM -- NUTRITION SERVICES AND ADMINISTRATION</t>
  </si>
  <si>
    <t>WIC PROGRAM -- FOOD COSTS</t>
  </si>
  <si>
    <t>WIC PROGRAM -- AVERAGE FOOD COST PER PERSON</t>
  </si>
  <si>
    <t>WIC PROGRAM -- TOTAL NUMBER OF PARTICIPANTS</t>
  </si>
  <si>
    <t>WIC PROGRAM -- NUMBER OF CHILDREN PARTICIPATING</t>
  </si>
  <si>
    <t>WIC PROGRAM -- NUMBER OF INFANTS PARTICIPATING</t>
  </si>
  <si>
    <t>WIC PROGRAM -- TOTAL NUMBER OF WOMEN PARTICIPATING</t>
  </si>
  <si>
    <t>WIC PROGRAM -- NUMBER OF POSTPARTUM WOMEN PARTICIPATING</t>
  </si>
  <si>
    <t>WIC PROGRAM -- NUMBER OF BREASTFEEDING WOMEN PARTICIPATING</t>
  </si>
  <si>
    <t>Average Participation</t>
  </si>
  <si>
    <t>Note on WIC Agency Level Monthly Spreadsheets</t>
  </si>
  <si>
    <t xml:space="preserve">This file contains monthly data for the current fiscal year for each WIC State agency.  There are </t>
  </si>
  <si>
    <t xml:space="preserve">currently 89 WIC State agencies:  the 50 geographic states, the District of Columbia, Puerto Rico, </t>
  </si>
  <si>
    <t xml:space="preserve">Guam, the Virgin Islands, American Samoa, and 34 Indian tribal organizations (ITO's).  </t>
  </si>
  <si>
    <t>Ten spreadsheets are included in the following order:</t>
  </si>
  <si>
    <t xml:space="preserve">     Pregnant Women </t>
  </si>
  <si>
    <t xml:space="preserve">     Breastfeeding Women </t>
  </si>
  <si>
    <t xml:space="preserve">     Postpartum Women </t>
  </si>
  <si>
    <t xml:space="preserve">     Total Women </t>
  </si>
  <si>
    <t xml:space="preserve">     Infants </t>
  </si>
  <si>
    <t xml:space="preserve">     Children </t>
  </si>
  <si>
    <t xml:space="preserve">     Total Participants </t>
  </si>
  <si>
    <t xml:space="preserve">     Average food cost per person</t>
  </si>
  <si>
    <t xml:space="preserve">     Food Costs </t>
  </si>
  <si>
    <t xml:space="preserve">     Nutrition Services and Administration</t>
  </si>
  <si>
    <t>Cumulative Average</t>
  </si>
  <si>
    <t>Cumulative Cost</t>
  </si>
  <si>
    <t>This month's release provides data for October through October of FY 2009.  They are preliminary and</t>
  </si>
  <si>
    <t>FISCAL YEAR 2009</t>
  </si>
  <si>
    <t>Connecticut</t>
  </si>
  <si>
    <t>Maine</t>
  </si>
  <si>
    <t>Massachusetts</t>
  </si>
  <si>
    <t>New Hampshire</t>
  </si>
  <si>
    <t>New York</t>
  </si>
  <si>
    <t>Rhode Island</t>
  </si>
  <si>
    <t>Vermont</t>
  </si>
  <si>
    <t>Indian Township, ME</t>
  </si>
  <si>
    <t>Pleasant Point, ME</t>
  </si>
  <si>
    <t>Seneca Nation, NY</t>
  </si>
  <si>
    <t>Northeast Region</t>
  </si>
  <si>
    <t>Delaware</t>
  </si>
  <si>
    <t>District of Columbia</t>
  </si>
  <si>
    <t>Maryland</t>
  </si>
  <si>
    <t>New Jersey</t>
  </si>
  <si>
    <t>Pennsylvania</t>
  </si>
  <si>
    <t>Puerto Rico</t>
  </si>
  <si>
    <t>Virginia</t>
  </si>
  <si>
    <t>Virgin Islands</t>
  </si>
  <si>
    <t>West Virginia</t>
  </si>
  <si>
    <t>Mid-Atlantic Region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</si>
  <si>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</si>
  <si>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</si>
  <si>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</si>
  <si>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</si>
  <si>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</si>
  <si>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</si>
  <si>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</si>
  <si>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</si>
  <si>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Choctaw Indians, MS</t>
  </si>
  <si>
    <t>Eastern Cherokee, NC</t>
  </si>
  <si>
    <t>Southeast Region</t>
  </si>
  <si>
    <t>Illinois</t>
  </si>
  <si>
    <t>Indiana</t>
  </si>
  <si>
    <t>Michigan</t>
  </si>
  <si>
    <t>Minnesota</t>
  </si>
  <si>
    <t>Ohio</t>
  </si>
  <si>
    <t>Wisconsin</t>
  </si>
  <si>
    <t>Midwest Region</t>
  </si>
  <si>
    <t>Arkansas</t>
  </si>
  <si>
    <t>Louisiana</t>
  </si>
  <si>
    <t>New Mexico</t>
  </si>
  <si>
    <t>Oklahoma</t>
  </si>
  <si>
    <t>Texas</t>
  </si>
  <si>
    <t>Acoma, Canoncito &amp; Laguna, NM</t>
  </si>
  <si>
    <t>Eight Northern Pueblos, NM</t>
  </si>
  <si>
    <t>Five Sandoval Pueblos, NM</t>
  </si>
  <si>
    <t>Isleta Pueblo, NM</t>
  </si>
  <si>
    <t>San Felipe Pueblo, NM</t>
  </si>
  <si>
    <t>Santo Domingo Tribe, NM</t>
  </si>
  <si>
    <t>Zuni Pueblo, NM</t>
  </si>
  <si>
    <t>Cherokee Nation, OK</t>
  </si>
  <si>
    <t>Chickasaw Nation, OK</t>
  </si>
  <si>
    <t>Choctaw Nation, OK</t>
  </si>
  <si>
    <t>Citizen Potawatomi Nation, OK</t>
  </si>
  <si>
    <t>Inter-Tribal Council, OK</t>
  </si>
  <si>
    <t>Muscogee Creek Nation, OK</t>
  </si>
  <si>
    <t>Osage Tribal Council, OK</t>
  </si>
  <si>
    <t>Otoe-Missouria Tribe, OK</t>
  </si>
  <si>
    <t>Wichita, Caddo &amp; Delaware (WCD), OK</t>
  </si>
  <si>
    <t>Southwest Region</t>
  </si>
  <si>
    <t>Colorado</t>
  </si>
  <si>
    <t>Iowa</t>
  </si>
  <si>
    <t>Kansas</t>
  </si>
  <si>
    <t>Missouri</t>
  </si>
  <si>
    <t>Montana</t>
  </si>
  <si>
    <t>Nebraska</t>
  </si>
  <si>
    <t>North Dakota</t>
  </si>
  <si>
    <t>South Dakota</t>
  </si>
  <si>
    <t>Utah</t>
  </si>
  <si>
    <t>Wyoming</t>
  </si>
  <si>
    <t>Ute Mountain Ute Tribe, CO</t>
  </si>
  <si>
    <t>Omaha Sioux, NE</t>
  </si>
  <si>
    <t>Santee Sioux, NE</t>
  </si>
  <si>
    <t>Winnebago Tribe, NE</t>
  </si>
  <si>
    <t>Standing Rock Sioux Tribe, ND</t>
  </si>
  <si>
    <t>Three Affiliated Tribes, ND</t>
  </si>
  <si>
    <t>Cheyenne River Sioux, SD</t>
  </si>
  <si>
    <t>Rosebud Sioux, SD</t>
  </si>
  <si>
    <t>Northern Arapahoe, WY</t>
  </si>
  <si>
    <t>Shoshone Tribe, WY</t>
  </si>
  <si>
    <t>Mountain Plains</t>
  </si>
  <si>
    <t>Alaska</t>
  </si>
  <si>
    <t>American Samoa</t>
  </si>
  <si>
    <t>Arizona</t>
  </si>
  <si>
    <t>California</t>
  </si>
  <si>
    <t>Guam</t>
  </si>
  <si>
    <t>Hawaii</t>
  </si>
  <si>
    <t>Idaho</t>
  </si>
  <si>
    <t>Nevada</t>
  </si>
  <si>
    <t>Oregon</t>
  </si>
  <si>
    <t>Washington</t>
  </si>
  <si>
    <t>Northern Marianas</t>
  </si>
  <si>
    <t>Inter-Tribal Council, AZ</t>
  </si>
  <si>
    <t>Navajo Nation, AZ</t>
  </si>
  <si>
    <t>Inter-Tribal Council, NV</t>
  </si>
  <si>
    <t>Western Region</t>
  </si>
  <si>
    <t>TOTAL</t>
  </si>
  <si>
    <t>Cumulative Cost:
 October-October</t>
  </si>
  <si>
    <t>are subject to revision.  Data as of December 30, 2008</t>
  </si>
  <si>
    <t>Data as of December 30,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</si>
</sst>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\ h:mm\ AM/PM"/>
    <numFmt numFmtId="168" formatCode="[$-409]dddd\,\ mmmm\ dd\,\ yyyy"/>
    <numFmt numFmtId="169" formatCode="mmm\ yyyy"/>
    <numFmt numFmtId="170" formatCode="mmmm\ dd\,\ yyyy"/>
  </numFmts>
  <fonts count="8">
    <font>
      <sz val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43" fontId="0" fillId="0" borderId="0" applyBorder="0">
      <alignment/>
      <protection/>
    </xf>
    <xf numFmtId="41" fontId="0" fillId="0" borderId="0" applyBorder="0">
      <alignment/>
      <protection/>
    </xf>
    <xf numFmtId="44" fontId="0" fillId="0" borderId="0" applyBorder="0">
      <alignment/>
      <protection/>
    </xf>
    <xf numFmtId="42" fontId="0" fillId="0" borderId="0" applyBorder="0">
      <alignment/>
      <protection/>
    </xf>
    <xf numFmtId="0" fontId="2" fillId="0" borderId="0" applyNumberFormat="0" applyBorder="0" applyAlignment="0" applyProtection="0"/>
    <xf numFmtId="0" fontId="1" fillId="0" borderId="0" applyNumberFormat="0" applyBorder="0" applyAlignment="0" applyProtection="0"/>
    <xf numFmtId="9" fontId="0" fillId="0" borderId="0" applyBorder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vertical="top"/>
    </xf>
    <xf numFmtId="3" fontId="5" fillId="0" borderId="7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9" fontId="5" fillId="0" borderId="4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0" fontId="5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workbookViewId="0" topLeftCell="A1">
      <selection activeCell="F10" sqref="F10"/>
    </sheetView>
  </sheetViews>
  <sheetFormatPr defaultColWidth="9.140625" defaultRowHeight="12.75"/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23</v>
      </c>
    </row>
    <row r="14" ht="12.75">
      <c r="A14" t="s">
        <v>24</v>
      </c>
    </row>
    <row r="15" ht="12.75">
      <c r="A15" t="s">
        <v>25</v>
      </c>
    </row>
    <row r="16" ht="12.75">
      <c r="A16" t="s">
        <v>26</v>
      </c>
    </row>
    <row r="17" ht="12.75">
      <c r="A17" t="s">
        <v>27</v>
      </c>
    </row>
    <row r="19" ht="12.75">
      <c r="A19" t="s">
        <v>30</v>
      </c>
    </row>
    <row r="20" ht="12.75">
      <c r="A20" t="s">
        <v>131</v>
      </c>
    </row>
  </sheetData>
  <mergeCells count="1">
    <mergeCell ref="A1:H1"/>
  </mergeCells>
  <printOptions/>
  <pageMargins left="0.5" right="0.5" top="0.5" bottom="0.5" header="0.5" footer="0.3"/>
  <pageSetup fitToHeight="1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1.7109375" style="3" customWidth="1"/>
    <col min="3" max="3" width="13.7109375" style="3" customWidth="1"/>
    <col min="4" max="16384" width="9.140625" style="3" customWidth="1"/>
  </cols>
  <sheetData>
    <row r="1" spans="1:2" ht="12" customHeight="1">
      <c r="A1" s="14" t="s">
        <v>4</v>
      </c>
      <c r="B1" s="2"/>
    </row>
    <row r="2" spans="1:2" ht="12" customHeight="1">
      <c r="A2" s="14" t="str">
        <f>Preg!A2</f>
        <v>FISCAL YEAR 2009</v>
      </c>
      <c r="B2" s="2"/>
    </row>
    <row r="3" spans="1:2" ht="12" customHeight="1">
      <c r="A3" s="1" t="str">
        <f>Preg!A3</f>
        <v>Data as of December 30, 2008</v>
      </c>
      <c r="B3" s="2"/>
    </row>
    <row r="4" spans="1:2" ht="12" customHeight="1">
      <c r="A4" s="4"/>
      <c r="B4" s="4"/>
    </row>
    <row r="5" spans="1:3" s="5" customFormat="1" ht="24" customHeight="1">
      <c r="A5" s="9" t="s">
        <v>0</v>
      </c>
      <c r="B5" s="24">
        <f>DATE(RIGHT(A2,4)-1,10,1)</f>
        <v>39722</v>
      </c>
      <c r="C5" s="17" t="s">
        <v>29</v>
      </c>
    </row>
    <row r="6" spans="1:3" ht="12" customHeight="1">
      <c r="A6" s="10" t="str">
        <f>Preg!A6</f>
        <v>Connecticut</v>
      </c>
      <c r="B6" s="18">
        <v>3443486</v>
      </c>
      <c r="C6" s="18">
        <f aca="true" t="shared" si="0" ref="C6:C37">IF(SUM(B6,B6)&gt;0,SUM(B6,B6)," ")</f>
        <v>6886972</v>
      </c>
    </row>
    <row r="7" spans="1:3" ht="12" customHeight="1">
      <c r="A7" s="10" t="str">
        <f>Preg!A7</f>
        <v>Maine</v>
      </c>
      <c r="B7" s="18">
        <v>1066063</v>
      </c>
      <c r="C7" s="18">
        <f t="shared" si="0"/>
        <v>2132126</v>
      </c>
    </row>
    <row r="8" spans="1:3" ht="12" customHeight="1">
      <c r="A8" s="10" t="str">
        <f>Preg!A8</f>
        <v>Massachusetts</v>
      </c>
      <c r="B8" s="18">
        <v>5531537</v>
      </c>
      <c r="C8" s="18">
        <f t="shared" si="0"/>
        <v>11063074</v>
      </c>
    </row>
    <row r="9" spans="1:3" ht="12" customHeight="1">
      <c r="A9" s="10" t="str">
        <f>Preg!A9</f>
        <v>New Hampshire</v>
      </c>
      <c r="B9" s="18">
        <v>806469</v>
      </c>
      <c r="C9" s="18">
        <f t="shared" si="0"/>
        <v>1612938</v>
      </c>
    </row>
    <row r="10" spans="1:3" ht="12" customHeight="1">
      <c r="A10" s="10" t="str">
        <f>Preg!A10</f>
        <v>New York</v>
      </c>
      <c r="B10" s="18">
        <v>25720599</v>
      </c>
      <c r="C10" s="18">
        <f t="shared" si="0"/>
        <v>51441198</v>
      </c>
    </row>
    <row r="11" spans="1:3" ht="12" customHeight="1">
      <c r="A11" s="10" t="str">
        <f>Preg!A11</f>
        <v>Rhode Island</v>
      </c>
      <c r="B11" s="18">
        <v>1162000</v>
      </c>
      <c r="C11" s="18">
        <f t="shared" si="0"/>
        <v>2324000</v>
      </c>
    </row>
    <row r="12" spans="1:3" ht="12" customHeight="1">
      <c r="A12" s="10" t="str">
        <f>Preg!A12</f>
        <v>Vermont</v>
      </c>
      <c r="B12" s="18">
        <v>825134</v>
      </c>
      <c r="C12" s="18">
        <f t="shared" si="0"/>
        <v>1650268</v>
      </c>
    </row>
    <row r="13" spans="1:3" ht="12" customHeight="1">
      <c r="A13" s="10" t="str">
        <f>Preg!A13</f>
        <v>Indian Township, ME</v>
      </c>
      <c r="B13" s="18">
        <v>5449</v>
      </c>
      <c r="C13" s="18">
        <f t="shared" si="0"/>
        <v>10898</v>
      </c>
    </row>
    <row r="14" spans="1:3" ht="12" customHeight="1">
      <c r="A14" s="10" t="str">
        <f>Preg!A14</f>
        <v>Pleasant Point, ME</v>
      </c>
      <c r="B14" s="18">
        <v>5500</v>
      </c>
      <c r="C14" s="18">
        <f t="shared" si="0"/>
        <v>11000</v>
      </c>
    </row>
    <row r="15" spans="1:3" ht="12" customHeight="1">
      <c r="A15" s="10" t="str">
        <f>Preg!A15</f>
        <v>Seneca Nation, NY</v>
      </c>
      <c r="B15" s="18">
        <v>5700</v>
      </c>
      <c r="C15" s="18">
        <f t="shared" si="0"/>
        <v>11400</v>
      </c>
    </row>
    <row r="16" spans="1:3" s="22" customFormat="1" ht="24.75" customHeight="1">
      <c r="A16" s="19" t="str">
        <f>Preg!A16</f>
        <v>Northeast Region</v>
      </c>
      <c r="B16" s="21">
        <v>38571937</v>
      </c>
      <c r="C16" s="21">
        <f t="shared" si="0"/>
        <v>77143874</v>
      </c>
    </row>
    <row r="17" spans="1:3" ht="12" customHeight="1">
      <c r="A17" s="10" t="str">
        <f>Preg!A17</f>
        <v>Delaware</v>
      </c>
      <c r="B17" s="6">
        <v>977593</v>
      </c>
      <c r="C17" s="18">
        <f t="shared" si="0"/>
        <v>1955186</v>
      </c>
    </row>
    <row r="18" spans="1:3" ht="12" customHeight="1">
      <c r="A18" s="10" t="str">
        <f>Preg!A18</f>
        <v>District of Columbia</v>
      </c>
      <c r="B18" s="6">
        <v>833948</v>
      </c>
      <c r="C18" s="18">
        <f t="shared" si="0"/>
        <v>1667896</v>
      </c>
    </row>
    <row r="19" spans="1:3" ht="12" customHeight="1">
      <c r="A19" s="10" t="str">
        <f>Preg!A19</f>
        <v>Maryland</v>
      </c>
      <c r="B19" s="6">
        <v>6243016</v>
      </c>
      <c r="C19" s="18">
        <f t="shared" si="0"/>
        <v>12486032</v>
      </c>
    </row>
    <row r="20" spans="1:3" ht="12" customHeight="1">
      <c r="A20" s="10" t="str">
        <f>Preg!A20</f>
        <v>New Jersey</v>
      </c>
      <c r="B20" s="6">
        <v>7839359</v>
      </c>
      <c r="C20" s="18">
        <f t="shared" si="0"/>
        <v>15678718</v>
      </c>
    </row>
    <row r="21" spans="1:3" ht="12" customHeight="1">
      <c r="A21" s="10" t="str">
        <f>Preg!A21</f>
        <v>Pennsylvania</v>
      </c>
      <c r="B21" s="6">
        <v>12635626</v>
      </c>
      <c r="C21" s="18">
        <f t="shared" si="0"/>
        <v>25271252</v>
      </c>
    </row>
    <row r="22" spans="1:3" ht="12" customHeight="1">
      <c r="A22" s="10" t="str">
        <f>Preg!A22</f>
        <v>Puerto Rico</v>
      </c>
      <c r="B22" s="6">
        <v>16449887</v>
      </c>
      <c r="C22" s="18">
        <f t="shared" si="0"/>
        <v>32899774</v>
      </c>
    </row>
    <row r="23" spans="1:3" ht="12" customHeight="1">
      <c r="A23" s="10" t="str">
        <f>Preg!A23</f>
        <v>Virginia</v>
      </c>
      <c r="B23" s="6">
        <v>6278484</v>
      </c>
      <c r="C23" s="18">
        <f t="shared" si="0"/>
        <v>12556968</v>
      </c>
    </row>
    <row r="24" spans="1:3" ht="12" customHeight="1">
      <c r="A24" s="10" t="str">
        <f>Preg!A24</f>
        <v>Virgin Islands</v>
      </c>
      <c r="B24" s="6">
        <v>480154</v>
      </c>
      <c r="C24" s="18">
        <f t="shared" si="0"/>
        <v>960308</v>
      </c>
    </row>
    <row r="25" spans="1:3" ht="12" customHeight="1">
      <c r="A25" s="10" t="str">
        <f>Preg!A25</f>
        <v>West Virginia</v>
      </c>
      <c r="B25" s="6">
        <v>2261441</v>
      </c>
      <c r="C25" s="18">
        <f t="shared" si="0"/>
        <v>4522882</v>
      </c>
    </row>
    <row r="26" spans="1:3" s="23" customFormat="1" ht="24.75" customHeight="1">
      <c r="A26" s="19" t="str">
        <f>Preg!A26</f>
        <v>Mid-Atlantic Region</v>
      </c>
      <c r="B26" s="20">
        <v>53999508</v>
      </c>
      <c r="C26" s="21">
        <f t="shared" si="0"/>
        <v>107999016</v>
      </c>
    </row>
    <row r="27" spans="1:3" ht="12" customHeight="1">
      <c r="A27" s="10" t="str">
        <f>Preg!A27</f>
        <v>Alabama</v>
      </c>
      <c r="B27" s="6">
        <v>6486659</v>
      </c>
      <c r="C27" s="18">
        <f t="shared" si="0"/>
        <v>12973318</v>
      </c>
    </row>
    <row r="28" spans="1:3" ht="12" customHeight="1">
      <c r="A28" s="10" t="str">
        <f>Preg!A28</f>
        <v>Florida</v>
      </c>
      <c r="B28" s="6">
        <v>22054872</v>
      </c>
      <c r="C28" s="18">
        <f t="shared" si="0"/>
        <v>44109744</v>
      </c>
    </row>
    <row r="29" spans="1:3" ht="12" customHeight="1">
      <c r="A29" s="10" t="str">
        <f>Preg!A29</f>
        <v>Georgia</v>
      </c>
      <c r="B29" s="6">
        <v>16510178</v>
      </c>
      <c r="C29" s="18">
        <f t="shared" si="0"/>
        <v>33020356</v>
      </c>
    </row>
    <row r="30" spans="1:3" ht="12" customHeight="1">
      <c r="A30" s="10" t="str">
        <f>Preg!A30</f>
        <v>Kentucky</v>
      </c>
      <c r="B30" s="6">
        <v>6553300</v>
      </c>
      <c r="C30" s="18">
        <f t="shared" si="0"/>
        <v>13106600</v>
      </c>
    </row>
    <row r="31" spans="1:3" ht="12" customHeight="1">
      <c r="A31" s="10" t="str">
        <f>Preg!A31</f>
        <v>Mississippi</v>
      </c>
      <c r="B31" s="6">
        <v>6667596</v>
      </c>
      <c r="C31" s="18">
        <f t="shared" si="0"/>
        <v>13335192</v>
      </c>
    </row>
    <row r="32" spans="1:3" ht="12" customHeight="1">
      <c r="A32" s="10" t="str">
        <f>Preg!A32</f>
        <v>North Carolina</v>
      </c>
      <c r="B32" s="6">
        <v>12248336</v>
      </c>
      <c r="C32" s="18">
        <f t="shared" si="0"/>
        <v>24496672</v>
      </c>
    </row>
    <row r="33" spans="1:3" ht="12" customHeight="1">
      <c r="A33" s="10" t="str">
        <f>Preg!A33</f>
        <v>South Carolina</v>
      </c>
      <c r="B33" s="6">
        <v>6732995</v>
      </c>
      <c r="C33" s="18">
        <f t="shared" si="0"/>
        <v>13465990</v>
      </c>
    </row>
    <row r="34" spans="1:3" ht="12" customHeight="1">
      <c r="A34" s="10" t="str">
        <f>Preg!A34</f>
        <v>Tennessee</v>
      </c>
      <c r="B34" s="6">
        <v>7307885</v>
      </c>
      <c r="C34" s="18">
        <f t="shared" si="0"/>
        <v>14615770</v>
      </c>
    </row>
    <row r="35" spans="1:3" ht="12" customHeight="1">
      <c r="A35" s="10" t="str">
        <f>Preg!A35</f>
        <v>Choctaw Indians, MS</v>
      </c>
      <c r="B35" s="6">
        <v>44443</v>
      </c>
      <c r="C35" s="18">
        <f t="shared" si="0"/>
        <v>88886</v>
      </c>
    </row>
    <row r="36" spans="1:3" ht="12" customHeight="1">
      <c r="A36" s="10" t="str">
        <f>Preg!A36</f>
        <v>Eastern Cherokee, NC</v>
      </c>
      <c r="B36" s="6">
        <v>28000</v>
      </c>
      <c r="C36" s="18">
        <f t="shared" si="0"/>
        <v>56000</v>
      </c>
    </row>
    <row r="37" spans="1:3" s="23" customFormat="1" ht="24.75" customHeight="1">
      <c r="A37" s="19" t="str">
        <f>Preg!A37</f>
        <v>Southeast Region</v>
      </c>
      <c r="B37" s="20">
        <v>84634264</v>
      </c>
      <c r="C37" s="21">
        <f t="shared" si="0"/>
        <v>169268528</v>
      </c>
    </row>
    <row r="38" spans="1:3" ht="12" customHeight="1">
      <c r="A38" s="10" t="str">
        <f>Preg!A38</f>
        <v>Illinois</v>
      </c>
      <c r="B38" s="6">
        <v>13284799</v>
      </c>
      <c r="C38" s="18">
        <f aca="true" t="shared" si="1" ref="C38:C69">IF(SUM(B38,B38)&gt;0,SUM(B38,B38)," ")</f>
        <v>26569598</v>
      </c>
    </row>
    <row r="39" spans="1:3" ht="12" customHeight="1">
      <c r="A39" s="10" t="str">
        <f>Preg!A39</f>
        <v>Indiana</v>
      </c>
      <c r="B39" s="6">
        <v>6635194</v>
      </c>
      <c r="C39" s="18">
        <f t="shared" si="1"/>
        <v>13270388</v>
      </c>
    </row>
    <row r="40" spans="1:3" ht="12" customHeight="1">
      <c r="A40" s="10" t="str">
        <f>Preg!A40</f>
        <v>Michigan</v>
      </c>
      <c r="B40" s="6">
        <v>10823616</v>
      </c>
      <c r="C40" s="18">
        <f t="shared" si="1"/>
        <v>21647232</v>
      </c>
    </row>
    <row r="41" spans="1:3" ht="12" customHeight="1">
      <c r="A41" s="10" t="str">
        <f>Preg!A41</f>
        <v>Minnesota</v>
      </c>
      <c r="B41" s="6">
        <v>6520612</v>
      </c>
      <c r="C41" s="18">
        <f t="shared" si="1"/>
        <v>13041224</v>
      </c>
    </row>
    <row r="42" spans="1:3" ht="12" customHeight="1">
      <c r="A42" s="10" t="str">
        <f>Preg!A42</f>
        <v>Ohio</v>
      </c>
      <c r="B42" s="6">
        <v>11901163</v>
      </c>
      <c r="C42" s="18">
        <f t="shared" si="1"/>
        <v>23802326</v>
      </c>
    </row>
    <row r="43" spans="1:3" ht="12" customHeight="1">
      <c r="A43" s="10" t="str">
        <f>Preg!A43</f>
        <v>Wisconsin</v>
      </c>
      <c r="B43" s="6">
        <v>5015607</v>
      </c>
      <c r="C43" s="18">
        <f t="shared" si="1"/>
        <v>10031214</v>
      </c>
    </row>
    <row r="44" spans="1:3" s="23" customFormat="1" ht="24.75" customHeight="1">
      <c r="A44" s="19" t="str">
        <f>Preg!A44</f>
        <v>Midwest Region</v>
      </c>
      <c r="B44" s="20">
        <v>54180991</v>
      </c>
      <c r="C44" s="21">
        <f t="shared" si="1"/>
        <v>108361982</v>
      </c>
    </row>
    <row r="45" spans="1:3" ht="12" customHeight="1">
      <c r="A45" s="10" t="str">
        <f>Preg!A45</f>
        <v>Arkansas</v>
      </c>
      <c r="B45" s="16">
        <v>4350000</v>
      </c>
      <c r="C45" s="18">
        <f t="shared" si="1"/>
        <v>8700000</v>
      </c>
    </row>
    <row r="46" spans="1:3" ht="12" customHeight="1">
      <c r="A46" s="10" t="str">
        <f>Preg!A46</f>
        <v>Louisiana</v>
      </c>
      <c r="B46" s="16">
        <v>7406687</v>
      </c>
      <c r="C46" s="18">
        <f t="shared" si="1"/>
        <v>14813374</v>
      </c>
    </row>
    <row r="47" spans="1:3" ht="12" customHeight="1">
      <c r="A47" s="10" t="str">
        <f>Preg!A47</f>
        <v>New Mexico</v>
      </c>
      <c r="B47" s="16">
        <v>3032919</v>
      </c>
      <c r="C47" s="18">
        <f t="shared" si="1"/>
        <v>6065838</v>
      </c>
    </row>
    <row r="48" spans="1:3" ht="12" customHeight="1">
      <c r="A48" s="10" t="str">
        <f>Preg!A48</f>
        <v>Oklahoma</v>
      </c>
      <c r="B48" s="16">
        <v>4301959</v>
      </c>
      <c r="C48" s="18">
        <f t="shared" si="1"/>
        <v>8603918</v>
      </c>
    </row>
    <row r="49" spans="1:3" ht="12" customHeight="1">
      <c r="A49" s="10" t="str">
        <f>Preg!A49</f>
        <v>Texas</v>
      </c>
      <c r="B49" s="16">
        <v>33561184</v>
      </c>
      <c r="C49" s="18">
        <f t="shared" si="1"/>
        <v>67122368</v>
      </c>
    </row>
    <row r="50" spans="1:3" ht="12" customHeight="1">
      <c r="A50" s="10" t="str">
        <f>Preg!A50</f>
        <v>Acoma, Canoncito &amp; Laguna, NM</v>
      </c>
      <c r="B50" s="16">
        <v>25100</v>
      </c>
      <c r="C50" s="18">
        <f t="shared" si="1"/>
        <v>50200</v>
      </c>
    </row>
    <row r="51" spans="1:3" ht="12" customHeight="1">
      <c r="A51" s="10" t="str">
        <f>Preg!A51</f>
        <v>Eight Northern Pueblos, NM</v>
      </c>
      <c r="B51" s="16">
        <v>22250</v>
      </c>
      <c r="C51" s="18">
        <f t="shared" si="1"/>
        <v>44500</v>
      </c>
    </row>
    <row r="52" spans="1:3" ht="12" customHeight="1">
      <c r="A52" s="10" t="str">
        <f>Preg!A52</f>
        <v>Five Sandoval Pueblos, NM</v>
      </c>
      <c r="B52" s="16">
        <v>18066</v>
      </c>
      <c r="C52" s="18">
        <f t="shared" si="1"/>
        <v>36132</v>
      </c>
    </row>
    <row r="53" spans="1:3" ht="12" customHeight="1">
      <c r="A53" s="10" t="str">
        <f>Preg!A53</f>
        <v>Isleta Pueblo, NM</v>
      </c>
      <c r="B53" s="16">
        <v>41454</v>
      </c>
      <c r="C53" s="18">
        <f t="shared" si="1"/>
        <v>82908</v>
      </c>
    </row>
    <row r="54" spans="1:3" ht="12" customHeight="1">
      <c r="A54" s="10" t="str">
        <f>Preg!A54</f>
        <v>San Felipe Pueblo, NM</v>
      </c>
      <c r="B54" s="16">
        <v>17240</v>
      </c>
      <c r="C54" s="18">
        <f t="shared" si="1"/>
        <v>34480</v>
      </c>
    </row>
    <row r="55" spans="1:3" ht="12" customHeight="1">
      <c r="A55" s="10" t="str">
        <f>Preg!A55</f>
        <v>Santo Domingo Tribe, NM</v>
      </c>
      <c r="B55" s="16">
        <v>14150</v>
      </c>
      <c r="C55" s="18">
        <f t="shared" si="1"/>
        <v>28300</v>
      </c>
    </row>
    <row r="56" spans="1:3" ht="12" customHeight="1">
      <c r="A56" s="10" t="str">
        <f>Preg!A56</f>
        <v>Zuni Pueblo, NM</v>
      </c>
      <c r="B56" s="16">
        <v>53660</v>
      </c>
      <c r="C56" s="18">
        <f t="shared" si="1"/>
        <v>107320</v>
      </c>
    </row>
    <row r="57" spans="1:3" ht="12" customHeight="1">
      <c r="A57" s="10" t="str">
        <f>Preg!A57</f>
        <v>Cherokee Nation, OK</v>
      </c>
      <c r="B57" s="16">
        <v>422580</v>
      </c>
      <c r="C57" s="18">
        <f t="shared" si="1"/>
        <v>845160</v>
      </c>
    </row>
    <row r="58" spans="1:3" ht="12" customHeight="1">
      <c r="A58" s="10" t="str">
        <f>Preg!A58</f>
        <v>Chickasaw Nation, OK</v>
      </c>
      <c r="B58" s="16">
        <v>164472</v>
      </c>
      <c r="C58" s="18">
        <f t="shared" si="1"/>
        <v>328944</v>
      </c>
    </row>
    <row r="59" spans="1:3" ht="12" customHeight="1">
      <c r="A59" s="10" t="str">
        <f>Preg!A59</f>
        <v>Choctaw Nation, OK</v>
      </c>
      <c r="B59" s="16">
        <v>172000</v>
      </c>
      <c r="C59" s="18">
        <f t="shared" si="1"/>
        <v>344000</v>
      </c>
    </row>
    <row r="60" spans="1:3" ht="12" customHeight="1">
      <c r="A60" s="10" t="str">
        <f>Preg!A60</f>
        <v>Citizen Potawatomi Nation, OK</v>
      </c>
      <c r="B60" s="16">
        <v>74924</v>
      </c>
      <c r="C60" s="18">
        <f t="shared" si="1"/>
        <v>149848</v>
      </c>
    </row>
    <row r="61" spans="1:3" ht="12" customHeight="1">
      <c r="A61" s="10" t="str">
        <f>Preg!A61</f>
        <v>Inter-Tribal Council, OK</v>
      </c>
      <c r="B61" s="16">
        <v>44983.6667</v>
      </c>
      <c r="C61" s="18">
        <f t="shared" si="1"/>
        <v>89967.3334</v>
      </c>
    </row>
    <row r="62" spans="1:3" ht="12" customHeight="1">
      <c r="A62" s="10" t="str">
        <f>Preg!A62</f>
        <v>Muscogee Creek Nation, OK</v>
      </c>
      <c r="B62" s="16">
        <v>126500</v>
      </c>
      <c r="C62" s="18">
        <f t="shared" si="1"/>
        <v>253000</v>
      </c>
    </row>
    <row r="63" spans="1:3" ht="12" customHeight="1">
      <c r="A63" s="10" t="str">
        <f>Preg!A63</f>
        <v>Osage Tribal Council, OK</v>
      </c>
      <c r="B63" s="16">
        <v>112575</v>
      </c>
      <c r="C63" s="18">
        <f t="shared" si="1"/>
        <v>225150</v>
      </c>
    </row>
    <row r="64" spans="1:3" ht="12" customHeight="1">
      <c r="A64" s="10" t="str">
        <f>Preg!A64</f>
        <v>Otoe-Missouria Tribe, OK</v>
      </c>
      <c r="B64" s="16">
        <v>21756</v>
      </c>
      <c r="C64" s="18">
        <f t="shared" si="1"/>
        <v>43512</v>
      </c>
    </row>
    <row r="65" spans="1:3" ht="12" customHeight="1">
      <c r="A65" s="10" t="str">
        <f>Preg!A65</f>
        <v>Wichita, Caddo &amp; Delaware (WCD), OK</v>
      </c>
      <c r="B65" s="16">
        <v>145000</v>
      </c>
      <c r="C65" s="18">
        <f t="shared" si="1"/>
        <v>290000</v>
      </c>
    </row>
    <row r="66" spans="1:3" s="23" customFormat="1" ht="24.75" customHeight="1">
      <c r="A66" s="19" t="str">
        <f>Preg!A66</f>
        <v>Southwest Region</v>
      </c>
      <c r="B66" s="20">
        <v>54129459.6667</v>
      </c>
      <c r="C66" s="21">
        <f t="shared" si="1"/>
        <v>108258919.3334</v>
      </c>
    </row>
    <row r="67" spans="1:3" ht="12" customHeight="1">
      <c r="A67" s="10" t="str">
        <f>Preg!A67</f>
        <v>Colorado</v>
      </c>
      <c r="B67" s="18">
        <v>3949614</v>
      </c>
      <c r="C67" s="18">
        <f t="shared" si="1"/>
        <v>7899228</v>
      </c>
    </row>
    <row r="68" spans="1:3" ht="12" customHeight="1">
      <c r="A68" s="10" t="str">
        <f>Preg!A68</f>
        <v>Iowa</v>
      </c>
      <c r="B68" s="18">
        <v>3053502</v>
      </c>
      <c r="C68" s="18">
        <f t="shared" si="1"/>
        <v>6107004</v>
      </c>
    </row>
    <row r="69" spans="1:3" ht="12" customHeight="1">
      <c r="A69" s="10" t="str">
        <f>Preg!A69</f>
        <v>Kansas</v>
      </c>
      <c r="B69" s="18">
        <v>2883648</v>
      </c>
      <c r="C69" s="18">
        <f t="shared" si="1"/>
        <v>5767296</v>
      </c>
    </row>
    <row r="70" spans="1:3" ht="12" customHeight="1">
      <c r="A70" s="10" t="str">
        <f>Preg!A70</f>
        <v>Missouri</v>
      </c>
      <c r="B70" s="18">
        <v>5609339</v>
      </c>
      <c r="C70" s="18">
        <f aca="true" t="shared" si="2" ref="C70:C101">IF(SUM(B70,B70)&gt;0,SUM(B70,B70)," ")</f>
        <v>11218678</v>
      </c>
    </row>
    <row r="71" spans="1:3" ht="12" customHeight="1">
      <c r="A71" s="10" t="str">
        <f>Preg!A71</f>
        <v>Montana</v>
      </c>
      <c r="B71" s="18">
        <v>824079</v>
      </c>
      <c r="C71" s="18">
        <f t="shared" si="2"/>
        <v>1648158</v>
      </c>
    </row>
    <row r="72" spans="1:3" ht="12" customHeight="1">
      <c r="A72" s="10" t="str">
        <f>Preg!A72</f>
        <v>Nebraska</v>
      </c>
      <c r="B72" s="18">
        <v>1823012</v>
      </c>
      <c r="C72" s="18">
        <f t="shared" si="2"/>
        <v>3646024</v>
      </c>
    </row>
    <row r="73" spans="1:3" ht="12" customHeight="1">
      <c r="A73" s="10" t="str">
        <f>Preg!A73</f>
        <v>North Dakota</v>
      </c>
      <c r="B73" s="18">
        <v>619788</v>
      </c>
      <c r="C73" s="18">
        <f t="shared" si="2"/>
        <v>1239576</v>
      </c>
    </row>
    <row r="74" spans="1:3" ht="12" customHeight="1">
      <c r="A74" s="10" t="str">
        <f>Preg!A74</f>
        <v>South Dakota</v>
      </c>
      <c r="B74" s="18">
        <v>747938</v>
      </c>
      <c r="C74" s="18">
        <f t="shared" si="2"/>
        <v>1495876</v>
      </c>
    </row>
    <row r="75" spans="1:3" ht="12" customHeight="1">
      <c r="A75" s="10" t="str">
        <f>Preg!A75</f>
        <v>Utah</v>
      </c>
      <c r="B75" s="18">
        <v>2521453</v>
      </c>
      <c r="C75" s="18">
        <f t="shared" si="2"/>
        <v>5042906</v>
      </c>
    </row>
    <row r="76" spans="1:3" ht="12" customHeight="1">
      <c r="A76" s="10" t="str">
        <f>Preg!A76</f>
        <v>Wyoming</v>
      </c>
      <c r="B76" s="18">
        <v>375790</v>
      </c>
      <c r="C76" s="18">
        <f t="shared" si="2"/>
        <v>751580</v>
      </c>
    </row>
    <row r="77" spans="1:3" ht="12" customHeight="1">
      <c r="A77" s="10" t="str">
        <f>Preg!A77</f>
        <v>Ute Mountain Ute Tribe, CO</v>
      </c>
      <c r="B77" s="18">
        <v>8700</v>
      </c>
      <c r="C77" s="18">
        <f t="shared" si="2"/>
        <v>17400</v>
      </c>
    </row>
    <row r="78" spans="1:3" ht="12" customHeight="1">
      <c r="A78" s="10" t="str">
        <f>Preg!A78</f>
        <v>Omaha Sioux, NE</v>
      </c>
      <c r="B78" s="18">
        <v>23530</v>
      </c>
      <c r="C78" s="18">
        <f t="shared" si="2"/>
        <v>47060</v>
      </c>
    </row>
    <row r="79" spans="1:3" ht="12" customHeight="1">
      <c r="A79" s="10" t="str">
        <f>Preg!A79</f>
        <v>Santee Sioux, NE</v>
      </c>
      <c r="B79" s="18">
        <v>9758</v>
      </c>
      <c r="C79" s="18">
        <f t="shared" si="2"/>
        <v>19516</v>
      </c>
    </row>
    <row r="80" spans="1:3" ht="12" customHeight="1">
      <c r="A80" s="10" t="str">
        <f>Preg!A80</f>
        <v>Winnebago Tribe, NE</v>
      </c>
      <c r="B80" s="18">
        <v>16000</v>
      </c>
      <c r="C80" s="18">
        <f t="shared" si="2"/>
        <v>32000</v>
      </c>
    </row>
    <row r="81" spans="1:3" ht="12" customHeight="1">
      <c r="A81" s="10" t="str">
        <f>Preg!A81</f>
        <v>Standing Rock Sioux Tribe, ND</v>
      </c>
      <c r="B81" s="18">
        <v>53746.9167</v>
      </c>
      <c r="C81" s="18">
        <f t="shared" si="2"/>
        <v>107493.8334</v>
      </c>
    </row>
    <row r="82" spans="1:3" ht="12" customHeight="1">
      <c r="A82" s="10" t="str">
        <f>Preg!A82</f>
        <v>Three Affiliated Tribes, ND</v>
      </c>
      <c r="B82" s="18">
        <v>28038</v>
      </c>
      <c r="C82" s="18">
        <f t="shared" si="2"/>
        <v>56076</v>
      </c>
    </row>
    <row r="83" spans="1:3" ht="12" customHeight="1">
      <c r="A83" s="10" t="str">
        <f>Preg!A83</f>
        <v>Cheyenne River Sioux, SD</v>
      </c>
      <c r="B83" s="18">
        <v>49000</v>
      </c>
      <c r="C83" s="18">
        <f t="shared" si="2"/>
        <v>98000</v>
      </c>
    </row>
    <row r="84" spans="1:3" ht="12" customHeight="1">
      <c r="A84" s="10" t="str">
        <f>Preg!A84</f>
        <v>Rosebud Sioux, SD</v>
      </c>
      <c r="B84" s="18">
        <v>74000</v>
      </c>
      <c r="C84" s="18">
        <f t="shared" si="2"/>
        <v>148000</v>
      </c>
    </row>
    <row r="85" spans="1:3" ht="12" customHeight="1">
      <c r="A85" s="10" t="str">
        <f>Preg!A85</f>
        <v>Northern Arapahoe, WY</v>
      </c>
      <c r="B85" s="18">
        <v>37000</v>
      </c>
      <c r="C85" s="18">
        <f t="shared" si="2"/>
        <v>74000</v>
      </c>
    </row>
    <row r="86" spans="1:3" ht="12" customHeight="1">
      <c r="A86" s="10" t="str">
        <f>Preg!A86</f>
        <v>Shoshone Tribe, WY</v>
      </c>
      <c r="B86" s="18">
        <v>12761</v>
      </c>
      <c r="C86" s="18">
        <f t="shared" si="2"/>
        <v>25522</v>
      </c>
    </row>
    <row r="87" spans="1:3" s="23" customFormat="1" ht="24.75" customHeight="1">
      <c r="A87" s="19" t="str">
        <f>Preg!A87</f>
        <v>Mountain Plains</v>
      </c>
      <c r="B87" s="20">
        <v>22720696.9167</v>
      </c>
      <c r="C87" s="21">
        <f t="shared" si="2"/>
        <v>45441393.8334</v>
      </c>
    </row>
    <row r="88" spans="1:3" ht="12" customHeight="1">
      <c r="A88" s="11" t="str">
        <f>Preg!A88</f>
        <v>Alaska</v>
      </c>
      <c r="B88" s="18">
        <v>1460081</v>
      </c>
      <c r="C88" s="18">
        <f t="shared" si="2"/>
        <v>2920162</v>
      </c>
    </row>
    <row r="89" spans="1:3" ht="12" customHeight="1">
      <c r="A89" s="11" t="str">
        <f>Preg!A89</f>
        <v>American Samoa</v>
      </c>
      <c r="B89" s="18">
        <v>484656</v>
      </c>
      <c r="C89" s="18">
        <f t="shared" si="2"/>
        <v>969312</v>
      </c>
    </row>
    <row r="90" spans="1:3" ht="12" customHeight="1">
      <c r="A90" s="11" t="str">
        <f>Preg!A90</f>
        <v>Arizona</v>
      </c>
      <c r="B90" s="18">
        <v>7757750</v>
      </c>
      <c r="C90" s="18">
        <f t="shared" si="2"/>
        <v>15515500</v>
      </c>
    </row>
    <row r="91" spans="1:3" ht="12" customHeight="1">
      <c r="A91" s="11" t="str">
        <f>Preg!A91</f>
        <v>California</v>
      </c>
      <c r="B91" s="18">
        <v>66148749</v>
      </c>
      <c r="C91" s="18">
        <f t="shared" si="2"/>
        <v>132297498</v>
      </c>
    </row>
    <row r="92" spans="1:3" ht="12" customHeight="1">
      <c r="A92" s="11" t="str">
        <f>Preg!A92</f>
        <v>Guam</v>
      </c>
      <c r="B92" s="18">
        <v>505575</v>
      </c>
      <c r="C92" s="18">
        <f t="shared" si="2"/>
        <v>1011150</v>
      </c>
    </row>
    <row r="93" spans="1:3" ht="12" customHeight="1">
      <c r="A93" s="11" t="str">
        <f>Preg!A93</f>
        <v>Hawaii</v>
      </c>
      <c r="B93" s="18">
        <v>2152809</v>
      </c>
      <c r="C93" s="18">
        <f t="shared" si="2"/>
        <v>4305618</v>
      </c>
    </row>
    <row r="94" spans="1:3" ht="12" customHeight="1">
      <c r="A94" s="11" t="str">
        <f>Preg!A94</f>
        <v>Idaho</v>
      </c>
      <c r="B94" s="18">
        <v>1780029</v>
      </c>
      <c r="C94" s="18">
        <f t="shared" si="2"/>
        <v>3560058</v>
      </c>
    </row>
    <row r="95" spans="1:3" ht="12" customHeight="1">
      <c r="A95" s="11" t="str">
        <f>Preg!A95</f>
        <v>Nevada</v>
      </c>
      <c r="B95" s="18">
        <v>2403607</v>
      </c>
      <c r="C95" s="18">
        <f t="shared" si="2"/>
        <v>4807214</v>
      </c>
    </row>
    <row r="96" spans="1:3" ht="12" customHeight="1">
      <c r="A96" s="11" t="str">
        <f>Preg!A96</f>
        <v>Oregon</v>
      </c>
      <c r="B96" s="18">
        <v>4649013</v>
      </c>
      <c r="C96" s="18">
        <f t="shared" si="2"/>
        <v>9298026</v>
      </c>
    </row>
    <row r="97" spans="1:3" ht="12" customHeight="1">
      <c r="A97" s="11" t="str">
        <f>Preg!A97</f>
        <v>Washington</v>
      </c>
      <c r="B97" s="18">
        <v>8785349</v>
      </c>
      <c r="C97" s="18">
        <f t="shared" si="2"/>
        <v>17570698</v>
      </c>
    </row>
    <row r="98" spans="1:3" ht="12" customHeight="1">
      <c r="A98" s="11" t="str">
        <f>Preg!A98</f>
        <v>Northern Marianas</v>
      </c>
      <c r="B98" s="18">
        <v>135297</v>
      </c>
      <c r="C98" s="18">
        <f t="shared" si="2"/>
        <v>270594</v>
      </c>
    </row>
    <row r="99" spans="1:3" ht="12" customHeight="1">
      <c r="A99" s="11" t="str">
        <f>Preg!A99</f>
        <v>Inter-Tribal Council, AZ</v>
      </c>
      <c r="B99" s="18">
        <v>469585</v>
      </c>
      <c r="C99" s="18">
        <f t="shared" si="2"/>
        <v>939170</v>
      </c>
    </row>
    <row r="100" spans="1:3" ht="12" customHeight="1">
      <c r="A100" s="11" t="str">
        <f>Preg!A100</f>
        <v>Navajo Nation, AZ</v>
      </c>
      <c r="B100" s="18">
        <v>671960</v>
      </c>
      <c r="C100" s="18">
        <f t="shared" si="2"/>
        <v>1343920</v>
      </c>
    </row>
    <row r="101" spans="1:3" ht="12" customHeight="1">
      <c r="A101" s="11" t="str">
        <f>Preg!A101</f>
        <v>Inter-Tribal Council, NV</v>
      </c>
      <c r="B101" s="18">
        <v>73915</v>
      </c>
      <c r="C101" s="18">
        <f t="shared" si="2"/>
        <v>147830</v>
      </c>
    </row>
    <row r="102" spans="1:3" s="23" customFormat="1" ht="24.75" customHeight="1">
      <c r="A102" s="19" t="str">
        <f>Preg!A102</f>
        <v>Western Region</v>
      </c>
      <c r="B102" s="20">
        <v>97478375</v>
      </c>
      <c r="C102" s="21">
        <f>IF(SUM(B102,B102)&gt;0,SUM(B102,B102)," ")</f>
        <v>194956750</v>
      </c>
    </row>
    <row r="103" spans="1:3" s="35" customFormat="1" ht="16.5" customHeight="1" thickBot="1">
      <c r="A103" s="33" t="str">
        <f>Preg!A103</f>
        <v>TOTAL</v>
      </c>
      <c r="B103" s="34">
        <v>405715231.5834</v>
      </c>
      <c r="C103" s="34">
        <f>IF(SUM(B103,B103)&gt;0,SUM(B103,B103)," ")</f>
        <v>811430463.1668</v>
      </c>
    </row>
    <row r="104" s="7" customFormat="1" ht="12.75" customHeight="1" thickTop="1">
      <c r="A104" s="12"/>
    </row>
    <row r="105" ht="12">
      <c r="A105" s="12"/>
    </row>
    <row r="106" s="32" customFormat="1" ht="12.75">
      <c r="A106" s="14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9.7109375" style="3" customWidth="1"/>
    <col min="3" max="16384" width="9.140625" style="3" customWidth="1"/>
  </cols>
  <sheetData>
    <row r="1" spans="1:2" ht="12" customHeight="1">
      <c r="A1" s="14" t="s">
        <v>3</v>
      </c>
      <c r="B1" s="2"/>
    </row>
    <row r="2" spans="1:2" ht="12" customHeight="1">
      <c r="A2" s="14" t="str">
        <f>Preg!A2</f>
        <v>FISCAL YEAR 2009</v>
      </c>
      <c r="B2" s="2"/>
    </row>
    <row r="3" spans="1:2" ht="12" customHeight="1">
      <c r="A3" s="1" t="str">
        <f>Preg!A3</f>
        <v>Data as of December 30, 2008</v>
      </c>
      <c r="B3" s="4"/>
    </row>
    <row r="4" spans="1:2" ht="12" customHeight="1">
      <c r="A4" s="4"/>
      <c r="B4" s="26"/>
    </row>
    <row r="5" spans="1:2" s="5" customFormat="1" ht="24" customHeight="1">
      <c r="A5" s="9" t="s">
        <v>0</v>
      </c>
      <c r="B5" s="15" t="s">
        <v>130</v>
      </c>
    </row>
    <row r="6" spans="1:2" s="7" customFormat="1" ht="12" customHeight="1">
      <c r="A6" s="10" t="str">
        <f>Preg!A6</f>
        <v>Connecticut</v>
      </c>
      <c r="B6" s="16">
        <v>847393</v>
      </c>
    </row>
    <row r="7" spans="1:2" s="7" customFormat="1" ht="12" customHeight="1">
      <c r="A7" s="10" t="str">
        <f>Preg!A7</f>
        <v>Maine</v>
      </c>
      <c r="B7" s="16">
        <v>102404</v>
      </c>
    </row>
    <row r="8" spans="1:2" s="7" customFormat="1" ht="12" customHeight="1">
      <c r="A8" s="10" t="str">
        <f>Preg!A8</f>
        <v>Massachusetts</v>
      </c>
      <c r="B8" s="16">
        <v>2456788</v>
      </c>
    </row>
    <row r="9" spans="1:2" s="7" customFormat="1" ht="12" customHeight="1">
      <c r="A9" s="10" t="str">
        <f>Preg!A9</f>
        <v>New Hampshire</v>
      </c>
      <c r="B9" s="16">
        <v>363102</v>
      </c>
    </row>
    <row r="10" spans="1:2" s="7" customFormat="1" ht="12" customHeight="1">
      <c r="A10" s="10" t="str">
        <f>Preg!A10</f>
        <v>New York</v>
      </c>
      <c r="B10" s="16">
        <v>8049533</v>
      </c>
    </row>
    <row r="11" spans="1:2" s="7" customFormat="1" ht="12" customHeight="1">
      <c r="A11" s="10" t="str">
        <f>Preg!A11</f>
        <v>Rhode Island</v>
      </c>
      <c r="B11" s="16">
        <v>325254</v>
      </c>
    </row>
    <row r="12" spans="1:2" s="7" customFormat="1" ht="12" customHeight="1">
      <c r="A12" s="10" t="str">
        <f>Preg!A12</f>
        <v>Vermont</v>
      </c>
      <c r="B12" s="16">
        <v>450696</v>
      </c>
    </row>
    <row r="13" spans="1:2" s="7" customFormat="1" ht="12" customHeight="1">
      <c r="A13" s="10" t="str">
        <f>Preg!A13</f>
        <v>Indian Township, ME</v>
      </c>
      <c r="B13" s="16">
        <v>3204</v>
      </c>
    </row>
    <row r="14" spans="1:2" s="7" customFormat="1" ht="12" customHeight="1">
      <c r="A14" s="10" t="str">
        <f>Preg!A14</f>
        <v>Pleasant Point, ME</v>
      </c>
      <c r="B14" s="16">
        <v>3486</v>
      </c>
    </row>
    <row r="15" spans="1:2" s="7" customFormat="1" ht="12" customHeight="1">
      <c r="A15" s="10" t="str">
        <f>Preg!A15</f>
        <v>Seneca Nation, NY</v>
      </c>
      <c r="B15" s="16">
        <v>3247</v>
      </c>
    </row>
    <row r="16" spans="1:2" s="22" customFormat="1" ht="24.75" customHeight="1">
      <c r="A16" s="19" t="str">
        <f>Preg!A16</f>
        <v>Northeast Region</v>
      </c>
      <c r="B16" s="20">
        <v>12605107</v>
      </c>
    </row>
    <row r="17" spans="1:2" ht="12" customHeight="1">
      <c r="A17" s="10" t="str">
        <f>Preg!A17</f>
        <v>Delaware</v>
      </c>
      <c r="B17" s="6">
        <v>397521</v>
      </c>
    </row>
    <row r="18" spans="1:2" ht="12" customHeight="1">
      <c r="A18" s="10" t="str">
        <f>Preg!A18</f>
        <v>District of Columbia</v>
      </c>
      <c r="B18" s="6">
        <v>542960</v>
      </c>
    </row>
    <row r="19" spans="1:2" ht="12" customHeight="1">
      <c r="A19" s="10" t="str">
        <f>Preg!A19</f>
        <v>Maryland</v>
      </c>
      <c r="B19" s="6">
        <v>1861329</v>
      </c>
    </row>
    <row r="20" spans="1:2" ht="12" customHeight="1">
      <c r="A20" s="10" t="str">
        <f>Preg!A20</f>
        <v>New Jersey</v>
      </c>
      <c r="B20" s="6">
        <v>2167224</v>
      </c>
    </row>
    <row r="21" spans="1:2" ht="12" customHeight="1">
      <c r="A21" s="10" t="str">
        <f>Preg!A21</f>
        <v>Pennsylvania</v>
      </c>
      <c r="B21" s="6">
        <v>8717594</v>
      </c>
    </row>
    <row r="22" spans="1:2" ht="12" customHeight="1">
      <c r="A22" s="10" t="str">
        <f>Preg!A22</f>
        <v>Puerto Rico</v>
      </c>
      <c r="B22" s="6">
        <v>2269392</v>
      </c>
    </row>
    <row r="23" spans="1:2" ht="12" customHeight="1">
      <c r="A23" s="10" t="str">
        <f>Preg!A23</f>
        <v>Virginia</v>
      </c>
      <c r="B23" s="6">
        <v>3084791</v>
      </c>
    </row>
    <row r="24" spans="1:2" ht="12" customHeight="1">
      <c r="A24" s="10" t="str">
        <f>Preg!A24</f>
        <v>Virgin Islands</v>
      </c>
      <c r="B24" s="6">
        <v>78960</v>
      </c>
    </row>
    <row r="25" spans="1:2" ht="12" customHeight="1">
      <c r="A25" s="10" t="str">
        <f>Preg!A25</f>
        <v>West Virginia</v>
      </c>
      <c r="B25" s="6">
        <v>625776</v>
      </c>
    </row>
    <row r="26" spans="1:2" s="23" customFormat="1" ht="24.75" customHeight="1">
      <c r="A26" s="19" t="str">
        <f>Preg!A26</f>
        <v>Mid-Atlantic Region</v>
      </c>
      <c r="B26" s="20">
        <v>19745547</v>
      </c>
    </row>
    <row r="27" spans="1:2" ht="12" customHeight="1">
      <c r="A27" s="10" t="str">
        <f>Preg!A27</f>
        <v>Alabama</v>
      </c>
      <c r="B27" s="6">
        <v>1974030</v>
      </c>
    </row>
    <row r="28" spans="1:2" ht="12" customHeight="1">
      <c r="A28" s="10" t="str">
        <f>Preg!A28</f>
        <v>Florida</v>
      </c>
      <c r="B28" s="6">
        <v>5245137</v>
      </c>
    </row>
    <row r="29" spans="1:2" ht="12" customHeight="1">
      <c r="A29" s="10" t="str">
        <f>Preg!A29</f>
        <v>Georgia</v>
      </c>
      <c r="B29" s="6">
        <v>7279915</v>
      </c>
    </row>
    <row r="30" spans="1:2" ht="12" customHeight="1">
      <c r="A30" s="10" t="str">
        <f>Preg!A30</f>
        <v>Kentucky</v>
      </c>
      <c r="B30" s="6">
        <v>2113651</v>
      </c>
    </row>
    <row r="31" spans="1:2" ht="12" customHeight="1">
      <c r="A31" s="10" t="str">
        <f>Preg!A31</f>
        <v>Mississippi</v>
      </c>
      <c r="B31" s="6">
        <v>1211660</v>
      </c>
    </row>
    <row r="32" spans="1:2" ht="12" customHeight="1">
      <c r="A32" s="10" t="str">
        <f>Preg!A32</f>
        <v>North Carolina</v>
      </c>
      <c r="B32" s="6">
        <v>5620647</v>
      </c>
    </row>
    <row r="33" spans="1:2" ht="12" customHeight="1">
      <c r="A33" s="10" t="str">
        <f>Preg!A33</f>
        <v>South Carolina</v>
      </c>
      <c r="B33" s="6">
        <v>1973935</v>
      </c>
    </row>
    <row r="34" spans="1:2" ht="12" customHeight="1">
      <c r="A34" s="10" t="str">
        <f>Preg!A34</f>
        <v>Tennessee</v>
      </c>
      <c r="B34" s="6">
        <v>1067707</v>
      </c>
    </row>
    <row r="35" spans="1:2" ht="12" customHeight="1">
      <c r="A35" s="10" t="str">
        <f>Preg!A35</f>
        <v>Choctaw Indians, MS</v>
      </c>
      <c r="B35" s="6">
        <v>19840</v>
      </c>
    </row>
    <row r="36" spans="1:2" ht="12" customHeight="1">
      <c r="A36" s="10" t="str">
        <f>Preg!A36</f>
        <v>Eastern Cherokee, NC</v>
      </c>
      <c r="B36" s="6">
        <v>13303</v>
      </c>
    </row>
    <row r="37" spans="1:2" s="23" customFormat="1" ht="24.75" customHeight="1">
      <c r="A37" s="19" t="str">
        <f>Preg!A37</f>
        <v>Southeast Region</v>
      </c>
      <c r="B37" s="20">
        <v>26519825</v>
      </c>
    </row>
    <row r="38" spans="1:2" ht="12" customHeight="1">
      <c r="A38" s="10" t="str">
        <f>Preg!A38</f>
        <v>Illinois</v>
      </c>
      <c r="B38" s="6">
        <v>11000129</v>
      </c>
    </row>
    <row r="39" spans="1:2" ht="12" customHeight="1">
      <c r="A39" s="10" t="str">
        <f>Preg!A39</f>
        <v>Indiana</v>
      </c>
      <c r="B39" s="6">
        <v>2457514</v>
      </c>
    </row>
    <row r="40" spans="1:2" ht="12" customHeight="1">
      <c r="A40" s="10" t="str">
        <f>Preg!A40</f>
        <v>Michigan</v>
      </c>
      <c r="B40" s="6">
        <v>2324476</v>
      </c>
    </row>
    <row r="41" spans="1:2" ht="12" customHeight="1">
      <c r="A41" s="10" t="str">
        <f>Preg!A41</f>
        <v>Minnesota</v>
      </c>
      <c r="B41" s="6">
        <v>1794065</v>
      </c>
    </row>
    <row r="42" spans="1:2" ht="12" customHeight="1">
      <c r="A42" s="10" t="str">
        <f>Preg!A42</f>
        <v>Ohio</v>
      </c>
      <c r="B42" s="6">
        <v>11137857</v>
      </c>
    </row>
    <row r="43" spans="1:2" ht="12" customHeight="1">
      <c r="A43" s="10" t="str">
        <f>Preg!A43</f>
        <v>Wisconsin</v>
      </c>
      <c r="B43" s="6">
        <v>1854747</v>
      </c>
    </row>
    <row r="44" spans="1:2" s="23" customFormat="1" ht="24.75" customHeight="1">
      <c r="A44" s="19" t="str">
        <f>Preg!A44</f>
        <v>Midwest Region</v>
      </c>
      <c r="B44" s="20">
        <v>30568788</v>
      </c>
    </row>
    <row r="45" spans="1:2" ht="12" customHeight="1">
      <c r="A45" s="10" t="str">
        <f>Preg!A45</f>
        <v>Arkansas</v>
      </c>
      <c r="B45" s="16">
        <v>1150730</v>
      </c>
    </row>
    <row r="46" spans="1:2" ht="12" customHeight="1">
      <c r="A46" s="10" t="str">
        <f>Preg!A46</f>
        <v>Louisiana</v>
      </c>
      <c r="B46" s="16">
        <v>2485500</v>
      </c>
    </row>
    <row r="47" spans="1:2" ht="12" customHeight="1">
      <c r="A47" s="10" t="str">
        <f>Preg!A47</f>
        <v>New Mexico</v>
      </c>
      <c r="B47" s="16">
        <v>1620353</v>
      </c>
    </row>
    <row r="48" spans="1:2" ht="12" customHeight="1">
      <c r="A48" s="10" t="str">
        <f>Preg!A48</f>
        <v>Oklahoma</v>
      </c>
      <c r="B48" s="16">
        <v>2727533</v>
      </c>
    </row>
    <row r="49" spans="1:2" ht="12" customHeight="1">
      <c r="A49" s="10" t="str">
        <f>Preg!A49</f>
        <v>Texas</v>
      </c>
      <c r="B49" s="16">
        <v>31759246</v>
      </c>
    </row>
    <row r="50" spans="1:2" ht="12" customHeight="1">
      <c r="A50" s="10" t="str">
        <f>Preg!A50</f>
        <v>Acoma, Canoncito &amp; Laguna, NM</v>
      </c>
      <c r="B50" s="16">
        <v>12166</v>
      </c>
    </row>
    <row r="51" spans="1:2" ht="12" customHeight="1">
      <c r="A51" s="10" t="str">
        <f>Preg!A51</f>
        <v>Eight Northern Pueblos, NM</v>
      </c>
      <c r="B51" s="16">
        <v>9732</v>
      </c>
    </row>
    <row r="52" spans="1:2" ht="12" customHeight="1">
      <c r="A52" s="10" t="str">
        <f>Preg!A52</f>
        <v>Five Sandoval Pueblos, NM</v>
      </c>
      <c r="B52" s="16">
        <v>36880</v>
      </c>
    </row>
    <row r="53" spans="1:2" ht="12" customHeight="1">
      <c r="A53" s="10" t="str">
        <f>Preg!A53</f>
        <v>Isleta Pueblo, NM</v>
      </c>
      <c r="B53" s="16">
        <v>21423</v>
      </c>
    </row>
    <row r="54" spans="1:2" ht="12" customHeight="1">
      <c r="A54" s="10" t="str">
        <f>Preg!A54</f>
        <v>San Felipe Pueblo, NM</v>
      </c>
      <c r="B54" s="16">
        <v>6252</v>
      </c>
    </row>
    <row r="55" spans="1:2" ht="12" customHeight="1">
      <c r="A55" s="10" t="str">
        <f>Preg!A55</f>
        <v>Santo Domingo Tribe, NM</v>
      </c>
      <c r="B55" s="16">
        <v>5310</v>
      </c>
    </row>
    <row r="56" spans="1:2" ht="12" customHeight="1">
      <c r="A56" s="10" t="str">
        <f>Preg!A56</f>
        <v>Zuni Pueblo, NM</v>
      </c>
      <c r="B56" s="16">
        <v>17517</v>
      </c>
    </row>
    <row r="57" spans="1:2" ht="12" customHeight="1">
      <c r="A57" s="10" t="str">
        <f>Preg!A57</f>
        <v>Cherokee Nation, OK</v>
      </c>
      <c r="B57" s="16">
        <v>246484</v>
      </c>
    </row>
    <row r="58" spans="1:2" ht="12" customHeight="1">
      <c r="A58" s="10" t="str">
        <f>Preg!A58</f>
        <v>Chickasaw Nation, OK</v>
      </c>
      <c r="B58" s="16">
        <v>96251</v>
      </c>
    </row>
    <row r="59" spans="1:2" ht="12" customHeight="1">
      <c r="A59" s="10" t="str">
        <f>Preg!A59</f>
        <v>Choctaw Nation, OK</v>
      </c>
      <c r="B59" s="16">
        <v>56627</v>
      </c>
    </row>
    <row r="60" spans="1:2" ht="12" customHeight="1">
      <c r="A60" s="10" t="str">
        <f>Preg!A60</f>
        <v>Citizen Potawatomi Nation, OK</v>
      </c>
      <c r="B60" s="16">
        <v>30278</v>
      </c>
    </row>
    <row r="61" spans="1:2" ht="12" customHeight="1">
      <c r="A61" s="10" t="str">
        <f>Preg!A61</f>
        <v>Inter-Tribal Council, OK</v>
      </c>
      <c r="B61" s="16">
        <v>21324.8333</v>
      </c>
    </row>
    <row r="62" spans="1:2" ht="12" customHeight="1">
      <c r="A62" s="10" t="str">
        <f>Preg!A62</f>
        <v>Muscogee Creek Nation, OK</v>
      </c>
      <c r="B62" s="16">
        <v>68172</v>
      </c>
    </row>
    <row r="63" spans="1:2" ht="12" customHeight="1">
      <c r="A63" s="10" t="str">
        <f>Preg!A63</f>
        <v>Osage Tribal Council, OK</v>
      </c>
      <c r="B63" s="16">
        <v>26307</v>
      </c>
    </row>
    <row r="64" spans="1:2" ht="12" customHeight="1">
      <c r="A64" s="10" t="str">
        <f>Preg!A64</f>
        <v>Otoe-Missouria Tribe, OK</v>
      </c>
      <c r="B64" s="16">
        <v>21908</v>
      </c>
    </row>
    <row r="65" spans="1:2" ht="12" customHeight="1">
      <c r="A65" s="10" t="str">
        <f>Preg!A65</f>
        <v>Wichita, Caddo &amp; Delaware (WCD), OK</v>
      </c>
      <c r="B65" s="16">
        <v>82671</v>
      </c>
    </row>
    <row r="66" spans="1:2" s="23" customFormat="1" ht="24.75" customHeight="1">
      <c r="A66" s="19" t="str">
        <f>Preg!A66</f>
        <v>Southwest Region</v>
      </c>
      <c r="B66" s="20">
        <v>40502664.8333</v>
      </c>
    </row>
    <row r="67" spans="1:2" ht="12" customHeight="1">
      <c r="A67" s="10" t="str">
        <f>Preg!A67</f>
        <v>Colorado</v>
      </c>
      <c r="B67" s="18">
        <v>1714814</v>
      </c>
    </row>
    <row r="68" spans="1:2" ht="12" customHeight="1">
      <c r="A68" s="10" t="str">
        <f>Preg!A68</f>
        <v>Iowa</v>
      </c>
      <c r="B68" s="18">
        <v>230357</v>
      </c>
    </row>
    <row r="69" spans="1:2" ht="12" customHeight="1">
      <c r="A69" s="10" t="str">
        <f>Preg!A69</f>
        <v>Kansas</v>
      </c>
      <c r="B69" s="18">
        <v>1064880</v>
      </c>
    </row>
    <row r="70" spans="1:2" ht="12" customHeight="1">
      <c r="A70" s="10" t="str">
        <f>Preg!A70</f>
        <v>Missouri</v>
      </c>
      <c r="B70" s="18">
        <v>1393791</v>
      </c>
    </row>
    <row r="71" spans="1:2" ht="12" customHeight="1">
      <c r="A71" s="10" t="str">
        <f>Preg!A71</f>
        <v>Montana</v>
      </c>
      <c r="B71" s="18">
        <v>295245</v>
      </c>
    </row>
    <row r="72" spans="1:2" ht="12" customHeight="1">
      <c r="A72" s="10" t="str">
        <f>Preg!A72</f>
        <v>Nebraska</v>
      </c>
      <c r="B72" s="18">
        <v>721977</v>
      </c>
    </row>
    <row r="73" spans="1:2" ht="12" customHeight="1">
      <c r="A73" s="10" t="str">
        <f>Preg!A73</f>
        <v>North Dakota</v>
      </c>
      <c r="B73" s="18">
        <v>271754</v>
      </c>
    </row>
    <row r="74" spans="1:2" ht="12" customHeight="1">
      <c r="A74" s="10" t="str">
        <f>Preg!A74</f>
        <v>South Dakota</v>
      </c>
      <c r="B74" s="18">
        <v>466923</v>
      </c>
    </row>
    <row r="75" spans="1:2" ht="12" customHeight="1">
      <c r="A75" s="10" t="str">
        <f>Preg!A75</f>
        <v>Utah</v>
      </c>
      <c r="B75" s="18">
        <v>322725</v>
      </c>
    </row>
    <row r="76" spans="1:2" ht="12" customHeight="1">
      <c r="A76" s="10" t="str">
        <f>Preg!A76</f>
        <v>Wyoming</v>
      </c>
      <c r="B76" s="18">
        <v>445302</v>
      </c>
    </row>
    <row r="77" spans="1:2" ht="12" customHeight="1">
      <c r="A77" s="10" t="str">
        <f>Preg!A77</f>
        <v>Ute Mountain Ute Tribe, CO</v>
      </c>
      <c r="B77" s="18">
        <v>15398</v>
      </c>
    </row>
    <row r="78" spans="1:2" ht="12" customHeight="1">
      <c r="A78" s="10" t="str">
        <f>Preg!A78</f>
        <v>Omaha Sioux, NE</v>
      </c>
      <c r="B78" s="18">
        <v>36804</v>
      </c>
    </row>
    <row r="79" spans="1:2" ht="12" customHeight="1">
      <c r="A79" s="10" t="str">
        <f>Preg!A79</f>
        <v>Santee Sioux, NE</v>
      </c>
      <c r="B79" s="18">
        <v>16369</v>
      </c>
    </row>
    <row r="80" spans="1:2" ht="12" customHeight="1">
      <c r="A80" s="10" t="str">
        <f>Preg!A80</f>
        <v>Winnebago Tribe, NE</v>
      </c>
      <c r="B80" s="18">
        <v>6582</v>
      </c>
    </row>
    <row r="81" spans="1:2" ht="12" customHeight="1">
      <c r="A81" s="10" t="str">
        <f>Preg!A81</f>
        <v>Standing Rock Sioux Tribe, ND</v>
      </c>
      <c r="B81" s="18">
        <v>49771</v>
      </c>
    </row>
    <row r="82" spans="1:2" ht="12" customHeight="1">
      <c r="A82" s="10" t="str">
        <f>Preg!A82</f>
        <v>Three Affiliated Tribes, ND</v>
      </c>
      <c r="B82" s="18">
        <v>14132</v>
      </c>
    </row>
    <row r="83" spans="1:2" ht="12" customHeight="1">
      <c r="A83" s="10" t="str">
        <f>Preg!A83</f>
        <v>Cheyenne River Sioux, SD</v>
      </c>
      <c r="B83" s="18">
        <v>20213</v>
      </c>
    </row>
    <row r="84" spans="1:2" ht="12" customHeight="1">
      <c r="A84" s="10" t="str">
        <f>Preg!A84</f>
        <v>Rosebud Sioux, SD</v>
      </c>
      <c r="B84" s="18">
        <v>21461</v>
      </c>
    </row>
    <row r="85" spans="1:2" ht="12" customHeight="1">
      <c r="A85" s="10" t="str">
        <f>Preg!A85</f>
        <v>Northern Arapahoe, WY</v>
      </c>
      <c r="B85" s="18">
        <v>27814</v>
      </c>
    </row>
    <row r="86" spans="1:2" ht="12" customHeight="1">
      <c r="A86" s="10" t="str">
        <f>Preg!A86</f>
        <v>Shoshone Tribe, WY</v>
      </c>
      <c r="B86" s="18">
        <v>8699</v>
      </c>
    </row>
    <row r="87" spans="1:2" s="23" customFormat="1" ht="24.75" customHeight="1">
      <c r="A87" s="19" t="str">
        <f>Preg!A87</f>
        <v>Mountain Plains</v>
      </c>
      <c r="B87" s="20">
        <v>7145011</v>
      </c>
    </row>
    <row r="88" spans="1:2" ht="12" customHeight="1">
      <c r="A88" s="11" t="str">
        <f>Preg!A88</f>
        <v>Alaska</v>
      </c>
      <c r="B88" s="18">
        <v>579906</v>
      </c>
    </row>
    <row r="89" spans="1:2" ht="12" customHeight="1">
      <c r="A89" s="11" t="str">
        <f>Preg!A89</f>
        <v>American Samoa</v>
      </c>
      <c r="B89" s="18">
        <v>108347</v>
      </c>
    </row>
    <row r="90" spans="1:2" ht="12" customHeight="1">
      <c r="A90" s="11" t="str">
        <f>Preg!A90</f>
        <v>Arizona</v>
      </c>
      <c r="B90" s="18">
        <v>4203817</v>
      </c>
    </row>
    <row r="91" spans="1:2" ht="12" customHeight="1">
      <c r="A91" s="11" t="str">
        <f>Preg!A91</f>
        <v>California</v>
      </c>
      <c r="B91" s="18">
        <v>26451248</v>
      </c>
    </row>
    <row r="92" spans="1:2" ht="12" customHeight="1">
      <c r="A92" s="11" t="str">
        <f>Preg!A92</f>
        <v>Guam</v>
      </c>
      <c r="B92" s="18">
        <v>405482</v>
      </c>
    </row>
    <row r="93" spans="1:2" ht="12" customHeight="1">
      <c r="A93" s="11" t="str">
        <f>Preg!A93</f>
        <v>Hawaii</v>
      </c>
      <c r="B93" s="18">
        <v>831491</v>
      </c>
    </row>
    <row r="94" spans="1:2" ht="12" customHeight="1">
      <c r="A94" s="11" t="str">
        <f>Preg!A94</f>
        <v>Idaho</v>
      </c>
      <c r="B94" s="18">
        <v>108860</v>
      </c>
    </row>
    <row r="95" spans="1:2" ht="12" customHeight="1">
      <c r="A95" s="11" t="str">
        <f>Preg!A95</f>
        <v>Nevada</v>
      </c>
      <c r="B95" s="18">
        <v>787138</v>
      </c>
    </row>
    <row r="96" spans="1:2" ht="12" customHeight="1">
      <c r="A96" s="11" t="str">
        <f>Preg!A96</f>
        <v>Oregon</v>
      </c>
      <c r="B96" s="18">
        <v>844540</v>
      </c>
    </row>
    <row r="97" spans="1:2" ht="12" customHeight="1">
      <c r="A97" s="11" t="str">
        <f>Preg!A97</f>
        <v>Washington</v>
      </c>
      <c r="B97" s="18">
        <v>603430</v>
      </c>
    </row>
    <row r="98" spans="1:2" ht="12" customHeight="1">
      <c r="A98" s="11" t="str">
        <f>Preg!A98</f>
        <v>Northern Marianas</v>
      </c>
      <c r="B98" s="18">
        <v>41815</v>
      </c>
    </row>
    <row r="99" spans="1:2" ht="12" customHeight="1">
      <c r="A99" s="11" t="str">
        <f>Preg!A99</f>
        <v>Inter-Tribal Council, AZ</v>
      </c>
      <c r="B99" s="18">
        <v>211086</v>
      </c>
    </row>
    <row r="100" spans="1:2" ht="12" customHeight="1">
      <c r="A100" s="11" t="str">
        <f>Preg!A100</f>
        <v>Navajo Nation, AZ</v>
      </c>
      <c r="B100" s="18">
        <v>223995</v>
      </c>
    </row>
    <row r="101" spans="1:2" ht="12" customHeight="1">
      <c r="A101" s="11" t="str">
        <f>Preg!A101</f>
        <v>Inter-Tribal Council, NV</v>
      </c>
      <c r="B101" s="18">
        <v>19669</v>
      </c>
    </row>
    <row r="102" spans="1:2" s="23" customFormat="1" ht="24.75" customHeight="1">
      <c r="A102" s="19" t="str">
        <f>Preg!A102</f>
        <v>Western Region</v>
      </c>
      <c r="B102" s="20">
        <v>35420824</v>
      </c>
    </row>
    <row r="103" spans="1:2" s="29" customFormat="1" ht="16.5" customHeight="1" thickBot="1">
      <c r="A103" s="27" t="str">
        <f>Preg!A103</f>
        <v>TOTAL</v>
      </c>
      <c r="B103" s="28">
        <v>172507766.8333</v>
      </c>
    </row>
    <row r="104" s="7" customFormat="1" ht="12.75" customHeight="1" thickTop="1">
      <c r="A104" s="12"/>
    </row>
    <row r="105" ht="12">
      <c r="A105" s="12"/>
    </row>
    <row r="106" s="31" customFormat="1" ht="12.75">
      <c r="A106" s="30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34.7109375" style="13" customWidth="1"/>
    <col min="2" max="2" width="11.7109375" style="3" customWidth="1"/>
    <col min="3" max="3" width="13.7109375" style="3" customWidth="1"/>
    <col min="4" max="16384" width="9.140625" style="3" customWidth="1"/>
  </cols>
  <sheetData>
    <row r="1" spans="1:3" ht="12" customHeight="1">
      <c r="A1" s="14" t="s">
        <v>2</v>
      </c>
      <c r="B1" s="2"/>
      <c r="C1" s="2"/>
    </row>
    <row r="2" spans="1:3" ht="12" customHeight="1">
      <c r="A2" s="14" t="s">
        <v>31</v>
      </c>
      <c r="B2" s="2"/>
      <c r="C2" s="2"/>
    </row>
    <row r="3" spans="1:3" ht="12" customHeight="1">
      <c r="A3" s="1" t="s">
        <v>132</v>
      </c>
      <c r="B3" s="2"/>
      <c r="C3" s="2"/>
    </row>
    <row r="4" spans="1:3" ht="12" customHeight="1">
      <c r="A4" s="4"/>
      <c r="B4" s="4"/>
      <c r="C4" s="4"/>
    </row>
    <row r="5" spans="1:3" s="5" customFormat="1" ht="24" customHeight="1">
      <c r="A5" s="9" t="s">
        <v>0</v>
      </c>
      <c r="B5" s="24">
        <f>DATE(RIGHT(A2,4)-1,10,1)</f>
        <v>39722</v>
      </c>
      <c r="C5" s="17" t="s">
        <v>12</v>
      </c>
    </row>
    <row r="6" spans="1:3" ht="12" customHeight="1">
      <c r="A6" s="10" t="s">
        <v>32</v>
      </c>
      <c r="B6" s="18">
        <v>6731</v>
      </c>
      <c r="C6" s="18">
        <f aca="true" t="shared" si="0" ref="C6:C15">IF(SUM(B6:B6)&gt;0,AVERAGE(B6:B6)," ")</f>
        <v>6731</v>
      </c>
    </row>
    <row r="7" spans="1:3" ht="12" customHeight="1">
      <c r="A7" s="10" t="s">
        <v>33</v>
      </c>
      <c r="B7" s="18">
        <v>2507</v>
      </c>
      <c r="C7" s="18">
        <f t="shared" si="0"/>
        <v>2507</v>
      </c>
    </row>
    <row r="8" spans="1:3" ht="12" customHeight="1">
      <c r="A8" s="10" t="s">
        <v>34</v>
      </c>
      <c r="B8" s="18">
        <v>13519</v>
      </c>
      <c r="C8" s="18">
        <f t="shared" si="0"/>
        <v>13519</v>
      </c>
    </row>
    <row r="9" spans="1:3" ht="12" customHeight="1">
      <c r="A9" s="10" t="s">
        <v>35</v>
      </c>
      <c r="B9" s="18">
        <v>2097</v>
      </c>
      <c r="C9" s="18">
        <f t="shared" si="0"/>
        <v>2097</v>
      </c>
    </row>
    <row r="10" spans="1:3" ht="12" customHeight="1">
      <c r="A10" s="10" t="s">
        <v>36</v>
      </c>
      <c r="B10" s="18">
        <v>51729</v>
      </c>
      <c r="C10" s="18">
        <f t="shared" si="0"/>
        <v>51729</v>
      </c>
    </row>
    <row r="11" spans="1:3" ht="12" customHeight="1">
      <c r="A11" s="10" t="s">
        <v>37</v>
      </c>
      <c r="B11" s="18">
        <v>2846</v>
      </c>
      <c r="C11" s="18">
        <f t="shared" si="0"/>
        <v>2846</v>
      </c>
    </row>
    <row r="12" spans="1:3" ht="12" customHeight="1">
      <c r="A12" s="10" t="s">
        <v>38</v>
      </c>
      <c r="B12" s="18">
        <v>1317</v>
      </c>
      <c r="C12" s="18">
        <f t="shared" si="0"/>
        <v>1317</v>
      </c>
    </row>
    <row r="13" spans="1:3" ht="12" customHeight="1">
      <c r="A13" s="10" t="s">
        <v>39</v>
      </c>
      <c r="B13" s="18">
        <v>7</v>
      </c>
      <c r="C13" s="18">
        <f t="shared" si="0"/>
        <v>7</v>
      </c>
    </row>
    <row r="14" spans="1:3" ht="12" customHeight="1">
      <c r="A14" s="10" t="s">
        <v>40</v>
      </c>
      <c r="B14" s="18">
        <v>9</v>
      </c>
      <c r="C14" s="18">
        <f t="shared" si="0"/>
        <v>9</v>
      </c>
    </row>
    <row r="15" spans="1:3" ht="12" customHeight="1">
      <c r="A15" s="10" t="s">
        <v>41</v>
      </c>
      <c r="B15" s="18">
        <v>25</v>
      </c>
      <c r="C15" s="18">
        <f t="shared" si="0"/>
        <v>25</v>
      </c>
    </row>
    <row r="16" spans="1:3" s="22" customFormat="1" ht="24.75" customHeight="1">
      <c r="A16" s="19" t="s">
        <v>42</v>
      </c>
      <c r="B16" s="21">
        <v>80787</v>
      </c>
      <c r="C16" s="21">
        <f aca="true" t="shared" si="1" ref="C16:C47">IF(SUM(B16,B16)&gt;0,AVERAGE(B16,B16)," ")</f>
        <v>80787</v>
      </c>
    </row>
    <row r="17" spans="1:3" ht="12" customHeight="1">
      <c r="A17" s="10" t="s">
        <v>43</v>
      </c>
      <c r="B17" s="6">
        <v>2376</v>
      </c>
      <c r="C17" s="18">
        <f t="shared" si="1"/>
        <v>2376</v>
      </c>
    </row>
    <row r="18" spans="1:3" ht="12" customHeight="1">
      <c r="A18" s="10" t="s">
        <v>44</v>
      </c>
      <c r="B18" s="6">
        <v>1741</v>
      </c>
      <c r="C18" s="18">
        <f t="shared" si="1"/>
        <v>1741</v>
      </c>
    </row>
    <row r="19" spans="1:3" ht="12" customHeight="1">
      <c r="A19" s="10" t="s">
        <v>45</v>
      </c>
      <c r="B19" s="6">
        <v>18121</v>
      </c>
      <c r="C19" s="18">
        <f t="shared" si="1"/>
        <v>18121</v>
      </c>
    </row>
    <row r="20" spans="1:3" ht="12" customHeight="1">
      <c r="A20" s="10" t="s">
        <v>46</v>
      </c>
      <c r="B20" s="6">
        <v>14697</v>
      </c>
      <c r="C20" s="18">
        <f t="shared" si="1"/>
        <v>14697</v>
      </c>
    </row>
    <row r="21" spans="1:3" ht="12" customHeight="1">
      <c r="A21" s="10" t="s">
        <v>47</v>
      </c>
      <c r="B21" s="6">
        <v>21684</v>
      </c>
      <c r="C21" s="18">
        <f t="shared" si="1"/>
        <v>21684</v>
      </c>
    </row>
    <row r="22" spans="1:3" ht="12" customHeight="1">
      <c r="A22" s="10" t="s">
        <v>48</v>
      </c>
      <c r="B22" s="6">
        <v>21702</v>
      </c>
      <c r="C22" s="18">
        <f t="shared" si="1"/>
        <v>21702</v>
      </c>
    </row>
    <row r="23" spans="1:3" ht="12" customHeight="1">
      <c r="A23" s="10" t="s">
        <v>49</v>
      </c>
      <c r="B23" s="6">
        <v>18918</v>
      </c>
      <c r="C23" s="18">
        <f t="shared" si="1"/>
        <v>18918</v>
      </c>
    </row>
    <row r="24" spans="1:3" ht="12" customHeight="1">
      <c r="A24" s="10" t="s">
        <v>50</v>
      </c>
      <c r="B24" s="6">
        <v>471</v>
      </c>
      <c r="C24" s="18">
        <f t="shared" si="1"/>
        <v>471</v>
      </c>
    </row>
    <row r="25" spans="1:3" ht="12" customHeight="1">
      <c r="A25" s="10" t="s">
        <v>51</v>
      </c>
      <c r="B25" s="6">
        <v>6148</v>
      </c>
      <c r="C25" s="18">
        <f t="shared" si="1"/>
        <v>6148</v>
      </c>
    </row>
    <row r="26" spans="1:3" s="23" customFormat="1" ht="24.75" customHeight="1">
      <c r="A26" s="19" t="s">
        <v>52</v>
      </c>
      <c r="B26" s="20">
        <v>105858</v>
      </c>
      <c r="C26" s="21">
        <f t="shared" si="1"/>
        <v>105858</v>
      </c>
    </row>
    <row r="27" spans="1:3" ht="12" customHeight="1">
      <c r="A27" s="10" t="s">
        <v>53</v>
      </c>
      <c r="B27" s="6">
        <v>16233</v>
      </c>
      <c r="C27" s="18">
        <f t="shared" si="1"/>
        <v>16233</v>
      </c>
    </row>
    <row r="28" spans="1:3" ht="12" customHeight="1">
      <c r="A28" s="10" t="s">
        <v>54</v>
      </c>
      <c r="B28" s="6">
        <v>53986</v>
      </c>
      <c r="C28" s="18">
        <f t="shared" si="1"/>
        <v>53986</v>
      </c>
    </row>
    <row r="29" spans="1:3" ht="12" customHeight="1">
      <c r="A29" s="10" t="s">
        <v>55</v>
      </c>
      <c r="B29" s="6">
        <v>25660</v>
      </c>
      <c r="C29" s="18">
        <f t="shared" si="1"/>
        <v>25660</v>
      </c>
    </row>
    <row r="30" spans="1:3" ht="12" customHeight="1">
      <c r="A30" s="10" t="s">
        <v>56</v>
      </c>
      <c r="B30" s="6">
        <v>17526</v>
      </c>
      <c r="C30" s="18">
        <f t="shared" si="1"/>
        <v>17526</v>
      </c>
    </row>
    <row r="31" spans="1:3" ht="12" customHeight="1">
      <c r="A31" s="10" t="s">
        <v>57</v>
      </c>
      <c r="B31" s="6">
        <v>11878</v>
      </c>
      <c r="C31" s="18">
        <f t="shared" si="1"/>
        <v>11878</v>
      </c>
    </row>
    <row r="32" spans="1:3" ht="12" customHeight="1">
      <c r="A32" s="10" t="s">
        <v>58</v>
      </c>
      <c r="B32" s="6">
        <v>28526</v>
      </c>
      <c r="C32" s="18">
        <f t="shared" si="1"/>
        <v>28526</v>
      </c>
    </row>
    <row r="33" spans="1:3" ht="12" customHeight="1">
      <c r="A33" s="10" t="s">
        <v>59</v>
      </c>
      <c r="B33" s="6">
        <v>15422</v>
      </c>
      <c r="C33" s="18">
        <f t="shared" si="1"/>
        <v>15422</v>
      </c>
    </row>
    <row r="34" spans="1:3" ht="12" customHeight="1">
      <c r="A34" s="10" t="s">
        <v>60</v>
      </c>
      <c r="B34" s="6">
        <v>22404</v>
      </c>
      <c r="C34" s="18">
        <f t="shared" si="1"/>
        <v>22404</v>
      </c>
    </row>
    <row r="35" spans="1:3" ht="12" customHeight="1">
      <c r="A35" s="10" t="s">
        <v>61</v>
      </c>
      <c r="B35" s="6">
        <v>123</v>
      </c>
      <c r="C35" s="18">
        <f t="shared" si="1"/>
        <v>123</v>
      </c>
    </row>
    <row r="36" spans="1:3" ht="12" customHeight="1">
      <c r="A36" s="10" t="s">
        <v>62</v>
      </c>
      <c r="B36" s="6">
        <v>68</v>
      </c>
      <c r="C36" s="18">
        <f t="shared" si="1"/>
        <v>68</v>
      </c>
    </row>
    <row r="37" spans="1:3" s="23" customFormat="1" ht="24.75" customHeight="1">
      <c r="A37" s="19" t="s">
        <v>63</v>
      </c>
      <c r="B37" s="20">
        <v>191826</v>
      </c>
      <c r="C37" s="21">
        <f t="shared" si="1"/>
        <v>191826</v>
      </c>
    </row>
    <row r="38" spans="1:3" ht="12" customHeight="1">
      <c r="A38" s="10" t="s">
        <v>64</v>
      </c>
      <c r="B38" s="6">
        <v>38006</v>
      </c>
      <c r="C38" s="18">
        <f t="shared" si="1"/>
        <v>38006</v>
      </c>
    </row>
    <row r="39" spans="1:3" ht="12" customHeight="1">
      <c r="A39" s="10" t="s">
        <v>65</v>
      </c>
      <c r="B39" s="6">
        <v>16697</v>
      </c>
      <c r="C39" s="18">
        <f t="shared" si="1"/>
        <v>16697</v>
      </c>
    </row>
    <row r="40" spans="1:3" ht="12" customHeight="1">
      <c r="A40" s="10" t="s">
        <v>66</v>
      </c>
      <c r="B40" s="6">
        <v>24326</v>
      </c>
      <c r="C40" s="18">
        <f t="shared" si="1"/>
        <v>24326</v>
      </c>
    </row>
    <row r="41" spans="1:3" ht="12" customHeight="1">
      <c r="A41" s="10" t="s">
        <v>67</v>
      </c>
      <c r="B41" s="6">
        <v>13824</v>
      </c>
      <c r="C41" s="18">
        <f t="shared" si="1"/>
        <v>13824</v>
      </c>
    </row>
    <row r="42" spans="1:3" ht="12" customHeight="1">
      <c r="A42" s="10" t="s">
        <v>68</v>
      </c>
      <c r="B42" s="6">
        <v>32210</v>
      </c>
      <c r="C42" s="18">
        <f t="shared" si="1"/>
        <v>32210</v>
      </c>
    </row>
    <row r="43" spans="1:3" ht="12" customHeight="1">
      <c r="A43" s="10" t="s">
        <v>69</v>
      </c>
      <c r="B43" s="6">
        <v>13232</v>
      </c>
      <c r="C43" s="18">
        <f t="shared" si="1"/>
        <v>13232</v>
      </c>
    </row>
    <row r="44" spans="1:3" s="23" customFormat="1" ht="24.75" customHeight="1">
      <c r="A44" s="19" t="s">
        <v>70</v>
      </c>
      <c r="B44" s="20">
        <v>138295</v>
      </c>
      <c r="C44" s="21">
        <f t="shared" si="1"/>
        <v>138295</v>
      </c>
    </row>
    <row r="45" spans="1:3" ht="12" customHeight="1">
      <c r="A45" s="10" t="s">
        <v>71</v>
      </c>
      <c r="B45" s="16">
        <v>12915</v>
      </c>
      <c r="C45" s="18">
        <f t="shared" si="1"/>
        <v>12915</v>
      </c>
    </row>
    <row r="46" spans="1:3" ht="12" customHeight="1">
      <c r="A46" s="10" t="s">
        <v>72</v>
      </c>
      <c r="B46" s="16">
        <v>17571</v>
      </c>
      <c r="C46" s="18">
        <f t="shared" si="1"/>
        <v>17571</v>
      </c>
    </row>
    <row r="47" spans="1:3" ht="12" customHeight="1">
      <c r="A47" s="10" t="s">
        <v>73</v>
      </c>
      <c r="B47" s="16">
        <v>7011</v>
      </c>
      <c r="C47" s="18">
        <f t="shared" si="1"/>
        <v>7011</v>
      </c>
    </row>
    <row r="48" spans="1:3" ht="12" customHeight="1">
      <c r="A48" s="10" t="s">
        <v>74</v>
      </c>
      <c r="B48" s="16">
        <v>13050</v>
      </c>
      <c r="C48" s="18">
        <f aca="true" t="shared" si="2" ref="C48:C79">IF(SUM(B48,B48)&gt;0,AVERAGE(B48,B48)," ")</f>
        <v>13050</v>
      </c>
    </row>
    <row r="49" spans="1:3" ht="12" customHeight="1">
      <c r="A49" s="10" t="s">
        <v>75</v>
      </c>
      <c r="B49" s="16">
        <v>102816</v>
      </c>
      <c r="C49" s="18">
        <f t="shared" si="2"/>
        <v>102816</v>
      </c>
    </row>
    <row r="50" spans="1:3" ht="12" customHeight="1">
      <c r="A50" s="10" t="s">
        <v>76</v>
      </c>
      <c r="B50" s="16">
        <v>41</v>
      </c>
      <c r="C50" s="18">
        <f t="shared" si="2"/>
        <v>41</v>
      </c>
    </row>
    <row r="51" spans="1:3" ht="12" customHeight="1">
      <c r="A51" s="10" t="s">
        <v>77</v>
      </c>
      <c r="B51" s="16">
        <v>20</v>
      </c>
      <c r="C51" s="18">
        <f t="shared" si="2"/>
        <v>20</v>
      </c>
    </row>
    <row r="52" spans="1:3" ht="12" customHeight="1">
      <c r="A52" s="10" t="s">
        <v>78</v>
      </c>
      <c r="B52" s="16">
        <v>30</v>
      </c>
      <c r="C52" s="18">
        <f t="shared" si="2"/>
        <v>30</v>
      </c>
    </row>
    <row r="53" spans="1:3" ht="12" customHeight="1">
      <c r="A53" s="10" t="s">
        <v>79</v>
      </c>
      <c r="B53" s="16">
        <v>59</v>
      </c>
      <c r="C53" s="18">
        <f t="shared" si="2"/>
        <v>59</v>
      </c>
    </row>
    <row r="54" spans="1:3" ht="12" customHeight="1">
      <c r="A54" s="10" t="s">
        <v>80</v>
      </c>
      <c r="B54" s="16">
        <v>29</v>
      </c>
      <c r="C54" s="18">
        <f t="shared" si="2"/>
        <v>29</v>
      </c>
    </row>
    <row r="55" spans="1:3" ht="12" customHeight="1">
      <c r="A55" s="10" t="s">
        <v>81</v>
      </c>
      <c r="B55" s="16">
        <v>14</v>
      </c>
      <c r="C55" s="18">
        <f t="shared" si="2"/>
        <v>14</v>
      </c>
    </row>
    <row r="56" spans="1:3" ht="12" customHeight="1">
      <c r="A56" s="10" t="s">
        <v>82</v>
      </c>
      <c r="B56" s="16">
        <v>78</v>
      </c>
      <c r="C56" s="18">
        <f t="shared" si="2"/>
        <v>78</v>
      </c>
    </row>
    <row r="57" spans="1:3" ht="12" customHeight="1">
      <c r="A57" s="10" t="s">
        <v>83</v>
      </c>
      <c r="B57" s="16">
        <v>836</v>
      </c>
      <c r="C57" s="18">
        <f t="shared" si="2"/>
        <v>836</v>
      </c>
    </row>
    <row r="58" spans="1:3" ht="12" customHeight="1">
      <c r="A58" s="10" t="s">
        <v>84</v>
      </c>
      <c r="B58" s="16">
        <v>383</v>
      </c>
      <c r="C58" s="18">
        <f t="shared" si="2"/>
        <v>383</v>
      </c>
    </row>
    <row r="59" spans="1:3" ht="12" customHeight="1">
      <c r="A59" s="10" t="s">
        <v>85</v>
      </c>
      <c r="B59" s="16">
        <v>347</v>
      </c>
      <c r="C59" s="18">
        <f t="shared" si="2"/>
        <v>347</v>
      </c>
    </row>
    <row r="60" spans="1:3" ht="12" customHeight="1">
      <c r="A60" s="10" t="s">
        <v>86</v>
      </c>
      <c r="B60" s="16">
        <v>117</v>
      </c>
      <c r="C60" s="18">
        <f t="shared" si="2"/>
        <v>117</v>
      </c>
    </row>
    <row r="61" spans="1:3" ht="12" customHeight="1">
      <c r="A61" s="10" t="s">
        <v>87</v>
      </c>
      <c r="B61" s="16">
        <v>70.6667</v>
      </c>
      <c r="C61" s="18">
        <f t="shared" si="2"/>
        <v>70.6667</v>
      </c>
    </row>
    <row r="62" spans="1:3" ht="12" customHeight="1">
      <c r="A62" s="10" t="s">
        <v>88</v>
      </c>
      <c r="B62" s="16">
        <v>236</v>
      </c>
      <c r="C62" s="18">
        <f t="shared" si="2"/>
        <v>236</v>
      </c>
    </row>
    <row r="63" spans="1:3" ht="12" customHeight="1">
      <c r="A63" s="10" t="s">
        <v>89</v>
      </c>
      <c r="B63" s="16">
        <v>99</v>
      </c>
      <c r="C63" s="18">
        <f t="shared" si="2"/>
        <v>99</v>
      </c>
    </row>
    <row r="64" spans="1:3" ht="12" customHeight="1">
      <c r="A64" s="10" t="s">
        <v>90</v>
      </c>
      <c r="B64" s="16">
        <v>66</v>
      </c>
      <c r="C64" s="18">
        <f t="shared" si="2"/>
        <v>66</v>
      </c>
    </row>
    <row r="65" spans="1:3" ht="12" customHeight="1">
      <c r="A65" s="10" t="s">
        <v>91</v>
      </c>
      <c r="B65" s="16">
        <v>290</v>
      </c>
      <c r="C65" s="18">
        <f t="shared" si="2"/>
        <v>290</v>
      </c>
    </row>
    <row r="66" spans="1:3" s="23" customFormat="1" ht="24.75" customHeight="1">
      <c r="A66" s="19" t="s">
        <v>92</v>
      </c>
      <c r="B66" s="20">
        <v>156078.6667</v>
      </c>
      <c r="C66" s="21">
        <f t="shared" si="2"/>
        <v>156078.6667</v>
      </c>
    </row>
    <row r="67" spans="1:3" ht="12" customHeight="1">
      <c r="A67" s="10" t="s">
        <v>93</v>
      </c>
      <c r="B67" s="18">
        <v>10845</v>
      </c>
      <c r="C67" s="18">
        <f t="shared" si="2"/>
        <v>10845</v>
      </c>
    </row>
    <row r="68" spans="1:3" ht="12" customHeight="1">
      <c r="A68" s="10" t="s">
        <v>94</v>
      </c>
      <c r="B68" s="18">
        <v>6889</v>
      </c>
      <c r="C68" s="18">
        <f t="shared" si="2"/>
        <v>6889</v>
      </c>
    </row>
    <row r="69" spans="1:3" ht="12" customHeight="1">
      <c r="A69" s="10" t="s">
        <v>95</v>
      </c>
      <c r="B69" s="18">
        <v>8505</v>
      </c>
      <c r="C69" s="18">
        <f t="shared" si="2"/>
        <v>8505</v>
      </c>
    </row>
    <row r="70" spans="1:3" ht="12" customHeight="1">
      <c r="A70" s="10" t="s">
        <v>96</v>
      </c>
      <c r="B70" s="18">
        <v>15582</v>
      </c>
      <c r="C70" s="18">
        <f t="shared" si="2"/>
        <v>15582</v>
      </c>
    </row>
    <row r="71" spans="1:3" ht="12" customHeight="1">
      <c r="A71" s="10" t="s">
        <v>97</v>
      </c>
      <c r="B71" s="18">
        <v>2165</v>
      </c>
      <c r="C71" s="18">
        <f t="shared" si="2"/>
        <v>2165</v>
      </c>
    </row>
    <row r="72" spans="1:3" ht="12" customHeight="1">
      <c r="A72" s="10" t="s">
        <v>98</v>
      </c>
      <c r="B72" s="18">
        <v>4667</v>
      </c>
      <c r="C72" s="18">
        <f t="shared" si="2"/>
        <v>4667</v>
      </c>
    </row>
    <row r="73" spans="1:3" ht="12" customHeight="1">
      <c r="A73" s="10" t="s">
        <v>99</v>
      </c>
      <c r="B73" s="18">
        <v>1465</v>
      </c>
      <c r="C73" s="18">
        <f t="shared" si="2"/>
        <v>1465</v>
      </c>
    </row>
    <row r="74" spans="1:3" ht="12" customHeight="1">
      <c r="A74" s="10" t="s">
        <v>100</v>
      </c>
      <c r="B74" s="18">
        <v>2053</v>
      </c>
      <c r="C74" s="18">
        <f t="shared" si="2"/>
        <v>2053</v>
      </c>
    </row>
    <row r="75" spans="1:3" ht="12" customHeight="1">
      <c r="A75" s="10" t="s">
        <v>101</v>
      </c>
      <c r="B75" s="18">
        <v>5404</v>
      </c>
      <c r="C75" s="18">
        <f t="shared" si="2"/>
        <v>5404</v>
      </c>
    </row>
    <row r="76" spans="1:3" ht="12" customHeight="1">
      <c r="A76" s="10" t="s">
        <v>102</v>
      </c>
      <c r="B76" s="18">
        <v>1451</v>
      </c>
      <c r="C76" s="18">
        <f t="shared" si="2"/>
        <v>1451</v>
      </c>
    </row>
    <row r="77" spans="1:3" ht="12" customHeight="1">
      <c r="A77" s="10" t="s">
        <v>103</v>
      </c>
      <c r="B77" s="18">
        <v>26</v>
      </c>
      <c r="C77" s="18">
        <f t="shared" si="2"/>
        <v>26</v>
      </c>
    </row>
    <row r="78" spans="1:3" ht="12" customHeight="1">
      <c r="A78" s="10" t="s">
        <v>104</v>
      </c>
      <c r="B78" s="18">
        <v>40</v>
      </c>
      <c r="C78" s="18">
        <f t="shared" si="2"/>
        <v>40</v>
      </c>
    </row>
    <row r="79" spans="1:3" ht="12" customHeight="1">
      <c r="A79" s="10" t="s">
        <v>105</v>
      </c>
      <c r="B79" s="18">
        <v>15</v>
      </c>
      <c r="C79" s="18">
        <f t="shared" si="2"/>
        <v>15</v>
      </c>
    </row>
    <row r="80" spans="1:3" ht="12" customHeight="1">
      <c r="A80" s="10" t="s">
        <v>106</v>
      </c>
      <c r="B80" s="18">
        <v>21</v>
      </c>
      <c r="C80" s="18">
        <f aca="true" t="shared" si="3" ref="C80:C111">IF(SUM(B80,B80)&gt;0,AVERAGE(B80,B80)," ")</f>
        <v>21</v>
      </c>
    </row>
    <row r="81" spans="1:3" ht="12" customHeight="1">
      <c r="A81" s="10" t="s">
        <v>107</v>
      </c>
      <c r="B81" s="18">
        <v>95.3333</v>
      </c>
      <c r="C81" s="18">
        <f t="shared" si="3"/>
        <v>95.3333</v>
      </c>
    </row>
    <row r="82" spans="1:3" ht="12" customHeight="1">
      <c r="A82" s="10" t="s">
        <v>108</v>
      </c>
      <c r="B82" s="18">
        <v>48</v>
      </c>
      <c r="C82" s="18">
        <f t="shared" si="3"/>
        <v>48</v>
      </c>
    </row>
    <row r="83" spans="1:3" ht="12" customHeight="1">
      <c r="A83" s="10" t="s">
        <v>109</v>
      </c>
      <c r="B83" s="18">
        <v>78</v>
      </c>
      <c r="C83" s="18">
        <f t="shared" si="3"/>
        <v>78</v>
      </c>
    </row>
    <row r="84" spans="1:3" ht="12" customHeight="1">
      <c r="A84" s="10" t="s">
        <v>110</v>
      </c>
      <c r="B84" s="18">
        <v>144</v>
      </c>
      <c r="C84" s="18">
        <f t="shared" si="3"/>
        <v>144</v>
      </c>
    </row>
    <row r="85" spans="1:3" ht="12" customHeight="1">
      <c r="A85" s="10" t="s">
        <v>111</v>
      </c>
      <c r="B85" s="18">
        <v>70</v>
      </c>
      <c r="C85" s="18">
        <f t="shared" si="3"/>
        <v>70</v>
      </c>
    </row>
    <row r="86" spans="1:3" ht="12" customHeight="1">
      <c r="A86" s="10" t="s">
        <v>112</v>
      </c>
      <c r="B86" s="18">
        <v>8</v>
      </c>
      <c r="C86" s="18">
        <f t="shared" si="3"/>
        <v>8</v>
      </c>
    </row>
    <row r="87" spans="1:3" s="23" customFormat="1" ht="24.75" customHeight="1">
      <c r="A87" s="19" t="s">
        <v>113</v>
      </c>
      <c r="B87" s="20">
        <v>59571.3333</v>
      </c>
      <c r="C87" s="21">
        <f t="shared" si="3"/>
        <v>59571.3333</v>
      </c>
    </row>
    <row r="88" spans="1:3" ht="12" customHeight="1">
      <c r="A88" s="11" t="s">
        <v>114</v>
      </c>
      <c r="B88" s="18">
        <v>2638</v>
      </c>
      <c r="C88" s="18">
        <f t="shared" si="3"/>
        <v>2638</v>
      </c>
    </row>
    <row r="89" spans="1:3" ht="12" customHeight="1">
      <c r="A89" s="11" t="s">
        <v>115</v>
      </c>
      <c r="B89" s="18">
        <v>465</v>
      </c>
      <c r="C89" s="18">
        <f t="shared" si="3"/>
        <v>465</v>
      </c>
    </row>
    <row r="90" spans="1:3" ht="12" customHeight="1">
      <c r="A90" s="11" t="s">
        <v>116</v>
      </c>
      <c r="B90" s="18">
        <v>18954</v>
      </c>
      <c r="C90" s="18">
        <f t="shared" si="3"/>
        <v>18954</v>
      </c>
    </row>
    <row r="91" spans="1:3" ht="12" customHeight="1">
      <c r="A91" s="11" t="s">
        <v>117</v>
      </c>
      <c r="B91" s="18">
        <v>140357</v>
      </c>
      <c r="C91" s="18">
        <f t="shared" si="3"/>
        <v>140357</v>
      </c>
    </row>
    <row r="92" spans="1:3" ht="12" customHeight="1">
      <c r="A92" s="11" t="s">
        <v>118</v>
      </c>
      <c r="B92" s="18">
        <v>679</v>
      </c>
      <c r="C92" s="18">
        <f t="shared" si="3"/>
        <v>679</v>
      </c>
    </row>
    <row r="93" spans="1:3" ht="12" customHeight="1">
      <c r="A93" s="11" t="s">
        <v>119</v>
      </c>
      <c r="B93" s="18">
        <v>3591</v>
      </c>
      <c r="C93" s="18">
        <f t="shared" si="3"/>
        <v>3591</v>
      </c>
    </row>
    <row r="94" spans="1:3" ht="12" customHeight="1">
      <c r="A94" s="11" t="s">
        <v>120</v>
      </c>
      <c r="B94" s="18">
        <v>4498</v>
      </c>
      <c r="C94" s="18">
        <f t="shared" si="3"/>
        <v>4498</v>
      </c>
    </row>
    <row r="95" spans="1:3" ht="12" customHeight="1">
      <c r="A95" s="11" t="s">
        <v>121</v>
      </c>
      <c r="B95" s="18">
        <v>6367</v>
      </c>
      <c r="C95" s="18">
        <f t="shared" si="3"/>
        <v>6367</v>
      </c>
    </row>
    <row r="96" spans="1:3" ht="12" customHeight="1">
      <c r="A96" s="11" t="s">
        <v>122</v>
      </c>
      <c r="B96" s="18">
        <v>12211</v>
      </c>
      <c r="C96" s="18">
        <f t="shared" si="3"/>
        <v>12211</v>
      </c>
    </row>
    <row r="97" spans="1:3" ht="12" customHeight="1">
      <c r="A97" s="11" t="s">
        <v>123</v>
      </c>
      <c r="B97" s="18">
        <v>23747</v>
      </c>
      <c r="C97" s="18">
        <f t="shared" si="3"/>
        <v>23747</v>
      </c>
    </row>
    <row r="98" spans="1:3" ht="12" customHeight="1">
      <c r="A98" s="11" t="s">
        <v>124</v>
      </c>
      <c r="B98" s="18">
        <v>221</v>
      </c>
      <c r="C98" s="18">
        <f t="shared" si="3"/>
        <v>221</v>
      </c>
    </row>
    <row r="99" spans="1:3" ht="12" customHeight="1">
      <c r="A99" s="11" t="s">
        <v>125</v>
      </c>
      <c r="B99" s="18">
        <v>1117</v>
      </c>
      <c r="C99" s="18">
        <f t="shared" si="3"/>
        <v>1117</v>
      </c>
    </row>
    <row r="100" spans="1:3" ht="12" customHeight="1">
      <c r="A100" s="11" t="s">
        <v>126</v>
      </c>
      <c r="B100" s="18">
        <v>1139</v>
      </c>
      <c r="C100" s="18">
        <f t="shared" si="3"/>
        <v>1139</v>
      </c>
    </row>
    <row r="101" spans="1:3" ht="12" customHeight="1">
      <c r="A101" s="11" t="s">
        <v>127</v>
      </c>
      <c r="B101" s="18">
        <v>156</v>
      </c>
      <c r="C101" s="18">
        <f t="shared" si="3"/>
        <v>156</v>
      </c>
    </row>
    <row r="102" spans="1:3" s="23" customFormat="1" ht="24.75" customHeight="1">
      <c r="A102" s="19" t="s">
        <v>128</v>
      </c>
      <c r="B102" s="20">
        <v>216140</v>
      </c>
      <c r="C102" s="21">
        <f t="shared" si="3"/>
        <v>216140</v>
      </c>
    </row>
    <row r="103" spans="1:3" s="29" customFormat="1" ht="16.5" customHeight="1" thickBot="1">
      <c r="A103" s="27" t="s">
        <v>129</v>
      </c>
      <c r="B103" s="28">
        <v>948556</v>
      </c>
      <c r="C103" s="28">
        <f t="shared" si="3"/>
        <v>948556</v>
      </c>
    </row>
    <row r="104" s="7" customFormat="1" ht="12.75" customHeight="1" thickTop="1">
      <c r="A104" s="12"/>
    </row>
    <row r="105" ht="12">
      <c r="A105" s="12"/>
    </row>
    <row r="106" s="31" customFormat="1" ht="12.75">
      <c r="A106" s="30" t="s">
        <v>1</v>
      </c>
    </row>
    <row r="107" ht="12">
      <c r="B107" s="25"/>
    </row>
    <row r="114" ht="12.75" customHeight="1"/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Header>&amp;L&amp;C&amp;R</oddHeader>
    <oddFooter>&amp;L&amp;6Source: National Data Bank, USDA/Food and Nutrition Service&amp;C&amp;6Page &amp;P of &amp;N&amp;R&amp;6Printed on: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1.7109375" style="3" customWidth="1"/>
    <col min="3" max="3" width="13.7109375" style="3" customWidth="1"/>
    <col min="4" max="16384" width="9.140625" style="3" customWidth="1"/>
  </cols>
  <sheetData>
    <row r="1" spans="1:2" ht="12" customHeight="1">
      <c r="A1" s="14" t="s">
        <v>11</v>
      </c>
      <c r="B1" s="2"/>
    </row>
    <row r="2" spans="1:2" ht="12" customHeight="1">
      <c r="A2" s="14" t="str">
        <f>Preg!A2</f>
        <v>FISCAL YEAR 2009</v>
      </c>
      <c r="B2" s="2"/>
    </row>
    <row r="3" spans="1:2" ht="12" customHeight="1">
      <c r="A3" s="1" t="str">
        <f>Preg!A3</f>
        <v>Data as of December 30, 2008</v>
      </c>
      <c r="B3" s="2"/>
    </row>
    <row r="4" spans="1:2" ht="12" customHeight="1">
      <c r="A4" s="4"/>
      <c r="B4" s="4"/>
    </row>
    <row r="5" spans="1:3" s="5" customFormat="1" ht="24" customHeight="1">
      <c r="A5" s="9" t="s">
        <v>0</v>
      </c>
      <c r="B5" s="24">
        <f>DATE(RIGHT(A2,4)-1,10,1)</f>
        <v>39722</v>
      </c>
      <c r="C5" s="17" t="s">
        <v>12</v>
      </c>
    </row>
    <row r="6" spans="1:3" ht="12" customHeight="1">
      <c r="A6" s="10" t="str">
        <f>Preg!A6</f>
        <v>Connecticut</v>
      </c>
      <c r="B6" s="18">
        <v>3016</v>
      </c>
      <c r="C6" s="18">
        <f aca="true" t="shared" si="0" ref="C6:C37">IF(SUM(B6,B6)&gt;0,AVERAGE(B6,B6)," ")</f>
        <v>3016</v>
      </c>
    </row>
    <row r="7" spans="1:3" ht="12" customHeight="1">
      <c r="A7" s="10" t="str">
        <f>Preg!A7</f>
        <v>Maine</v>
      </c>
      <c r="B7" s="18">
        <v>1452</v>
      </c>
      <c r="C7" s="18">
        <f t="shared" si="0"/>
        <v>1452</v>
      </c>
    </row>
    <row r="8" spans="1:3" ht="12" customHeight="1">
      <c r="A8" s="10" t="str">
        <f>Preg!A8</f>
        <v>Massachusetts</v>
      </c>
      <c r="B8" s="18">
        <v>10433</v>
      </c>
      <c r="C8" s="18">
        <f t="shared" si="0"/>
        <v>10433</v>
      </c>
    </row>
    <row r="9" spans="1:3" ht="12" customHeight="1">
      <c r="A9" s="10" t="str">
        <f>Preg!A9</f>
        <v>New Hampshire</v>
      </c>
      <c r="B9" s="18">
        <v>1033</v>
      </c>
      <c r="C9" s="18">
        <f t="shared" si="0"/>
        <v>1033</v>
      </c>
    </row>
    <row r="10" spans="1:3" ht="12" customHeight="1">
      <c r="A10" s="10" t="str">
        <f>Preg!A10</f>
        <v>New York</v>
      </c>
      <c r="B10" s="18">
        <v>52787</v>
      </c>
      <c r="C10" s="18">
        <f t="shared" si="0"/>
        <v>52787</v>
      </c>
    </row>
    <row r="11" spans="1:3" ht="12" customHeight="1">
      <c r="A11" s="10" t="str">
        <f>Preg!A11</f>
        <v>Rhode Island</v>
      </c>
      <c r="B11" s="18">
        <v>1227</v>
      </c>
      <c r="C11" s="18">
        <f t="shared" si="0"/>
        <v>1227</v>
      </c>
    </row>
    <row r="12" spans="1:3" ht="12" customHeight="1">
      <c r="A12" s="10" t="str">
        <f>Preg!A12</f>
        <v>Vermont</v>
      </c>
      <c r="B12" s="18">
        <v>1319</v>
      </c>
      <c r="C12" s="18">
        <f t="shared" si="0"/>
        <v>1319</v>
      </c>
    </row>
    <row r="13" spans="1:3" ht="12" customHeight="1">
      <c r="A13" s="10" t="str">
        <f>Preg!A13</f>
        <v>Indian Township, ME</v>
      </c>
      <c r="B13" s="18">
        <v>1</v>
      </c>
      <c r="C13" s="18">
        <f t="shared" si="0"/>
        <v>1</v>
      </c>
    </row>
    <row r="14" spans="1:3" ht="12" customHeight="1">
      <c r="A14" s="10" t="str">
        <f>Preg!A14</f>
        <v>Pleasant Point, ME</v>
      </c>
      <c r="B14" s="18">
        <v>3</v>
      </c>
      <c r="C14" s="18">
        <f t="shared" si="0"/>
        <v>3</v>
      </c>
    </row>
    <row r="15" spans="1:3" ht="12" customHeight="1">
      <c r="A15" s="10" t="str">
        <f>Preg!A15</f>
        <v>Seneca Nation, NY</v>
      </c>
      <c r="B15" s="18">
        <v>3</v>
      </c>
      <c r="C15" s="18">
        <f t="shared" si="0"/>
        <v>3</v>
      </c>
    </row>
    <row r="16" spans="1:3" s="22" customFormat="1" ht="24.75" customHeight="1">
      <c r="A16" s="19" t="str">
        <f>Preg!A16</f>
        <v>Northeast Region</v>
      </c>
      <c r="B16" s="21">
        <v>71274</v>
      </c>
      <c r="C16" s="21">
        <f t="shared" si="0"/>
        <v>71274</v>
      </c>
    </row>
    <row r="17" spans="1:3" ht="12" customHeight="1">
      <c r="A17" s="10" t="str">
        <f>Preg!A17</f>
        <v>Delaware</v>
      </c>
      <c r="B17" s="6">
        <v>926</v>
      </c>
      <c r="C17" s="18">
        <f t="shared" si="0"/>
        <v>926</v>
      </c>
    </row>
    <row r="18" spans="1:3" ht="12" customHeight="1">
      <c r="A18" s="10" t="str">
        <f>Preg!A18</f>
        <v>District of Columbia</v>
      </c>
      <c r="B18" s="6">
        <v>1528</v>
      </c>
      <c r="C18" s="18">
        <f t="shared" si="0"/>
        <v>1528</v>
      </c>
    </row>
    <row r="19" spans="1:3" ht="12" customHeight="1">
      <c r="A19" s="10" t="str">
        <f>Preg!A19</f>
        <v>Maryland</v>
      </c>
      <c r="B19" s="6">
        <v>10016</v>
      </c>
      <c r="C19" s="18">
        <f t="shared" si="0"/>
        <v>10016</v>
      </c>
    </row>
    <row r="20" spans="1:3" ht="12" customHeight="1">
      <c r="A20" s="10" t="str">
        <f>Preg!A20</f>
        <v>New Jersey</v>
      </c>
      <c r="B20" s="6">
        <v>14179</v>
      </c>
      <c r="C20" s="18">
        <f t="shared" si="0"/>
        <v>14179</v>
      </c>
    </row>
    <row r="21" spans="1:3" ht="12" customHeight="1">
      <c r="A21" s="10" t="str">
        <f>Preg!A21</f>
        <v>Pennsylvania</v>
      </c>
      <c r="B21" s="6">
        <v>7878</v>
      </c>
      <c r="C21" s="18">
        <f t="shared" si="0"/>
        <v>7878</v>
      </c>
    </row>
    <row r="22" spans="1:3" ht="12" customHeight="1">
      <c r="A22" s="10" t="str">
        <f>Preg!A22</f>
        <v>Puerto Rico</v>
      </c>
      <c r="B22" s="6">
        <v>7159</v>
      </c>
      <c r="C22" s="18">
        <f t="shared" si="0"/>
        <v>7159</v>
      </c>
    </row>
    <row r="23" spans="1:3" ht="12" customHeight="1">
      <c r="A23" s="10" t="str">
        <f>Preg!A23</f>
        <v>Virginia</v>
      </c>
      <c r="B23" s="6">
        <v>10415</v>
      </c>
      <c r="C23" s="18">
        <f t="shared" si="0"/>
        <v>10415</v>
      </c>
    </row>
    <row r="24" spans="1:3" ht="12" customHeight="1">
      <c r="A24" s="10" t="str">
        <f>Preg!A24</f>
        <v>Virgin Islands</v>
      </c>
      <c r="B24" s="6">
        <v>810</v>
      </c>
      <c r="C24" s="18">
        <f t="shared" si="0"/>
        <v>810</v>
      </c>
    </row>
    <row r="25" spans="1:3" ht="12" customHeight="1">
      <c r="A25" s="10" t="str">
        <f>Preg!A25</f>
        <v>West Virginia</v>
      </c>
      <c r="B25" s="6">
        <v>1911</v>
      </c>
      <c r="C25" s="18">
        <f t="shared" si="0"/>
        <v>1911</v>
      </c>
    </row>
    <row r="26" spans="1:3" s="23" customFormat="1" ht="24.75" customHeight="1">
      <c r="A26" s="19" t="str">
        <f>Preg!A26</f>
        <v>Mid-Atlantic Region</v>
      </c>
      <c r="B26" s="20">
        <v>54822</v>
      </c>
      <c r="C26" s="21">
        <f t="shared" si="0"/>
        <v>54822</v>
      </c>
    </row>
    <row r="27" spans="1:3" ht="12" customHeight="1">
      <c r="A27" s="10" t="str">
        <f>Preg!A27</f>
        <v>Alabama</v>
      </c>
      <c r="B27" s="6">
        <v>4579</v>
      </c>
      <c r="C27" s="18">
        <f t="shared" si="0"/>
        <v>4579</v>
      </c>
    </row>
    <row r="28" spans="1:3" ht="12" customHeight="1">
      <c r="A28" s="10" t="str">
        <f>Preg!A28</f>
        <v>Florida</v>
      </c>
      <c r="B28" s="6">
        <v>42462</v>
      </c>
      <c r="C28" s="18">
        <f t="shared" si="0"/>
        <v>42462</v>
      </c>
    </row>
    <row r="29" spans="1:3" ht="12" customHeight="1">
      <c r="A29" s="10" t="str">
        <f>Preg!A29</f>
        <v>Georgia</v>
      </c>
      <c r="B29" s="6">
        <v>20732</v>
      </c>
      <c r="C29" s="18">
        <f t="shared" si="0"/>
        <v>20732</v>
      </c>
    </row>
    <row r="30" spans="1:3" ht="12" customHeight="1">
      <c r="A30" s="10" t="str">
        <f>Preg!A30</f>
        <v>Kentucky</v>
      </c>
      <c r="B30" s="6">
        <v>3868</v>
      </c>
      <c r="C30" s="18">
        <f t="shared" si="0"/>
        <v>3868</v>
      </c>
    </row>
    <row r="31" spans="1:3" ht="12" customHeight="1">
      <c r="A31" s="10" t="str">
        <f>Preg!A31</f>
        <v>Mississippi</v>
      </c>
      <c r="B31" s="6">
        <v>4011</v>
      </c>
      <c r="C31" s="18">
        <f t="shared" si="0"/>
        <v>4011</v>
      </c>
    </row>
    <row r="32" spans="1:3" ht="12" customHeight="1">
      <c r="A32" s="10" t="str">
        <f>Preg!A32</f>
        <v>North Carolina</v>
      </c>
      <c r="B32" s="6">
        <v>17045</v>
      </c>
      <c r="C32" s="18">
        <f t="shared" si="0"/>
        <v>17045</v>
      </c>
    </row>
    <row r="33" spans="1:3" ht="12" customHeight="1">
      <c r="A33" s="10" t="str">
        <f>Preg!A33</f>
        <v>South Carolina</v>
      </c>
      <c r="B33" s="6">
        <v>4097</v>
      </c>
      <c r="C33" s="18">
        <f t="shared" si="0"/>
        <v>4097</v>
      </c>
    </row>
    <row r="34" spans="1:3" ht="12" customHeight="1">
      <c r="A34" s="10" t="str">
        <f>Preg!A34</f>
        <v>Tennessee</v>
      </c>
      <c r="B34" s="6">
        <v>7681</v>
      </c>
      <c r="C34" s="18">
        <f t="shared" si="0"/>
        <v>7681</v>
      </c>
    </row>
    <row r="35" spans="1:3" ht="12" customHeight="1">
      <c r="A35" s="10" t="str">
        <f>Preg!A35</f>
        <v>Choctaw Indians, MS</v>
      </c>
      <c r="B35" s="6">
        <v>11</v>
      </c>
      <c r="C35" s="18">
        <f t="shared" si="0"/>
        <v>11</v>
      </c>
    </row>
    <row r="36" spans="1:3" ht="12" customHeight="1">
      <c r="A36" s="10" t="str">
        <f>Preg!A36</f>
        <v>Eastern Cherokee, NC</v>
      </c>
      <c r="B36" s="6">
        <v>39</v>
      </c>
      <c r="C36" s="18">
        <f t="shared" si="0"/>
        <v>39</v>
      </c>
    </row>
    <row r="37" spans="1:3" s="23" customFormat="1" ht="24.75" customHeight="1">
      <c r="A37" s="19" t="str">
        <f>Preg!A37</f>
        <v>Southeast Region</v>
      </c>
      <c r="B37" s="20">
        <v>104525</v>
      </c>
      <c r="C37" s="21">
        <f t="shared" si="0"/>
        <v>104525</v>
      </c>
    </row>
    <row r="38" spans="1:3" ht="12" customHeight="1">
      <c r="A38" s="10" t="str">
        <f>Preg!A38</f>
        <v>Illinois</v>
      </c>
      <c r="B38" s="6">
        <v>17886</v>
      </c>
      <c r="C38" s="18">
        <f aca="true" t="shared" si="1" ref="C38:C69">IF(SUM(B38,B38)&gt;0,AVERAGE(B38,B38)," ")</f>
        <v>17886</v>
      </c>
    </row>
    <row r="39" spans="1:3" ht="12" customHeight="1">
      <c r="A39" s="10" t="str">
        <f>Preg!A39</f>
        <v>Indiana</v>
      </c>
      <c r="B39" s="6">
        <v>8975</v>
      </c>
      <c r="C39" s="18">
        <f t="shared" si="1"/>
        <v>8975</v>
      </c>
    </row>
    <row r="40" spans="1:3" ht="12" customHeight="1">
      <c r="A40" s="10" t="str">
        <f>Preg!A40</f>
        <v>Michigan</v>
      </c>
      <c r="B40" s="6">
        <v>10178</v>
      </c>
      <c r="C40" s="18">
        <f t="shared" si="1"/>
        <v>10178</v>
      </c>
    </row>
    <row r="41" spans="1:3" ht="12" customHeight="1">
      <c r="A41" s="10" t="str">
        <f>Preg!A41</f>
        <v>Minnesota</v>
      </c>
      <c r="B41" s="6">
        <v>10785</v>
      </c>
      <c r="C41" s="18">
        <f t="shared" si="1"/>
        <v>10785</v>
      </c>
    </row>
    <row r="42" spans="1:3" ht="12" customHeight="1">
      <c r="A42" s="10" t="str">
        <f>Preg!A42</f>
        <v>Ohio</v>
      </c>
      <c r="B42" s="6">
        <v>13465</v>
      </c>
      <c r="C42" s="18">
        <f t="shared" si="1"/>
        <v>13465</v>
      </c>
    </row>
    <row r="43" spans="1:3" ht="12" customHeight="1">
      <c r="A43" s="10" t="str">
        <f>Preg!A43</f>
        <v>Wisconsin</v>
      </c>
      <c r="B43" s="6">
        <v>6712</v>
      </c>
      <c r="C43" s="18">
        <f t="shared" si="1"/>
        <v>6712</v>
      </c>
    </row>
    <row r="44" spans="1:3" s="23" customFormat="1" ht="24.75" customHeight="1">
      <c r="A44" s="19" t="str">
        <f>Preg!A44</f>
        <v>Midwest Region</v>
      </c>
      <c r="B44" s="20">
        <v>68001</v>
      </c>
      <c r="C44" s="21">
        <f t="shared" si="1"/>
        <v>68001</v>
      </c>
    </row>
    <row r="45" spans="1:3" ht="12" customHeight="1">
      <c r="A45" s="10" t="str">
        <f>Preg!A45</f>
        <v>Arkansas</v>
      </c>
      <c r="B45" s="16">
        <v>3926</v>
      </c>
      <c r="C45" s="18">
        <f t="shared" si="1"/>
        <v>3926</v>
      </c>
    </row>
    <row r="46" spans="1:3" ht="12" customHeight="1">
      <c r="A46" s="10" t="str">
        <f>Preg!A46</f>
        <v>Louisiana</v>
      </c>
      <c r="B46" s="16">
        <v>4383</v>
      </c>
      <c r="C46" s="18">
        <f t="shared" si="1"/>
        <v>4383</v>
      </c>
    </row>
    <row r="47" spans="1:3" ht="12" customHeight="1">
      <c r="A47" s="10" t="str">
        <f>Preg!A47</f>
        <v>New Mexico</v>
      </c>
      <c r="B47" s="16">
        <v>4119</v>
      </c>
      <c r="C47" s="18">
        <f t="shared" si="1"/>
        <v>4119</v>
      </c>
    </row>
    <row r="48" spans="1:3" ht="12" customHeight="1">
      <c r="A48" s="10" t="str">
        <f>Preg!A48</f>
        <v>Oklahoma</v>
      </c>
      <c r="B48" s="16">
        <v>4603</v>
      </c>
      <c r="C48" s="18">
        <f t="shared" si="1"/>
        <v>4603</v>
      </c>
    </row>
    <row r="49" spans="1:3" ht="12" customHeight="1">
      <c r="A49" s="10" t="str">
        <f>Preg!A49</f>
        <v>Texas</v>
      </c>
      <c r="B49" s="16">
        <v>72691</v>
      </c>
      <c r="C49" s="18">
        <f t="shared" si="1"/>
        <v>72691</v>
      </c>
    </row>
    <row r="50" spans="1:3" ht="12" customHeight="1">
      <c r="A50" s="10" t="str">
        <f>Preg!A50</f>
        <v>Acoma, Canoncito &amp; Laguna, NM</v>
      </c>
      <c r="B50" s="16">
        <v>42</v>
      </c>
      <c r="C50" s="18">
        <f t="shared" si="1"/>
        <v>42</v>
      </c>
    </row>
    <row r="51" spans="1:3" ht="12" customHeight="1">
      <c r="A51" s="10" t="str">
        <f>Preg!A51</f>
        <v>Eight Northern Pueblos, NM</v>
      </c>
      <c r="B51" s="16">
        <v>18</v>
      </c>
      <c r="C51" s="18">
        <f t="shared" si="1"/>
        <v>18</v>
      </c>
    </row>
    <row r="52" spans="1:3" ht="12" customHeight="1">
      <c r="A52" s="10" t="str">
        <f>Preg!A52</f>
        <v>Five Sandoval Pueblos, NM</v>
      </c>
      <c r="B52" s="16">
        <v>40</v>
      </c>
      <c r="C52" s="18">
        <f t="shared" si="1"/>
        <v>40</v>
      </c>
    </row>
    <row r="53" spans="1:3" ht="12" customHeight="1">
      <c r="A53" s="10" t="str">
        <f>Preg!A53</f>
        <v>Isleta Pueblo, NM</v>
      </c>
      <c r="B53" s="16">
        <v>75</v>
      </c>
      <c r="C53" s="18">
        <f t="shared" si="1"/>
        <v>75</v>
      </c>
    </row>
    <row r="54" spans="1:3" ht="12" customHeight="1">
      <c r="A54" s="10" t="str">
        <f>Preg!A54</f>
        <v>San Felipe Pueblo, NM</v>
      </c>
      <c r="B54" s="16">
        <v>24</v>
      </c>
      <c r="C54" s="18">
        <f t="shared" si="1"/>
        <v>24</v>
      </c>
    </row>
    <row r="55" spans="1:3" ht="12" customHeight="1">
      <c r="A55" s="10" t="str">
        <f>Preg!A55</f>
        <v>Santo Domingo Tribe, NM</v>
      </c>
      <c r="B55" s="16">
        <v>16</v>
      </c>
      <c r="C55" s="18">
        <f t="shared" si="1"/>
        <v>16</v>
      </c>
    </row>
    <row r="56" spans="1:3" ht="12" customHeight="1">
      <c r="A56" s="10" t="str">
        <f>Preg!A56</f>
        <v>Zuni Pueblo, NM</v>
      </c>
      <c r="B56" s="16">
        <v>72</v>
      </c>
      <c r="C56" s="18">
        <f t="shared" si="1"/>
        <v>72</v>
      </c>
    </row>
    <row r="57" spans="1:3" ht="12" customHeight="1">
      <c r="A57" s="10" t="str">
        <f>Preg!A57</f>
        <v>Cherokee Nation, OK</v>
      </c>
      <c r="B57" s="16">
        <v>202</v>
      </c>
      <c r="C57" s="18">
        <f t="shared" si="1"/>
        <v>202</v>
      </c>
    </row>
    <row r="58" spans="1:3" ht="12" customHeight="1">
      <c r="A58" s="10" t="str">
        <f>Preg!A58</f>
        <v>Chickasaw Nation, OK</v>
      </c>
      <c r="B58" s="16">
        <v>163</v>
      </c>
      <c r="C58" s="18">
        <f t="shared" si="1"/>
        <v>163</v>
      </c>
    </row>
    <row r="59" spans="1:3" ht="12" customHeight="1">
      <c r="A59" s="10" t="str">
        <f>Preg!A59</f>
        <v>Choctaw Nation, OK</v>
      </c>
      <c r="B59" s="16">
        <v>145</v>
      </c>
      <c r="C59" s="18">
        <f t="shared" si="1"/>
        <v>145</v>
      </c>
    </row>
    <row r="60" spans="1:3" ht="12" customHeight="1">
      <c r="A60" s="10" t="str">
        <f>Preg!A60</f>
        <v>Citizen Potawatomi Nation, OK</v>
      </c>
      <c r="B60" s="16">
        <v>55</v>
      </c>
      <c r="C60" s="18">
        <f t="shared" si="1"/>
        <v>55</v>
      </c>
    </row>
    <row r="61" spans="1:3" ht="12" customHeight="1">
      <c r="A61" s="10" t="str">
        <f>Preg!A61</f>
        <v>Inter-Tribal Council, OK</v>
      </c>
      <c r="B61" s="16">
        <v>20.4167</v>
      </c>
      <c r="C61" s="18">
        <f t="shared" si="1"/>
        <v>20.4167</v>
      </c>
    </row>
    <row r="62" spans="1:3" ht="12" customHeight="1">
      <c r="A62" s="10" t="str">
        <f>Preg!A62</f>
        <v>Muscogee Creek Nation, OK</v>
      </c>
      <c r="B62" s="16">
        <v>115</v>
      </c>
      <c r="C62" s="18">
        <f t="shared" si="1"/>
        <v>115</v>
      </c>
    </row>
    <row r="63" spans="1:3" ht="12" customHeight="1">
      <c r="A63" s="10" t="str">
        <f>Preg!A63</f>
        <v>Osage Tribal Council, OK</v>
      </c>
      <c r="B63" s="16">
        <v>208</v>
      </c>
      <c r="C63" s="18">
        <f t="shared" si="1"/>
        <v>208</v>
      </c>
    </row>
    <row r="64" spans="1:3" ht="12" customHeight="1">
      <c r="A64" s="10" t="str">
        <f>Preg!A64</f>
        <v>Otoe-Missouria Tribe, OK</v>
      </c>
      <c r="B64" s="16">
        <v>24</v>
      </c>
      <c r="C64" s="18">
        <f t="shared" si="1"/>
        <v>24</v>
      </c>
    </row>
    <row r="65" spans="1:3" ht="12" customHeight="1">
      <c r="A65" s="10" t="str">
        <f>Preg!A65</f>
        <v>Wichita, Caddo &amp; Delaware (WCD), OK</v>
      </c>
      <c r="B65" s="16">
        <v>132</v>
      </c>
      <c r="C65" s="18">
        <f t="shared" si="1"/>
        <v>132</v>
      </c>
    </row>
    <row r="66" spans="1:3" s="23" customFormat="1" ht="24.75" customHeight="1">
      <c r="A66" s="19" t="str">
        <f>Preg!A66</f>
        <v>Southwest Region</v>
      </c>
      <c r="B66" s="20">
        <v>91073.4167</v>
      </c>
      <c r="C66" s="21">
        <f t="shared" si="1"/>
        <v>91073.4167</v>
      </c>
    </row>
    <row r="67" spans="1:3" ht="12" customHeight="1">
      <c r="A67" s="10" t="str">
        <f>Preg!A67</f>
        <v>Colorado</v>
      </c>
      <c r="B67" s="18">
        <v>7318</v>
      </c>
      <c r="C67" s="18">
        <f t="shared" si="1"/>
        <v>7318</v>
      </c>
    </row>
    <row r="68" spans="1:3" ht="12" customHeight="1">
      <c r="A68" s="10" t="str">
        <f>Preg!A68</f>
        <v>Iowa</v>
      </c>
      <c r="B68" s="18">
        <v>3693</v>
      </c>
      <c r="C68" s="18">
        <f t="shared" si="1"/>
        <v>3693</v>
      </c>
    </row>
    <row r="69" spans="1:3" ht="12" customHeight="1">
      <c r="A69" s="10" t="str">
        <f>Preg!A69</f>
        <v>Kansas</v>
      </c>
      <c r="B69" s="18">
        <v>3713</v>
      </c>
      <c r="C69" s="18">
        <f t="shared" si="1"/>
        <v>3713</v>
      </c>
    </row>
    <row r="70" spans="1:3" ht="12" customHeight="1">
      <c r="A70" s="10" t="str">
        <f>Preg!A70</f>
        <v>Missouri</v>
      </c>
      <c r="B70" s="18">
        <v>6505</v>
      </c>
      <c r="C70" s="18">
        <f aca="true" t="shared" si="2" ref="C70:C101">IF(SUM(B70,B70)&gt;0,AVERAGE(B70,B70)," ")</f>
        <v>6505</v>
      </c>
    </row>
    <row r="71" spans="1:3" ht="12" customHeight="1">
      <c r="A71" s="10" t="str">
        <f>Preg!A71</f>
        <v>Montana</v>
      </c>
      <c r="B71" s="18">
        <v>1403</v>
      </c>
      <c r="C71" s="18">
        <f t="shared" si="2"/>
        <v>1403</v>
      </c>
    </row>
    <row r="72" spans="1:3" ht="12" customHeight="1">
      <c r="A72" s="10" t="str">
        <f>Preg!A72</f>
        <v>Nebraska</v>
      </c>
      <c r="B72" s="18">
        <v>2797</v>
      </c>
      <c r="C72" s="18">
        <f t="shared" si="2"/>
        <v>2797</v>
      </c>
    </row>
    <row r="73" spans="1:3" ht="12" customHeight="1">
      <c r="A73" s="10" t="str">
        <f>Preg!A73</f>
        <v>North Dakota</v>
      </c>
      <c r="B73" s="18">
        <v>675</v>
      </c>
      <c r="C73" s="18">
        <f t="shared" si="2"/>
        <v>675</v>
      </c>
    </row>
    <row r="74" spans="1:3" ht="12" customHeight="1">
      <c r="A74" s="10" t="str">
        <f>Preg!A74</f>
        <v>South Dakota</v>
      </c>
      <c r="B74" s="18">
        <v>1052</v>
      </c>
      <c r="C74" s="18">
        <f t="shared" si="2"/>
        <v>1052</v>
      </c>
    </row>
    <row r="75" spans="1:3" ht="12" customHeight="1">
      <c r="A75" s="10" t="str">
        <f>Preg!A75</f>
        <v>Utah</v>
      </c>
      <c r="B75" s="18">
        <v>7354</v>
      </c>
      <c r="C75" s="18">
        <f t="shared" si="2"/>
        <v>7354</v>
      </c>
    </row>
    <row r="76" spans="1:3" ht="12" customHeight="1">
      <c r="A76" s="10" t="str">
        <f>Preg!A76</f>
        <v>Wyoming</v>
      </c>
      <c r="B76" s="18">
        <v>848</v>
      </c>
      <c r="C76" s="18">
        <f t="shared" si="2"/>
        <v>848</v>
      </c>
    </row>
    <row r="77" spans="1:3" ht="12" customHeight="1">
      <c r="A77" s="10" t="str">
        <f>Preg!A77</f>
        <v>Ute Mountain Ute Tribe, CO</v>
      </c>
      <c r="B77" s="18">
        <v>19</v>
      </c>
      <c r="C77" s="18">
        <f t="shared" si="2"/>
        <v>19</v>
      </c>
    </row>
    <row r="78" spans="1:3" ht="12" customHeight="1">
      <c r="A78" s="10" t="str">
        <f>Preg!A78</f>
        <v>Omaha Sioux, NE</v>
      </c>
      <c r="B78" s="18">
        <v>5</v>
      </c>
      <c r="C78" s="18">
        <f t="shared" si="2"/>
        <v>5</v>
      </c>
    </row>
    <row r="79" spans="1:3" ht="12" customHeight="1">
      <c r="A79" s="10" t="str">
        <f>Preg!A79</f>
        <v>Santee Sioux, NE</v>
      </c>
      <c r="B79" s="18">
        <v>0</v>
      </c>
      <c r="C79" s="18" t="str">
        <f t="shared" si="2"/>
        <v> </v>
      </c>
    </row>
    <row r="80" spans="1:3" ht="12" customHeight="1">
      <c r="A80" s="10" t="str">
        <f>Preg!A80</f>
        <v>Winnebago Tribe, NE</v>
      </c>
      <c r="B80" s="18">
        <v>7</v>
      </c>
      <c r="C80" s="18">
        <f t="shared" si="2"/>
        <v>7</v>
      </c>
    </row>
    <row r="81" spans="1:3" ht="12" customHeight="1">
      <c r="A81" s="10" t="str">
        <f>Preg!A81</f>
        <v>Standing Rock Sioux Tribe, ND</v>
      </c>
      <c r="B81" s="18">
        <v>15.9167</v>
      </c>
      <c r="C81" s="18">
        <f t="shared" si="2"/>
        <v>15.9167</v>
      </c>
    </row>
    <row r="82" spans="1:3" ht="12" customHeight="1">
      <c r="A82" s="10" t="str">
        <f>Preg!A82</f>
        <v>Three Affiliated Tribes, ND</v>
      </c>
      <c r="B82" s="18">
        <v>10</v>
      </c>
      <c r="C82" s="18">
        <f t="shared" si="2"/>
        <v>10</v>
      </c>
    </row>
    <row r="83" spans="1:3" ht="12" customHeight="1">
      <c r="A83" s="10" t="str">
        <f>Preg!A83</f>
        <v>Cheyenne River Sioux, SD</v>
      </c>
      <c r="B83" s="18">
        <v>24</v>
      </c>
      <c r="C83" s="18">
        <f t="shared" si="2"/>
        <v>24</v>
      </c>
    </row>
    <row r="84" spans="1:3" ht="12" customHeight="1">
      <c r="A84" s="10" t="str">
        <f>Preg!A84</f>
        <v>Rosebud Sioux, SD</v>
      </c>
      <c r="B84" s="18">
        <v>88</v>
      </c>
      <c r="C84" s="18">
        <f t="shared" si="2"/>
        <v>88</v>
      </c>
    </row>
    <row r="85" spans="1:3" ht="12" customHeight="1">
      <c r="A85" s="10" t="str">
        <f>Preg!A85</f>
        <v>Northern Arapahoe, WY</v>
      </c>
      <c r="B85" s="18">
        <v>37</v>
      </c>
      <c r="C85" s="18">
        <f t="shared" si="2"/>
        <v>37</v>
      </c>
    </row>
    <row r="86" spans="1:3" ht="12" customHeight="1">
      <c r="A86" s="10" t="str">
        <f>Preg!A86</f>
        <v>Shoshone Tribe, WY</v>
      </c>
      <c r="B86" s="18">
        <v>8</v>
      </c>
      <c r="C86" s="18">
        <f t="shared" si="2"/>
        <v>8</v>
      </c>
    </row>
    <row r="87" spans="1:3" s="23" customFormat="1" ht="24.75" customHeight="1">
      <c r="A87" s="19" t="str">
        <f>Preg!A87</f>
        <v>Mountain Plains</v>
      </c>
      <c r="B87" s="20">
        <v>35571.9167</v>
      </c>
      <c r="C87" s="21">
        <f t="shared" si="2"/>
        <v>35571.9167</v>
      </c>
    </row>
    <row r="88" spans="1:3" ht="12" customHeight="1">
      <c r="A88" s="11" t="str">
        <f>Preg!A88</f>
        <v>Alaska</v>
      </c>
      <c r="B88" s="18">
        <v>2339</v>
      </c>
      <c r="C88" s="18">
        <f t="shared" si="2"/>
        <v>2339</v>
      </c>
    </row>
    <row r="89" spans="1:3" ht="12" customHeight="1">
      <c r="A89" s="11" t="str">
        <f>Preg!A89</f>
        <v>American Samoa</v>
      </c>
      <c r="B89" s="18">
        <v>796</v>
      </c>
      <c r="C89" s="18">
        <f t="shared" si="2"/>
        <v>796</v>
      </c>
    </row>
    <row r="90" spans="1:3" ht="12" customHeight="1">
      <c r="A90" s="11" t="str">
        <f>Preg!A90</f>
        <v>Arizona</v>
      </c>
      <c r="B90" s="18">
        <v>14028</v>
      </c>
      <c r="C90" s="18">
        <f t="shared" si="2"/>
        <v>14028</v>
      </c>
    </row>
    <row r="91" spans="1:3" ht="12" customHeight="1">
      <c r="A91" s="11" t="str">
        <f>Preg!A91</f>
        <v>California</v>
      </c>
      <c r="B91" s="18">
        <v>112841</v>
      </c>
      <c r="C91" s="18">
        <f t="shared" si="2"/>
        <v>112841</v>
      </c>
    </row>
    <row r="92" spans="1:3" ht="12" customHeight="1">
      <c r="A92" s="11" t="str">
        <f>Preg!A92</f>
        <v>Guam</v>
      </c>
      <c r="B92" s="18">
        <v>378</v>
      </c>
      <c r="C92" s="18">
        <f t="shared" si="2"/>
        <v>378</v>
      </c>
    </row>
    <row r="93" spans="1:3" ht="12" customHeight="1">
      <c r="A93" s="11" t="str">
        <f>Preg!A93</f>
        <v>Hawaii</v>
      </c>
      <c r="B93" s="18">
        <v>3345</v>
      </c>
      <c r="C93" s="18">
        <f t="shared" si="2"/>
        <v>3345</v>
      </c>
    </row>
    <row r="94" spans="1:3" ht="12" customHeight="1">
      <c r="A94" s="11" t="str">
        <f>Preg!A94</f>
        <v>Idaho</v>
      </c>
      <c r="B94" s="18">
        <v>3175</v>
      </c>
      <c r="C94" s="18">
        <f t="shared" si="2"/>
        <v>3175</v>
      </c>
    </row>
    <row r="95" spans="1:3" ht="12" customHeight="1">
      <c r="A95" s="11" t="str">
        <f>Preg!A95</f>
        <v>Nevada</v>
      </c>
      <c r="B95" s="18">
        <v>5963</v>
      </c>
      <c r="C95" s="18">
        <f t="shared" si="2"/>
        <v>5963</v>
      </c>
    </row>
    <row r="96" spans="1:3" ht="12" customHeight="1">
      <c r="A96" s="11" t="str">
        <f>Preg!A96</f>
        <v>Oregon</v>
      </c>
      <c r="B96" s="18">
        <v>10206</v>
      </c>
      <c r="C96" s="18">
        <f t="shared" si="2"/>
        <v>10206</v>
      </c>
    </row>
    <row r="97" spans="1:3" ht="12" customHeight="1">
      <c r="A97" s="11" t="str">
        <f>Preg!A97</f>
        <v>Washington</v>
      </c>
      <c r="B97" s="18">
        <v>13137</v>
      </c>
      <c r="C97" s="18">
        <f t="shared" si="2"/>
        <v>13137</v>
      </c>
    </row>
    <row r="98" spans="1:3" ht="12" customHeight="1">
      <c r="A98" s="11" t="str">
        <f>Preg!A98</f>
        <v>Northern Marianas</v>
      </c>
      <c r="B98" s="18">
        <v>228</v>
      </c>
      <c r="C98" s="18">
        <f t="shared" si="2"/>
        <v>228</v>
      </c>
    </row>
    <row r="99" spans="1:3" ht="12" customHeight="1">
      <c r="A99" s="11" t="str">
        <f>Preg!A99</f>
        <v>Inter-Tribal Council, AZ</v>
      </c>
      <c r="B99" s="18">
        <v>710</v>
      </c>
      <c r="C99" s="18">
        <f t="shared" si="2"/>
        <v>710</v>
      </c>
    </row>
    <row r="100" spans="1:3" ht="12" customHeight="1">
      <c r="A100" s="11" t="str">
        <f>Preg!A100</f>
        <v>Navajo Nation, AZ</v>
      </c>
      <c r="B100" s="18">
        <v>979</v>
      </c>
      <c r="C100" s="18">
        <f t="shared" si="2"/>
        <v>979</v>
      </c>
    </row>
    <row r="101" spans="1:3" ht="12" customHeight="1">
      <c r="A101" s="11" t="str">
        <f>Preg!A101</f>
        <v>Inter-Tribal Council, NV</v>
      </c>
      <c r="B101" s="18">
        <v>154</v>
      </c>
      <c r="C101" s="18">
        <f t="shared" si="2"/>
        <v>154</v>
      </c>
    </row>
    <row r="102" spans="1:3" s="23" customFormat="1" ht="24.75" customHeight="1">
      <c r="A102" s="19" t="str">
        <f>Preg!A102</f>
        <v>Western Region</v>
      </c>
      <c r="B102" s="20">
        <v>168279</v>
      </c>
      <c r="C102" s="21">
        <f>IF(SUM(B102,B102)&gt;0,AVERAGE(B102,B102)," ")</f>
        <v>168279</v>
      </c>
    </row>
    <row r="103" spans="1:3" s="29" customFormat="1" ht="16.5" customHeight="1" thickBot="1">
      <c r="A103" s="27" t="str">
        <f>Preg!A103</f>
        <v>TOTAL</v>
      </c>
      <c r="B103" s="28">
        <v>593546.3334</v>
      </c>
      <c r="C103" s="28">
        <f>IF(SUM(B103,B103)&gt;0,AVERAGE(B103,B103)," ")</f>
        <v>593546.3334</v>
      </c>
    </row>
    <row r="104" s="7" customFormat="1" ht="12.75" customHeight="1" thickTop="1">
      <c r="A104" s="12"/>
    </row>
    <row r="105" ht="12">
      <c r="A105" s="12"/>
    </row>
    <row r="106" s="31" customFormat="1" ht="12.75">
      <c r="A106" s="30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1.7109375" style="3" customWidth="1"/>
    <col min="3" max="3" width="13.7109375" style="3" customWidth="1"/>
    <col min="4" max="16384" width="9.140625" style="3" customWidth="1"/>
  </cols>
  <sheetData>
    <row r="1" spans="1:2" ht="12" customHeight="1">
      <c r="A1" s="14" t="s">
        <v>10</v>
      </c>
      <c r="B1" s="2"/>
    </row>
    <row r="2" spans="1:2" ht="12" customHeight="1">
      <c r="A2" s="14" t="str">
        <f>Preg!A2</f>
        <v>FISCAL YEAR 2009</v>
      </c>
      <c r="B2" s="2"/>
    </row>
    <row r="3" spans="1:2" ht="12" customHeight="1">
      <c r="A3" s="1" t="str">
        <f>Preg!A3</f>
        <v>Data as of December 30, 2008</v>
      </c>
      <c r="B3" s="2"/>
    </row>
    <row r="4" spans="1:2" ht="12" customHeight="1">
      <c r="A4" s="4"/>
      <c r="B4" s="4"/>
    </row>
    <row r="5" spans="1:3" s="5" customFormat="1" ht="24" customHeight="1">
      <c r="A5" s="9" t="s">
        <v>0</v>
      </c>
      <c r="B5" s="24">
        <f>DATE(RIGHT(A2,4)-1,10,1)</f>
        <v>39722</v>
      </c>
      <c r="C5" s="17" t="s">
        <v>12</v>
      </c>
    </row>
    <row r="6" spans="1:3" ht="12" customHeight="1">
      <c r="A6" s="10" t="str">
        <f>Preg!A6</f>
        <v>Connecticut</v>
      </c>
      <c r="B6" s="18">
        <v>3333</v>
      </c>
      <c r="C6" s="18">
        <f aca="true" t="shared" si="0" ref="C6:C37">IF(SUM(B6,B6)&gt;0,AVERAGE(B6,B6)," ")</f>
        <v>3333</v>
      </c>
    </row>
    <row r="7" spans="1:3" ht="12" customHeight="1">
      <c r="A7" s="10" t="str">
        <f>Preg!A7</f>
        <v>Maine</v>
      </c>
      <c r="B7" s="18">
        <v>1982</v>
      </c>
      <c r="C7" s="18">
        <f t="shared" si="0"/>
        <v>1982</v>
      </c>
    </row>
    <row r="8" spans="1:3" ht="12" customHeight="1">
      <c r="A8" s="10" t="str">
        <f>Preg!A8</f>
        <v>Massachusetts</v>
      </c>
      <c r="B8" s="18">
        <v>7857</v>
      </c>
      <c r="C8" s="18">
        <f t="shared" si="0"/>
        <v>7857</v>
      </c>
    </row>
    <row r="9" spans="1:3" ht="12" customHeight="1">
      <c r="A9" s="10" t="str">
        <f>Preg!A9</f>
        <v>New Hampshire</v>
      </c>
      <c r="B9" s="18">
        <v>1115</v>
      </c>
      <c r="C9" s="18">
        <f t="shared" si="0"/>
        <v>1115</v>
      </c>
    </row>
    <row r="10" spans="1:3" ht="12" customHeight="1">
      <c r="A10" s="10" t="str">
        <f>Preg!A10</f>
        <v>New York</v>
      </c>
      <c r="B10" s="18">
        <v>26835</v>
      </c>
      <c r="C10" s="18">
        <f t="shared" si="0"/>
        <v>26835</v>
      </c>
    </row>
    <row r="11" spans="1:3" ht="12" customHeight="1">
      <c r="A11" s="10" t="str">
        <f>Preg!A11</f>
        <v>Rhode Island</v>
      </c>
      <c r="B11" s="18">
        <v>1742</v>
      </c>
      <c r="C11" s="18">
        <f t="shared" si="0"/>
        <v>1742</v>
      </c>
    </row>
    <row r="12" spans="1:3" ht="12" customHeight="1">
      <c r="A12" s="10" t="str">
        <f>Preg!A12</f>
        <v>Vermont</v>
      </c>
      <c r="B12" s="18">
        <v>942</v>
      </c>
      <c r="C12" s="18">
        <f t="shared" si="0"/>
        <v>942</v>
      </c>
    </row>
    <row r="13" spans="1:3" ht="12" customHeight="1">
      <c r="A13" s="10" t="str">
        <f>Preg!A13</f>
        <v>Indian Township, ME</v>
      </c>
      <c r="B13" s="18">
        <v>4</v>
      </c>
      <c r="C13" s="18">
        <f t="shared" si="0"/>
        <v>4</v>
      </c>
    </row>
    <row r="14" spans="1:3" ht="12" customHeight="1">
      <c r="A14" s="10" t="str">
        <f>Preg!A14</f>
        <v>Pleasant Point, ME</v>
      </c>
      <c r="B14" s="18">
        <v>2</v>
      </c>
      <c r="C14" s="18">
        <f t="shared" si="0"/>
        <v>2</v>
      </c>
    </row>
    <row r="15" spans="1:3" ht="12" customHeight="1">
      <c r="A15" s="10" t="str">
        <f>Preg!A15</f>
        <v>Seneca Nation, NY</v>
      </c>
      <c r="B15" s="18">
        <v>7</v>
      </c>
      <c r="C15" s="18">
        <f t="shared" si="0"/>
        <v>7</v>
      </c>
    </row>
    <row r="16" spans="1:3" s="22" customFormat="1" ht="24.75" customHeight="1">
      <c r="A16" s="19" t="str">
        <f>Preg!A16</f>
        <v>Northeast Region</v>
      </c>
      <c r="B16" s="21">
        <v>43819</v>
      </c>
      <c r="C16" s="21">
        <f t="shared" si="0"/>
        <v>43819</v>
      </c>
    </row>
    <row r="17" spans="1:3" ht="12" customHeight="1">
      <c r="A17" s="10" t="str">
        <f>Preg!A17</f>
        <v>Delaware</v>
      </c>
      <c r="B17" s="6">
        <v>1644</v>
      </c>
      <c r="C17" s="18">
        <f t="shared" si="0"/>
        <v>1644</v>
      </c>
    </row>
    <row r="18" spans="1:3" ht="12" customHeight="1">
      <c r="A18" s="10" t="str">
        <f>Preg!A18</f>
        <v>District of Columbia</v>
      </c>
      <c r="B18" s="6">
        <v>1535</v>
      </c>
      <c r="C18" s="18">
        <f t="shared" si="0"/>
        <v>1535</v>
      </c>
    </row>
    <row r="19" spans="1:3" ht="12" customHeight="1">
      <c r="A19" s="10" t="str">
        <f>Preg!A19</f>
        <v>Maryland</v>
      </c>
      <c r="B19" s="6">
        <v>8636</v>
      </c>
      <c r="C19" s="18">
        <f t="shared" si="0"/>
        <v>8636</v>
      </c>
    </row>
    <row r="20" spans="1:3" ht="12" customHeight="1">
      <c r="A20" s="10" t="str">
        <f>Preg!A20</f>
        <v>New Jersey</v>
      </c>
      <c r="B20" s="6">
        <v>10881</v>
      </c>
      <c r="C20" s="18">
        <f t="shared" si="0"/>
        <v>10881</v>
      </c>
    </row>
    <row r="21" spans="1:3" ht="12" customHeight="1">
      <c r="A21" s="10" t="str">
        <f>Preg!A21</f>
        <v>Pennsylvania</v>
      </c>
      <c r="B21" s="6">
        <v>30163</v>
      </c>
      <c r="C21" s="18">
        <f t="shared" si="0"/>
        <v>30163</v>
      </c>
    </row>
    <row r="22" spans="1:3" ht="12" customHeight="1">
      <c r="A22" s="10" t="str">
        <f>Preg!A22</f>
        <v>Puerto Rico</v>
      </c>
      <c r="B22" s="6">
        <v>11287</v>
      </c>
      <c r="C22" s="18">
        <f t="shared" si="0"/>
        <v>11287</v>
      </c>
    </row>
    <row r="23" spans="1:3" ht="12" customHeight="1">
      <c r="A23" s="10" t="str">
        <f>Preg!A23</f>
        <v>Virginia</v>
      </c>
      <c r="B23" s="6">
        <v>12935</v>
      </c>
      <c r="C23" s="18">
        <f t="shared" si="0"/>
        <v>12935</v>
      </c>
    </row>
    <row r="24" spans="1:3" ht="12" customHeight="1">
      <c r="A24" s="10" t="str">
        <f>Preg!A24</f>
        <v>Virgin Islands</v>
      </c>
      <c r="B24" s="6">
        <v>162</v>
      </c>
      <c r="C24" s="18">
        <f t="shared" si="0"/>
        <v>162</v>
      </c>
    </row>
    <row r="25" spans="1:3" ht="12" customHeight="1">
      <c r="A25" s="10" t="str">
        <f>Preg!A25</f>
        <v>West Virginia</v>
      </c>
      <c r="B25" s="6">
        <v>4761</v>
      </c>
      <c r="C25" s="18">
        <f t="shared" si="0"/>
        <v>4761</v>
      </c>
    </row>
    <row r="26" spans="1:3" s="23" customFormat="1" ht="24.75" customHeight="1">
      <c r="A26" s="19" t="str">
        <f>Preg!A26</f>
        <v>Mid-Atlantic Region</v>
      </c>
      <c r="B26" s="20">
        <v>82004</v>
      </c>
      <c r="C26" s="21">
        <f t="shared" si="0"/>
        <v>82004</v>
      </c>
    </row>
    <row r="27" spans="1:3" ht="12" customHeight="1">
      <c r="A27" s="10" t="str">
        <f>Preg!A27</f>
        <v>Alabama</v>
      </c>
      <c r="B27" s="6">
        <v>12843</v>
      </c>
      <c r="C27" s="18">
        <f t="shared" si="0"/>
        <v>12843</v>
      </c>
    </row>
    <row r="28" spans="1:3" ht="12" customHeight="1">
      <c r="A28" s="10" t="str">
        <f>Preg!A28</f>
        <v>Florida</v>
      </c>
      <c r="B28" s="6">
        <v>30141</v>
      </c>
      <c r="C28" s="18">
        <f t="shared" si="0"/>
        <v>30141</v>
      </c>
    </row>
    <row r="29" spans="1:3" ht="12" customHeight="1">
      <c r="A29" s="10" t="str">
        <f>Preg!A29</f>
        <v>Georgia</v>
      </c>
      <c r="B29" s="6">
        <v>34555</v>
      </c>
      <c r="C29" s="18">
        <f t="shared" si="0"/>
        <v>34555</v>
      </c>
    </row>
    <row r="30" spans="1:3" ht="12" customHeight="1">
      <c r="A30" s="10" t="str">
        <f>Preg!A30</f>
        <v>Kentucky</v>
      </c>
      <c r="B30" s="6">
        <v>10611</v>
      </c>
      <c r="C30" s="18">
        <f t="shared" si="0"/>
        <v>10611</v>
      </c>
    </row>
    <row r="31" spans="1:3" ht="12" customHeight="1">
      <c r="A31" s="10" t="str">
        <f>Preg!A31</f>
        <v>Mississippi</v>
      </c>
      <c r="B31" s="6">
        <v>9380</v>
      </c>
      <c r="C31" s="18">
        <f t="shared" si="0"/>
        <v>9380</v>
      </c>
    </row>
    <row r="32" spans="1:3" ht="12" customHeight="1">
      <c r="A32" s="10" t="str">
        <f>Preg!A32</f>
        <v>North Carolina</v>
      </c>
      <c r="B32" s="6">
        <v>20615</v>
      </c>
      <c r="C32" s="18">
        <f t="shared" si="0"/>
        <v>20615</v>
      </c>
    </row>
    <row r="33" spans="1:3" ht="12" customHeight="1">
      <c r="A33" s="10" t="str">
        <f>Preg!A33</f>
        <v>South Carolina</v>
      </c>
      <c r="B33" s="6">
        <v>17334</v>
      </c>
      <c r="C33" s="18">
        <f t="shared" si="0"/>
        <v>17334</v>
      </c>
    </row>
    <row r="34" spans="1:3" ht="12" customHeight="1">
      <c r="A34" s="10" t="str">
        <f>Preg!A34</f>
        <v>Tennessee</v>
      </c>
      <c r="B34" s="6">
        <v>15588</v>
      </c>
      <c r="C34" s="18">
        <f t="shared" si="0"/>
        <v>15588</v>
      </c>
    </row>
    <row r="35" spans="1:3" ht="12" customHeight="1">
      <c r="A35" s="10" t="str">
        <f>Preg!A35</f>
        <v>Choctaw Indians, MS</v>
      </c>
      <c r="B35" s="6">
        <v>25</v>
      </c>
      <c r="C35" s="18">
        <f t="shared" si="0"/>
        <v>25</v>
      </c>
    </row>
    <row r="36" spans="1:3" ht="12" customHeight="1">
      <c r="A36" s="10" t="str">
        <f>Preg!A36</f>
        <v>Eastern Cherokee, NC</v>
      </c>
      <c r="B36" s="6">
        <v>33</v>
      </c>
      <c r="C36" s="18">
        <f t="shared" si="0"/>
        <v>33</v>
      </c>
    </row>
    <row r="37" spans="1:3" s="23" customFormat="1" ht="24.75" customHeight="1">
      <c r="A37" s="19" t="str">
        <f>Preg!A37</f>
        <v>Southeast Region</v>
      </c>
      <c r="B37" s="20">
        <v>151125</v>
      </c>
      <c r="C37" s="21">
        <f t="shared" si="0"/>
        <v>151125</v>
      </c>
    </row>
    <row r="38" spans="1:3" ht="12" customHeight="1">
      <c r="A38" s="10" t="str">
        <f>Preg!A38</f>
        <v>Illinois</v>
      </c>
      <c r="B38" s="6">
        <v>19534</v>
      </c>
      <c r="C38" s="18">
        <f aca="true" t="shared" si="1" ref="C38:C69">IF(SUM(B38,B38)&gt;0,AVERAGE(B38,B38)," ")</f>
        <v>19534</v>
      </c>
    </row>
    <row r="39" spans="1:3" ht="12" customHeight="1">
      <c r="A39" s="10" t="str">
        <f>Preg!A39</f>
        <v>Indiana</v>
      </c>
      <c r="B39" s="6">
        <v>15870</v>
      </c>
      <c r="C39" s="18">
        <f t="shared" si="1"/>
        <v>15870</v>
      </c>
    </row>
    <row r="40" spans="1:3" ht="12" customHeight="1">
      <c r="A40" s="10" t="str">
        <f>Preg!A40</f>
        <v>Michigan</v>
      </c>
      <c r="B40" s="6">
        <v>18773</v>
      </c>
      <c r="C40" s="18">
        <f t="shared" si="1"/>
        <v>18773</v>
      </c>
    </row>
    <row r="41" spans="1:3" ht="12" customHeight="1">
      <c r="A41" s="10" t="str">
        <f>Preg!A41</f>
        <v>Minnesota</v>
      </c>
      <c r="B41" s="6">
        <v>9517</v>
      </c>
      <c r="C41" s="18">
        <f t="shared" si="1"/>
        <v>9517</v>
      </c>
    </row>
    <row r="42" spans="1:3" ht="12" customHeight="1">
      <c r="A42" s="10" t="str">
        <f>Preg!A42</f>
        <v>Ohio</v>
      </c>
      <c r="B42" s="6">
        <v>24854</v>
      </c>
      <c r="C42" s="18">
        <f t="shared" si="1"/>
        <v>24854</v>
      </c>
    </row>
    <row r="43" spans="1:3" ht="12" customHeight="1">
      <c r="A43" s="10" t="str">
        <f>Preg!A43</f>
        <v>Wisconsin</v>
      </c>
      <c r="B43" s="6">
        <v>10045</v>
      </c>
      <c r="C43" s="18">
        <f t="shared" si="1"/>
        <v>10045</v>
      </c>
    </row>
    <row r="44" spans="1:3" s="23" customFormat="1" ht="24.75" customHeight="1">
      <c r="A44" s="19" t="str">
        <f>Preg!A44</f>
        <v>Midwest Region</v>
      </c>
      <c r="B44" s="20">
        <v>98593</v>
      </c>
      <c r="C44" s="21">
        <f t="shared" si="1"/>
        <v>98593</v>
      </c>
    </row>
    <row r="45" spans="1:3" ht="12" customHeight="1">
      <c r="A45" s="10" t="str">
        <f>Preg!A45</f>
        <v>Arkansas</v>
      </c>
      <c r="B45" s="16">
        <v>7910</v>
      </c>
      <c r="C45" s="18">
        <f t="shared" si="1"/>
        <v>7910</v>
      </c>
    </row>
    <row r="46" spans="1:3" ht="12" customHeight="1">
      <c r="A46" s="10" t="str">
        <f>Preg!A46</f>
        <v>Louisiana</v>
      </c>
      <c r="B46" s="16">
        <v>15378</v>
      </c>
      <c r="C46" s="18">
        <f t="shared" si="1"/>
        <v>15378</v>
      </c>
    </row>
    <row r="47" spans="1:3" ht="12" customHeight="1">
      <c r="A47" s="10" t="str">
        <f>Preg!A47</f>
        <v>New Mexico</v>
      </c>
      <c r="B47" s="16">
        <v>4664</v>
      </c>
      <c r="C47" s="18">
        <f t="shared" si="1"/>
        <v>4664</v>
      </c>
    </row>
    <row r="48" spans="1:3" ht="12" customHeight="1">
      <c r="A48" s="10" t="str">
        <f>Preg!A48</f>
        <v>Oklahoma</v>
      </c>
      <c r="B48" s="16">
        <v>7814</v>
      </c>
      <c r="C48" s="18">
        <f t="shared" si="1"/>
        <v>7814</v>
      </c>
    </row>
    <row r="49" spans="1:3" ht="12" customHeight="1">
      <c r="A49" s="10" t="str">
        <f>Preg!A49</f>
        <v>Texas</v>
      </c>
      <c r="B49" s="16">
        <v>61430</v>
      </c>
      <c r="C49" s="18">
        <f t="shared" si="1"/>
        <v>61430</v>
      </c>
    </row>
    <row r="50" spans="1:3" ht="12" customHeight="1">
      <c r="A50" s="10" t="str">
        <f>Preg!A50</f>
        <v>Acoma, Canoncito &amp; Laguna, NM</v>
      </c>
      <c r="B50" s="16">
        <v>28</v>
      </c>
      <c r="C50" s="18">
        <f t="shared" si="1"/>
        <v>28</v>
      </c>
    </row>
    <row r="51" spans="1:3" ht="12" customHeight="1">
      <c r="A51" s="10" t="str">
        <f>Preg!A51</f>
        <v>Eight Northern Pueblos, NM</v>
      </c>
      <c r="B51" s="16">
        <v>10</v>
      </c>
      <c r="C51" s="18">
        <f t="shared" si="1"/>
        <v>10</v>
      </c>
    </row>
    <row r="52" spans="1:3" ht="12" customHeight="1">
      <c r="A52" s="10" t="str">
        <f>Preg!A52</f>
        <v>Five Sandoval Pueblos, NM</v>
      </c>
      <c r="B52" s="16">
        <v>10</v>
      </c>
      <c r="C52" s="18">
        <f t="shared" si="1"/>
        <v>10</v>
      </c>
    </row>
    <row r="53" spans="1:3" ht="12" customHeight="1">
      <c r="A53" s="10" t="str">
        <f>Preg!A53</f>
        <v>Isleta Pueblo, NM</v>
      </c>
      <c r="B53" s="16">
        <v>54</v>
      </c>
      <c r="C53" s="18">
        <f t="shared" si="1"/>
        <v>54</v>
      </c>
    </row>
    <row r="54" spans="1:3" ht="12" customHeight="1">
      <c r="A54" s="10" t="str">
        <f>Preg!A54</f>
        <v>San Felipe Pueblo, NM</v>
      </c>
      <c r="B54" s="16">
        <v>15</v>
      </c>
      <c r="C54" s="18">
        <f t="shared" si="1"/>
        <v>15</v>
      </c>
    </row>
    <row r="55" spans="1:3" ht="12" customHeight="1">
      <c r="A55" s="10" t="str">
        <f>Preg!A55</f>
        <v>Santo Domingo Tribe, NM</v>
      </c>
      <c r="B55" s="16">
        <v>9</v>
      </c>
      <c r="C55" s="18">
        <f t="shared" si="1"/>
        <v>9</v>
      </c>
    </row>
    <row r="56" spans="1:3" ht="12" customHeight="1">
      <c r="A56" s="10" t="str">
        <f>Preg!A56</f>
        <v>Zuni Pueblo, NM</v>
      </c>
      <c r="B56" s="16">
        <v>35</v>
      </c>
      <c r="C56" s="18">
        <f t="shared" si="1"/>
        <v>35</v>
      </c>
    </row>
    <row r="57" spans="1:3" ht="12" customHeight="1">
      <c r="A57" s="10" t="str">
        <f>Preg!A57</f>
        <v>Cherokee Nation, OK</v>
      </c>
      <c r="B57" s="16">
        <v>581</v>
      </c>
      <c r="C57" s="18">
        <f t="shared" si="1"/>
        <v>581</v>
      </c>
    </row>
    <row r="58" spans="1:3" ht="12" customHeight="1">
      <c r="A58" s="10" t="str">
        <f>Preg!A58</f>
        <v>Chickasaw Nation, OK</v>
      </c>
      <c r="B58" s="16">
        <v>329</v>
      </c>
      <c r="C58" s="18">
        <f t="shared" si="1"/>
        <v>329</v>
      </c>
    </row>
    <row r="59" spans="1:3" ht="12" customHeight="1">
      <c r="A59" s="10" t="str">
        <f>Preg!A59</f>
        <v>Choctaw Nation, OK</v>
      </c>
      <c r="B59" s="16">
        <v>358</v>
      </c>
      <c r="C59" s="18">
        <f t="shared" si="1"/>
        <v>358</v>
      </c>
    </row>
    <row r="60" spans="1:3" ht="12" customHeight="1">
      <c r="A60" s="10" t="str">
        <f>Preg!A60</f>
        <v>Citizen Potawatomi Nation, OK</v>
      </c>
      <c r="B60" s="16">
        <v>99</v>
      </c>
      <c r="C60" s="18">
        <f t="shared" si="1"/>
        <v>99</v>
      </c>
    </row>
    <row r="61" spans="1:3" ht="12" customHeight="1">
      <c r="A61" s="10" t="str">
        <f>Preg!A61</f>
        <v>Inter-Tribal Council, OK</v>
      </c>
      <c r="B61" s="16">
        <v>81.8333</v>
      </c>
      <c r="C61" s="18">
        <f t="shared" si="1"/>
        <v>81.8333</v>
      </c>
    </row>
    <row r="62" spans="1:3" ht="12" customHeight="1">
      <c r="A62" s="10" t="str">
        <f>Preg!A62</f>
        <v>Muscogee Creek Nation, OK</v>
      </c>
      <c r="B62" s="16">
        <v>243</v>
      </c>
      <c r="C62" s="18">
        <f t="shared" si="1"/>
        <v>243</v>
      </c>
    </row>
    <row r="63" spans="1:3" ht="12" customHeight="1">
      <c r="A63" s="10" t="str">
        <f>Preg!A63</f>
        <v>Osage Tribal Council, OK</v>
      </c>
      <c r="B63" s="16">
        <v>202</v>
      </c>
      <c r="C63" s="18">
        <f t="shared" si="1"/>
        <v>202</v>
      </c>
    </row>
    <row r="64" spans="1:3" ht="12" customHeight="1">
      <c r="A64" s="10" t="str">
        <f>Preg!A64</f>
        <v>Otoe-Missouria Tribe, OK</v>
      </c>
      <c r="B64" s="16">
        <v>65</v>
      </c>
      <c r="C64" s="18">
        <f t="shared" si="1"/>
        <v>65</v>
      </c>
    </row>
    <row r="65" spans="1:3" ht="12" customHeight="1">
      <c r="A65" s="10" t="str">
        <f>Preg!A65</f>
        <v>Wichita, Caddo &amp; Delaware (WCD), OK</v>
      </c>
      <c r="B65" s="16">
        <v>352</v>
      </c>
      <c r="C65" s="18">
        <f t="shared" si="1"/>
        <v>352</v>
      </c>
    </row>
    <row r="66" spans="1:3" s="23" customFormat="1" ht="24.75" customHeight="1">
      <c r="A66" s="19" t="str">
        <f>Preg!A66</f>
        <v>Southwest Region</v>
      </c>
      <c r="B66" s="20">
        <v>99667.8333</v>
      </c>
      <c r="C66" s="21">
        <f t="shared" si="1"/>
        <v>99667.8333</v>
      </c>
    </row>
    <row r="67" spans="1:3" ht="12" customHeight="1">
      <c r="A67" s="10" t="str">
        <f>Preg!A67</f>
        <v>Colorado</v>
      </c>
      <c r="B67" s="18">
        <v>7558</v>
      </c>
      <c r="C67" s="18">
        <f t="shared" si="1"/>
        <v>7558</v>
      </c>
    </row>
    <row r="68" spans="1:3" ht="12" customHeight="1">
      <c r="A68" s="10" t="str">
        <f>Preg!A68</f>
        <v>Iowa</v>
      </c>
      <c r="B68" s="18">
        <v>6943</v>
      </c>
      <c r="C68" s="18">
        <f t="shared" si="1"/>
        <v>6943</v>
      </c>
    </row>
    <row r="69" spans="1:3" ht="12" customHeight="1">
      <c r="A69" s="10" t="str">
        <f>Preg!A69</f>
        <v>Kansas</v>
      </c>
      <c r="B69" s="18">
        <v>6140</v>
      </c>
      <c r="C69" s="18">
        <f t="shared" si="1"/>
        <v>6140</v>
      </c>
    </row>
    <row r="70" spans="1:3" ht="12" customHeight="1">
      <c r="A70" s="10" t="str">
        <f>Preg!A70</f>
        <v>Missouri</v>
      </c>
      <c r="B70" s="18">
        <v>16661</v>
      </c>
      <c r="C70" s="18">
        <f aca="true" t="shared" si="2" ref="C70:C101">IF(SUM(B70,B70)&gt;0,AVERAGE(B70,B70)," ")</f>
        <v>16661</v>
      </c>
    </row>
    <row r="71" spans="1:3" ht="12" customHeight="1">
      <c r="A71" s="10" t="str">
        <f>Preg!A71</f>
        <v>Montana</v>
      </c>
      <c r="B71" s="18">
        <v>1327</v>
      </c>
      <c r="C71" s="18">
        <f t="shared" si="2"/>
        <v>1327</v>
      </c>
    </row>
    <row r="72" spans="1:3" ht="12" customHeight="1">
      <c r="A72" s="10" t="str">
        <f>Preg!A72</f>
        <v>Nebraska</v>
      </c>
      <c r="B72" s="18">
        <v>3398</v>
      </c>
      <c r="C72" s="18">
        <f t="shared" si="2"/>
        <v>3398</v>
      </c>
    </row>
    <row r="73" spans="1:3" ht="12" customHeight="1">
      <c r="A73" s="10" t="str">
        <f>Preg!A73</f>
        <v>North Dakota</v>
      </c>
      <c r="B73" s="18">
        <v>1114</v>
      </c>
      <c r="C73" s="18">
        <f t="shared" si="2"/>
        <v>1114</v>
      </c>
    </row>
    <row r="74" spans="1:3" ht="12" customHeight="1">
      <c r="A74" s="10" t="str">
        <f>Preg!A74</f>
        <v>South Dakota</v>
      </c>
      <c r="B74" s="18">
        <v>1647</v>
      </c>
      <c r="C74" s="18">
        <f t="shared" si="2"/>
        <v>1647</v>
      </c>
    </row>
    <row r="75" spans="1:3" ht="12" customHeight="1">
      <c r="A75" s="10" t="str">
        <f>Preg!A75</f>
        <v>Utah</v>
      </c>
      <c r="B75" s="18">
        <v>6381</v>
      </c>
      <c r="C75" s="18">
        <f t="shared" si="2"/>
        <v>6381</v>
      </c>
    </row>
    <row r="76" spans="1:3" ht="12" customHeight="1">
      <c r="A76" s="10" t="str">
        <f>Preg!A76</f>
        <v>Wyoming</v>
      </c>
      <c r="B76" s="18">
        <v>885</v>
      </c>
      <c r="C76" s="18">
        <f t="shared" si="2"/>
        <v>885</v>
      </c>
    </row>
    <row r="77" spans="1:3" ht="12" customHeight="1">
      <c r="A77" s="10" t="str">
        <f>Preg!A77</f>
        <v>Ute Mountain Ute Tribe, CO</v>
      </c>
      <c r="B77" s="18">
        <v>2</v>
      </c>
      <c r="C77" s="18">
        <f t="shared" si="2"/>
        <v>2</v>
      </c>
    </row>
    <row r="78" spans="1:3" ht="12" customHeight="1">
      <c r="A78" s="10" t="str">
        <f>Preg!A78</f>
        <v>Omaha Sioux, NE</v>
      </c>
      <c r="B78" s="18">
        <v>5</v>
      </c>
      <c r="C78" s="18">
        <f t="shared" si="2"/>
        <v>5</v>
      </c>
    </row>
    <row r="79" spans="1:3" ht="12" customHeight="1">
      <c r="A79" s="10" t="str">
        <f>Preg!A79</f>
        <v>Santee Sioux, NE</v>
      </c>
      <c r="B79" s="18">
        <v>6</v>
      </c>
      <c r="C79" s="18">
        <f t="shared" si="2"/>
        <v>6</v>
      </c>
    </row>
    <row r="80" spans="1:3" ht="12" customHeight="1">
      <c r="A80" s="10" t="str">
        <f>Preg!A80</f>
        <v>Winnebago Tribe, NE</v>
      </c>
      <c r="B80" s="18">
        <v>4</v>
      </c>
      <c r="C80" s="18">
        <f t="shared" si="2"/>
        <v>4</v>
      </c>
    </row>
    <row r="81" spans="1:3" ht="12" customHeight="1">
      <c r="A81" s="10" t="str">
        <f>Preg!A81</f>
        <v>Standing Rock Sioux Tribe, ND</v>
      </c>
      <c r="B81" s="18">
        <v>58.8333</v>
      </c>
      <c r="C81" s="18">
        <f t="shared" si="2"/>
        <v>58.8333</v>
      </c>
    </row>
    <row r="82" spans="1:3" ht="12" customHeight="1">
      <c r="A82" s="10" t="str">
        <f>Preg!A82</f>
        <v>Three Affiliated Tribes, ND</v>
      </c>
      <c r="B82" s="18">
        <v>9</v>
      </c>
      <c r="C82" s="18">
        <f t="shared" si="2"/>
        <v>9</v>
      </c>
    </row>
    <row r="83" spans="1:3" ht="12" customHeight="1">
      <c r="A83" s="10" t="str">
        <f>Preg!A83</f>
        <v>Cheyenne River Sioux, SD</v>
      </c>
      <c r="B83" s="18">
        <v>40</v>
      </c>
      <c r="C83" s="18">
        <f t="shared" si="2"/>
        <v>40</v>
      </c>
    </row>
    <row r="84" spans="1:3" ht="12" customHeight="1">
      <c r="A84" s="10" t="str">
        <f>Preg!A84</f>
        <v>Rosebud Sioux, SD</v>
      </c>
      <c r="B84" s="18">
        <v>54</v>
      </c>
      <c r="C84" s="18">
        <f t="shared" si="2"/>
        <v>54</v>
      </c>
    </row>
    <row r="85" spans="1:3" ht="12" customHeight="1">
      <c r="A85" s="10" t="str">
        <f>Preg!A85</f>
        <v>Northern Arapahoe, WY</v>
      </c>
      <c r="B85" s="18">
        <v>35</v>
      </c>
      <c r="C85" s="18">
        <f t="shared" si="2"/>
        <v>35</v>
      </c>
    </row>
    <row r="86" spans="1:3" ht="12" customHeight="1">
      <c r="A86" s="10" t="str">
        <f>Preg!A86</f>
        <v>Shoshone Tribe, WY</v>
      </c>
      <c r="B86" s="18">
        <v>13</v>
      </c>
      <c r="C86" s="18">
        <f t="shared" si="2"/>
        <v>13</v>
      </c>
    </row>
    <row r="87" spans="1:3" s="23" customFormat="1" ht="24.75" customHeight="1">
      <c r="A87" s="19" t="str">
        <f>Preg!A87</f>
        <v>Mountain Plains</v>
      </c>
      <c r="B87" s="20">
        <v>52280.8333</v>
      </c>
      <c r="C87" s="21">
        <f t="shared" si="2"/>
        <v>52280.8333</v>
      </c>
    </row>
    <row r="88" spans="1:3" ht="12" customHeight="1">
      <c r="A88" s="11" t="str">
        <f>Preg!A88</f>
        <v>Alaska</v>
      </c>
      <c r="B88" s="18">
        <v>1180</v>
      </c>
      <c r="C88" s="18">
        <f t="shared" si="2"/>
        <v>1180</v>
      </c>
    </row>
    <row r="89" spans="1:3" ht="12" customHeight="1">
      <c r="A89" s="11" t="str">
        <f>Preg!A89</f>
        <v>American Samoa</v>
      </c>
      <c r="B89" s="18">
        <v>114</v>
      </c>
      <c r="C89" s="18">
        <f t="shared" si="2"/>
        <v>114</v>
      </c>
    </row>
    <row r="90" spans="1:3" ht="12" customHeight="1">
      <c r="A90" s="11" t="str">
        <f>Preg!A90</f>
        <v>Arizona</v>
      </c>
      <c r="B90" s="18">
        <v>12994</v>
      </c>
      <c r="C90" s="18">
        <f t="shared" si="2"/>
        <v>12994</v>
      </c>
    </row>
    <row r="91" spans="1:3" ht="12" customHeight="1">
      <c r="A91" s="11" t="str">
        <f>Preg!A91</f>
        <v>California</v>
      </c>
      <c r="B91" s="18">
        <v>93408</v>
      </c>
      <c r="C91" s="18">
        <f t="shared" si="2"/>
        <v>93408</v>
      </c>
    </row>
    <row r="92" spans="1:3" ht="12" customHeight="1">
      <c r="A92" s="11" t="str">
        <f>Preg!A92</f>
        <v>Guam</v>
      </c>
      <c r="B92" s="18">
        <v>565</v>
      </c>
      <c r="C92" s="18">
        <f t="shared" si="2"/>
        <v>565</v>
      </c>
    </row>
    <row r="93" spans="1:3" ht="12" customHeight="1">
      <c r="A93" s="11" t="str">
        <f>Preg!A93</f>
        <v>Hawaii</v>
      </c>
      <c r="B93" s="18">
        <v>2172</v>
      </c>
      <c r="C93" s="18">
        <f t="shared" si="2"/>
        <v>2172</v>
      </c>
    </row>
    <row r="94" spans="1:3" ht="12" customHeight="1">
      <c r="A94" s="11" t="str">
        <f>Preg!A94</f>
        <v>Idaho</v>
      </c>
      <c r="B94" s="18">
        <v>3002</v>
      </c>
      <c r="C94" s="18">
        <f t="shared" si="2"/>
        <v>3002</v>
      </c>
    </row>
    <row r="95" spans="1:3" ht="12" customHeight="1">
      <c r="A95" s="11" t="str">
        <f>Preg!A95</f>
        <v>Nevada</v>
      </c>
      <c r="B95" s="18">
        <v>4429</v>
      </c>
      <c r="C95" s="18">
        <f t="shared" si="2"/>
        <v>4429</v>
      </c>
    </row>
    <row r="96" spans="1:3" ht="12" customHeight="1">
      <c r="A96" s="11" t="str">
        <f>Preg!A96</f>
        <v>Oregon</v>
      </c>
      <c r="B96" s="18">
        <v>5459</v>
      </c>
      <c r="C96" s="18">
        <f t="shared" si="2"/>
        <v>5459</v>
      </c>
    </row>
    <row r="97" spans="1:3" ht="12" customHeight="1">
      <c r="A97" s="11" t="str">
        <f>Preg!A97</f>
        <v>Washington</v>
      </c>
      <c r="B97" s="18">
        <v>9424</v>
      </c>
      <c r="C97" s="18">
        <f t="shared" si="2"/>
        <v>9424</v>
      </c>
    </row>
    <row r="98" spans="1:3" ht="12" customHeight="1">
      <c r="A98" s="11" t="str">
        <f>Preg!A98</f>
        <v>Northern Marianas</v>
      </c>
      <c r="B98" s="18">
        <v>88</v>
      </c>
      <c r="C98" s="18">
        <f t="shared" si="2"/>
        <v>88</v>
      </c>
    </row>
    <row r="99" spans="1:3" ht="12" customHeight="1">
      <c r="A99" s="11" t="str">
        <f>Preg!A99</f>
        <v>Inter-Tribal Council, AZ</v>
      </c>
      <c r="B99" s="18">
        <v>716</v>
      </c>
      <c r="C99" s="18">
        <f t="shared" si="2"/>
        <v>716</v>
      </c>
    </row>
    <row r="100" spans="1:3" ht="12" customHeight="1">
      <c r="A100" s="11" t="str">
        <f>Preg!A100</f>
        <v>Navajo Nation, AZ</v>
      </c>
      <c r="B100" s="18">
        <v>591</v>
      </c>
      <c r="C100" s="18">
        <f t="shared" si="2"/>
        <v>591</v>
      </c>
    </row>
    <row r="101" spans="1:3" ht="12" customHeight="1">
      <c r="A101" s="11" t="str">
        <f>Preg!A101</f>
        <v>Inter-Tribal Council, NV</v>
      </c>
      <c r="B101" s="18">
        <v>87</v>
      </c>
      <c r="C101" s="18">
        <f t="shared" si="2"/>
        <v>87</v>
      </c>
    </row>
    <row r="102" spans="1:3" s="23" customFormat="1" ht="24.75" customHeight="1">
      <c r="A102" s="19" t="str">
        <f>Preg!A102</f>
        <v>Western Region</v>
      </c>
      <c r="B102" s="20">
        <v>134229</v>
      </c>
      <c r="C102" s="21">
        <f>IF(SUM(B102,B102)&gt;0,AVERAGE(B102,B102)," ")</f>
        <v>134229</v>
      </c>
    </row>
    <row r="103" spans="1:3" s="35" customFormat="1" ht="16.5" customHeight="1" thickBot="1">
      <c r="A103" s="33" t="str">
        <f>Preg!A103</f>
        <v>TOTAL</v>
      </c>
      <c r="B103" s="34">
        <v>661718.6666</v>
      </c>
      <c r="C103" s="34">
        <f>IF(SUM(B103,B103)&gt;0,AVERAGE(B103,B103)," ")</f>
        <v>661718.6666</v>
      </c>
    </row>
    <row r="104" s="7" customFormat="1" ht="12.75" customHeight="1" thickTop="1">
      <c r="A104" s="12"/>
    </row>
    <row r="105" ht="12">
      <c r="A105" s="12"/>
    </row>
    <row r="106" s="32" customFormat="1" ht="12.75">
      <c r="A106" s="14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1.7109375" style="3" customWidth="1"/>
    <col min="3" max="3" width="13.7109375" style="3" customWidth="1"/>
    <col min="4" max="16384" width="9.140625" style="3" customWidth="1"/>
  </cols>
  <sheetData>
    <row r="1" spans="1:2" ht="12" customHeight="1">
      <c r="A1" s="14" t="s">
        <v>9</v>
      </c>
      <c r="B1" s="2"/>
    </row>
    <row r="2" spans="1:2" ht="12" customHeight="1">
      <c r="A2" s="14" t="str">
        <f>Preg!A2</f>
        <v>FISCAL YEAR 2009</v>
      </c>
      <c r="B2" s="2"/>
    </row>
    <row r="3" spans="1:2" ht="12" customHeight="1">
      <c r="A3" s="1" t="str">
        <f>Preg!A3</f>
        <v>Data as of December 30, 2008</v>
      </c>
      <c r="B3" s="2"/>
    </row>
    <row r="4" spans="1:2" ht="12" customHeight="1">
      <c r="A4" s="4"/>
      <c r="B4" s="4"/>
    </row>
    <row r="5" spans="1:3" s="5" customFormat="1" ht="24" customHeight="1">
      <c r="A5" s="9" t="s">
        <v>0</v>
      </c>
      <c r="B5" s="24">
        <f>DATE(RIGHT(A2,4)-1,10,1)</f>
        <v>39722</v>
      </c>
      <c r="C5" s="17" t="s">
        <v>12</v>
      </c>
    </row>
    <row r="6" spans="1:3" ht="12" customHeight="1">
      <c r="A6" s="10" t="str">
        <f>Preg!A6</f>
        <v>Connecticut</v>
      </c>
      <c r="B6" s="18">
        <v>13080</v>
      </c>
      <c r="C6" s="18">
        <f aca="true" t="shared" si="0" ref="C6:C37">IF(SUM(B6,B6)&gt;0,AVERAGE(B6,B6)," ")</f>
        <v>13080</v>
      </c>
    </row>
    <row r="7" spans="1:3" ht="12" customHeight="1">
      <c r="A7" s="10" t="str">
        <f>Preg!A7</f>
        <v>Maine</v>
      </c>
      <c r="B7" s="18">
        <v>5941</v>
      </c>
      <c r="C7" s="18">
        <f t="shared" si="0"/>
        <v>5941</v>
      </c>
    </row>
    <row r="8" spans="1:3" ht="12" customHeight="1">
      <c r="A8" s="10" t="str">
        <f>Preg!A8</f>
        <v>Massachusetts</v>
      </c>
      <c r="B8" s="18">
        <v>31809</v>
      </c>
      <c r="C8" s="18">
        <f t="shared" si="0"/>
        <v>31809</v>
      </c>
    </row>
    <row r="9" spans="1:3" ht="12" customHeight="1">
      <c r="A9" s="10" t="str">
        <f>Preg!A9</f>
        <v>New Hampshire</v>
      </c>
      <c r="B9" s="18">
        <v>4245</v>
      </c>
      <c r="C9" s="18">
        <f t="shared" si="0"/>
        <v>4245</v>
      </c>
    </row>
    <row r="10" spans="1:3" ht="12" customHeight="1">
      <c r="A10" s="10" t="str">
        <f>Preg!A10</f>
        <v>New York</v>
      </c>
      <c r="B10" s="18">
        <v>131351</v>
      </c>
      <c r="C10" s="18">
        <f t="shared" si="0"/>
        <v>131351</v>
      </c>
    </row>
    <row r="11" spans="1:3" ht="12" customHeight="1">
      <c r="A11" s="10" t="str">
        <f>Preg!A11</f>
        <v>Rhode Island</v>
      </c>
      <c r="B11" s="18">
        <v>5815</v>
      </c>
      <c r="C11" s="18">
        <f t="shared" si="0"/>
        <v>5815</v>
      </c>
    </row>
    <row r="12" spans="1:3" ht="12" customHeight="1">
      <c r="A12" s="10" t="str">
        <f>Preg!A12</f>
        <v>Vermont</v>
      </c>
      <c r="B12" s="18">
        <v>3578</v>
      </c>
      <c r="C12" s="18">
        <f t="shared" si="0"/>
        <v>3578</v>
      </c>
    </row>
    <row r="13" spans="1:3" ht="12" customHeight="1">
      <c r="A13" s="10" t="str">
        <f>Preg!A13</f>
        <v>Indian Township, ME</v>
      </c>
      <c r="B13" s="18">
        <v>12</v>
      </c>
      <c r="C13" s="18">
        <f t="shared" si="0"/>
        <v>12</v>
      </c>
    </row>
    <row r="14" spans="1:3" ht="12" customHeight="1">
      <c r="A14" s="10" t="str">
        <f>Preg!A14</f>
        <v>Pleasant Point, ME</v>
      </c>
      <c r="B14" s="18">
        <v>14</v>
      </c>
      <c r="C14" s="18">
        <f t="shared" si="0"/>
        <v>14</v>
      </c>
    </row>
    <row r="15" spans="1:3" ht="12" customHeight="1">
      <c r="A15" s="10" t="str">
        <f>Preg!A15</f>
        <v>Seneca Nation, NY</v>
      </c>
      <c r="B15" s="18">
        <v>35</v>
      </c>
      <c r="C15" s="18">
        <f t="shared" si="0"/>
        <v>35</v>
      </c>
    </row>
    <row r="16" spans="1:3" s="22" customFormat="1" ht="24.75" customHeight="1">
      <c r="A16" s="19" t="str">
        <f>Preg!A16</f>
        <v>Northeast Region</v>
      </c>
      <c r="B16" s="21">
        <v>195880</v>
      </c>
      <c r="C16" s="21">
        <f t="shared" si="0"/>
        <v>195880</v>
      </c>
    </row>
    <row r="17" spans="1:3" ht="12" customHeight="1">
      <c r="A17" s="10" t="str">
        <f>Preg!A17</f>
        <v>Delaware</v>
      </c>
      <c r="B17" s="6">
        <v>4946</v>
      </c>
      <c r="C17" s="18">
        <f t="shared" si="0"/>
        <v>4946</v>
      </c>
    </row>
    <row r="18" spans="1:3" ht="12" customHeight="1">
      <c r="A18" s="10" t="str">
        <f>Preg!A18</f>
        <v>District of Columbia</v>
      </c>
      <c r="B18" s="6">
        <v>4804</v>
      </c>
      <c r="C18" s="18">
        <f t="shared" si="0"/>
        <v>4804</v>
      </c>
    </row>
    <row r="19" spans="1:3" ht="12" customHeight="1">
      <c r="A19" s="10" t="str">
        <f>Preg!A19</f>
        <v>Maryland</v>
      </c>
      <c r="B19" s="6">
        <v>36773</v>
      </c>
      <c r="C19" s="18">
        <f t="shared" si="0"/>
        <v>36773</v>
      </c>
    </row>
    <row r="20" spans="1:3" ht="12" customHeight="1">
      <c r="A20" s="10" t="str">
        <f>Preg!A20</f>
        <v>New Jersey</v>
      </c>
      <c r="B20" s="6">
        <v>39757</v>
      </c>
      <c r="C20" s="18">
        <f t="shared" si="0"/>
        <v>39757</v>
      </c>
    </row>
    <row r="21" spans="1:3" ht="12" customHeight="1">
      <c r="A21" s="10" t="str">
        <f>Preg!A21</f>
        <v>Pennsylvania</v>
      </c>
      <c r="B21" s="6">
        <v>59725</v>
      </c>
      <c r="C21" s="18">
        <f t="shared" si="0"/>
        <v>59725</v>
      </c>
    </row>
    <row r="22" spans="1:3" ht="12" customHeight="1">
      <c r="A22" s="10" t="str">
        <f>Preg!A22</f>
        <v>Puerto Rico</v>
      </c>
      <c r="B22" s="6">
        <v>40148</v>
      </c>
      <c r="C22" s="18">
        <f t="shared" si="0"/>
        <v>40148</v>
      </c>
    </row>
    <row r="23" spans="1:3" ht="12" customHeight="1">
      <c r="A23" s="10" t="str">
        <f>Preg!A23</f>
        <v>Virginia</v>
      </c>
      <c r="B23" s="6">
        <v>42268</v>
      </c>
      <c r="C23" s="18">
        <f t="shared" si="0"/>
        <v>42268</v>
      </c>
    </row>
    <row r="24" spans="1:3" ht="12" customHeight="1">
      <c r="A24" s="10" t="str">
        <f>Preg!A24</f>
        <v>Virgin Islands</v>
      </c>
      <c r="B24" s="6">
        <v>1443</v>
      </c>
      <c r="C24" s="18">
        <f t="shared" si="0"/>
        <v>1443</v>
      </c>
    </row>
    <row r="25" spans="1:3" ht="12" customHeight="1">
      <c r="A25" s="10" t="str">
        <f>Preg!A25</f>
        <v>West Virginia</v>
      </c>
      <c r="B25" s="6">
        <v>12820</v>
      </c>
      <c r="C25" s="18">
        <f t="shared" si="0"/>
        <v>12820</v>
      </c>
    </row>
    <row r="26" spans="1:3" s="23" customFormat="1" ht="24.75" customHeight="1">
      <c r="A26" s="19" t="str">
        <f>Preg!A26</f>
        <v>Mid-Atlantic Region</v>
      </c>
      <c r="B26" s="20">
        <v>242684</v>
      </c>
      <c r="C26" s="21">
        <f t="shared" si="0"/>
        <v>242684</v>
      </c>
    </row>
    <row r="27" spans="1:3" ht="12" customHeight="1">
      <c r="A27" s="10" t="str">
        <f>Preg!A27</f>
        <v>Alabama</v>
      </c>
      <c r="B27" s="6">
        <v>33655</v>
      </c>
      <c r="C27" s="18">
        <f t="shared" si="0"/>
        <v>33655</v>
      </c>
    </row>
    <row r="28" spans="1:3" ht="12" customHeight="1">
      <c r="A28" s="10" t="str">
        <f>Preg!A28</f>
        <v>Florida</v>
      </c>
      <c r="B28" s="6">
        <v>126589</v>
      </c>
      <c r="C28" s="18">
        <f t="shared" si="0"/>
        <v>126589</v>
      </c>
    </row>
    <row r="29" spans="1:3" ht="12" customHeight="1">
      <c r="A29" s="10" t="str">
        <f>Preg!A29</f>
        <v>Georgia</v>
      </c>
      <c r="B29" s="6">
        <v>80947</v>
      </c>
      <c r="C29" s="18">
        <f t="shared" si="0"/>
        <v>80947</v>
      </c>
    </row>
    <row r="30" spans="1:3" ht="12" customHeight="1">
      <c r="A30" s="10" t="str">
        <f>Preg!A30</f>
        <v>Kentucky</v>
      </c>
      <c r="B30" s="6">
        <v>32005</v>
      </c>
      <c r="C30" s="18">
        <f t="shared" si="0"/>
        <v>32005</v>
      </c>
    </row>
    <row r="31" spans="1:3" ht="12" customHeight="1">
      <c r="A31" s="10" t="str">
        <f>Preg!A31</f>
        <v>Mississippi</v>
      </c>
      <c r="B31" s="6">
        <v>25269</v>
      </c>
      <c r="C31" s="18">
        <f t="shared" si="0"/>
        <v>25269</v>
      </c>
    </row>
    <row r="32" spans="1:3" ht="12" customHeight="1">
      <c r="A32" s="10" t="str">
        <f>Preg!A32</f>
        <v>North Carolina</v>
      </c>
      <c r="B32" s="6">
        <v>66186</v>
      </c>
      <c r="C32" s="18">
        <f t="shared" si="0"/>
        <v>66186</v>
      </c>
    </row>
    <row r="33" spans="1:3" ht="12" customHeight="1">
      <c r="A33" s="10" t="str">
        <f>Preg!A33</f>
        <v>South Carolina</v>
      </c>
      <c r="B33" s="6">
        <v>36853</v>
      </c>
      <c r="C33" s="18">
        <f t="shared" si="0"/>
        <v>36853</v>
      </c>
    </row>
    <row r="34" spans="1:3" ht="12" customHeight="1">
      <c r="A34" s="10" t="str">
        <f>Preg!A34</f>
        <v>Tennessee</v>
      </c>
      <c r="B34" s="6">
        <v>45673</v>
      </c>
      <c r="C34" s="18">
        <f t="shared" si="0"/>
        <v>45673</v>
      </c>
    </row>
    <row r="35" spans="1:3" ht="12" customHeight="1">
      <c r="A35" s="10" t="str">
        <f>Preg!A35</f>
        <v>Choctaw Indians, MS</v>
      </c>
      <c r="B35" s="6">
        <v>159</v>
      </c>
      <c r="C35" s="18">
        <f t="shared" si="0"/>
        <v>159</v>
      </c>
    </row>
    <row r="36" spans="1:3" ht="12" customHeight="1">
      <c r="A36" s="10" t="str">
        <f>Preg!A36</f>
        <v>Eastern Cherokee, NC</v>
      </c>
      <c r="B36" s="6">
        <v>140</v>
      </c>
      <c r="C36" s="18">
        <f t="shared" si="0"/>
        <v>140</v>
      </c>
    </row>
    <row r="37" spans="1:3" s="23" customFormat="1" ht="24.75" customHeight="1">
      <c r="A37" s="19" t="str">
        <f>Preg!A37</f>
        <v>Southeast Region</v>
      </c>
      <c r="B37" s="20">
        <v>447476</v>
      </c>
      <c r="C37" s="21">
        <f t="shared" si="0"/>
        <v>447476</v>
      </c>
    </row>
    <row r="38" spans="1:3" ht="12" customHeight="1">
      <c r="A38" s="10" t="str">
        <f>Preg!A38</f>
        <v>Illinois</v>
      </c>
      <c r="B38" s="6">
        <v>75426</v>
      </c>
      <c r="C38" s="18">
        <f aca="true" t="shared" si="1" ref="C38:C69">IF(SUM(B38,B38)&gt;0,AVERAGE(B38,B38)," ")</f>
        <v>75426</v>
      </c>
    </row>
    <row r="39" spans="1:3" ht="12" customHeight="1">
      <c r="A39" s="10" t="str">
        <f>Preg!A39</f>
        <v>Indiana</v>
      </c>
      <c r="B39" s="6">
        <v>41542</v>
      </c>
      <c r="C39" s="18">
        <f t="shared" si="1"/>
        <v>41542</v>
      </c>
    </row>
    <row r="40" spans="1:3" ht="12" customHeight="1">
      <c r="A40" s="10" t="str">
        <f>Preg!A40</f>
        <v>Michigan</v>
      </c>
      <c r="B40" s="6">
        <v>53277</v>
      </c>
      <c r="C40" s="18">
        <f t="shared" si="1"/>
        <v>53277</v>
      </c>
    </row>
    <row r="41" spans="1:3" ht="12" customHeight="1">
      <c r="A41" s="10" t="str">
        <f>Preg!A41</f>
        <v>Minnesota</v>
      </c>
      <c r="B41" s="6">
        <v>34126</v>
      </c>
      <c r="C41" s="18">
        <f t="shared" si="1"/>
        <v>34126</v>
      </c>
    </row>
    <row r="42" spans="1:3" ht="12" customHeight="1">
      <c r="A42" s="10" t="str">
        <f>Preg!A42</f>
        <v>Ohio</v>
      </c>
      <c r="B42" s="6">
        <v>70529</v>
      </c>
      <c r="C42" s="18">
        <f t="shared" si="1"/>
        <v>70529</v>
      </c>
    </row>
    <row r="43" spans="1:3" ht="12" customHeight="1">
      <c r="A43" s="10" t="str">
        <f>Preg!A43</f>
        <v>Wisconsin</v>
      </c>
      <c r="B43" s="6">
        <v>29989</v>
      </c>
      <c r="C43" s="18">
        <f t="shared" si="1"/>
        <v>29989</v>
      </c>
    </row>
    <row r="44" spans="1:3" s="23" customFormat="1" ht="24.75" customHeight="1">
      <c r="A44" s="19" t="str">
        <f>Preg!A44</f>
        <v>Midwest Region</v>
      </c>
      <c r="B44" s="20">
        <v>304889</v>
      </c>
      <c r="C44" s="21">
        <f t="shared" si="1"/>
        <v>304889</v>
      </c>
    </row>
    <row r="45" spans="1:3" ht="12" customHeight="1">
      <c r="A45" s="10" t="str">
        <f>Preg!A45</f>
        <v>Arkansas</v>
      </c>
      <c r="B45" s="16">
        <v>24751</v>
      </c>
      <c r="C45" s="18">
        <f t="shared" si="1"/>
        <v>24751</v>
      </c>
    </row>
    <row r="46" spans="1:3" ht="12" customHeight="1">
      <c r="A46" s="10" t="str">
        <f>Preg!A46</f>
        <v>Louisiana</v>
      </c>
      <c r="B46" s="16">
        <v>37332</v>
      </c>
      <c r="C46" s="18">
        <f t="shared" si="1"/>
        <v>37332</v>
      </c>
    </row>
    <row r="47" spans="1:3" ht="12" customHeight="1">
      <c r="A47" s="10" t="str">
        <f>Preg!A47</f>
        <v>New Mexico</v>
      </c>
      <c r="B47" s="16">
        <v>15794</v>
      </c>
      <c r="C47" s="18">
        <f t="shared" si="1"/>
        <v>15794</v>
      </c>
    </row>
    <row r="48" spans="1:3" ht="12" customHeight="1">
      <c r="A48" s="10" t="str">
        <f>Preg!A48</f>
        <v>Oklahoma</v>
      </c>
      <c r="B48" s="16">
        <v>25467</v>
      </c>
      <c r="C48" s="18">
        <f t="shared" si="1"/>
        <v>25467</v>
      </c>
    </row>
    <row r="49" spans="1:3" ht="12" customHeight="1">
      <c r="A49" s="10" t="str">
        <f>Preg!A49</f>
        <v>Texas</v>
      </c>
      <c r="B49" s="16">
        <v>236937</v>
      </c>
      <c r="C49" s="18">
        <f t="shared" si="1"/>
        <v>236937</v>
      </c>
    </row>
    <row r="50" spans="1:3" ht="12" customHeight="1">
      <c r="A50" s="10" t="str">
        <f>Preg!A50</f>
        <v>Acoma, Canoncito &amp; Laguna, NM</v>
      </c>
      <c r="B50" s="16">
        <v>111</v>
      </c>
      <c r="C50" s="18">
        <f t="shared" si="1"/>
        <v>111</v>
      </c>
    </row>
    <row r="51" spans="1:3" ht="12" customHeight="1">
      <c r="A51" s="10" t="str">
        <f>Preg!A51</f>
        <v>Eight Northern Pueblos, NM</v>
      </c>
      <c r="B51" s="16">
        <v>48</v>
      </c>
      <c r="C51" s="18">
        <f t="shared" si="1"/>
        <v>48</v>
      </c>
    </row>
    <row r="52" spans="1:3" ht="12" customHeight="1">
      <c r="A52" s="10" t="str">
        <f>Preg!A52</f>
        <v>Five Sandoval Pueblos, NM</v>
      </c>
      <c r="B52" s="16">
        <v>80</v>
      </c>
      <c r="C52" s="18">
        <f t="shared" si="1"/>
        <v>80</v>
      </c>
    </row>
    <row r="53" spans="1:3" ht="12" customHeight="1">
      <c r="A53" s="10" t="str">
        <f>Preg!A53</f>
        <v>Isleta Pueblo, NM</v>
      </c>
      <c r="B53" s="16">
        <v>188</v>
      </c>
      <c r="C53" s="18">
        <f t="shared" si="1"/>
        <v>188</v>
      </c>
    </row>
    <row r="54" spans="1:3" ht="12" customHeight="1">
      <c r="A54" s="10" t="str">
        <f>Preg!A54</f>
        <v>San Felipe Pueblo, NM</v>
      </c>
      <c r="B54" s="16">
        <v>68</v>
      </c>
      <c r="C54" s="18">
        <f t="shared" si="1"/>
        <v>68</v>
      </c>
    </row>
    <row r="55" spans="1:3" ht="12" customHeight="1">
      <c r="A55" s="10" t="str">
        <f>Preg!A55</f>
        <v>Santo Domingo Tribe, NM</v>
      </c>
      <c r="B55" s="16">
        <v>39</v>
      </c>
      <c r="C55" s="18">
        <f t="shared" si="1"/>
        <v>39</v>
      </c>
    </row>
    <row r="56" spans="1:3" ht="12" customHeight="1">
      <c r="A56" s="10" t="str">
        <f>Preg!A56</f>
        <v>Zuni Pueblo, NM</v>
      </c>
      <c r="B56" s="16">
        <v>185</v>
      </c>
      <c r="C56" s="18">
        <f t="shared" si="1"/>
        <v>185</v>
      </c>
    </row>
    <row r="57" spans="1:3" ht="12" customHeight="1">
      <c r="A57" s="10" t="str">
        <f>Preg!A57</f>
        <v>Cherokee Nation, OK</v>
      </c>
      <c r="B57" s="16">
        <v>1619</v>
      </c>
      <c r="C57" s="18">
        <f t="shared" si="1"/>
        <v>1619</v>
      </c>
    </row>
    <row r="58" spans="1:3" ht="12" customHeight="1">
      <c r="A58" s="10" t="str">
        <f>Preg!A58</f>
        <v>Chickasaw Nation, OK</v>
      </c>
      <c r="B58" s="16">
        <v>875</v>
      </c>
      <c r="C58" s="18">
        <f t="shared" si="1"/>
        <v>875</v>
      </c>
    </row>
    <row r="59" spans="1:3" ht="12" customHeight="1">
      <c r="A59" s="10" t="str">
        <f>Preg!A59</f>
        <v>Choctaw Nation, OK</v>
      </c>
      <c r="B59" s="16">
        <v>850</v>
      </c>
      <c r="C59" s="18">
        <f t="shared" si="1"/>
        <v>850</v>
      </c>
    </row>
    <row r="60" spans="1:3" ht="12" customHeight="1">
      <c r="A60" s="10" t="str">
        <f>Preg!A60</f>
        <v>Citizen Potawatomi Nation, OK</v>
      </c>
      <c r="B60" s="16">
        <v>271</v>
      </c>
      <c r="C60" s="18">
        <f t="shared" si="1"/>
        <v>271</v>
      </c>
    </row>
    <row r="61" spans="1:3" ht="12" customHeight="1">
      <c r="A61" s="10" t="str">
        <f>Preg!A61</f>
        <v>Inter-Tribal Council, OK</v>
      </c>
      <c r="B61" s="16">
        <v>172.9167</v>
      </c>
      <c r="C61" s="18">
        <f t="shared" si="1"/>
        <v>172.9167</v>
      </c>
    </row>
    <row r="62" spans="1:3" ht="12" customHeight="1">
      <c r="A62" s="10" t="str">
        <f>Preg!A62</f>
        <v>Muscogee Creek Nation, OK</v>
      </c>
      <c r="B62" s="16">
        <v>594</v>
      </c>
      <c r="C62" s="18">
        <f t="shared" si="1"/>
        <v>594</v>
      </c>
    </row>
    <row r="63" spans="1:3" ht="12" customHeight="1">
      <c r="A63" s="10" t="str">
        <f>Preg!A63</f>
        <v>Osage Tribal Council, OK</v>
      </c>
      <c r="B63" s="16">
        <v>509</v>
      </c>
      <c r="C63" s="18">
        <f t="shared" si="1"/>
        <v>509</v>
      </c>
    </row>
    <row r="64" spans="1:3" ht="12" customHeight="1">
      <c r="A64" s="10" t="str">
        <f>Preg!A64</f>
        <v>Otoe-Missouria Tribe, OK</v>
      </c>
      <c r="B64" s="16">
        <v>155</v>
      </c>
      <c r="C64" s="18">
        <f t="shared" si="1"/>
        <v>155</v>
      </c>
    </row>
    <row r="65" spans="1:3" ht="12" customHeight="1">
      <c r="A65" s="10" t="str">
        <f>Preg!A65</f>
        <v>Wichita, Caddo &amp; Delaware (WCD), OK</v>
      </c>
      <c r="B65" s="16">
        <v>774</v>
      </c>
      <c r="C65" s="18">
        <f t="shared" si="1"/>
        <v>774</v>
      </c>
    </row>
    <row r="66" spans="1:3" s="23" customFormat="1" ht="24.75" customHeight="1">
      <c r="A66" s="19" t="str">
        <f>Preg!A66</f>
        <v>Southwest Region</v>
      </c>
      <c r="B66" s="20">
        <v>346819.9167</v>
      </c>
      <c r="C66" s="21">
        <f t="shared" si="1"/>
        <v>346819.9167</v>
      </c>
    </row>
    <row r="67" spans="1:3" ht="12" customHeight="1">
      <c r="A67" s="10" t="str">
        <f>Preg!A67</f>
        <v>Colorado</v>
      </c>
      <c r="B67" s="18">
        <v>25721</v>
      </c>
      <c r="C67" s="18">
        <f t="shared" si="1"/>
        <v>25721</v>
      </c>
    </row>
    <row r="68" spans="1:3" ht="12" customHeight="1">
      <c r="A68" s="10" t="str">
        <f>Preg!A68</f>
        <v>Iowa</v>
      </c>
      <c r="B68" s="18">
        <v>17525</v>
      </c>
      <c r="C68" s="18">
        <f t="shared" si="1"/>
        <v>17525</v>
      </c>
    </row>
    <row r="69" spans="1:3" ht="12" customHeight="1">
      <c r="A69" s="10" t="str">
        <f>Preg!A69</f>
        <v>Kansas</v>
      </c>
      <c r="B69" s="18">
        <v>18358</v>
      </c>
      <c r="C69" s="18">
        <f t="shared" si="1"/>
        <v>18358</v>
      </c>
    </row>
    <row r="70" spans="1:3" ht="12" customHeight="1">
      <c r="A70" s="10" t="str">
        <f>Preg!A70</f>
        <v>Missouri</v>
      </c>
      <c r="B70" s="18">
        <v>38748</v>
      </c>
      <c r="C70" s="18">
        <f aca="true" t="shared" si="2" ref="C70:C101">IF(SUM(B70,B70)&gt;0,AVERAGE(B70,B70)," ")</f>
        <v>38748</v>
      </c>
    </row>
    <row r="71" spans="1:3" ht="12" customHeight="1">
      <c r="A71" s="10" t="str">
        <f>Preg!A71</f>
        <v>Montana</v>
      </c>
      <c r="B71" s="18">
        <v>4895</v>
      </c>
      <c r="C71" s="18">
        <f t="shared" si="2"/>
        <v>4895</v>
      </c>
    </row>
    <row r="72" spans="1:3" ht="12" customHeight="1">
      <c r="A72" s="10" t="str">
        <f>Preg!A72</f>
        <v>Nebraska</v>
      </c>
      <c r="B72" s="18">
        <v>10862</v>
      </c>
      <c r="C72" s="18">
        <f t="shared" si="2"/>
        <v>10862</v>
      </c>
    </row>
    <row r="73" spans="1:3" ht="12" customHeight="1">
      <c r="A73" s="10" t="str">
        <f>Preg!A73</f>
        <v>North Dakota</v>
      </c>
      <c r="B73" s="18">
        <v>3254</v>
      </c>
      <c r="C73" s="18">
        <f t="shared" si="2"/>
        <v>3254</v>
      </c>
    </row>
    <row r="74" spans="1:3" ht="12" customHeight="1">
      <c r="A74" s="10" t="str">
        <f>Preg!A74</f>
        <v>South Dakota</v>
      </c>
      <c r="B74" s="18">
        <v>4752</v>
      </c>
      <c r="C74" s="18">
        <f t="shared" si="2"/>
        <v>4752</v>
      </c>
    </row>
    <row r="75" spans="1:3" ht="12" customHeight="1">
      <c r="A75" s="10" t="str">
        <f>Preg!A75</f>
        <v>Utah</v>
      </c>
      <c r="B75" s="18">
        <v>19139</v>
      </c>
      <c r="C75" s="18">
        <f t="shared" si="2"/>
        <v>19139</v>
      </c>
    </row>
    <row r="76" spans="1:3" ht="12" customHeight="1">
      <c r="A76" s="10" t="str">
        <f>Preg!A76</f>
        <v>Wyoming</v>
      </c>
      <c r="B76" s="18">
        <v>3184</v>
      </c>
      <c r="C76" s="18">
        <f t="shared" si="2"/>
        <v>3184</v>
      </c>
    </row>
    <row r="77" spans="1:3" ht="12" customHeight="1">
      <c r="A77" s="10" t="str">
        <f>Preg!A77</f>
        <v>Ute Mountain Ute Tribe, CO</v>
      </c>
      <c r="B77" s="18">
        <v>47</v>
      </c>
      <c r="C77" s="18">
        <f t="shared" si="2"/>
        <v>47</v>
      </c>
    </row>
    <row r="78" spans="1:3" ht="12" customHeight="1">
      <c r="A78" s="10" t="str">
        <f>Preg!A78</f>
        <v>Omaha Sioux, NE</v>
      </c>
      <c r="B78" s="18">
        <v>50</v>
      </c>
      <c r="C78" s="18">
        <f t="shared" si="2"/>
        <v>50</v>
      </c>
    </row>
    <row r="79" spans="1:3" ht="12" customHeight="1">
      <c r="A79" s="10" t="str">
        <f>Preg!A79</f>
        <v>Santee Sioux, NE</v>
      </c>
      <c r="B79" s="18">
        <v>21</v>
      </c>
      <c r="C79" s="18">
        <f t="shared" si="2"/>
        <v>21</v>
      </c>
    </row>
    <row r="80" spans="1:3" ht="12" customHeight="1">
      <c r="A80" s="10" t="str">
        <f>Preg!A80</f>
        <v>Winnebago Tribe, NE</v>
      </c>
      <c r="B80" s="18">
        <v>32</v>
      </c>
      <c r="C80" s="18">
        <f t="shared" si="2"/>
        <v>32</v>
      </c>
    </row>
    <row r="81" spans="1:3" ht="12" customHeight="1">
      <c r="A81" s="10" t="str">
        <f>Preg!A81</f>
        <v>Standing Rock Sioux Tribe, ND</v>
      </c>
      <c r="B81" s="18">
        <v>170.0833</v>
      </c>
      <c r="C81" s="18">
        <f t="shared" si="2"/>
        <v>170.0833</v>
      </c>
    </row>
    <row r="82" spans="1:3" ht="12" customHeight="1">
      <c r="A82" s="10" t="str">
        <f>Preg!A82</f>
        <v>Three Affiliated Tribes, ND</v>
      </c>
      <c r="B82" s="18">
        <v>67</v>
      </c>
      <c r="C82" s="18">
        <f t="shared" si="2"/>
        <v>67</v>
      </c>
    </row>
    <row r="83" spans="1:3" ht="12" customHeight="1">
      <c r="A83" s="10" t="str">
        <f>Preg!A83</f>
        <v>Cheyenne River Sioux, SD</v>
      </c>
      <c r="B83" s="18">
        <v>142</v>
      </c>
      <c r="C83" s="18">
        <f t="shared" si="2"/>
        <v>142</v>
      </c>
    </row>
    <row r="84" spans="1:3" ht="12" customHeight="1">
      <c r="A84" s="10" t="str">
        <f>Preg!A84</f>
        <v>Rosebud Sioux, SD</v>
      </c>
      <c r="B84" s="18">
        <v>286</v>
      </c>
      <c r="C84" s="18">
        <f t="shared" si="2"/>
        <v>286</v>
      </c>
    </row>
    <row r="85" spans="1:3" ht="12" customHeight="1">
      <c r="A85" s="10" t="str">
        <f>Preg!A85</f>
        <v>Northern Arapahoe, WY</v>
      </c>
      <c r="B85" s="18">
        <v>142</v>
      </c>
      <c r="C85" s="18">
        <f t="shared" si="2"/>
        <v>142</v>
      </c>
    </row>
    <row r="86" spans="1:3" ht="12" customHeight="1">
      <c r="A86" s="10" t="str">
        <f>Preg!A86</f>
        <v>Shoshone Tribe, WY</v>
      </c>
      <c r="B86" s="18">
        <v>29</v>
      </c>
      <c r="C86" s="18">
        <f t="shared" si="2"/>
        <v>29</v>
      </c>
    </row>
    <row r="87" spans="1:3" s="23" customFormat="1" ht="24.75" customHeight="1">
      <c r="A87" s="19" t="str">
        <f>Preg!A87</f>
        <v>Mountain Plains</v>
      </c>
      <c r="B87" s="20">
        <v>147424.0833</v>
      </c>
      <c r="C87" s="21">
        <f t="shared" si="2"/>
        <v>147424.0833</v>
      </c>
    </row>
    <row r="88" spans="1:3" ht="12" customHeight="1">
      <c r="A88" s="11" t="str">
        <f>Preg!A88</f>
        <v>Alaska</v>
      </c>
      <c r="B88" s="18">
        <v>6157</v>
      </c>
      <c r="C88" s="18">
        <f t="shared" si="2"/>
        <v>6157</v>
      </c>
    </row>
    <row r="89" spans="1:3" ht="12" customHeight="1">
      <c r="A89" s="11" t="str">
        <f>Preg!A89</f>
        <v>American Samoa</v>
      </c>
      <c r="B89" s="18">
        <v>1375</v>
      </c>
      <c r="C89" s="18">
        <f t="shared" si="2"/>
        <v>1375</v>
      </c>
    </row>
    <row r="90" spans="1:3" ht="12" customHeight="1">
      <c r="A90" s="11" t="str">
        <f>Preg!A90</f>
        <v>Arizona</v>
      </c>
      <c r="B90" s="18">
        <v>45976</v>
      </c>
      <c r="C90" s="18">
        <f t="shared" si="2"/>
        <v>45976</v>
      </c>
    </row>
    <row r="91" spans="1:3" ht="12" customHeight="1">
      <c r="A91" s="11" t="str">
        <f>Preg!A91</f>
        <v>California</v>
      </c>
      <c r="B91" s="18">
        <v>346606</v>
      </c>
      <c r="C91" s="18">
        <f t="shared" si="2"/>
        <v>346606</v>
      </c>
    </row>
    <row r="92" spans="1:3" ht="12" customHeight="1">
      <c r="A92" s="11" t="str">
        <f>Preg!A92</f>
        <v>Guam</v>
      </c>
      <c r="B92" s="18">
        <v>1622</v>
      </c>
      <c r="C92" s="18">
        <f t="shared" si="2"/>
        <v>1622</v>
      </c>
    </row>
    <row r="93" spans="1:3" ht="12" customHeight="1">
      <c r="A93" s="11" t="str">
        <f>Preg!A93</f>
        <v>Hawaii</v>
      </c>
      <c r="B93" s="18">
        <v>9108</v>
      </c>
      <c r="C93" s="18">
        <f t="shared" si="2"/>
        <v>9108</v>
      </c>
    </row>
    <row r="94" spans="1:3" ht="12" customHeight="1">
      <c r="A94" s="11" t="str">
        <f>Preg!A94</f>
        <v>Idaho</v>
      </c>
      <c r="B94" s="18">
        <v>10675</v>
      </c>
      <c r="C94" s="18">
        <f t="shared" si="2"/>
        <v>10675</v>
      </c>
    </row>
    <row r="95" spans="1:3" ht="12" customHeight="1">
      <c r="A95" s="11" t="str">
        <f>Preg!A95</f>
        <v>Nevada</v>
      </c>
      <c r="B95" s="18">
        <v>16759</v>
      </c>
      <c r="C95" s="18">
        <f t="shared" si="2"/>
        <v>16759</v>
      </c>
    </row>
    <row r="96" spans="1:3" ht="12" customHeight="1">
      <c r="A96" s="11" t="str">
        <f>Preg!A96</f>
        <v>Oregon</v>
      </c>
      <c r="B96" s="18">
        <v>27876</v>
      </c>
      <c r="C96" s="18">
        <f t="shared" si="2"/>
        <v>27876</v>
      </c>
    </row>
    <row r="97" spans="1:3" ht="12" customHeight="1">
      <c r="A97" s="11" t="str">
        <f>Preg!A97</f>
        <v>Washington</v>
      </c>
      <c r="B97" s="18">
        <v>46308</v>
      </c>
      <c r="C97" s="18">
        <f t="shared" si="2"/>
        <v>46308</v>
      </c>
    </row>
    <row r="98" spans="1:3" ht="12" customHeight="1">
      <c r="A98" s="11" t="str">
        <f>Preg!A98</f>
        <v>Northern Marianas</v>
      </c>
      <c r="B98" s="18">
        <v>537</v>
      </c>
      <c r="C98" s="18">
        <f t="shared" si="2"/>
        <v>537</v>
      </c>
    </row>
    <row r="99" spans="1:3" ht="12" customHeight="1">
      <c r="A99" s="11" t="str">
        <f>Preg!A99</f>
        <v>Inter-Tribal Council, AZ</v>
      </c>
      <c r="B99" s="18">
        <v>2543</v>
      </c>
      <c r="C99" s="18">
        <f t="shared" si="2"/>
        <v>2543</v>
      </c>
    </row>
    <row r="100" spans="1:3" ht="12" customHeight="1">
      <c r="A100" s="11" t="str">
        <f>Preg!A100</f>
        <v>Navajo Nation, AZ</v>
      </c>
      <c r="B100" s="18">
        <v>2709</v>
      </c>
      <c r="C100" s="18">
        <f t="shared" si="2"/>
        <v>2709</v>
      </c>
    </row>
    <row r="101" spans="1:3" ht="12" customHeight="1">
      <c r="A101" s="11" t="str">
        <f>Preg!A101</f>
        <v>Inter-Tribal Council, NV</v>
      </c>
      <c r="B101" s="18">
        <v>397</v>
      </c>
      <c r="C101" s="18">
        <f t="shared" si="2"/>
        <v>397</v>
      </c>
    </row>
    <row r="102" spans="1:3" s="23" customFormat="1" ht="24.75" customHeight="1">
      <c r="A102" s="19" t="str">
        <f>Preg!A102</f>
        <v>Western Region</v>
      </c>
      <c r="B102" s="20">
        <v>518648</v>
      </c>
      <c r="C102" s="21">
        <f>IF(SUM(B102,B102)&gt;0,AVERAGE(B102,B102)," ")</f>
        <v>518648</v>
      </c>
    </row>
    <row r="103" spans="1:3" s="35" customFormat="1" ht="16.5" customHeight="1" thickBot="1">
      <c r="A103" s="33" t="str">
        <f>Preg!A103</f>
        <v>TOTAL</v>
      </c>
      <c r="B103" s="34">
        <v>2203821</v>
      </c>
      <c r="C103" s="34">
        <f>IF(SUM(B103,B103)&gt;0,AVERAGE(B103,B103)," ")</f>
        <v>2203821</v>
      </c>
    </row>
    <row r="104" s="7" customFormat="1" ht="12.75" customHeight="1" thickTop="1">
      <c r="A104" s="12"/>
    </row>
    <row r="105" ht="12">
      <c r="A105" s="12"/>
    </row>
    <row r="106" s="32" customFormat="1" ht="12.75">
      <c r="A106" s="14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1.7109375" style="3" customWidth="1"/>
    <col min="3" max="3" width="13.7109375" style="3" customWidth="1"/>
    <col min="4" max="16384" width="9.140625" style="3" customWidth="1"/>
  </cols>
  <sheetData>
    <row r="1" spans="1:2" ht="12" customHeight="1">
      <c r="A1" s="14" t="s">
        <v>8</v>
      </c>
      <c r="B1" s="2"/>
    </row>
    <row r="2" spans="1:2" ht="12" customHeight="1">
      <c r="A2" s="14" t="str">
        <f>Preg!A2</f>
        <v>FISCAL YEAR 2009</v>
      </c>
      <c r="B2" s="2"/>
    </row>
    <row r="3" spans="1:2" ht="12" customHeight="1">
      <c r="A3" s="1" t="str">
        <f>Preg!A3</f>
        <v>Data as of December 30, 2008</v>
      </c>
      <c r="B3" s="2"/>
    </row>
    <row r="4" spans="1:2" ht="12" customHeight="1">
      <c r="A4" s="4"/>
      <c r="B4" s="4"/>
    </row>
    <row r="5" spans="1:3" s="5" customFormat="1" ht="24" customHeight="1">
      <c r="A5" s="9" t="s">
        <v>0</v>
      </c>
      <c r="B5" s="24">
        <f>DATE(RIGHT(A2,4)-1,10,1)</f>
        <v>39722</v>
      </c>
      <c r="C5" s="17" t="s">
        <v>12</v>
      </c>
    </row>
    <row r="6" spans="1:3" ht="12" customHeight="1">
      <c r="A6" s="10" t="str">
        <f>Preg!A6</f>
        <v>Connecticut</v>
      </c>
      <c r="B6" s="18">
        <v>15712</v>
      </c>
      <c r="C6" s="18">
        <f aca="true" t="shared" si="0" ref="C6:C37">IF(SUM(B6,B6)&gt;0,AVERAGE(B6,B6)," ")</f>
        <v>15712</v>
      </c>
    </row>
    <row r="7" spans="1:3" ht="12" customHeight="1">
      <c r="A7" s="10" t="str">
        <f>Preg!A7</f>
        <v>Maine</v>
      </c>
      <c r="B7" s="18">
        <v>5792</v>
      </c>
      <c r="C7" s="18">
        <f t="shared" si="0"/>
        <v>5792</v>
      </c>
    </row>
    <row r="8" spans="1:3" ht="12" customHeight="1">
      <c r="A8" s="10" t="str">
        <f>Preg!A8</f>
        <v>Massachusetts</v>
      </c>
      <c r="B8" s="18">
        <v>30149</v>
      </c>
      <c r="C8" s="18">
        <f t="shared" si="0"/>
        <v>30149</v>
      </c>
    </row>
    <row r="9" spans="1:3" ht="12" customHeight="1">
      <c r="A9" s="10" t="str">
        <f>Preg!A9</f>
        <v>New Hampshire</v>
      </c>
      <c r="B9" s="18">
        <v>4700</v>
      </c>
      <c r="C9" s="18">
        <f t="shared" si="0"/>
        <v>4700</v>
      </c>
    </row>
    <row r="10" spans="1:3" ht="12" customHeight="1">
      <c r="A10" s="10" t="str">
        <f>Preg!A10</f>
        <v>New York</v>
      </c>
      <c r="B10" s="18">
        <v>128184</v>
      </c>
      <c r="C10" s="18">
        <f t="shared" si="0"/>
        <v>128184</v>
      </c>
    </row>
    <row r="11" spans="1:3" ht="12" customHeight="1">
      <c r="A11" s="10" t="str">
        <f>Preg!A11</f>
        <v>Rhode Island</v>
      </c>
      <c r="B11" s="18">
        <v>6163</v>
      </c>
      <c r="C11" s="18">
        <f t="shared" si="0"/>
        <v>6163</v>
      </c>
    </row>
    <row r="12" spans="1:3" ht="12" customHeight="1">
      <c r="A12" s="10" t="str">
        <f>Preg!A12</f>
        <v>Vermont</v>
      </c>
      <c r="B12" s="18">
        <v>3369</v>
      </c>
      <c r="C12" s="18">
        <f t="shared" si="0"/>
        <v>3369</v>
      </c>
    </row>
    <row r="13" spans="1:3" ht="12" customHeight="1">
      <c r="A13" s="10" t="str">
        <f>Preg!A13</f>
        <v>Indian Township, ME</v>
      </c>
      <c r="B13" s="18">
        <v>11</v>
      </c>
      <c r="C13" s="18">
        <f t="shared" si="0"/>
        <v>11</v>
      </c>
    </row>
    <row r="14" spans="1:3" ht="12" customHeight="1">
      <c r="A14" s="10" t="str">
        <f>Preg!A14</f>
        <v>Pleasant Point, ME</v>
      </c>
      <c r="B14" s="18">
        <v>22</v>
      </c>
      <c r="C14" s="18">
        <f t="shared" si="0"/>
        <v>22</v>
      </c>
    </row>
    <row r="15" spans="1:3" ht="12" customHeight="1">
      <c r="A15" s="10" t="str">
        <f>Preg!A15</f>
        <v>Seneca Nation, NY</v>
      </c>
      <c r="B15" s="18">
        <v>42</v>
      </c>
      <c r="C15" s="18">
        <f t="shared" si="0"/>
        <v>42</v>
      </c>
    </row>
    <row r="16" spans="1:3" s="22" customFormat="1" ht="24.75" customHeight="1">
      <c r="A16" s="19" t="str">
        <f>Preg!A16</f>
        <v>Northeast Region</v>
      </c>
      <c r="B16" s="21">
        <v>194144</v>
      </c>
      <c r="C16" s="21">
        <f t="shared" si="0"/>
        <v>194144</v>
      </c>
    </row>
    <row r="17" spans="1:3" ht="12" customHeight="1">
      <c r="A17" s="10" t="str">
        <f>Preg!A17</f>
        <v>Delaware</v>
      </c>
      <c r="B17" s="6">
        <v>6273</v>
      </c>
      <c r="C17" s="18">
        <f t="shared" si="0"/>
        <v>6273</v>
      </c>
    </row>
    <row r="18" spans="1:3" ht="12" customHeight="1">
      <c r="A18" s="10" t="str">
        <f>Preg!A18</f>
        <v>District of Columbia</v>
      </c>
      <c r="B18" s="6">
        <v>5225</v>
      </c>
      <c r="C18" s="18">
        <f t="shared" si="0"/>
        <v>5225</v>
      </c>
    </row>
    <row r="19" spans="1:3" ht="12" customHeight="1">
      <c r="A19" s="10" t="str">
        <f>Preg!A19</f>
        <v>Maryland</v>
      </c>
      <c r="B19" s="6">
        <v>37119</v>
      </c>
      <c r="C19" s="18">
        <f t="shared" si="0"/>
        <v>37119</v>
      </c>
    </row>
    <row r="20" spans="1:3" ht="12" customHeight="1">
      <c r="A20" s="10" t="str">
        <f>Preg!A20</f>
        <v>New Jersey</v>
      </c>
      <c r="B20" s="6">
        <v>42246</v>
      </c>
      <c r="C20" s="18">
        <f t="shared" si="0"/>
        <v>42246</v>
      </c>
    </row>
    <row r="21" spans="1:3" ht="12" customHeight="1">
      <c r="A21" s="10" t="str">
        <f>Preg!A21</f>
        <v>Pennsylvania</v>
      </c>
      <c r="B21" s="6">
        <v>64328</v>
      </c>
      <c r="C21" s="18">
        <f t="shared" si="0"/>
        <v>64328</v>
      </c>
    </row>
    <row r="22" spans="1:3" ht="12" customHeight="1">
      <c r="A22" s="10" t="str">
        <f>Preg!A22</f>
        <v>Puerto Rico</v>
      </c>
      <c r="B22" s="6">
        <v>40821</v>
      </c>
      <c r="C22" s="18">
        <f t="shared" si="0"/>
        <v>40821</v>
      </c>
    </row>
    <row r="23" spans="1:3" ht="12" customHeight="1">
      <c r="A23" s="10" t="str">
        <f>Preg!A23</f>
        <v>Virginia</v>
      </c>
      <c r="B23" s="6">
        <v>40438</v>
      </c>
      <c r="C23" s="18">
        <f t="shared" si="0"/>
        <v>40438</v>
      </c>
    </row>
    <row r="24" spans="1:3" ht="12" customHeight="1">
      <c r="A24" s="10" t="str">
        <f>Preg!A24</f>
        <v>Virgin Islands</v>
      </c>
      <c r="B24" s="6">
        <v>1305</v>
      </c>
      <c r="C24" s="18">
        <f t="shared" si="0"/>
        <v>1305</v>
      </c>
    </row>
    <row r="25" spans="1:3" ht="12" customHeight="1">
      <c r="A25" s="10" t="str">
        <f>Preg!A25</f>
        <v>West Virginia</v>
      </c>
      <c r="B25" s="6">
        <v>12909</v>
      </c>
      <c r="C25" s="18">
        <f t="shared" si="0"/>
        <v>12909</v>
      </c>
    </row>
    <row r="26" spans="1:3" s="23" customFormat="1" ht="24.75" customHeight="1">
      <c r="A26" s="19" t="str">
        <f>Preg!A26</f>
        <v>Mid-Atlantic Region</v>
      </c>
      <c r="B26" s="20">
        <v>250664</v>
      </c>
      <c r="C26" s="21">
        <f t="shared" si="0"/>
        <v>250664</v>
      </c>
    </row>
    <row r="27" spans="1:3" ht="12" customHeight="1">
      <c r="A27" s="10" t="str">
        <f>Preg!A27</f>
        <v>Alabama</v>
      </c>
      <c r="B27" s="6">
        <v>38755</v>
      </c>
      <c r="C27" s="18">
        <f t="shared" si="0"/>
        <v>38755</v>
      </c>
    </row>
    <row r="28" spans="1:3" ht="12" customHeight="1">
      <c r="A28" s="10" t="str">
        <f>Preg!A28</f>
        <v>Florida</v>
      </c>
      <c r="B28" s="6">
        <v>125885</v>
      </c>
      <c r="C28" s="18">
        <f t="shared" si="0"/>
        <v>125885</v>
      </c>
    </row>
    <row r="29" spans="1:3" ht="12" customHeight="1">
      <c r="A29" s="10" t="str">
        <f>Preg!A29</f>
        <v>Georgia</v>
      </c>
      <c r="B29" s="6">
        <v>81608</v>
      </c>
      <c r="C29" s="18">
        <f t="shared" si="0"/>
        <v>81608</v>
      </c>
    </row>
    <row r="30" spans="1:3" ht="12" customHeight="1">
      <c r="A30" s="10" t="str">
        <f>Preg!A30</f>
        <v>Kentucky</v>
      </c>
      <c r="B30" s="6">
        <v>34612</v>
      </c>
      <c r="C30" s="18">
        <f t="shared" si="0"/>
        <v>34612</v>
      </c>
    </row>
    <row r="31" spans="1:3" ht="12" customHeight="1">
      <c r="A31" s="10" t="str">
        <f>Preg!A31</f>
        <v>Mississippi</v>
      </c>
      <c r="B31" s="6">
        <v>34187</v>
      </c>
      <c r="C31" s="18">
        <f t="shared" si="0"/>
        <v>34187</v>
      </c>
    </row>
    <row r="32" spans="1:3" ht="12" customHeight="1">
      <c r="A32" s="10" t="str">
        <f>Preg!A32</f>
        <v>North Carolina</v>
      </c>
      <c r="B32" s="6">
        <v>69328</v>
      </c>
      <c r="C32" s="18">
        <f t="shared" si="0"/>
        <v>69328</v>
      </c>
    </row>
    <row r="33" spans="1:3" ht="12" customHeight="1">
      <c r="A33" s="10" t="str">
        <f>Preg!A33</f>
        <v>South Carolina</v>
      </c>
      <c r="B33" s="6">
        <v>38476</v>
      </c>
      <c r="C33" s="18">
        <f t="shared" si="0"/>
        <v>38476</v>
      </c>
    </row>
    <row r="34" spans="1:3" ht="12" customHeight="1">
      <c r="A34" s="10" t="str">
        <f>Preg!A34</f>
        <v>Tennessee</v>
      </c>
      <c r="B34" s="6">
        <v>49002</v>
      </c>
      <c r="C34" s="18">
        <f t="shared" si="0"/>
        <v>49002</v>
      </c>
    </row>
    <row r="35" spans="1:3" ht="12" customHeight="1">
      <c r="A35" s="10" t="str">
        <f>Preg!A35</f>
        <v>Choctaw Indians, MS</v>
      </c>
      <c r="B35" s="6">
        <v>235</v>
      </c>
      <c r="C35" s="18">
        <f t="shared" si="0"/>
        <v>235</v>
      </c>
    </row>
    <row r="36" spans="1:3" ht="12" customHeight="1">
      <c r="A36" s="10" t="str">
        <f>Preg!A36</f>
        <v>Eastern Cherokee, NC</v>
      </c>
      <c r="B36" s="6">
        <v>138</v>
      </c>
      <c r="C36" s="18">
        <f t="shared" si="0"/>
        <v>138</v>
      </c>
    </row>
    <row r="37" spans="1:3" s="23" customFormat="1" ht="24.75" customHeight="1">
      <c r="A37" s="19" t="str">
        <f>Preg!A37</f>
        <v>Southeast Region</v>
      </c>
      <c r="B37" s="20">
        <v>472226</v>
      </c>
      <c r="C37" s="21">
        <f t="shared" si="0"/>
        <v>472226</v>
      </c>
    </row>
    <row r="38" spans="1:3" ht="12" customHeight="1">
      <c r="A38" s="10" t="str">
        <f>Preg!A38</f>
        <v>Illinois</v>
      </c>
      <c r="B38" s="6">
        <v>87344</v>
      </c>
      <c r="C38" s="18">
        <f aca="true" t="shared" si="1" ref="C38:C69">IF(SUM(B38,B38)&gt;0,AVERAGE(B38,B38)," ")</f>
        <v>87344</v>
      </c>
    </row>
    <row r="39" spans="1:3" ht="12" customHeight="1">
      <c r="A39" s="10" t="str">
        <f>Preg!A39</f>
        <v>Indiana</v>
      </c>
      <c r="B39" s="6">
        <v>44857</v>
      </c>
      <c r="C39" s="18">
        <f t="shared" si="1"/>
        <v>44857</v>
      </c>
    </row>
    <row r="40" spans="1:3" ht="12" customHeight="1">
      <c r="A40" s="10" t="str">
        <f>Preg!A40</f>
        <v>Michigan</v>
      </c>
      <c r="B40" s="6">
        <v>54219</v>
      </c>
      <c r="C40" s="18">
        <f t="shared" si="1"/>
        <v>54219</v>
      </c>
    </row>
    <row r="41" spans="1:3" ht="12" customHeight="1">
      <c r="A41" s="10" t="str">
        <f>Preg!A41</f>
        <v>Minnesota</v>
      </c>
      <c r="B41" s="6">
        <v>32761</v>
      </c>
      <c r="C41" s="18">
        <f t="shared" si="1"/>
        <v>32761</v>
      </c>
    </row>
    <row r="42" spans="1:3" ht="12" customHeight="1">
      <c r="A42" s="10" t="str">
        <f>Preg!A42</f>
        <v>Ohio</v>
      </c>
      <c r="B42" s="6">
        <v>87446</v>
      </c>
      <c r="C42" s="18">
        <f t="shared" si="1"/>
        <v>87446</v>
      </c>
    </row>
    <row r="43" spans="1:3" ht="12" customHeight="1">
      <c r="A43" s="10" t="str">
        <f>Preg!A43</f>
        <v>Wisconsin</v>
      </c>
      <c r="B43" s="6">
        <v>30684</v>
      </c>
      <c r="C43" s="18">
        <f t="shared" si="1"/>
        <v>30684</v>
      </c>
    </row>
    <row r="44" spans="1:3" s="23" customFormat="1" ht="24.75" customHeight="1">
      <c r="A44" s="19" t="str">
        <f>Preg!A44</f>
        <v>Midwest Region</v>
      </c>
      <c r="B44" s="20">
        <v>337311</v>
      </c>
      <c r="C44" s="21">
        <f t="shared" si="1"/>
        <v>337311</v>
      </c>
    </row>
    <row r="45" spans="1:3" ht="12" customHeight="1">
      <c r="A45" s="10" t="str">
        <f>Preg!A45</f>
        <v>Arkansas</v>
      </c>
      <c r="B45" s="16">
        <v>26110</v>
      </c>
      <c r="C45" s="18">
        <f t="shared" si="1"/>
        <v>26110</v>
      </c>
    </row>
    <row r="46" spans="1:3" ht="12" customHeight="1">
      <c r="A46" s="10" t="str">
        <f>Preg!A46</f>
        <v>Louisiana</v>
      </c>
      <c r="B46" s="16">
        <v>42361</v>
      </c>
      <c r="C46" s="18">
        <f t="shared" si="1"/>
        <v>42361</v>
      </c>
    </row>
    <row r="47" spans="1:3" ht="12" customHeight="1">
      <c r="A47" s="10" t="str">
        <f>Preg!A47</f>
        <v>New Mexico</v>
      </c>
      <c r="B47" s="16">
        <v>16735</v>
      </c>
      <c r="C47" s="18">
        <f t="shared" si="1"/>
        <v>16735</v>
      </c>
    </row>
    <row r="48" spans="1:3" ht="12" customHeight="1">
      <c r="A48" s="10" t="str">
        <f>Preg!A48</f>
        <v>Oklahoma</v>
      </c>
      <c r="B48" s="16">
        <v>26069</v>
      </c>
      <c r="C48" s="18">
        <f t="shared" si="1"/>
        <v>26069</v>
      </c>
    </row>
    <row r="49" spans="1:3" ht="12" customHeight="1">
      <c r="A49" s="10" t="str">
        <f>Preg!A49</f>
        <v>Texas</v>
      </c>
      <c r="B49" s="16">
        <v>238632</v>
      </c>
      <c r="C49" s="18">
        <f t="shared" si="1"/>
        <v>238632</v>
      </c>
    </row>
    <row r="50" spans="1:3" ht="12" customHeight="1">
      <c r="A50" s="10" t="str">
        <f>Preg!A50</f>
        <v>Acoma, Canoncito &amp; Laguna, NM</v>
      </c>
      <c r="B50" s="16">
        <v>118</v>
      </c>
      <c r="C50" s="18">
        <f t="shared" si="1"/>
        <v>118</v>
      </c>
    </row>
    <row r="51" spans="1:3" ht="12" customHeight="1">
      <c r="A51" s="10" t="str">
        <f>Preg!A51</f>
        <v>Eight Northern Pueblos, NM</v>
      </c>
      <c r="B51" s="16">
        <v>81</v>
      </c>
      <c r="C51" s="18">
        <f t="shared" si="1"/>
        <v>81</v>
      </c>
    </row>
    <row r="52" spans="1:3" ht="12" customHeight="1">
      <c r="A52" s="10" t="str">
        <f>Preg!A52</f>
        <v>Five Sandoval Pueblos, NM</v>
      </c>
      <c r="B52" s="16">
        <v>83</v>
      </c>
      <c r="C52" s="18">
        <f t="shared" si="1"/>
        <v>83</v>
      </c>
    </row>
    <row r="53" spans="1:3" ht="12" customHeight="1">
      <c r="A53" s="10" t="str">
        <f>Preg!A53</f>
        <v>Isleta Pueblo, NM</v>
      </c>
      <c r="B53" s="16">
        <v>209</v>
      </c>
      <c r="C53" s="18">
        <f t="shared" si="1"/>
        <v>209</v>
      </c>
    </row>
    <row r="54" spans="1:3" ht="12" customHeight="1">
      <c r="A54" s="10" t="str">
        <f>Preg!A54</f>
        <v>San Felipe Pueblo, NM</v>
      </c>
      <c r="B54" s="16">
        <v>70</v>
      </c>
      <c r="C54" s="18">
        <f t="shared" si="1"/>
        <v>70</v>
      </c>
    </row>
    <row r="55" spans="1:3" ht="12" customHeight="1">
      <c r="A55" s="10" t="str">
        <f>Preg!A55</f>
        <v>Santo Domingo Tribe, NM</v>
      </c>
      <c r="B55" s="16">
        <v>48</v>
      </c>
      <c r="C55" s="18">
        <f t="shared" si="1"/>
        <v>48</v>
      </c>
    </row>
    <row r="56" spans="1:3" ht="12" customHeight="1">
      <c r="A56" s="10" t="str">
        <f>Preg!A56</f>
        <v>Zuni Pueblo, NM</v>
      </c>
      <c r="B56" s="16">
        <v>151</v>
      </c>
      <c r="C56" s="18">
        <f t="shared" si="1"/>
        <v>151</v>
      </c>
    </row>
    <row r="57" spans="1:3" ht="12" customHeight="1">
      <c r="A57" s="10" t="str">
        <f>Preg!A57</f>
        <v>Cherokee Nation, OK</v>
      </c>
      <c r="B57" s="16">
        <v>1852</v>
      </c>
      <c r="C57" s="18">
        <f t="shared" si="1"/>
        <v>1852</v>
      </c>
    </row>
    <row r="58" spans="1:3" ht="12" customHeight="1">
      <c r="A58" s="10" t="str">
        <f>Preg!A58</f>
        <v>Chickasaw Nation, OK</v>
      </c>
      <c r="B58" s="16">
        <v>898</v>
      </c>
      <c r="C58" s="18">
        <f t="shared" si="1"/>
        <v>898</v>
      </c>
    </row>
    <row r="59" spans="1:3" ht="12" customHeight="1">
      <c r="A59" s="10" t="str">
        <f>Preg!A59</f>
        <v>Choctaw Nation, OK</v>
      </c>
      <c r="B59" s="16">
        <v>946</v>
      </c>
      <c r="C59" s="18">
        <f t="shared" si="1"/>
        <v>946</v>
      </c>
    </row>
    <row r="60" spans="1:3" ht="12" customHeight="1">
      <c r="A60" s="10" t="str">
        <f>Preg!A60</f>
        <v>Citizen Potawatomi Nation, OK</v>
      </c>
      <c r="B60" s="16">
        <v>328</v>
      </c>
      <c r="C60" s="18">
        <f t="shared" si="1"/>
        <v>328</v>
      </c>
    </row>
    <row r="61" spans="1:3" ht="12" customHeight="1">
      <c r="A61" s="10" t="str">
        <f>Preg!A61</f>
        <v>Inter-Tribal Council, OK</v>
      </c>
      <c r="B61" s="16">
        <v>203.0833</v>
      </c>
      <c r="C61" s="18">
        <f t="shared" si="1"/>
        <v>203.0833</v>
      </c>
    </row>
    <row r="62" spans="1:3" ht="12" customHeight="1">
      <c r="A62" s="10" t="str">
        <f>Preg!A62</f>
        <v>Muscogee Creek Nation, OK</v>
      </c>
      <c r="B62" s="16">
        <v>607</v>
      </c>
      <c r="C62" s="18">
        <f t="shared" si="1"/>
        <v>607</v>
      </c>
    </row>
    <row r="63" spans="1:3" ht="12" customHeight="1">
      <c r="A63" s="10" t="str">
        <f>Preg!A63</f>
        <v>Osage Tribal Council, OK</v>
      </c>
      <c r="B63" s="16">
        <v>608</v>
      </c>
      <c r="C63" s="18">
        <f t="shared" si="1"/>
        <v>608</v>
      </c>
    </row>
    <row r="64" spans="1:3" ht="12" customHeight="1">
      <c r="A64" s="10" t="str">
        <f>Preg!A64</f>
        <v>Otoe-Missouria Tribe, OK</v>
      </c>
      <c r="B64" s="16">
        <v>174</v>
      </c>
      <c r="C64" s="18">
        <f t="shared" si="1"/>
        <v>174</v>
      </c>
    </row>
    <row r="65" spans="1:3" ht="12" customHeight="1">
      <c r="A65" s="10" t="str">
        <f>Preg!A65</f>
        <v>Wichita, Caddo &amp; Delaware (WCD), OK</v>
      </c>
      <c r="B65" s="16">
        <v>809</v>
      </c>
      <c r="C65" s="18">
        <f t="shared" si="1"/>
        <v>809</v>
      </c>
    </row>
    <row r="66" spans="1:3" s="23" customFormat="1" ht="24.75" customHeight="1">
      <c r="A66" s="19" t="str">
        <f>Preg!A66</f>
        <v>Southwest Region</v>
      </c>
      <c r="B66" s="20">
        <v>357092.0833</v>
      </c>
      <c r="C66" s="21">
        <f t="shared" si="1"/>
        <v>357092.0833</v>
      </c>
    </row>
    <row r="67" spans="1:3" ht="12" customHeight="1">
      <c r="A67" s="10" t="str">
        <f>Preg!A67</f>
        <v>Colorado</v>
      </c>
      <c r="B67" s="18">
        <v>26963</v>
      </c>
      <c r="C67" s="18">
        <f t="shared" si="1"/>
        <v>26963</v>
      </c>
    </row>
    <row r="68" spans="1:3" ht="12" customHeight="1">
      <c r="A68" s="10" t="str">
        <f>Preg!A68</f>
        <v>Iowa</v>
      </c>
      <c r="B68" s="18">
        <v>17184</v>
      </c>
      <c r="C68" s="18">
        <f t="shared" si="1"/>
        <v>17184</v>
      </c>
    </row>
    <row r="69" spans="1:3" ht="12" customHeight="1">
      <c r="A69" s="10" t="str">
        <f>Preg!A69</f>
        <v>Kansas</v>
      </c>
      <c r="B69" s="18">
        <v>19504</v>
      </c>
      <c r="C69" s="18">
        <f t="shared" si="1"/>
        <v>19504</v>
      </c>
    </row>
    <row r="70" spans="1:3" ht="12" customHeight="1">
      <c r="A70" s="10" t="str">
        <f>Preg!A70</f>
        <v>Missouri</v>
      </c>
      <c r="B70" s="18">
        <v>40982</v>
      </c>
      <c r="C70" s="18">
        <f aca="true" t="shared" si="2" ref="C70:C101">IF(SUM(B70,B70)&gt;0,AVERAGE(B70,B70)," ")</f>
        <v>40982</v>
      </c>
    </row>
    <row r="71" spans="1:3" ht="12" customHeight="1">
      <c r="A71" s="10" t="str">
        <f>Preg!A71</f>
        <v>Montana</v>
      </c>
      <c r="B71" s="18">
        <v>5653</v>
      </c>
      <c r="C71" s="18">
        <f t="shared" si="2"/>
        <v>5653</v>
      </c>
    </row>
    <row r="72" spans="1:3" ht="12" customHeight="1">
      <c r="A72" s="10" t="str">
        <f>Preg!A72</f>
        <v>Nebraska</v>
      </c>
      <c r="B72" s="18">
        <v>11080</v>
      </c>
      <c r="C72" s="18">
        <f t="shared" si="2"/>
        <v>11080</v>
      </c>
    </row>
    <row r="73" spans="1:3" ht="12" customHeight="1">
      <c r="A73" s="10" t="str">
        <f>Preg!A73</f>
        <v>North Dakota</v>
      </c>
      <c r="B73" s="18">
        <v>3363</v>
      </c>
      <c r="C73" s="18">
        <f t="shared" si="2"/>
        <v>3363</v>
      </c>
    </row>
    <row r="74" spans="1:3" ht="12" customHeight="1">
      <c r="A74" s="10" t="str">
        <f>Preg!A74</f>
        <v>South Dakota</v>
      </c>
      <c r="B74" s="18">
        <v>5436</v>
      </c>
      <c r="C74" s="18">
        <f t="shared" si="2"/>
        <v>5436</v>
      </c>
    </row>
    <row r="75" spans="1:3" ht="12" customHeight="1">
      <c r="A75" s="10" t="str">
        <f>Preg!A75</f>
        <v>Utah</v>
      </c>
      <c r="B75" s="18">
        <v>16749</v>
      </c>
      <c r="C75" s="18">
        <f t="shared" si="2"/>
        <v>16749</v>
      </c>
    </row>
    <row r="76" spans="1:3" ht="12" customHeight="1">
      <c r="A76" s="10" t="str">
        <f>Preg!A76</f>
        <v>Wyoming</v>
      </c>
      <c r="B76" s="18">
        <v>3097</v>
      </c>
      <c r="C76" s="18">
        <f t="shared" si="2"/>
        <v>3097</v>
      </c>
    </row>
    <row r="77" spans="1:3" ht="12" customHeight="1">
      <c r="A77" s="10" t="str">
        <f>Preg!A77</f>
        <v>Ute Mountain Ute Tribe, CO</v>
      </c>
      <c r="B77" s="18">
        <v>36</v>
      </c>
      <c r="C77" s="18">
        <f t="shared" si="2"/>
        <v>36</v>
      </c>
    </row>
    <row r="78" spans="1:3" ht="12" customHeight="1">
      <c r="A78" s="10" t="str">
        <f>Preg!A78</f>
        <v>Omaha Sioux, NE</v>
      </c>
      <c r="B78" s="18">
        <v>94</v>
      </c>
      <c r="C78" s="18">
        <f t="shared" si="2"/>
        <v>94</v>
      </c>
    </row>
    <row r="79" spans="1:3" ht="12" customHeight="1">
      <c r="A79" s="10" t="str">
        <f>Preg!A79</f>
        <v>Santee Sioux, NE</v>
      </c>
      <c r="B79" s="18">
        <v>29</v>
      </c>
      <c r="C79" s="18">
        <f t="shared" si="2"/>
        <v>29</v>
      </c>
    </row>
    <row r="80" spans="1:3" ht="12" customHeight="1">
      <c r="A80" s="10" t="str">
        <f>Preg!A80</f>
        <v>Winnebago Tribe, NE</v>
      </c>
      <c r="B80" s="18">
        <v>48</v>
      </c>
      <c r="C80" s="18">
        <f t="shared" si="2"/>
        <v>48</v>
      </c>
    </row>
    <row r="81" spans="1:3" ht="12" customHeight="1">
      <c r="A81" s="10" t="str">
        <f>Preg!A81</f>
        <v>Standing Rock Sioux Tribe, ND</v>
      </c>
      <c r="B81" s="18">
        <v>196.5</v>
      </c>
      <c r="C81" s="18">
        <f t="shared" si="2"/>
        <v>196.5</v>
      </c>
    </row>
    <row r="82" spans="1:3" ht="12" customHeight="1">
      <c r="A82" s="10" t="str">
        <f>Preg!A82</f>
        <v>Three Affiliated Tribes, ND</v>
      </c>
      <c r="B82" s="18">
        <v>109</v>
      </c>
      <c r="C82" s="18">
        <f t="shared" si="2"/>
        <v>109</v>
      </c>
    </row>
    <row r="83" spans="1:3" ht="12" customHeight="1">
      <c r="A83" s="10" t="str">
        <f>Preg!A83</f>
        <v>Cheyenne River Sioux, SD</v>
      </c>
      <c r="B83" s="18">
        <v>154</v>
      </c>
      <c r="C83" s="18">
        <f t="shared" si="2"/>
        <v>154</v>
      </c>
    </row>
    <row r="84" spans="1:3" ht="12" customHeight="1">
      <c r="A84" s="10" t="str">
        <f>Preg!A84</f>
        <v>Rosebud Sioux, SD</v>
      </c>
      <c r="B84" s="18">
        <v>305</v>
      </c>
      <c r="C84" s="18">
        <f t="shared" si="2"/>
        <v>305</v>
      </c>
    </row>
    <row r="85" spans="1:3" ht="12" customHeight="1">
      <c r="A85" s="10" t="str">
        <f>Preg!A85</f>
        <v>Northern Arapahoe, WY</v>
      </c>
      <c r="B85" s="18">
        <v>162</v>
      </c>
      <c r="C85" s="18">
        <f t="shared" si="2"/>
        <v>162</v>
      </c>
    </row>
    <row r="86" spans="1:3" ht="12" customHeight="1">
      <c r="A86" s="10" t="str">
        <f>Preg!A86</f>
        <v>Shoshone Tribe, WY</v>
      </c>
      <c r="B86" s="18">
        <v>51</v>
      </c>
      <c r="C86" s="18">
        <f t="shared" si="2"/>
        <v>51</v>
      </c>
    </row>
    <row r="87" spans="1:3" s="23" customFormat="1" ht="24.75" customHeight="1">
      <c r="A87" s="19" t="str">
        <f>Preg!A87</f>
        <v>Mountain Plains</v>
      </c>
      <c r="B87" s="20">
        <v>151195.5</v>
      </c>
      <c r="C87" s="21">
        <f t="shared" si="2"/>
        <v>151195.5</v>
      </c>
    </row>
    <row r="88" spans="1:3" ht="12" customHeight="1">
      <c r="A88" s="11" t="str">
        <f>Preg!A88</f>
        <v>Alaska</v>
      </c>
      <c r="B88" s="18">
        <v>6143</v>
      </c>
      <c r="C88" s="18">
        <f t="shared" si="2"/>
        <v>6143</v>
      </c>
    </row>
    <row r="89" spans="1:3" ht="12" customHeight="1">
      <c r="A89" s="11" t="str">
        <f>Preg!A89</f>
        <v>American Samoa</v>
      </c>
      <c r="B89" s="18">
        <v>1141</v>
      </c>
      <c r="C89" s="18">
        <f t="shared" si="2"/>
        <v>1141</v>
      </c>
    </row>
    <row r="90" spans="1:3" ht="12" customHeight="1">
      <c r="A90" s="11" t="str">
        <f>Preg!A90</f>
        <v>Arizona</v>
      </c>
      <c r="B90" s="18">
        <v>48549</v>
      </c>
      <c r="C90" s="18">
        <f t="shared" si="2"/>
        <v>48549</v>
      </c>
    </row>
    <row r="91" spans="1:3" ht="12" customHeight="1">
      <c r="A91" s="11" t="str">
        <f>Preg!A91</f>
        <v>California</v>
      </c>
      <c r="B91" s="18">
        <v>324942</v>
      </c>
      <c r="C91" s="18">
        <f t="shared" si="2"/>
        <v>324942</v>
      </c>
    </row>
    <row r="92" spans="1:3" ht="12" customHeight="1">
      <c r="A92" s="11" t="str">
        <f>Preg!A92</f>
        <v>Guam</v>
      </c>
      <c r="B92" s="18">
        <v>1839</v>
      </c>
      <c r="C92" s="18">
        <f t="shared" si="2"/>
        <v>1839</v>
      </c>
    </row>
    <row r="93" spans="1:3" ht="12" customHeight="1">
      <c r="A93" s="11" t="str">
        <f>Preg!A93</f>
        <v>Hawaii</v>
      </c>
      <c r="B93" s="18">
        <v>8924</v>
      </c>
      <c r="C93" s="18">
        <f t="shared" si="2"/>
        <v>8924</v>
      </c>
    </row>
    <row r="94" spans="1:3" ht="12" customHeight="1">
      <c r="A94" s="11" t="str">
        <f>Preg!A94</f>
        <v>Idaho</v>
      </c>
      <c r="B94" s="18">
        <v>10684</v>
      </c>
      <c r="C94" s="18">
        <f t="shared" si="2"/>
        <v>10684</v>
      </c>
    </row>
    <row r="95" spans="1:3" ht="12" customHeight="1">
      <c r="A95" s="11" t="str">
        <f>Preg!A95</f>
        <v>Nevada</v>
      </c>
      <c r="B95" s="18">
        <v>16748</v>
      </c>
      <c r="C95" s="18">
        <f t="shared" si="2"/>
        <v>16748</v>
      </c>
    </row>
    <row r="96" spans="1:3" ht="12" customHeight="1">
      <c r="A96" s="11" t="str">
        <f>Preg!A96</f>
        <v>Oregon</v>
      </c>
      <c r="B96" s="18">
        <v>25492</v>
      </c>
      <c r="C96" s="18">
        <f t="shared" si="2"/>
        <v>25492</v>
      </c>
    </row>
    <row r="97" spans="1:3" ht="12" customHeight="1">
      <c r="A97" s="11" t="str">
        <f>Preg!A97</f>
        <v>Washington</v>
      </c>
      <c r="B97" s="18">
        <v>42215</v>
      </c>
      <c r="C97" s="18">
        <f t="shared" si="2"/>
        <v>42215</v>
      </c>
    </row>
    <row r="98" spans="1:3" ht="12" customHeight="1">
      <c r="A98" s="11" t="str">
        <f>Preg!A98</f>
        <v>Northern Marianas</v>
      </c>
      <c r="B98" s="18">
        <v>546</v>
      </c>
      <c r="C98" s="18">
        <f t="shared" si="2"/>
        <v>546</v>
      </c>
    </row>
    <row r="99" spans="1:3" ht="12" customHeight="1">
      <c r="A99" s="11" t="str">
        <f>Preg!A99</f>
        <v>Inter-Tribal Council, AZ</v>
      </c>
      <c r="B99" s="18">
        <v>2871</v>
      </c>
      <c r="C99" s="18">
        <f t="shared" si="2"/>
        <v>2871</v>
      </c>
    </row>
    <row r="100" spans="1:3" ht="12" customHeight="1">
      <c r="A100" s="11" t="str">
        <f>Preg!A100</f>
        <v>Navajo Nation, AZ</v>
      </c>
      <c r="B100" s="18">
        <v>2836</v>
      </c>
      <c r="C100" s="18">
        <f t="shared" si="2"/>
        <v>2836</v>
      </c>
    </row>
    <row r="101" spans="1:3" ht="12" customHeight="1">
      <c r="A101" s="11" t="str">
        <f>Preg!A101</f>
        <v>Inter-Tribal Council, NV</v>
      </c>
      <c r="B101" s="18">
        <v>400</v>
      </c>
      <c r="C101" s="18">
        <f t="shared" si="2"/>
        <v>400</v>
      </c>
    </row>
    <row r="102" spans="1:3" s="23" customFormat="1" ht="24.75" customHeight="1">
      <c r="A102" s="19" t="str">
        <f>Preg!A102</f>
        <v>Western Region</v>
      </c>
      <c r="B102" s="20">
        <v>493330</v>
      </c>
      <c r="C102" s="21">
        <f>IF(SUM(B102,B102)&gt;0,AVERAGE(B102,B102)," ")</f>
        <v>493330</v>
      </c>
    </row>
    <row r="103" spans="1:3" s="35" customFormat="1" ht="16.5" customHeight="1" thickBot="1">
      <c r="A103" s="33" t="str">
        <f>Preg!A103</f>
        <v>TOTAL</v>
      </c>
      <c r="B103" s="34">
        <v>2255962.5833</v>
      </c>
      <c r="C103" s="34">
        <f>IF(SUM(B103,B103)&gt;0,AVERAGE(B103,B103)," ")</f>
        <v>2255962.5833</v>
      </c>
    </row>
    <row r="104" s="7" customFormat="1" ht="12.75" customHeight="1" thickTop="1">
      <c r="A104" s="12"/>
    </row>
    <row r="105" ht="12">
      <c r="A105" s="12"/>
    </row>
    <row r="106" s="32" customFormat="1" ht="12.75">
      <c r="A106" s="14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1.7109375" style="3" customWidth="1"/>
    <col min="3" max="3" width="13.7109375" style="3" customWidth="1"/>
    <col min="4" max="16384" width="9.140625" style="3" customWidth="1"/>
  </cols>
  <sheetData>
    <row r="1" spans="1:2" ht="12" customHeight="1">
      <c r="A1" s="14" t="s">
        <v>7</v>
      </c>
      <c r="B1" s="2"/>
    </row>
    <row r="2" spans="1:2" ht="12" customHeight="1">
      <c r="A2" s="14" t="str">
        <f>Preg!A2</f>
        <v>FISCAL YEAR 2009</v>
      </c>
      <c r="B2" s="2"/>
    </row>
    <row r="3" spans="1:2" ht="12" customHeight="1">
      <c r="A3" s="1" t="str">
        <f>Preg!A3</f>
        <v>Data as of December 30, 2008</v>
      </c>
      <c r="B3" s="2"/>
    </row>
    <row r="4" spans="1:2" ht="12" customHeight="1">
      <c r="A4" s="4"/>
      <c r="B4" s="4"/>
    </row>
    <row r="5" spans="1:3" s="5" customFormat="1" ht="24" customHeight="1">
      <c r="A5" s="9" t="s">
        <v>0</v>
      </c>
      <c r="B5" s="24">
        <f>DATE(RIGHT(A2,4)-1,10,1)</f>
        <v>39722</v>
      </c>
      <c r="C5" s="17" t="s">
        <v>12</v>
      </c>
    </row>
    <row r="6" spans="1:3" ht="12" customHeight="1">
      <c r="A6" s="10" t="str">
        <f>Preg!A6</f>
        <v>Connecticut</v>
      </c>
      <c r="B6" s="18">
        <v>30292</v>
      </c>
      <c r="C6" s="18">
        <f aca="true" t="shared" si="0" ref="C6:C37">IF(SUM(B6,B6)&gt;0,AVERAGE(B6,B6)," ")</f>
        <v>30292</v>
      </c>
    </row>
    <row r="7" spans="1:3" ht="12" customHeight="1">
      <c r="A7" s="10" t="str">
        <f>Preg!A7</f>
        <v>Maine</v>
      </c>
      <c r="B7" s="18">
        <v>14533</v>
      </c>
      <c r="C7" s="18">
        <f t="shared" si="0"/>
        <v>14533</v>
      </c>
    </row>
    <row r="8" spans="1:3" ht="12" customHeight="1">
      <c r="A8" s="10" t="str">
        <f>Preg!A8</f>
        <v>Massachusetts</v>
      </c>
      <c r="B8" s="18">
        <v>66945</v>
      </c>
      <c r="C8" s="18">
        <f t="shared" si="0"/>
        <v>66945</v>
      </c>
    </row>
    <row r="9" spans="1:3" ht="12" customHeight="1">
      <c r="A9" s="10" t="str">
        <f>Preg!A9</f>
        <v>New Hampshire</v>
      </c>
      <c r="B9" s="18">
        <v>9483</v>
      </c>
      <c r="C9" s="18">
        <f t="shared" si="0"/>
        <v>9483</v>
      </c>
    </row>
    <row r="10" spans="1:3" ht="12" customHeight="1">
      <c r="A10" s="10" t="str">
        <f>Preg!A10</f>
        <v>New York</v>
      </c>
      <c r="B10" s="18">
        <v>255318</v>
      </c>
      <c r="C10" s="18">
        <f t="shared" si="0"/>
        <v>255318</v>
      </c>
    </row>
    <row r="11" spans="1:3" ht="12" customHeight="1">
      <c r="A11" s="10" t="str">
        <f>Preg!A11</f>
        <v>Rhode Island</v>
      </c>
      <c r="B11" s="18">
        <v>14329</v>
      </c>
      <c r="C11" s="18">
        <f t="shared" si="0"/>
        <v>14329</v>
      </c>
    </row>
    <row r="12" spans="1:3" ht="12" customHeight="1">
      <c r="A12" s="10" t="str">
        <f>Preg!A12</f>
        <v>Vermont</v>
      </c>
      <c r="B12" s="18">
        <v>10438</v>
      </c>
      <c r="C12" s="18">
        <f t="shared" si="0"/>
        <v>10438</v>
      </c>
    </row>
    <row r="13" spans="1:3" ht="12" customHeight="1">
      <c r="A13" s="10" t="str">
        <f>Preg!A13</f>
        <v>Indian Township, ME</v>
      </c>
      <c r="B13" s="18">
        <v>58</v>
      </c>
      <c r="C13" s="18">
        <f t="shared" si="0"/>
        <v>58</v>
      </c>
    </row>
    <row r="14" spans="1:3" ht="12" customHeight="1">
      <c r="A14" s="10" t="str">
        <f>Preg!A14</f>
        <v>Pleasant Point, ME</v>
      </c>
      <c r="B14" s="18">
        <v>45</v>
      </c>
      <c r="C14" s="18">
        <f t="shared" si="0"/>
        <v>45</v>
      </c>
    </row>
    <row r="15" spans="1:3" ht="12" customHeight="1">
      <c r="A15" s="10" t="str">
        <f>Preg!A15</f>
        <v>Seneca Nation, NY</v>
      </c>
      <c r="B15" s="18">
        <v>59</v>
      </c>
      <c r="C15" s="18">
        <f t="shared" si="0"/>
        <v>59</v>
      </c>
    </row>
    <row r="16" spans="1:3" s="22" customFormat="1" ht="24.75" customHeight="1">
      <c r="A16" s="19" t="str">
        <f>Preg!A16</f>
        <v>Northeast Region</v>
      </c>
      <c r="B16" s="21">
        <v>401500</v>
      </c>
      <c r="C16" s="21">
        <f t="shared" si="0"/>
        <v>401500</v>
      </c>
    </row>
    <row r="17" spans="1:3" ht="12" customHeight="1">
      <c r="A17" s="10" t="str">
        <f>Preg!A17</f>
        <v>Delaware</v>
      </c>
      <c r="B17" s="6">
        <v>12031</v>
      </c>
      <c r="C17" s="18">
        <f t="shared" si="0"/>
        <v>12031</v>
      </c>
    </row>
    <row r="18" spans="1:3" ht="12" customHeight="1">
      <c r="A18" s="10" t="str">
        <f>Preg!A18</f>
        <v>District of Columbia</v>
      </c>
      <c r="B18" s="6">
        <v>7591</v>
      </c>
      <c r="C18" s="18">
        <f t="shared" si="0"/>
        <v>7591</v>
      </c>
    </row>
    <row r="19" spans="1:3" ht="12" customHeight="1">
      <c r="A19" s="10" t="str">
        <f>Preg!A19</f>
        <v>Maryland</v>
      </c>
      <c r="B19" s="6">
        <v>70083</v>
      </c>
      <c r="C19" s="18">
        <f t="shared" si="0"/>
        <v>70083</v>
      </c>
    </row>
    <row r="20" spans="1:3" ht="12" customHeight="1">
      <c r="A20" s="10" t="str">
        <f>Preg!A20</f>
        <v>New Jersey</v>
      </c>
      <c r="B20" s="6">
        <v>84858</v>
      </c>
      <c r="C20" s="18">
        <f t="shared" si="0"/>
        <v>84858</v>
      </c>
    </row>
    <row r="21" spans="1:3" ht="12" customHeight="1">
      <c r="A21" s="10" t="str">
        <f>Preg!A21</f>
        <v>Pennsylvania</v>
      </c>
      <c r="B21" s="6">
        <v>139505</v>
      </c>
      <c r="C21" s="18">
        <f t="shared" si="0"/>
        <v>139505</v>
      </c>
    </row>
    <row r="22" spans="1:3" ht="12" customHeight="1">
      <c r="A22" s="10" t="str">
        <f>Preg!A22</f>
        <v>Puerto Rico</v>
      </c>
      <c r="B22" s="6">
        <v>121292</v>
      </c>
      <c r="C22" s="18">
        <f t="shared" si="0"/>
        <v>121292</v>
      </c>
    </row>
    <row r="23" spans="1:3" ht="12" customHeight="1">
      <c r="A23" s="10" t="str">
        <f>Preg!A23</f>
        <v>Virginia</v>
      </c>
      <c r="B23" s="6">
        <v>76930</v>
      </c>
      <c r="C23" s="18">
        <f t="shared" si="0"/>
        <v>76930</v>
      </c>
    </row>
    <row r="24" spans="1:3" ht="12" customHeight="1">
      <c r="A24" s="10" t="str">
        <f>Preg!A24</f>
        <v>Virgin Islands</v>
      </c>
      <c r="B24" s="6">
        <v>3026</v>
      </c>
      <c r="C24" s="18">
        <f t="shared" si="0"/>
        <v>3026</v>
      </c>
    </row>
    <row r="25" spans="1:3" ht="12" customHeight="1">
      <c r="A25" s="10" t="str">
        <f>Preg!A25</f>
        <v>West Virginia</v>
      </c>
      <c r="B25" s="6">
        <v>28317</v>
      </c>
      <c r="C25" s="18">
        <f t="shared" si="0"/>
        <v>28317</v>
      </c>
    </row>
    <row r="26" spans="1:3" s="23" customFormat="1" ht="24.75" customHeight="1">
      <c r="A26" s="19" t="str">
        <f>Preg!A26</f>
        <v>Mid-Atlantic Region</v>
      </c>
      <c r="B26" s="20">
        <v>543633</v>
      </c>
      <c r="C26" s="21">
        <f t="shared" si="0"/>
        <v>543633</v>
      </c>
    </row>
    <row r="27" spans="1:3" ht="12" customHeight="1">
      <c r="A27" s="10" t="str">
        <f>Preg!A27</f>
        <v>Alabama</v>
      </c>
      <c r="B27" s="6">
        <v>68190</v>
      </c>
      <c r="C27" s="18">
        <f t="shared" si="0"/>
        <v>68190</v>
      </c>
    </row>
    <row r="28" spans="1:3" ht="12" customHeight="1">
      <c r="A28" s="10" t="str">
        <f>Preg!A28</f>
        <v>Florida</v>
      </c>
      <c r="B28" s="6">
        <v>245635</v>
      </c>
      <c r="C28" s="18">
        <f t="shared" si="0"/>
        <v>245635</v>
      </c>
    </row>
    <row r="29" spans="1:3" ht="12" customHeight="1">
      <c r="A29" s="10" t="str">
        <f>Preg!A29</f>
        <v>Georgia</v>
      </c>
      <c r="B29" s="6">
        <v>163523</v>
      </c>
      <c r="C29" s="18">
        <f t="shared" si="0"/>
        <v>163523</v>
      </c>
    </row>
    <row r="30" spans="1:3" ht="12" customHeight="1">
      <c r="A30" s="10" t="str">
        <f>Preg!A30</f>
        <v>Kentucky</v>
      </c>
      <c r="B30" s="6">
        <v>75255</v>
      </c>
      <c r="C30" s="18">
        <f t="shared" si="0"/>
        <v>75255</v>
      </c>
    </row>
    <row r="31" spans="1:3" ht="12" customHeight="1">
      <c r="A31" s="10" t="str">
        <f>Preg!A31</f>
        <v>Mississippi</v>
      </c>
      <c r="B31" s="6">
        <v>54547</v>
      </c>
      <c r="C31" s="18">
        <f t="shared" si="0"/>
        <v>54547</v>
      </c>
    </row>
    <row r="32" spans="1:3" ht="12" customHeight="1">
      <c r="A32" s="10" t="str">
        <f>Preg!A32</f>
        <v>North Carolina</v>
      </c>
      <c r="B32" s="6">
        <v>139040</v>
      </c>
      <c r="C32" s="18">
        <f t="shared" si="0"/>
        <v>139040</v>
      </c>
    </row>
    <row r="33" spans="1:3" ht="12" customHeight="1">
      <c r="A33" s="10" t="str">
        <f>Preg!A33</f>
        <v>South Carolina</v>
      </c>
      <c r="B33" s="6">
        <v>61939</v>
      </c>
      <c r="C33" s="18">
        <f t="shared" si="0"/>
        <v>61939</v>
      </c>
    </row>
    <row r="34" spans="1:3" ht="12" customHeight="1">
      <c r="A34" s="10" t="str">
        <f>Preg!A34</f>
        <v>Tennessee</v>
      </c>
      <c r="B34" s="6">
        <v>83184</v>
      </c>
      <c r="C34" s="18">
        <f t="shared" si="0"/>
        <v>83184</v>
      </c>
    </row>
    <row r="35" spans="1:3" ht="12" customHeight="1">
      <c r="A35" s="10" t="str">
        <f>Preg!A35</f>
        <v>Choctaw Indians, MS</v>
      </c>
      <c r="B35" s="6">
        <v>547</v>
      </c>
      <c r="C35" s="18">
        <f t="shared" si="0"/>
        <v>547</v>
      </c>
    </row>
    <row r="36" spans="1:3" ht="12" customHeight="1">
      <c r="A36" s="10" t="str">
        <f>Preg!A36</f>
        <v>Eastern Cherokee, NC</v>
      </c>
      <c r="B36" s="6">
        <v>373</v>
      </c>
      <c r="C36" s="18">
        <f t="shared" si="0"/>
        <v>373</v>
      </c>
    </row>
    <row r="37" spans="1:3" s="23" customFormat="1" ht="24.75" customHeight="1">
      <c r="A37" s="19" t="str">
        <f>Preg!A37</f>
        <v>Southeast Region</v>
      </c>
      <c r="B37" s="20">
        <v>892233</v>
      </c>
      <c r="C37" s="21">
        <f t="shared" si="0"/>
        <v>892233</v>
      </c>
    </row>
    <row r="38" spans="1:3" ht="12" customHeight="1">
      <c r="A38" s="10" t="str">
        <f>Preg!A38</f>
        <v>Illinois</v>
      </c>
      <c r="B38" s="6">
        <v>147408</v>
      </c>
      <c r="C38" s="18">
        <f aca="true" t="shared" si="1" ref="C38:C69">IF(SUM(B38,B38)&gt;0,AVERAGE(B38,B38)," ")</f>
        <v>147408</v>
      </c>
    </row>
    <row r="39" spans="1:3" ht="12" customHeight="1">
      <c r="A39" s="10" t="str">
        <f>Preg!A39</f>
        <v>Indiana</v>
      </c>
      <c r="B39" s="6">
        <v>79990</v>
      </c>
      <c r="C39" s="18">
        <f t="shared" si="1"/>
        <v>79990</v>
      </c>
    </row>
    <row r="40" spans="1:3" ht="12" customHeight="1">
      <c r="A40" s="10" t="str">
        <f>Preg!A40</f>
        <v>Michigan</v>
      </c>
      <c r="B40" s="6">
        <v>129620</v>
      </c>
      <c r="C40" s="18">
        <f t="shared" si="1"/>
        <v>129620</v>
      </c>
    </row>
    <row r="41" spans="1:3" ht="12" customHeight="1">
      <c r="A41" s="10" t="str">
        <f>Preg!A41</f>
        <v>Minnesota</v>
      </c>
      <c r="B41" s="6">
        <v>79015</v>
      </c>
      <c r="C41" s="18">
        <f t="shared" si="1"/>
        <v>79015</v>
      </c>
    </row>
    <row r="42" spans="1:3" ht="12" customHeight="1">
      <c r="A42" s="10" t="str">
        <f>Preg!A42</f>
        <v>Ohio</v>
      </c>
      <c r="B42" s="6">
        <v>145949</v>
      </c>
      <c r="C42" s="18">
        <f t="shared" si="1"/>
        <v>145949</v>
      </c>
    </row>
    <row r="43" spans="1:3" ht="12" customHeight="1">
      <c r="A43" s="10" t="str">
        <f>Preg!A43</f>
        <v>Wisconsin</v>
      </c>
      <c r="B43" s="6">
        <v>66410</v>
      </c>
      <c r="C43" s="18">
        <f t="shared" si="1"/>
        <v>66410</v>
      </c>
    </row>
    <row r="44" spans="1:3" s="23" customFormat="1" ht="24.75" customHeight="1">
      <c r="A44" s="19" t="str">
        <f>Preg!A44</f>
        <v>Midwest Region</v>
      </c>
      <c r="B44" s="20">
        <v>648392</v>
      </c>
      <c r="C44" s="21">
        <f t="shared" si="1"/>
        <v>648392</v>
      </c>
    </row>
    <row r="45" spans="1:3" ht="12" customHeight="1">
      <c r="A45" s="10" t="str">
        <f>Preg!A45</f>
        <v>Arkansas</v>
      </c>
      <c r="B45" s="16">
        <v>43651</v>
      </c>
      <c r="C45" s="18">
        <f t="shared" si="1"/>
        <v>43651</v>
      </c>
    </row>
    <row r="46" spans="1:3" ht="12" customHeight="1">
      <c r="A46" s="10" t="str">
        <f>Preg!A46</f>
        <v>Louisiana</v>
      </c>
      <c r="B46" s="16">
        <v>66766</v>
      </c>
      <c r="C46" s="18">
        <f t="shared" si="1"/>
        <v>66766</v>
      </c>
    </row>
    <row r="47" spans="1:3" ht="12" customHeight="1">
      <c r="A47" s="10" t="str">
        <f>Preg!A47</f>
        <v>New Mexico</v>
      </c>
      <c r="B47" s="16">
        <v>36087</v>
      </c>
      <c r="C47" s="18">
        <f t="shared" si="1"/>
        <v>36087</v>
      </c>
    </row>
    <row r="48" spans="1:3" ht="12" customHeight="1">
      <c r="A48" s="10" t="str">
        <f>Preg!A48</f>
        <v>Oklahoma</v>
      </c>
      <c r="B48" s="16">
        <v>50980</v>
      </c>
      <c r="C48" s="18">
        <f t="shared" si="1"/>
        <v>50980</v>
      </c>
    </row>
    <row r="49" spans="1:3" ht="12" customHeight="1">
      <c r="A49" s="10" t="str">
        <f>Preg!A49</f>
        <v>Texas</v>
      </c>
      <c r="B49" s="16">
        <v>492041</v>
      </c>
      <c r="C49" s="18">
        <f t="shared" si="1"/>
        <v>492041</v>
      </c>
    </row>
    <row r="50" spans="1:3" ht="12" customHeight="1">
      <c r="A50" s="10" t="str">
        <f>Preg!A50</f>
        <v>Acoma, Canoncito &amp; Laguna, NM</v>
      </c>
      <c r="B50" s="16">
        <v>280</v>
      </c>
      <c r="C50" s="18">
        <f t="shared" si="1"/>
        <v>280</v>
      </c>
    </row>
    <row r="51" spans="1:3" ht="12" customHeight="1">
      <c r="A51" s="10" t="str">
        <f>Preg!A51</f>
        <v>Eight Northern Pueblos, NM</v>
      </c>
      <c r="B51" s="16">
        <v>235</v>
      </c>
      <c r="C51" s="18">
        <f t="shared" si="1"/>
        <v>235</v>
      </c>
    </row>
    <row r="52" spans="1:3" ht="12" customHeight="1">
      <c r="A52" s="10" t="str">
        <f>Preg!A52</f>
        <v>Five Sandoval Pueblos, NM</v>
      </c>
      <c r="B52" s="16">
        <v>210</v>
      </c>
      <c r="C52" s="18">
        <f t="shared" si="1"/>
        <v>210</v>
      </c>
    </row>
    <row r="53" spans="1:3" ht="12" customHeight="1">
      <c r="A53" s="10" t="str">
        <f>Preg!A53</f>
        <v>Isleta Pueblo, NM</v>
      </c>
      <c r="B53" s="16">
        <v>543</v>
      </c>
      <c r="C53" s="18">
        <f t="shared" si="1"/>
        <v>543</v>
      </c>
    </row>
    <row r="54" spans="1:3" ht="12" customHeight="1">
      <c r="A54" s="10" t="str">
        <f>Preg!A54</f>
        <v>San Felipe Pueblo, NM</v>
      </c>
      <c r="B54" s="16">
        <v>209</v>
      </c>
      <c r="C54" s="18">
        <f t="shared" si="1"/>
        <v>209</v>
      </c>
    </row>
    <row r="55" spans="1:3" ht="12" customHeight="1">
      <c r="A55" s="10" t="str">
        <f>Preg!A55</f>
        <v>Santo Domingo Tribe, NM</v>
      </c>
      <c r="B55" s="16">
        <v>135</v>
      </c>
      <c r="C55" s="18">
        <f t="shared" si="1"/>
        <v>135</v>
      </c>
    </row>
    <row r="56" spans="1:3" ht="12" customHeight="1">
      <c r="A56" s="10" t="str">
        <f>Preg!A56</f>
        <v>Zuni Pueblo, NM</v>
      </c>
      <c r="B56" s="16">
        <v>471</v>
      </c>
      <c r="C56" s="18">
        <f t="shared" si="1"/>
        <v>471</v>
      </c>
    </row>
    <row r="57" spans="1:3" ht="12" customHeight="1">
      <c r="A57" s="10" t="str">
        <f>Preg!A57</f>
        <v>Cherokee Nation, OK</v>
      </c>
      <c r="B57" s="16">
        <v>4198</v>
      </c>
      <c r="C57" s="18">
        <f t="shared" si="1"/>
        <v>4198</v>
      </c>
    </row>
    <row r="58" spans="1:3" ht="12" customHeight="1">
      <c r="A58" s="10" t="str">
        <f>Preg!A58</f>
        <v>Chickasaw Nation, OK</v>
      </c>
      <c r="B58" s="16">
        <v>1923</v>
      </c>
      <c r="C58" s="18">
        <f t="shared" si="1"/>
        <v>1923</v>
      </c>
    </row>
    <row r="59" spans="1:3" ht="12" customHeight="1">
      <c r="A59" s="10" t="str">
        <f>Preg!A59</f>
        <v>Choctaw Nation, OK</v>
      </c>
      <c r="B59" s="16">
        <v>1952</v>
      </c>
      <c r="C59" s="18">
        <f t="shared" si="1"/>
        <v>1952</v>
      </c>
    </row>
    <row r="60" spans="1:3" ht="12" customHeight="1">
      <c r="A60" s="10" t="str">
        <f>Preg!A60</f>
        <v>Citizen Potawatomi Nation, OK</v>
      </c>
      <c r="B60" s="16">
        <v>914</v>
      </c>
      <c r="C60" s="18">
        <f t="shared" si="1"/>
        <v>914</v>
      </c>
    </row>
    <row r="61" spans="1:3" ht="12" customHeight="1">
      <c r="A61" s="10" t="str">
        <f>Preg!A61</f>
        <v>Inter-Tribal Council, OK</v>
      </c>
      <c r="B61" s="16">
        <v>455.3333</v>
      </c>
      <c r="C61" s="18">
        <f t="shared" si="1"/>
        <v>455.3333</v>
      </c>
    </row>
    <row r="62" spans="1:3" ht="12" customHeight="1">
      <c r="A62" s="10" t="str">
        <f>Preg!A62</f>
        <v>Muscogee Creek Nation, OK</v>
      </c>
      <c r="B62" s="16">
        <v>1518</v>
      </c>
      <c r="C62" s="18">
        <f t="shared" si="1"/>
        <v>1518</v>
      </c>
    </row>
    <row r="63" spans="1:3" ht="12" customHeight="1">
      <c r="A63" s="10" t="str">
        <f>Preg!A63</f>
        <v>Osage Tribal Council, OK</v>
      </c>
      <c r="B63" s="16">
        <v>1283</v>
      </c>
      <c r="C63" s="18">
        <f t="shared" si="1"/>
        <v>1283</v>
      </c>
    </row>
    <row r="64" spans="1:3" ht="12" customHeight="1">
      <c r="A64" s="10" t="str">
        <f>Preg!A64</f>
        <v>Otoe-Missouria Tribe, OK</v>
      </c>
      <c r="B64" s="16">
        <v>408</v>
      </c>
      <c r="C64" s="18">
        <f t="shared" si="1"/>
        <v>408</v>
      </c>
    </row>
    <row r="65" spans="1:3" ht="12" customHeight="1">
      <c r="A65" s="10" t="str">
        <f>Preg!A65</f>
        <v>Wichita, Caddo &amp; Delaware (WCD), OK</v>
      </c>
      <c r="B65" s="16">
        <v>1875</v>
      </c>
      <c r="C65" s="18">
        <f t="shared" si="1"/>
        <v>1875</v>
      </c>
    </row>
    <row r="66" spans="1:3" s="23" customFormat="1" ht="24.75" customHeight="1">
      <c r="A66" s="19" t="str">
        <f>Preg!A66</f>
        <v>Southwest Region</v>
      </c>
      <c r="B66" s="20">
        <v>706134.3333</v>
      </c>
      <c r="C66" s="21">
        <f t="shared" si="1"/>
        <v>706134.3333</v>
      </c>
    </row>
    <row r="67" spans="1:3" ht="12" customHeight="1">
      <c r="A67" s="10" t="str">
        <f>Preg!A67</f>
        <v>Colorado</v>
      </c>
      <c r="B67" s="18">
        <v>52415</v>
      </c>
      <c r="C67" s="18">
        <f t="shared" si="1"/>
        <v>52415</v>
      </c>
    </row>
    <row r="68" spans="1:3" ht="12" customHeight="1">
      <c r="A68" s="10" t="str">
        <f>Preg!A68</f>
        <v>Iowa</v>
      </c>
      <c r="B68" s="18">
        <v>40138</v>
      </c>
      <c r="C68" s="18">
        <f t="shared" si="1"/>
        <v>40138</v>
      </c>
    </row>
    <row r="69" spans="1:3" ht="12" customHeight="1">
      <c r="A69" s="10" t="str">
        <f>Preg!A69</f>
        <v>Kansas</v>
      </c>
      <c r="B69" s="18">
        <v>38958</v>
      </c>
      <c r="C69" s="18">
        <f t="shared" si="1"/>
        <v>38958</v>
      </c>
    </row>
    <row r="70" spans="1:3" ht="12" customHeight="1">
      <c r="A70" s="10" t="str">
        <f>Preg!A70</f>
        <v>Missouri</v>
      </c>
      <c r="B70" s="18">
        <v>71585</v>
      </c>
      <c r="C70" s="18">
        <f aca="true" t="shared" si="2" ref="C70:C101">IF(SUM(B70,B70)&gt;0,AVERAGE(B70,B70)," ")</f>
        <v>71585</v>
      </c>
    </row>
    <row r="71" spans="1:3" ht="12" customHeight="1">
      <c r="A71" s="10" t="str">
        <f>Preg!A71</f>
        <v>Montana</v>
      </c>
      <c r="B71" s="18">
        <v>10540</v>
      </c>
      <c r="C71" s="18">
        <f t="shared" si="2"/>
        <v>10540</v>
      </c>
    </row>
    <row r="72" spans="1:3" ht="12" customHeight="1">
      <c r="A72" s="10" t="str">
        <f>Preg!A72</f>
        <v>Nebraska</v>
      </c>
      <c r="B72" s="18">
        <v>23544</v>
      </c>
      <c r="C72" s="18">
        <f t="shared" si="2"/>
        <v>23544</v>
      </c>
    </row>
    <row r="73" spans="1:3" ht="12" customHeight="1">
      <c r="A73" s="10" t="str">
        <f>Preg!A73</f>
        <v>North Dakota</v>
      </c>
      <c r="B73" s="18">
        <v>7209</v>
      </c>
      <c r="C73" s="18">
        <f t="shared" si="2"/>
        <v>7209</v>
      </c>
    </row>
    <row r="74" spans="1:3" ht="12" customHeight="1">
      <c r="A74" s="10" t="str">
        <f>Preg!A74</f>
        <v>South Dakota</v>
      </c>
      <c r="B74" s="18">
        <v>10994</v>
      </c>
      <c r="C74" s="18">
        <f t="shared" si="2"/>
        <v>10994</v>
      </c>
    </row>
    <row r="75" spans="1:3" ht="12" customHeight="1">
      <c r="A75" s="10" t="str">
        <f>Preg!A75</f>
        <v>Utah</v>
      </c>
      <c r="B75" s="18">
        <v>35547</v>
      </c>
      <c r="C75" s="18">
        <f t="shared" si="2"/>
        <v>35547</v>
      </c>
    </row>
    <row r="76" spans="1:3" ht="12" customHeight="1">
      <c r="A76" s="10" t="str">
        <f>Preg!A76</f>
        <v>Wyoming</v>
      </c>
      <c r="B76" s="18">
        <v>6011</v>
      </c>
      <c r="C76" s="18">
        <f t="shared" si="2"/>
        <v>6011</v>
      </c>
    </row>
    <row r="77" spans="1:3" ht="12" customHeight="1">
      <c r="A77" s="10" t="str">
        <f>Preg!A77</f>
        <v>Ute Mountain Ute Tribe, CO</v>
      </c>
      <c r="B77" s="18">
        <v>113</v>
      </c>
      <c r="C77" s="18">
        <f t="shared" si="2"/>
        <v>113</v>
      </c>
    </row>
    <row r="78" spans="1:3" ht="12" customHeight="1">
      <c r="A78" s="10" t="str">
        <f>Preg!A78</f>
        <v>Omaha Sioux, NE</v>
      </c>
      <c r="B78" s="18">
        <v>185</v>
      </c>
      <c r="C78" s="18">
        <f t="shared" si="2"/>
        <v>185</v>
      </c>
    </row>
    <row r="79" spans="1:3" ht="12" customHeight="1">
      <c r="A79" s="10" t="str">
        <f>Preg!A79</f>
        <v>Santee Sioux, NE</v>
      </c>
      <c r="B79" s="18">
        <v>74</v>
      </c>
      <c r="C79" s="18">
        <f t="shared" si="2"/>
        <v>74</v>
      </c>
    </row>
    <row r="80" spans="1:3" ht="12" customHeight="1">
      <c r="A80" s="10" t="str">
        <f>Preg!A80</f>
        <v>Winnebago Tribe, NE</v>
      </c>
      <c r="B80" s="18">
        <v>127</v>
      </c>
      <c r="C80" s="18">
        <f t="shared" si="2"/>
        <v>127</v>
      </c>
    </row>
    <row r="81" spans="1:3" ht="12" customHeight="1">
      <c r="A81" s="10" t="str">
        <f>Preg!A81</f>
        <v>Standing Rock Sioux Tribe, ND</v>
      </c>
      <c r="B81" s="18">
        <v>614.8333</v>
      </c>
      <c r="C81" s="18">
        <f t="shared" si="2"/>
        <v>614.8333</v>
      </c>
    </row>
    <row r="82" spans="1:3" ht="12" customHeight="1">
      <c r="A82" s="10" t="str">
        <f>Preg!A82</f>
        <v>Three Affiliated Tribes, ND</v>
      </c>
      <c r="B82" s="18">
        <v>177</v>
      </c>
      <c r="C82" s="18">
        <f t="shared" si="2"/>
        <v>177</v>
      </c>
    </row>
    <row r="83" spans="1:3" ht="12" customHeight="1">
      <c r="A83" s="10" t="str">
        <f>Preg!A83</f>
        <v>Cheyenne River Sioux, SD</v>
      </c>
      <c r="B83" s="18">
        <v>450</v>
      </c>
      <c r="C83" s="18">
        <f t="shared" si="2"/>
        <v>450</v>
      </c>
    </row>
    <row r="84" spans="1:3" ht="12" customHeight="1">
      <c r="A84" s="10" t="str">
        <f>Preg!A84</f>
        <v>Rosebud Sioux, SD</v>
      </c>
      <c r="B84" s="18">
        <v>773</v>
      </c>
      <c r="C84" s="18">
        <f t="shared" si="2"/>
        <v>773</v>
      </c>
    </row>
    <row r="85" spans="1:3" ht="12" customHeight="1">
      <c r="A85" s="10" t="str">
        <f>Preg!A85</f>
        <v>Northern Arapahoe, WY</v>
      </c>
      <c r="B85" s="18">
        <v>288</v>
      </c>
      <c r="C85" s="18">
        <f t="shared" si="2"/>
        <v>288</v>
      </c>
    </row>
    <row r="86" spans="1:3" ht="12" customHeight="1">
      <c r="A86" s="10" t="str">
        <f>Preg!A86</f>
        <v>Shoshone Tribe, WY</v>
      </c>
      <c r="B86" s="18">
        <v>111</v>
      </c>
      <c r="C86" s="18">
        <f t="shared" si="2"/>
        <v>111</v>
      </c>
    </row>
    <row r="87" spans="1:3" s="23" customFormat="1" ht="24.75" customHeight="1">
      <c r="A87" s="19" t="str">
        <f>Preg!A87</f>
        <v>Mountain Plains</v>
      </c>
      <c r="B87" s="20">
        <v>299853.8333</v>
      </c>
      <c r="C87" s="21">
        <f t="shared" si="2"/>
        <v>299853.8333</v>
      </c>
    </row>
    <row r="88" spans="1:3" ht="12" customHeight="1">
      <c r="A88" s="11" t="str">
        <f>Preg!A88</f>
        <v>Alaska</v>
      </c>
      <c r="B88" s="18">
        <v>13022</v>
      </c>
      <c r="C88" s="18">
        <f t="shared" si="2"/>
        <v>13022</v>
      </c>
    </row>
    <row r="89" spans="1:3" ht="12" customHeight="1">
      <c r="A89" s="11" t="str">
        <f>Preg!A89</f>
        <v>American Samoa</v>
      </c>
      <c r="B89" s="18">
        <v>4508</v>
      </c>
      <c r="C89" s="18">
        <f t="shared" si="2"/>
        <v>4508</v>
      </c>
    </row>
    <row r="90" spans="1:3" ht="12" customHeight="1">
      <c r="A90" s="11" t="str">
        <f>Preg!A90</f>
        <v>Arizona</v>
      </c>
      <c r="B90" s="18">
        <v>89127</v>
      </c>
      <c r="C90" s="18">
        <f t="shared" si="2"/>
        <v>89127</v>
      </c>
    </row>
    <row r="91" spans="1:3" ht="12" customHeight="1">
      <c r="A91" s="11" t="str">
        <f>Preg!A91</f>
        <v>California</v>
      </c>
      <c r="B91" s="18">
        <v>774432</v>
      </c>
      <c r="C91" s="18">
        <f t="shared" si="2"/>
        <v>774432</v>
      </c>
    </row>
    <row r="92" spans="1:3" ht="12" customHeight="1">
      <c r="A92" s="11" t="str">
        <f>Preg!A92</f>
        <v>Guam</v>
      </c>
      <c r="B92" s="18">
        <v>4076</v>
      </c>
      <c r="C92" s="18">
        <f t="shared" si="2"/>
        <v>4076</v>
      </c>
    </row>
    <row r="93" spans="1:3" ht="12" customHeight="1">
      <c r="A93" s="11" t="str">
        <f>Preg!A93</f>
        <v>Hawaii</v>
      </c>
      <c r="B93" s="18">
        <v>18750</v>
      </c>
      <c r="C93" s="18">
        <f t="shared" si="2"/>
        <v>18750</v>
      </c>
    </row>
    <row r="94" spans="1:3" ht="12" customHeight="1">
      <c r="A94" s="11" t="str">
        <f>Preg!A94</f>
        <v>Idaho</v>
      </c>
      <c r="B94" s="18">
        <v>24236</v>
      </c>
      <c r="C94" s="18">
        <f t="shared" si="2"/>
        <v>24236</v>
      </c>
    </row>
    <row r="95" spans="1:3" ht="12" customHeight="1">
      <c r="A95" s="11" t="str">
        <f>Preg!A95</f>
        <v>Nevada</v>
      </c>
      <c r="B95" s="18">
        <v>31030</v>
      </c>
      <c r="C95" s="18">
        <f t="shared" si="2"/>
        <v>31030</v>
      </c>
    </row>
    <row r="96" spans="1:3" ht="12" customHeight="1">
      <c r="A96" s="11" t="str">
        <f>Preg!A96</f>
        <v>Oregon</v>
      </c>
      <c r="B96" s="18">
        <v>59670</v>
      </c>
      <c r="C96" s="18">
        <f t="shared" si="2"/>
        <v>59670</v>
      </c>
    </row>
    <row r="97" spans="1:3" ht="12" customHeight="1">
      <c r="A97" s="11" t="str">
        <f>Preg!A97</f>
        <v>Washington</v>
      </c>
      <c r="B97" s="18">
        <v>100257</v>
      </c>
      <c r="C97" s="18">
        <f t="shared" si="2"/>
        <v>100257</v>
      </c>
    </row>
    <row r="98" spans="1:3" ht="12" customHeight="1">
      <c r="A98" s="11" t="str">
        <f>Preg!A98</f>
        <v>Northern Marianas</v>
      </c>
      <c r="B98" s="18">
        <v>1201</v>
      </c>
      <c r="C98" s="18">
        <f t="shared" si="2"/>
        <v>1201</v>
      </c>
    </row>
    <row r="99" spans="1:3" ht="12" customHeight="1">
      <c r="A99" s="11" t="str">
        <f>Preg!A99</f>
        <v>Inter-Tribal Council, AZ</v>
      </c>
      <c r="B99" s="18">
        <v>6231</v>
      </c>
      <c r="C99" s="18">
        <f t="shared" si="2"/>
        <v>6231</v>
      </c>
    </row>
    <row r="100" spans="1:3" ht="12" customHeight="1">
      <c r="A100" s="11" t="str">
        <f>Preg!A100</f>
        <v>Navajo Nation, AZ</v>
      </c>
      <c r="B100" s="18">
        <v>7292</v>
      </c>
      <c r="C100" s="18">
        <f t="shared" si="2"/>
        <v>7292</v>
      </c>
    </row>
    <row r="101" spans="1:3" ht="12" customHeight="1">
      <c r="A101" s="11" t="str">
        <f>Preg!A101</f>
        <v>Inter-Tribal Council, NV</v>
      </c>
      <c r="B101" s="18">
        <v>1035</v>
      </c>
      <c r="C101" s="18">
        <f t="shared" si="2"/>
        <v>1035</v>
      </c>
    </row>
    <row r="102" spans="1:3" s="23" customFormat="1" ht="24.75" customHeight="1">
      <c r="A102" s="19" t="str">
        <f>Preg!A102</f>
        <v>Western Region</v>
      </c>
      <c r="B102" s="20">
        <v>1134867</v>
      </c>
      <c r="C102" s="21">
        <f>IF(SUM(B102,B102)&gt;0,AVERAGE(B102,B102)," ")</f>
        <v>1134867</v>
      </c>
    </row>
    <row r="103" spans="1:3" s="35" customFormat="1" ht="16.5" customHeight="1" thickBot="1">
      <c r="A103" s="33" t="str">
        <f>Preg!A103</f>
        <v>TOTAL</v>
      </c>
      <c r="B103" s="34">
        <v>4626613.1666</v>
      </c>
      <c r="C103" s="34">
        <f>IF(SUM(B103,B103)&gt;0,AVERAGE(B103,B103)," ")</f>
        <v>4626613.1666</v>
      </c>
    </row>
    <row r="104" s="7" customFormat="1" ht="12.75" customHeight="1" thickTop="1">
      <c r="A104" s="12"/>
    </row>
    <row r="105" ht="12">
      <c r="A105" s="12"/>
    </row>
    <row r="106" s="32" customFormat="1" ht="12.75">
      <c r="A106" s="14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1.7109375" style="3" customWidth="1"/>
    <col min="3" max="3" width="13.7109375" style="3" customWidth="1"/>
    <col min="4" max="16384" width="9.140625" style="3" customWidth="1"/>
  </cols>
  <sheetData>
    <row r="1" spans="1:2" ht="12" customHeight="1">
      <c r="A1" s="14" t="s">
        <v>6</v>
      </c>
      <c r="B1" s="2"/>
    </row>
    <row r="2" spans="1:2" ht="12" customHeight="1">
      <c r="A2" s="14" t="str">
        <f>Preg!A2</f>
        <v>FISCAL YEAR 2009</v>
      </c>
      <c r="B2" s="2"/>
    </row>
    <row r="3" spans="1:2" ht="12" customHeight="1">
      <c r="A3" s="1" t="str">
        <f>Preg!A3</f>
        <v>Data as of December 30, 2008</v>
      </c>
      <c r="B3" s="2"/>
    </row>
    <row r="4" spans="1:2" ht="12" customHeight="1">
      <c r="A4" s="4"/>
      <c r="B4" s="4"/>
    </row>
    <row r="5" spans="1:3" s="5" customFormat="1" ht="24" customHeight="1">
      <c r="A5" s="9" t="s">
        <v>0</v>
      </c>
      <c r="B5" s="24">
        <f>DATE(RIGHT(A2,4)-1,10,1)</f>
        <v>39722</v>
      </c>
      <c r="C5" s="17" t="s">
        <v>12</v>
      </c>
    </row>
    <row r="6" spans="1:3" ht="12" customHeight="1">
      <c r="A6" s="10" t="str">
        <f>Preg!A6</f>
        <v>Connecticut</v>
      </c>
      <c r="B6" s="18">
        <v>59084</v>
      </c>
      <c r="C6" s="18">
        <f aca="true" t="shared" si="0" ref="C6:C37">IF(SUM(B6,B6)&gt;0,AVERAGE(B6,B6)," ")</f>
        <v>59084</v>
      </c>
    </row>
    <row r="7" spans="1:3" ht="12" customHeight="1">
      <c r="A7" s="10" t="str">
        <f>Preg!A7</f>
        <v>Maine</v>
      </c>
      <c r="B7" s="18">
        <v>26266</v>
      </c>
      <c r="C7" s="18">
        <f t="shared" si="0"/>
        <v>26266</v>
      </c>
    </row>
    <row r="8" spans="1:3" ht="12" customHeight="1">
      <c r="A8" s="10" t="str">
        <f>Preg!A8</f>
        <v>Massachusetts</v>
      </c>
      <c r="B8" s="18">
        <v>128903</v>
      </c>
      <c r="C8" s="18">
        <f t="shared" si="0"/>
        <v>128903</v>
      </c>
    </row>
    <row r="9" spans="1:3" ht="12" customHeight="1">
      <c r="A9" s="10" t="str">
        <f>Preg!A9</f>
        <v>New Hampshire</v>
      </c>
      <c r="B9" s="18">
        <v>18428</v>
      </c>
      <c r="C9" s="18">
        <f t="shared" si="0"/>
        <v>18428</v>
      </c>
    </row>
    <row r="10" spans="1:3" ht="12" customHeight="1">
      <c r="A10" s="10" t="str">
        <f>Preg!A10</f>
        <v>New York</v>
      </c>
      <c r="B10" s="18">
        <v>514853</v>
      </c>
      <c r="C10" s="18">
        <f t="shared" si="0"/>
        <v>514853</v>
      </c>
    </row>
    <row r="11" spans="1:3" ht="12" customHeight="1">
      <c r="A11" s="10" t="str">
        <f>Preg!A11</f>
        <v>Rhode Island</v>
      </c>
      <c r="B11" s="18">
        <v>26307</v>
      </c>
      <c r="C11" s="18">
        <f t="shared" si="0"/>
        <v>26307</v>
      </c>
    </row>
    <row r="12" spans="1:3" ht="12" customHeight="1">
      <c r="A12" s="10" t="str">
        <f>Preg!A12</f>
        <v>Vermont</v>
      </c>
      <c r="B12" s="18">
        <v>17385</v>
      </c>
      <c r="C12" s="18">
        <f t="shared" si="0"/>
        <v>17385</v>
      </c>
    </row>
    <row r="13" spans="1:3" ht="12" customHeight="1">
      <c r="A13" s="10" t="str">
        <f>Preg!A13</f>
        <v>Indian Township, ME</v>
      </c>
      <c r="B13" s="18">
        <v>81</v>
      </c>
      <c r="C13" s="18">
        <f t="shared" si="0"/>
        <v>81</v>
      </c>
    </row>
    <row r="14" spans="1:3" ht="12" customHeight="1">
      <c r="A14" s="10" t="str">
        <f>Preg!A14</f>
        <v>Pleasant Point, ME</v>
      </c>
      <c r="B14" s="18">
        <v>81</v>
      </c>
      <c r="C14" s="18">
        <f t="shared" si="0"/>
        <v>81</v>
      </c>
    </row>
    <row r="15" spans="1:3" ht="12" customHeight="1">
      <c r="A15" s="10" t="str">
        <f>Preg!A15</f>
        <v>Seneca Nation, NY</v>
      </c>
      <c r="B15" s="18">
        <v>136</v>
      </c>
      <c r="C15" s="18">
        <f t="shared" si="0"/>
        <v>136</v>
      </c>
    </row>
    <row r="16" spans="1:3" s="22" customFormat="1" ht="24.75" customHeight="1">
      <c r="A16" s="19" t="str">
        <f>Preg!A16</f>
        <v>Northeast Region</v>
      </c>
      <c r="B16" s="21">
        <v>791524</v>
      </c>
      <c r="C16" s="21">
        <f t="shared" si="0"/>
        <v>791524</v>
      </c>
    </row>
    <row r="17" spans="1:3" ht="12" customHeight="1">
      <c r="A17" s="10" t="str">
        <f>Preg!A17</f>
        <v>Delaware</v>
      </c>
      <c r="B17" s="6">
        <v>23250</v>
      </c>
      <c r="C17" s="18">
        <f t="shared" si="0"/>
        <v>23250</v>
      </c>
    </row>
    <row r="18" spans="1:3" ht="12" customHeight="1">
      <c r="A18" s="10" t="str">
        <f>Preg!A18</f>
        <v>District of Columbia</v>
      </c>
      <c r="B18" s="6">
        <v>17620</v>
      </c>
      <c r="C18" s="18">
        <f t="shared" si="0"/>
        <v>17620</v>
      </c>
    </row>
    <row r="19" spans="1:3" ht="12" customHeight="1">
      <c r="A19" s="10" t="str">
        <f>Preg!A19</f>
        <v>Maryland</v>
      </c>
      <c r="B19" s="6">
        <v>143975</v>
      </c>
      <c r="C19" s="18">
        <f t="shared" si="0"/>
        <v>143975</v>
      </c>
    </row>
    <row r="20" spans="1:3" ht="12" customHeight="1">
      <c r="A20" s="10" t="str">
        <f>Preg!A20</f>
        <v>New Jersey</v>
      </c>
      <c r="B20" s="6">
        <v>166861</v>
      </c>
      <c r="C20" s="18">
        <f t="shared" si="0"/>
        <v>166861</v>
      </c>
    </row>
    <row r="21" spans="1:3" ht="12" customHeight="1">
      <c r="A21" s="10" t="str">
        <f>Preg!A21</f>
        <v>Pennsylvania</v>
      </c>
      <c r="B21" s="6">
        <v>263558</v>
      </c>
      <c r="C21" s="18">
        <f t="shared" si="0"/>
        <v>263558</v>
      </c>
    </row>
    <row r="22" spans="1:3" ht="12" customHeight="1">
      <c r="A22" s="10" t="str">
        <f>Preg!A22</f>
        <v>Puerto Rico</v>
      </c>
      <c r="B22" s="6">
        <v>202261</v>
      </c>
      <c r="C22" s="18">
        <f t="shared" si="0"/>
        <v>202261</v>
      </c>
    </row>
    <row r="23" spans="1:3" ht="12" customHeight="1">
      <c r="A23" s="10" t="str">
        <f>Preg!A23</f>
        <v>Virginia</v>
      </c>
      <c r="B23" s="6">
        <v>159636</v>
      </c>
      <c r="C23" s="18">
        <f t="shared" si="0"/>
        <v>159636</v>
      </c>
    </row>
    <row r="24" spans="1:3" ht="12" customHeight="1">
      <c r="A24" s="10" t="str">
        <f>Preg!A24</f>
        <v>Virgin Islands</v>
      </c>
      <c r="B24" s="6">
        <v>5774</v>
      </c>
      <c r="C24" s="18">
        <f t="shared" si="0"/>
        <v>5774</v>
      </c>
    </row>
    <row r="25" spans="1:3" ht="12" customHeight="1">
      <c r="A25" s="10" t="str">
        <f>Preg!A25</f>
        <v>West Virginia</v>
      </c>
      <c r="B25" s="6">
        <v>54046</v>
      </c>
      <c r="C25" s="18">
        <f t="shared" si="0"/>
        <v>54046</v>
      </c>
    </row>
    <row r="26" spans="1:3" s="23" customFormat="1" ht="24.75" customHeight="1">
      <c r="A26" s="19" t="str">
        <f>Preg!A26</f>
        <v>Mid-Atlantic Region</v>
      </c>
      <c r="B26" s="20">
        <v>1036981</v>
      </c>
      <c r="C26" s="21">
        <f t="shared" si="0"/>
        <v>1036981</v>
      </c>
    </row>
    <row r="27" spans="1:3" ht="12" customHeight="1">
      <c r="A27" s="10" t="str">
        <f>Preg!A27</f>
        <v>Alabama</v>
      </c>
      <c r="B27" s="6">
        <v>140600</v>
      </c>
      <c r="C27" s="18">
        <f t="shared" si="0"/>
        <v>140600</v>
      </c>
    </row>
    <row r="28" spans="1:3" ht="12" customHeight="1">
      <c r="A28" s="10" t="str">
        <f>Preg!A28</f>
        <v>Florida</v>
      </c>
      <c r="B28" s="6">
        <v>498109</v>
      </c>
      <c r="C28" s="18">
        <f t="shared" si="0"/>
        <v>498109</v>
      </c>
    </row>
    <row r="29" spans="1:3" ht="12" customHeight="1">
      <c r="A29" s="10" t="str">
        <f>Preg!A29</f>
        <v>Georgia</v>
      </c>
      <c r="B29" s="6">
        <v>326078</v>
      </c>
      <c r="C29" s="18">
        <f t="shared" si="0"/>
        <v>326078</v>
      </c>
    </row>
    <row r="30" spans="1:3" ht="12" customHeight="1">
      <c r="A30" s="10" t="str">
        <f>Preg!A30</f>
        <v>Kentucky</v>
      </c>
      <c r="B30" s="6">
        <v>141872</v>
      </c>
      <c r="C30" s="18">
        <f t="shared" si="0"/>
        <v>141872</v>
      </c>
    </row>
    <row r="31" spans="1:3" ht="12" customHeight="1">
      <c r="A31" s="10" t="str">
        <f>Preg!A31</f>
        <v>Mississippi</v>
      </c>
      <c r="B31" s="6">
        <v>114003</v>
      </c>
      <c r="C31" s="18">
        <f t="shared" si="0"/>
        <v>114003</v>
      </c>
    </row>
    <row r="32" spans="1:3" ht="12" customHeight="1">
      <c r="A32" s="10" t="str">
        <f>Preg!A32</f>
        <v>North Carolina</v>
      </c>
      <c r="B32" s="6">
        <v>274554</v>
      </c>
      <c r="C32" s="18">
        <f t="shared" si="0"/>
        <v>274554</v>
      </c>
    </row>
    <row r="33" spans="1:3" ht="12" customHeight="1">
      <c r="A33" s="10" t="str">
        <f>Preg!A33</f>
        <v>South Carolina</v>
      </c>
      <c r="B33" s="6">
        <v>137268</v>
      </c>
      <c r="C33" s="18">
        <f t="shared" si="0"/>
        <v>137268</v>
      </c>
    </row>
    <row r="34" spans="1:3" ht="12" customHeight="1">
      <c r="A34" s="10" t="str">
        <f>Preg!A34</f>
        <v>Tennessee</v>
      </c>
      <c r="B34" s="6">
        <v>177859</v>
      </c>
      <c r="C34" s="18">
        <f t="shared" si="0"/>
        <v>177859</v>
      </c>
    </row>
    <row r="35" spans="1:3" ht="12" customHeight="1">
      <c r="A35" s="10" t="str">
        <f>Preg!A35</f>
        <v>Choctaw Indians, MS</v>
      </c>
      <c r="B35" s="6">
        <v>941</v>
      </c>
      <c r="C35" s="18">
        <f t="shared" si="0"/>
        <v>941</v>
      </c>
    </row>
    <row r="36" spans="1:3" ht="12" customHeight="1">
      <c r="A36" s="10" t="str">
        <f>Preg!A36</f>
        <v>Eastern Cherokee, NC</v>
      </c>
      <c r="B36" s="6">
        <v>651</v>
      </c>
      <c r="C36" s="18">
        <f t="shared" si="0"/>
        <v>651</v>
      </c>
    </row>
    <row r="37" spans="1:3" s="23" customFormat="1" ht="24.75" customHeight="1">
      <c r="A37" s="19" t="str">
        <f>Preg!A37</f>
        <v>Southeast Region</v>
      </c>
      <c r="B37" s="20">
        <v>1811935</v>
      </c>
      <c r="C37" s="21">
        <f t="shared" si="0"/>
        <v>1811935</v>
      </c>
    </row>
    <row r="38" spans="1:3" ht="12" customHeight="1">
      <c r="A38" s="10" t="str">
        <f>Preg!A38</f>
        <v>Illinois</v>
      </c>
      <c r="B38" s="6">
        <v>310178</v>
      </c>
      <c r="C38" s="18">
        <f aca="true" t="shared" si="1" ref="C38:C69">IF(SUM(B38,B38)&gt;0,AVERAGE(B38,B38)," ")</f>
        <v>310178</v>
      </c>
    </row>
    <row r="39" spans="1:3" ht="12" customHeight="1">
      <c r="A39" s="10" t="str">
        <f>Preg!A39</f>
        <v>Indiana</v>
      </c>
      <c r="B39" s="6">
        <v>166389</v>
      </c>
      <c r="C39" s="18">
        <f t="shared" si="1"/>
        <v>166389</v>
      </c>
    </row>
    <row r="40" spans="1:3" ht="12" customHeight="1">
      <c r="A40" s="10" t="str">
        <f>Preg!A40</f>
        <v>Michigan</v>
      </c>
      <c r="B40" s="6">
        <v>237116</v>
      </c>
      <c r="C40" s="18">
        <f t="shared" si="1"/>
        <v>237116</v>
      </c>
    </row>
    <row r="41" spans="1:3" ht="12" customHeight="1">
      <c r="A41" s="10" t="str">
        <f>Preg!A41</f>
        <v>Minnesota</v>
      </c>
      <c r="B41" s="6">
        <v>145902</v>
      </c>
      <c r="C41" s="18">
        <f t="shared" si="1"/>
        <v>145902</v>
      </c>
    </row>
    <row r="42" spans="1:3" ht="12" customHeight="1">
      <c r="A42" s="10" t="str">
        <f>Preg!A42</f>
        <v>Ohio</v>
      </c>
      <c r="B42" s="6">
        <v>303924</v>
      </c>
      <c r="C42" s="18">
        <f t="shared" si="1"/>
        <v>303924</v>
      </c>
    </row>
    <row r="43" spans="1:3" ht="12" customHeight="1">
      <c r="A43" s="10" t="str">
        <f>Preg!A43</f>
        <v>Wisconsin</v>
      </c>
      <c r="B43" s="6">
        <v>127083</v>
      </c>
      <c r="C43" s="18">
        <f t="shared" si="1"/>
        <v>127083</v>
      </c>
    </row>
    <row r="44" spans="1:3" s="23" customFormat="1" ht="24.75" customHeight="1">
      <c r="A44" s="19" t="str">
        <f>Preg!A44</f>
        <v>Midwest Region</v>
      </c>
      <c r="B44" s="20">
        <v>1290592</v>
      </c>
      <c r="C44" s="21">
        <f t="shared" si="1"/>
        <v>1290592</v>
      </c>
    </row>
    <row r="45" spans="1:3" ht="12" customHeight="1">
      <c r="A45" s="10" t="str">
        <f>Preg!A45</f>
        <v>Arkansas</v>
      </c>
      <c r="B45" s="16">
        <v>94512</v>
      </c>
      <c r="C45" s="18">
        <f t="shared" si="1"/>
        <v>94512</v>
      </c>
    </row>
    <row r="46" spans="1:3" ht="12" customHeight="1">
      <c r="A46" s="10" t="str">
        <f>Preg!A46</f>
        <v>Louisiana</v>
      </c>
      <c r="B46" s="16">
        <v>146459</v>
      </c>
      <c r="C46" s="18">
        <f t="shared" si="1"/>
        <v>146459</v>
      </c>
    </row>
    <row r="47" spans="1:3" ht="12" customHeight="1">
      <c r="A47" s="10" t="str">
        <f>Preg!A47</f>
        <v>New Mexico</v>
      </c>
      <c r="B47" s="16">
        <v>68616</v>
      </c>
      <c r="C47" s="18">
        <f t="shared" si="1"/>
        <v>68616</v>
      </c>
    </row>
    <row r="48" spans="1:3" ht="12" customHeight="1">
      <c r="A48" s="10" t="str">
        <f>Preg!A48</f>
        <v>Oklahoma</v>
      </c>
      <c r="B48" s="16">
        <v>102516</v>
      </c>
      <c r="C48" s="18">
        <f t="shared" si="1"/>
        <v>102516</v>
      </c>
    </row>
    <row r="49" spans="1:3" ht="12" customHeight="1">
      <c r="A49" s="10" t="str">
        <f>Preg!A49</f>
        <v>Texas</v>
      </c>
      <c r="B49" s="16">
        <v>967610</v>
      </c>
      <c r="C49" s="18">
        <f t="shared" si="1"/>
        <v>967610</v>
      </c>
    </row>
    <row r="50" spans="1:3" ht="12" customHeight="1">
      <c r="A50" s="10" t="str">
        <f>Preg!A50</f>
        <v>Acoma, Canoncito &amp; Laguna, NM</v>
      </c>
      <c r="B50" s="16">
        <v>509</v>
      </c>
      <c r="C50" s="18">
        <f t="shared" si="1"/>
        <v>509</v>
      </c>
    </row>
    <row r="51" spans="1:3" ht="12" customHeight="1">
      <c r="A51" s="10" t="str">
        <f>Preg!A51</f>
        <v>Eight Northern Pueblos, NM</v>
      </c>
      <c r="B51" s="16">
        <v>364</v>
      </c>
      <c r="C51" s="18">
        <f t="shared" si="1"/>
        <v>364</v>
      </c>
    </row>
    <row r="52" spans="1:3" ht="12" customHeight="1">
      <c r="A52" s="10" t="str">
        <f>Preg!A52</f>
        <v>Five Sandoval Pueblos, NM</v>
      </c>
      <c r="B52" s="16">
        <v>373</v>
      </c>
      <c r="C52" s="18">
        <f t="shared" si="1"/>
        <v>373</v>
      </c>
    </row>
    <row r="53" spans="1:3" ht="12" customHeight="1">
      <c r="A53" s="10" t="str">
        <f>Preg!A53</f>
        <v>Isleta Pueblo, NM</v>
      </c>
      <c r="B53" s="16">
        <v>940</v>
      </c>
      <c r="C53" s="18">
        <f t="shared" si="1"/>
        <v>940</v>
      </c>
    </row>
    <row r="54" spans="1:3" ht="12" customHeight="1">
      <c r="A54" s="10" t="str">
        <f>Preg!A54</f>
        <v>San Felipe Pueblo, NM</v>
      </c>
      <c r="B54" s="16">
        <v>347</v>
      </c>
      <c r="C54" s="18">
        <f t="shared" si="1"/>
        <v>347</v>
      </c>
    </row>
    <row r="55" spans="1:3" ht="12" customHeight="1">
      <c r="A55" s="10" t="str">
        <f>Preg!A55</f>
        <v>Santo Domingo Tribe, NM</v>
      </c>
      <c r="B55" s="16">
        <v>222</v>
      </c>
      <c r="C55" s="18">
        <f t="shared" si="1"/>
        <v>222</v>
      </c>
    </row>
    <row r="56" spans="1:3" ht="12" customHeight="1">
      <c r="A56" s="10" t="str">
        <f>Preg!A56</f>
        <v>Zuni Pueblo, NM</v>
      </c>
      <c r="B56" s="16">
        <v>807</v>
      </c>
      <c r="C56" s="18">
        <f t="shared" si="1"/>
        <v>807</v>
      </c>
    </row>
    <row r="57" spans="1:3" ht="12" customHeight="1">
      <c r="A57" s="10" t="str">
        <f>Preg!A57</f>
        <v>Cherokee Nation, OK</v>
      </c>
      <c r="B57" s="16">
        <v>7669</v>
      </c>
      <c r="C57" s="18">
        <f t="shared" si="1"/>
        <v>7669</v>
      </c>
    </row>
    <row r="58" spans="1:3" ht="12" customHeight="1">
      <c r="A58" s="10" t="str">
        <f>Preg!A58</f>
        <v>Chickasaw Nation, OK</v>
      </c>
      <c r="B58" s="16">
        <v>3696</v>
      </c>
      <c r="C58" s="18">
        <f t="shared" si="1"/>
        <v>3696</v>
      </c>
    </row>
    <row r="59" spans="1:3" ht="12" customHeight="1">
      <c r="A59" s="10" t="str">
        <f>Preg!A59</f>
        <v>Choctaw Nation, OK</v>
      </c>
      <c r="B59" s="16">
        <v>3748</v>
      </c>
      <c r="C59" s="18">
        <f t="shared" si="1"/>
        <v>3748</v>
      </c>
    </row>
    <row r="60" spans="1:3" ht="12" customHeight="1">
      <c r="A60" s="10" t="str">
        <f>Preg!A60</f>
        <v>Citizen Potawatomi Nation, OK</v>
      </c>
      <c r="B60" s="16">
        <v>1513</v>
      </c>
      <c r="C60" s="18">
        <f t="shared" si="1"/>
        <v>1513</v>
      </c>
    </row>
    <row r="61" spans="1:3" ht="12" customHeight="1">
      <c r="A61" s="10" t="str">
        <f>Preg!A61</f>
        <v>Inter-Tribal Council, OK</v>
      </c>
      <c r="B61" s="16">
        <v>831.3333</v>
      </c>
      <c r="C61" s="18">
        <f t="shared" si="1"/>
        <v>831.3333</v>
      </c>
    </row>
    <row r="62" spans="1:3" ht="12" customHeight="1">
      <c r="A62" s="10" t="str">
        <f>Preg!A62</f>
        <v>Muscogee Creek Nation, OK</v>
      </c>
      <c r="B62" s="16">
        <v>2719</v>
      </c>
      <c r="C62" s="18">
        <f t="shared" si="1"/>
        <v>2719</v>
      </c>
    </row>
    <row r="63" spans="1:3" ht="12" customHeight="1">
      <c r="A63" s="10" t="str">
        <f>Preg!A63</f>
        <v>Osage Tribal Council, OK</v>
      </c>
      <c r="B63" s="16">
        <v>2400</v>
      </c>
      <c r="C63" s="18">
        <f t="shared" si="1"/>
        <v>2400</v>
      </c>
    </row>
    <row r="64" spans="1:3" ht="12" customHeight="1">
      <c r="A64" s="10" t="str">
        <f>Preg!A64</f>
        <v>Otoe-Missouria Tribe, OK</v>
      </c>
      <c r="B64" s="16">
        <v>737</v>
      </c>
      <c r="C64" s="18">
        <f t="shared" si="1"/>
        <v>737</v>
      </c>
    </row>
    <row r="65" spans="1:3" ht="12" customHeight="1">
      <c r="A65" s="10" t="str">
        <f>Preg!A65</f>
        <v>Wichita, Caddo &amp; Delaware (WCD), OK</v>
      </c>
      <c r="B65" s="16">
        <v>3458</v>
      </c>
      <c r="C65" s="18">
        <f t="shared" si="1"/>
        <v>3458</v>
      </c>
    </row>
    <row r="66" spans="1:3" s="23" customFormat="1" ht="24.75" customHeight="1">
      <c r="A66" s="19" t="str">
        <f>Preg!A66</f>
        <v>Southwest Region</v>
      </c>
      <c r="B66" s="20">
        <v>1410046.3333</v>
      </c>
      <c r="C66" s="21">
        <f t="shared" si="1"/>
        <v>1410046.3333</v>
      </c>
    </row>
    <row r="67" spans="1:3" ht="12" customHeight="1">
      <c r="A67" s="10" t="str">
        <f>Preg!A67</f>
        <v>Colorado</v>
      </c>
      <c r="B67" s="18">
        <v>105099</v>
      </c>
      <c r="C67" s="18">
        <f t="shared" si="1"/>
        <v>105099</v>
      </c>
    </row>
    <row r="68" spans="1:3" ht="12" customHeight="1">
      <c r="A68" s="10" t="str">
        <f>Preg!A68</f>
        <v>Iowa</v>
      </c>
      <c r="B68" s="18">
        <v>74847</v>
      </c>
      <c r="C68" s="18">
        <f t="shared" si="1"/>
        <v>74847</v>
      </c>
    </row>
    <row r="69" spans="1:3" ht="12" customHeight="1">
      <c r="A69" s="10" t="str">
        <f>Preg!A69</f>
        <v>Kansas</v>
      </c>
      <c r="B69" s="18">
        <v>76820</v>
      </c>
      <c r="C69" s="18">
        <f t="shared" si="1"/>
        <v>76820</v>
      </c>
    </row>
    <row r="70" spans="1:3" ht="12" customHeight="1">
      <c r="A70" s="10" t="str">
        <f>Preg!A70</f>
        <v>Missouri</v>
      </c>
      <c r="B70" s="18">
        <v>151315</v>
      </c>
      <c r="C70" s="18">
        <f aca="true" t="shared" si="2" ref="C70:C101">IF(SUM(B70,B70)&gt;0,AVERAGE(B70,B70)," ")</f>
        <v>151315</v>
      </c>
    </row>
    <row r="71" spans="1:3" ht="12" customHeight="1">
      <c r="A71" s="10" t="str">
        <f>Preg!A71</f>
        <v>Montana</v>
      </c>
      <c r="B71" s="18">
        <v>21088</v>
      </c>
      <c r="C71" s="18">
        <f t="shared" si="2"/>
        <v>21088</v>
      </c>
    </row>
    <row r="72" spans="1:3" ht="12" customHeight="1">
      <c r="A72" s="10" t="str">
        <f>Preg!A72</f>
        <v>Nebraska</v>
      </c>
      <c r="B72" s="18">
        <v>45486</v>
      </c>
      <c r="C72" s="18">
        <f t="shared" si="2"/>
        <v>45486</v>
      </c>
    </row>
    <row r="73" spans="1:3" ht="12" customHeight="1">
      <c r="A73" s="10" t="str">
        <f>Preg!A73</f>
        <v>North Dakota</v>
      </c>
      <c r="B73" s="18">
        <v>13826</v>
      </c>
      <c r="C73" s="18">
        <f t="shared" si="2"/>
        <v>13826</v>
      </c>
    </row>
    <row r="74" spans="1:3" ht="12" customHeight="1">
      <c r="A74" s="10" t="str">
        <f>Preg!A74</f>
        <v>South Dakota</v>
      </c>
      <c r="B74" s="18">
        <v>21182</v>
      </c>
      <c r="C74" s="18">
        <f t="shared" si="2"/>
        <v>21182</v>
      </c>
    </row>
    <row r="75" spans="1:3" ht="12" customHeight="1">
      <c r="A75" s="10" t="str">
        <f>Preg!A75</f>
        <v>Utah</v>
      </c>
      <c r="B75" s="18">
        <v>71435</v>
      </c>
      <c r="C75" s="18">
        <f t="shared" si="2"/>
        <v>71435</v>
      </c>
    </row>
    <row r="76" spans="1:3" ht="12" customHeight="1">
      <c r="A76" s="10" t="str">
        <f>Preg!A76</f>
        <v>Wyoming</v>
      </c>
      <c r="B76" s="18">
        <v>12292</v>
      </c>
      <c r="C76" s="18">
        <f t="shared" si="2"/>
        <v>12292</v>
      </c>
    </row>
    <row r="77" spans="1:3" ht="12" customHeight="1">
      <c r="A77" s="10" t="str">
        <f>Preg!A77</f>
        <v>Ute Mountain Ute Tribe, CO</v>
      </c>
      <c r="B77" s="18">
        <v>196</v>
      </c>
      <c r="C77" s="18">
        <f t="shared" si="2"/>
        <v>196</v>
      </c>
    </row>
    <row r="78" spans="1:3" ht="12" customHeight="1">
      <c r="A78" s="10" t="str">
        <f>Preg!A78</f>
        <v>Omaha Sioux, NE</v>
      </c>
      <c r="B78" s="18">
        <v>329</v>
      </c>
      <c r="C78" s="18">
        <f t="shared" si="2"/>
        <v>329</v>
      </c>
    </row>
    <row r="79" spans="1:3" ht="12" customHeight="1">
      <c r="A79" s="10" t="str">
        <f>Preg!A79</f>
        <v>Santee Sioux, NE</v>
      </c>
      <c r="B79" s="18">
        <v>124</v>
      </c>
      <c r="C79" s="18">
        <f t="shared" si="2"/>
        <v>124</v>
      </c>
    </row>
    <row r="80" spans="1:3" ht="12" customHeight="1">
      <c r="A80" s="10" t="str">
        <f>Preg!A80</f>
        <v>Winnebago Tribe, NE</v>
      </c>
      <c r="B80" s="18">
        <v>207</v>
      </c>
      <c r="C80" s="18">
        <f t="shared" si="2"/>
        <v>207</v>
      </c>
    </row>
    <row r="81" spans="1:3" ht="12" customHeight="1">
      <c r="A81" s="10" t="str">
        <f>Preg!A81</f>
        <v>Standing Rock Sioux Tribe, ND</v>
      </c>
      <c r="B81" s="18">
        <v>981.4166</v>
      </c>
      <c r="C81" s="18">
        <f t="shared" si="2"/>
        <v>981.4166</v>
      </c>
    </row>
    <row r="82" spans="1:3" ht="12" customHeight="1">
      <c r="A82" s="10" t="str">
        <f>Preg!A82</f>
        <v>Three Affiliated Tribes, ND</v>
      </c>
      <c r="B82" s="18">
        <v>353</v>
      </c>
      <c r="C82" s="18">
        <f t="shared" si="2"/>
        <v>353</v>
      </c>
    </row>
    <row r="83" spans="1:3" ht="12" customHeight="1">
      <c r="A83" s="10" t="str">
        <f>Preg!A83</f>
        <v>Cheyenne River Sioux, SD</v>
      </c>
      <c r="B83" s="18">
        <v>746</v>
      </c>
      <c r="C83" s="18">
        <f t="shared" si="2"/>
        <v>746</v>
      </c>
    </row>
    <row r="84" spans="1:3" ht="12" customHeight="1">
      <c r="A84" s="10" t="str">
        <f>Preg!A84</f>
        <v>Rosebud Sioux, SD</v>
      </c>
      <c r="B84" s="18">
        <v>1364</v>
      </c>
      <c r="C84" s="18">
        <f t="shared" si="2"/>
        <v>1364</v>
      </c>
    </row>
    <row r="85" spans="1:3" ht="12" customHeight="1">
      <c r="A85" s="10" t="str">
        <f>Preg!A85</f>
        <v>Northern Arapahoe, WY</v>
      </c>
      <c r="B85" s="18">
        <v>592</v>
      </c>
      <c r="C85" s="18">
        <f t="shared" si="2"/>
        <v>592</v>
      </c>
    </row>
    <row r="86" spans="1:3" ht="12" customHeight="1">
      <c r="A86" s="10" t="str">
        <f>Preg!A86</f>
        <v>Shoshone Tribe, WY</v>
      </c>
      <c r="B86" s="18">
        <v>191</v>
      </c>
      <c r="C86" s="18">
        <f t="shared" si="2"/>
        <v>191</v>
      </c>
    </row>
    <row r="87" spans="1:3" s="23" customFormat="1" ht="24.75" customHeight="1">
      <c r="A87" s="19" t="str">
        <f>Preg!A87</f>
        <v>Mountain Plains</v>
      </c>
      <c r="B87" s="20">
        <v>598473.4166</v>
      </c>
      <c r="C87" s="21">
        <f t="shared" si="2"/>
        <v>598473.4166</v>
      </c>
    </row>
    <row r="88" spans="1:3" ht="12" customHeight="1">
      <c r="A88" s="11" t="str">
        <f>Preg!A88</f>
        <v>Alaska</v>
      </c>
      <c r="B88" s="18">
        <v>25322</v>
      </c>
      <c r="C88" s="18">
        <f t="shared" si="2"/>
        <v>25322</v>
      </c>
    </row>
    <row r="89" spans="1:3" ht="12" customHeight="1">
      <c r="A89" s="11" t="str">
        <f>Preg!A89</f>
        <v>American Samoa</v>
      </c>
      <c r="B89" s="18">
        <v>7024</v>
      </c>
      <c r="C89" s="18">
        <f t="shared" si="2"/>
        <v>7024</v>
      </c>
    </row>
    <row r="90" spans="1:3" ht="12" customHeight="1">
      <c r="A90" s="11" t="str">
        <f>Preg!A90</f>
        <v>Arizona</v>
      </c>
      <c r="B90" s="18">
        <v>183652</v>
      </c>
      <c r="C90" s="18">
        <f t="shared" si="2"/>
        <v>183652</v>
      </c>
    </row>
    <row r="91" spans="1:3" ht="12" customHeight="1">
      <c r="A91" s="11" t="str">
        <f>Preg!A91</f>
        <v>California</v>
      </c>
      <c r="B91" s="18">
        <v>1445980</v>
      </c>
      <c r="C91" s="18">
        <f t="shared" si="2"/>
        <v>1445980</v>
      </c>
    </row>
    <row r="92" spans="1:3" ht="12" customHeight="1">
      <c r="A92" s="11" t="str">
        <f>Preg!A92</f>
        <v>Guam</v>
      </c>
      <c r="B92" s="18">
        <v>7537</v>
      </c>
      <c r="C92" s="18">
        <f t="shared" si="2"/>
        <v>7537</v>
      </c>
    </row>
    <row r="93" spans="1:3" ht="12" customHeight="1">
      <c r="A93" s="11" t="str">
        <f>Preg!A93</f>
        <v>Hawaii</v>
      </c>
      <c r="B93" s="18">
        <v>36782</v>
      </c>
      <c r="C93" s="18">
        <f t="shared" si="2"/>
        <v>36782</v>
      </c>
    </row>
    <row r="94" spans="1:3" ht="12" customHeight="1">
      <c r="A94" s="11" t="str">
        <f>Preg!A94</f>
        <v>Idaho</v>
      </c>
      <c r="B94" s="18">
        <v>45595</v>
      </c>
      <c r="C94" s="18">
        <f t="shared" si="2"/>
        <v>45595</v>
      </c>
    </row>
    <row r="95" spans="1:3" ht="12" customHeight="1">
      <c r="A95" s="11" t="str">
        <f>Preg!A95</f>
        <v>Nevada</v>
      </c>
      <c r="B95" s="18">
        <v>64537</v>
      </c>
      <c r="C95" s="18">
        <f t="shared" si="2"/>
        <v>64537</v>
      </c>
    </row>
    <row r="96" spans="1:3" ht="12" customHeight="1">
      <c r="A96" s="11" t="str">
        <f>Preg!A96</f>
        <v>Oregon</v>
      </c>
      <c r="B96" s="18">
        <v>113038</v>
      </c>
      <c r="C96" s="18">
        <f t="shared" si="2"/>
        <v>113038</v>
      </c>
    </row>
    <row r="97" spans="1:3" ht="12" customHeight="1">
      <c r="A97" s="11" t="str">
        <f>Preg!A97</f>
        <v>Washington</v>
      </c>
      <c r="B97" s="18">
        <v>188780</v>
      </c>
      <c r="C97" s="18">
        <f t="shared" si="2"/>
        <v>188780</v>
      </c>
    </row>
    <row r="98" spans="1:3" ht="12" customHeight="1">
      <c r="A98" s="11" t="str">
        <f>Preg!A98</f>
        <v>Northern Marianas</v>
      </c>
      <c r="B98" s="18">
        <v>2284</v>
      </c>
      <c r="C98" s="18">
        <f t="shared" si="2"/>
        <v>2284</v>
      </c>
    </row>
    <row r="99" spans="1:3" ht="12" customHeight="1">
      <c r="A99" s="11" t="str">
        <f>Preg!A99</f>
        <v>Inter-Tribal Council, AZ</v>
      </c>
      <c r="B99" s="18">
        <v>11645</v>
      </c>
      <c r="C99" s="18">
        <f t="shared" si="2"/>
        <v>11645</v>
      </c>
    </row>
    <row r="100" spans="1:3" ht="12" customHeight="1">
      <c r="A100" s="11" t="str">
        <f>Preg!A100</f>
        <v>Navajo Nation, AZ</v>
      </c>
      <c r="B100" s="18">
        <v>12837</v>
      </c>
      <c r="C100" s="18">
        <f t="shared" si="2"/>
        <v>12837</v>
      </c>
    </row>
    <row r="101" spans="1:3" ht="12" customHeight="1">
      <c r="A101" s="11" t="str">
        <f>Preg!A101</f>
        <v>Inter-Tribal Council, NV</v>
      </c>
      <c r="B101" s="18">
        <v>1832</v>
      </c>
      <c r="C101" s="18">
        <f t="shared" si="2"/>
        <v>1832</v>
      </c>
    </row>
    <row r="102" spans="1:3" s="23" customFormat="1" ht="24.75" customHeight="1">
      <c r="A102" s="19" t="str">
        <f>Preg!A102</f>
        <v>Western Region</v>
      </c>
      <c r="B102" s="20">
        <v>2146845</v>
      </c>
      <c r="C102" s="21">
        <f>IF(SUM(B102,B102)&gt;0,AVERAGE(B102,B102)," ")</f>
        <v>2146845</v>
      </c>
    </row>
    <row r="103" spans="1:3" s="29" customFormat="1" ht="16.5" customHeight="1" thickBot="1">
      <c r="A103" s="27" t="str">
        <f>Preg!A103</f>
        <v>TOTAL</v>
      </c>
      <c r="B103" s="28">
        <v>9086396.7499</v>
      </c>
      <c r="C103" s="28">
        <f>IF(SUM(B103,B103)&gt;0,AVERAGE(B103,B103)," ")</f>
        <v>9086396.7499</v>
      </c>
    </row>
    <row r="104" s="7" customFormat="1" ht="12.75" customHeight="1" thickTop="1">
      <c r="A104" s="12"/>
    </row>
    <row r="105" ht="12">
      <c r="A105" s="12"/>
    </row>
    <row r="106" s="31" customFormat="1" ht="12.75">
      <c r="A106" s="30" t="s">
        <v>1</v>
      </c>
    </row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1.7109375" style="8" customWidth="1"/>
    <col min="3" max="3" width="13.7109375" style="8" customWidth="1"/>
    <col min="4" max="16384" width="9.140625" style="3" customWidth="1"/>
  </cols>
  <sheetData>
    <row r="1" spans="1:2" ht="12" customHeight="1">
      <c r="A1" s="14" t="s">
        <v>5</v>
      </c>
      <c r="B1" s="36"/>
    </row>
    <row r="2" spans="1:2" ht="12" customHeight="1">
      <c r="A2" s="14" t="str">
        <f>Preg!A2</f>
        <v>FISCAL YEAR 2009</v>
      </c>
      <c r="B2" s="36"/>
    </row>
    <row r="3" spans="1:2" ht="12" customHeight="1">
      <c r="A3" s="1" t="str">
        <f>Preg!A3</f>
        <v>Data as of December 30, 2008</v>
      </c>
      <c r="B3" s="36"/>
    </row>
    <row r="4" spans="1:2" ht="12" customHeight="1">
      <c r="A4" s="4"/>
      <c r="B4" s="37"/>
    </row>
    <row r="5" spans="1:3" s="5" customFormat="1" ht="24" customHeight="1">
      <c r="A5" s="9" t="s">
        <v>0</v>
      </c>
      <c r="B5" s="24">
        <f>DATE(RIGHT(A2,4)-1,10,1)</f>
        <v>39722</v>
      </c>
      <c r="C5" s="38" t="s">
        <v>28</v>
      </c>
    </row>
    <row r="6" spans="1:3" ht="12" customHeight="1">
      <c r="A6" s="10" t="str">
        <f>Preg!A6</f>
        <v>Connecticut</v>
      </c>
      <c r="B6" s="39">
        <v>58.2812</v>
      </c>
      <c r="C6" s="39">
        <f aca="true" t="shared" si="0" ref="C6:C37">IF(SUM(B6,B6)&gt;0,AVERAGE(B6,B6)," ")</f>
        <v>58.2812</v>
      </c>
    </row>
    <row r="7" spans="1:3" ht="12" customHeight="1">
      <c r="A7" s="10" t="str">
        <f>Preg!A7</f>
        <v>Maine</v>
      </c>
      <c r="B7" s="39">
        <v>40.5872</v>
      </c>
      <c r="C7" s="39">
        <f t="shared" si="0"/>
        <v>40.5872</v>
      </c>
    </row>
    <row r="8" spans="1:3" ht="12" customHeight="1">
      <c r="A8" s="10" t="str">
        <f>Preg!A8</f>
        <v>Massachusetts</v>
      </c>
      <c r="B8" s="39">
        <v>42.9124</v>
      </c>
      <c r="C8" s="39">
        <f t="shared" si="0"/>
        <v>42.9124</v>
      </c>
    </row>
    <row r="9" spans="1:3" ht="12" customHeight="1">
      <c r="A9" s="10" t="str">
        <f>Preg!A9</f>
        <v>New Hampshire</v>
      </c>
      <c r="B9" s="39">
        <v>43.7632</v>
      </c>
      <c r="C9" s="39">
        <f t="shared" si="0"/>
        <v>43.7632</v>
      </c>
    </row>
    <row r="10" spans="1:3" ht="12" customHeight="1">
      <c r="A10" s="10" t="str">
        <f>Preg!A10</f>
        <v>New York</v>
      </c>
      <c r="B10" s="39">
        <v>49.9572</v>
      </c>
      <c r="C10" s="39">
        <f t="shared" si="0"/>
        <v>49.9572</v>
      </c>
    </row>
    <row r="11" spans="1:3" ht="12" customHeight="1">
      <c r="A11" s="10" t="str">
        <f>Preg!A11</f>
        <v>Rhode Island</v>
      </c>
      <c r="B11" s="39">
        <v>44.1708</v>
      </c>
      <c r="C11" s="39">
        <f t="shared" si="0"/>
        <v>44.1708</v>
      </c>
    </row>
    <row r="12" spans="1:3" ht="12" customHeight="1">
      <c r="A12" s="10" t="str">
        <f>Preg!A12</f>
        <v>Vermont</v>
      </c>
      <c r="B12" s="39">
        <v>47.4624</v>
      </c>
      <c r="C12" s="39">
        <f t="shared" si="0"/>
        <v>47.4624</v>
      </c>
    </row>
    <row r="13" spans="1:3" ht="12" customHeight="1">
      <c r="A13" s="10" t="str">
        <f>Preg!A13</f>
        <v>Indian Township, ME</v>
      </c>
      <c r="B13" s="39">
        <v>67.2716</v>
      </c>
      <c r="C13" s="39">
        <f t="shared" si="0"/>
        <v>67.2716</v>
      </c>
    </row>
    <row r="14" spans="1:3" ht="12" customHeight="1">
      <c r="A14" s="10" t="str">
        <f>Preg!A14</f>
        <v>Pleasant Point, ME</v>
      </c>
      <c r="B14" s="39">
        <v>67.9012</v>
      </c>
      <c r="C14" s="39">
        <f t="shared" si="0"/>
        <v>67.9012</v>
      </c>
    </row>
    <row r="15" spans="1:3" ht="12" customHeight="1">
      <c r="A15" s="10" t="str">
        <f>Preg!A15</f>
        <v>Seneca Nation, NY</v>
      </c>
      <c r="B15" s="39">
        <v>41.9118</v>
      </c>
      <c r="C15" s="39">
        <f t="shared" si="0"/>
        <v>41.9118</v>
      </c>
    </row>
    <row r="16" spans="1:3" s="22" customFormat="1" ht="24.75" customHeight="1">
      <c r="A16" s="19" t="str">
        <f>Preg!A16</f>
        <v>Northeast Region</v>
      </c>
      <c r="B16" s="41">
        <v>48.7312</v>
      </c>
      <c r="C16" s="41">
        <f t="shared" si="0"/>
        <v>48.7312</v>
      </c>
    </row>
    <row r="17" spans="1:3" ht="12" customHeight="1">
      <c r="A17" s="10" t="str">
        <f>Preg!A17</f>
        <v>Delaware</v>
      </c>
      <c r="B17" s="43">
        <v>42.047</v>
      </c>
      <c r="C17" s="39">
        <f t="shared" si="0"/>
        <v>42.047</v>
      </c>
    </row>
    <row r="18" spans="1:3" ht="12" customHeight="1">
      <c r="A18" s="10" t="str">
        <f>Preg!A18</f>
        <v>District of Columbia</v>
      </c>
      <c r="B18" s="43">
        <v>47.3296</v>
      </c>
      <c r="C18" s="39">
        <f t="shared" si="0"/>
        <v>47.3296</v>
      </c>
    </row>
    <row r="19" spans="1:3" ht="12" customHeight="1">
      <c r="A19" s="10" t="str">
        <f>Preg!A19</f>
        <v>Maryland</v>
      </c>
      <c r="B19" s="43">
        <v>43.3618</v>
      </c>
      <c r="C19" s="39">
        <f t="shared" si="0"/>
        <v>43.3618</v>
      </c>
    </row>
    <row r="20" spans="1:3" ht="12" customHeight="1">
      <c r="A20" s="10" t="str">
        <f>Preg!A20</f>
        <v>New Jersey</v>
      </c>
      <c r="B20" s="43">
        <v>46.9814</v>
      </c>
      <c r="C20" s="39">
        <f t="shared" si="0"/>
        <v>46.9814</v>
      </c>
    </row>
    <row r="21" spans="1:3" ht="12" customHeight="1">
      <c r="A21" s="10" t="str">
        <f>Preg!A21</f>
        <v>Pennsylvania</v>
      </c>
      <c r="B21" s="43">
        <v>47.9425</v>
      </c>
      <c r="C21" s="39">
        <f t="shared" si="0"/>
        <v>47.9425</v>
      </c>
    </row>
    <row r="22" spans="1:3" ht="12" customHeight="1">
      <c r="A22" s="10" t="str">
        <f>Preg!A22</f>
        <v>Puerto Rico</v>
      </c>
      <c r="B22" s="43">
        <v>81.33</v>
      </c>
      <c r="C22" s="39">
        <f t="shared" si="0"/>
        <v>81.33</v>
      </c>
    </row>
    <row r="23" spans="1:3" ht="12" customHeight="1">
      <c r="A23" s="10" t="str">
        <f>Preg!A23</f>
        <v>Virginia</v>
      </c>
      <c r="B23" s="43">
        <v>39.33</v>
      </c>
      <c r="C23" s="39">
        <f t="shared" si="0"/>
        <v>39.33</v>
      </c>
    </row>
    <row r="24" spans="1:3" ht="12" customHeight="1">
      <c r="A24" s="10" t="str">
        <f>Preg!A24</f>
        <v>Virgin Islands</v>
      </c>
      <c r="B24" s="43">
        <v>83.1579</v>
      </c>
      <c r="C24" s="39">
        <f t="shared" si="0"/>
        <v>83.1579</v>
      </c>
    </row>
    <row r="25" spans="1:3" ht="12" customHeight="1">
      <c r="A25" s="10" t="str">
        <f>Preg!A25</f>
        <v>West Virginia</v>
      </c>
      <c r="B25" s="43">
        <v>41.8429</v>
      </c>
      <c r="C25" s="39">
        <f t="shared" si="0"/>
        <v>41.8429</v>
      </c>
    </row>
    <row r="26" spans="1:3" s="23" customFormat="1" ht="24.75" customHeight="1">
      <c r="A26" s="19" t="str">
        <f>Preg!A26</f>
        <v>Mid-Atlantic Region</v>
      </c>
      <c r="B26" s="42">
        <v>52.0738</v>
      </c>
      <c r="C26" s="41">
        <f t="shared" si="0"/>
        <v>52.0738</v>
      </c>
    </row>
    <row r="27" spans="1:3" ht="12" customHeight="1">
      <c r="A27" s="10" t="str">
        <f>Preg!A27</f>
        <v>Alabama</v>
      </c>
      <c r="B27" s="43">
        <v>46.1356</v>
      </c>
      <c r="C27" s="39">
        <f t="shared" si="0"/>
        <v>46.1356</v>
      </c>
    </row>
    <row r="28" spans="1:3" ht="12" customHeight="1">
      <c r="A28" s="10" t="str">
        <f>Preg!A28</f>
        <v>Florida</v>
      </c>
      <c r="B28" s="43">
        <v>44.2772</v>
      </c>
      <c r="C28" s="39">
        <f t="shared" si="0"/>
        <v>44.2772</v>
      </c>
    </row>
    <row r="29" spans="1:3" ht="12" customHeight="1">
      <c r="A29" s="10" t="str">
        <f>Preg!A29</f>
        <v>Georgia</v>
      </c>
      <c r="B29" s="43">
        <v>50.6326</v>
      </c>
      <c r="C29" s="39">
        <f t="shared" si="0"/>
        <v>50.6326</v>
      </c>
    </row>
    <row r="30" spans="1:3" ht="12" customHeight="1">
      <c r="A30" s="10" t="str">
        <f>Preg!A30</f>
        <v>Kentucky</v>
      </c>
      <c r="B30" s="43">
        <v>46.1916</v>
      </c>
      <c r="C30" s="39">
        <f t="shared" si="0"/>
        <v>46.1916</v>
      </c>
    </row>
    <row r="31" spans="1:3" ht="12" customHeight="1">
      <c r="A31" s="10" t="str">
        <f>Preg!A31</f>
        <v>Mississippi</v>
      </c>
      <c r="B31" s="43">
        <v>58.4861</v>
      </c>
      <c r="C31" s="39">
        <f t="shared" si="0"/>
        <v>58.4861</v>
      </c>
    </row>
    <row r="32" spans="1:3" ht="12" customHeight="1">
      <c r="A32" s="10" t="str">
        <f>Preg!A32</f>
        <v>North Carolina</v>
      </c>
      <c r="B32" s="43">
        <v>44.6118</v>
      </c>
      <c r="C32" s="39">
        <f t="shared" si="0"/>
        <v>44.6118</v>
      </c>
    </row>
    <row r="33" spans="1:3" ht="12" customHeight="1">
      <c r="A33" s="10" t="str">
        <f>Preg!A33</f>
        <v>South Carolina</v>
      </c>
      <c r="B33" s="43">
        <v>49.05</v>
      </c>
      <c r="C33" s="39">
        <f t="shared" si="0"/>
        <v>49.05</v>
      </c>
    </row>
    <row r="34" spans="1:3" ht="12" customHeight="1">
      <c r="A34" s="10" t="str">
        <f>Preg!A34</f>
        <v>Tennessee</v>
      </c>
      <c r="B34" s="43">
        <v>41.0881</v>
      </c>
      <c r="C34" s="39">
        <f t="shared" si="0"/>
        <v>41.0881</v>
      </c>
    </row>
    <row r="35" spans="1:3" ht="12" customHeight="1">
      <c r="A35" s="10" t="str">
        <f>Preg!A35</f>
        <v>Choctaw Indians, MS</v>
      </c>
      <c r="B35" s="43">
        <v>47.2295</v>
      </c>
      <c r="C35" s="39">
        <f t="shared" si="0"/>
        <v>47.2295</v>
      </c>
    </row>
    <row r="36" spans="1:3" ht="12" customHeight="1">
      <c r="A36" s="10" t="str">
        <f>Preg!A36</f>
        <v>Eastern Cherokee, NC</v>
      </c>
      <c r="B36" s="43">
        <v>43.0108</v>
      </c>
      <c r="C36" s="39">
        <f t="shared" si="0"/>
        <v>43.0108</v>
      </c>
    </row>
    <row r="37" spans="1:3" s="23" customFormat="1" ht="24.75" customHeight="1">
      <c r="A37" s="19" t="str">
        <f>Preg!A37</f>
        <v>Southeast Region</v>
      </c>
      <c r="B37" s="42">
        <v>46.7093</v>
      </c>
      <c r="C37" s="41">
        <f t="shared" si="0"/>
        <v>46.7093</v>
      </c>
    </row>
    <row r="38" spans="1:3" ht="12" customHeight="1">
      <c r="A38" s="10" t="str">
        <f>Preg!A38</f>
        <v>Illinois</v>
      </c>
      <c r="B38" s="43">
        <v>42.8296</v>
      </c>
      <c r="C38" s="39">
        <f aca="true" t="shared" si="1" ref="C38:C69">IF(SUM(B38,B38)&gt;0,AVERAGE(B38,B38)," ")</f>
        <v>42.8296</v>
      </c>
    </row>
    <row r="39" spans="1:3" ht="12" customHeight="1">
      <c r="A39" s="10" t="str">
        <f>Preg!A39</f>
        <v>Indiana</v>
      </c>
      <c r="B39" s="43">
        <v>39.8776</v>
      </c>
      <c r="C39" s="39">
        <f t="shared" si="1"/>
        <v>39.8776</v>
      </c>
    </row>
    <row r="40" spans="1:3" ht="12" customHeight="1">
      <c r="A40" s="10" t="str">
        <f>Preg!A40</f>
        <v>Michigan</v>
      </c>
      <c r="B40" s="43">
        <v>45.6469</v>
      </c>
      <c r="C40" s="39">
        <f t="shared" si="1"/>
        <v>45.6469</v>
      </c>
    </row>
    <row r="41" spans="1:3" ht="12" customHeight="1">
      <c r="A41" s="10" t="str">
        <f>Preg!A41</f>
        <v>Minnesota</v>
      </c>
      <c r="B41" s="43">
        <v>44.6917</v>
      </c>
      <c r="C41" s="39">
        <f t="shared" si="1"/>
        <v>44.6917</v>
      </c>
    </row>
    <row r="42" spans="1:3" ht="12" customHeight="1">
      <c r="A42" s="10" t="str">
        <f>Preg!A42</f>
        <v>Ohio</v>
      </c>
      <c r="B42" s="43">
        <v>39.1584</v>
      </c>
      <c r="C42" s="39">
        <f t="shared" si="1"/>
        <v>39.1584</v>
      </c>
    </row>
    <row r="43" spans="1:3" ht="12" customHeight="1">
      <c r="A43" s="10" t="str">
        <f>Preg!A43</f>
        <v>Wisconsin</v>
      </c>
      <c r="B43" s="43">
        <v>39.4672</v>
      </c>
      <c r="C43" s="39">
        <f t="shared" si="1"/>
        <v>39.4672</v>
      </c>
    </row>
    <row r="44" spans="1:3" s="23" customFormat="1" ht="24.75" customHeight="1">
      <c r="A44" s="19" t="str">
        <f>Preg!A44</f>
        <v>Midwest Region</v>
      </c>
      <c r="B44" s="42">
        <v>41.9815</v>
      </c>
      <c r="C44" s="41">
        <f t="shared" si="1"/>
        <v>41.9815</v>
      </c>
    </row>
    <row r="45" spans="1:3" ht="12" customHeight="1">
      <c r="A45" s="10" t="str">
        <f>Preg!A45</f>
        <v>Arkansas</v>
      </c>
      <c r="B45" s="40">
        <v>46.0259</v>
      </c>
      <c r="C45" s="39">
        <f t="shared" si="1"/>
        <v>46.0259</v>
      </c>
    </row>
    <row r="46" spans="1:3" ht="12" customHeight="1">
      <c r="A46" s="10" t="str">
        <f>Preg!A46</f>
        <v>Louisiana</v>
      </c>
      <c r="B46" s="40">
        <v>50.5717</v>
      </c>
      <c r="C46" s="39">
        <f t="shared" si="1"/>
        <v>50.5717</v>
      </c>
    </row>
    <row r="47" spans="1:3" ht="12" customHeight="1">
      <c r="A47" s="10" t="str">
        <f>Preg!A47</f>
        <v>New Mexico</v>
      </c>
      <c r="B47" s="40">
        <v>44.2013</v>
      </c>
      <c r="C47" s="39">
        <f t="shared" si="1"/>
        <v>44.2013</v>
      </c>
    </row>
    <row r="48" spans="1:3" ht="12" customHeight="1">
      <c r="A48" s="10" t="str">
        <f>Preg!A48</f>
        <v>Oklahoma</v>
      </c>
      <c r="B48" s="40">
        <v>41.9638</v>
      </c>
      <c r="C48" s="39">
        <f t="shared" si="1"/>
        <v>41.9638</v>
      </c>
    </row>
    <row r="49" spans="1:3" ht="12" customHeight="1">
      <c r="A49" s="10" t="str">
        <f>Preg!A49</f>
        <v>Texas</v>
      </c>
      <c r="B49" s="40">
        <v>34.6846</v>
      </c>
      <c r="C49" s="39">
        <f t="shared" si="1"/>
        <v>34.6846</v>
      </c>
    </row>
    <row r="50" spans="1:3" ht="12" customHeight="1">
      <c r="A50" s="10" t="str">
        <f>Preg!A50</f>
        <v>Acoma, Canoncito &amp; Laguna, NM</v>
      </c>
      <c r="B50" s="40">
        <v>49.3124</v>
      </c>
      <c r="C50" s="39">
        <f t="shared" si="1"/>
        <v>49.3124</v>
      </c>
    </row>
    <row r="51" spans="1:3" ht="12" customHeight="1">
      <c r="A51" s="10" t="str">
        <f>Preg!A51</f>
        <v>Eight Northern Pueblos, NM</v>
      </c>
      <c r="B51" s="40">
        <v>61.1264</v>
      </c>
      <c r="C51" s="39">
        <f t="shared" si="1"/>
        <v>61.1264</v>
      </c>
    </row>
    <row r="52" spans="1:3" ht="12" customHeight="1">
      <c r="A52" s="10" t="str">
        <f>Preg!A52</f>
        <v>Five Sandoval Pueblos, NM</v>
      </c>
      <c r="B52" s="40">
        <v>48.4343</v>
      </c>
      <c r="C52" s="39">
        <f t="shared" si="1"/>
        <v>48.4343</v>
      </c>
    </row>
    <row r="53" spans="1:3" ht="12" customHeight="1">
      <c r="A53" s="10" t="str">
        <f>Preg!A53</f>
        <v>Isleta Pueblo, NM</v>
      </c>
      <c r="B53" s="40">
        <v>44.1</v>
      </c>
      <c r="C53" s="39">
        <f t="shared" si="1"/>
        <v>44.1</v>
      </c>
    </row>
    <row r="54" spans="1:3" ht="12" customHeight="1">
      <c r="A54" s="10" t="str">
        <f>Preg!A54</f>
        <v>San Felipe Pueblo, NM</v>
      </c>
      <c r="B54" s="40">
        <v>49.683</v>
      </c>
      <c r="C54" s="39">
        <f t="shared" si="1"/>
        <v>49.683</v>
      </c>
    </row>
    <row r="55" spans="1:3" ht="12" customHeight="1">
      <c r="A55" s="10" t="str">
        <f>Preg!A55</f>
        <v>Santo Domingo Tribe, NM</v>
      </c>
      <c r="B55" s="40">
        <v>63.7387</v>
      </c>
      <c r="C55" s="39">
        <f t="shared" si="1"/>
        <v>63.7387</v>
      </c>
    </row>
    <row r="56" spans="1:3" ht="12" customHeight="1">
      <c r="A56" s="10" t="str">
        <f>Preg!A56</f>
        <v>Zuni Pueblo, NM</v>
      </c>
      <c r="B56" s="40">
        <v>66.4932</v>
      </c>
      <c r="C56" s="39">
        <f t="shared" si="1"/>
        <v>66.4932</v>
      </c>
    </row>
    <row r="57" spans="1:3" ht="12" customHeight="1">
      <c r="A57" s="10" t="str">
        <f>Preg!A57</f>
        <v>Cherokee Nation, OK</v>
      </c>
      <c r="B57" s="40">
        <v>55.1024</v>
      </c>
      <c r="C57" s="39">
        <f t="shared" si="1"/>
        <v>55.1024</v>
      </c>
    </row>
    <row r="58" spans="1:3" ht="12" customHeight="1">
      <c r="A58" s="10" t="str">
        <f>Preg!A58</f>
        <v>Chickasaw Nation, OK</v>
      </c>
      <c r="B58" s="40">
        <v>44.5</v>
      </c>
      <c r="C58" s="39">
        <f t="shared" si="1"/>
        <v>44.5</v>
      </c>
    </row>
    <row r="59" spans="1:3" ht="12" customHeight="1">
      <c r="A59" s="10" t="str">
        <f>Preg!A59</f>
        <v>Choctaw Nation, OK</v>
      </c>
      <c r="B59" s="40">
        <v>45.8911</v>
      </c>
      <c r="C59" s="39">
        <f t="shared" si="1"/>
        <v>45.8911</v>
      </c>
    </row>
    <row r="60" spans="1:3" ht="12" customHeight="1">
      <c r="A60" s="10" t="str">
        <f>Preg!A60</f>
        <v>Citizen Potawatomi Nation, OK</v>
      </c>
      <c r="B60" s="40">
        <v>49.5202</v>
      </c>
      <c r="C60" s="39">
        <f t="shared" si="1"/>
        <v>49.5202</v>
      </c>
    </row>
    <row r="61" spans="1:3" ht="12" customHeight="1">
      <c r="A61" s="10" t="str">
        <f>Preg!A61</f>
        <v>Inter-Tribal Council, OK</v>
      </c>
      <c r="B61" s="40">
        <v>54.1103</v>
      </c>
      <c r="C61" s="39">
        <f t="shared" si="1"/>
        <v>54.1103</v>
      </c>
    </row>
    <row r="62" spans="1:3" ht="12" customHeight="1">
      <c r="A62" s="10" t="str">
        <f>Preg!A62</f>
        <v>Muscogee Creek Nation, OK</v>
      </c>
      <c r="B62" s="40">
        <v>46.5245</v>
      </c>
      <c r="C62" s="39">
        <f t="shared" si="1"/>
        <v>46.5245</v>
      </c>
    </row>
    <row r="63" spans="1:3" ht="12" customHeight="1">
      <c r="A63" s="10" t="str">
        <f>Preg!A63</f>
        <v>Osage Tribal Council, OK</v>
      </c>
      <c r="B63" s="40">
        <v>46.9063</v>
      </c>
      <c r="C63" s="39">
        <f t="shared" si="1"/>
        <v>46.9063</v>
      </c>
    </row>
    <row r="64" spans="1:3" ht="12" customHeight="1">
      <c r="A64" s="10" t="str">
        <f>Preg!A64</f>
        <v>Otoe-Missouria Tribe, OK</v>
      </c>
      <c r="B64" s="40">
        <v>29.5197</v>
      </c>
      <c r="C64" s="39">
        <f t="shared" si="1"/>
        <v>29.5197</v>
      </c>
    </row>
    <row r="65" spans="1:3" ht="12" customHeight="1">
      <c r="A65" s="10" t="str">
        <f>Preg!A65</f>
        <v>Wichita, Caddo &amp; Delaware (WCD), OK</v>
      </c>
      <c r="B65" s="40">
        <v>41.9318</v>
      </c>
      <c r="C65" s="39">
        <f t="shared" si="1"/>
        <v>41.9318</v>
      </c>
    </row>
    <row r="66" spans="1:3" s="23" customFormat="1" ht="24.75" customHeight="1">
      <c r="A66" s="19" t="str">
        <f>Preg!A66</f>
        <v>Southwest Region</v>
      </c>
      <c r="B66" s="42">
        <v>38.3884</v>
      </c>
      <c r="C66" s="41">
        <f t="shared" si="1"/>
        <v>38.3884</v>
      </c>
    </row>
    <row r="67" spans="1:3" ht="12" customHeight="1">
      <c r="A67" s="10" t="str">
        <f>Preg!A67</f>
        <v>Colorado</v>
      </c>
      <c r="B67" s="39">
        <v>37.5799</v>
      </c>
      <c r="C67" s="39">
        <f t="shared" si="1"/>
        <v>37.5799</v>
      </c>
    </row>
    <row r="68" spans="1:3" ht="12" customHeight="1">
      <c r="A68" s="10" t="str">
        <f>Preg!A68</f>
        <v>Iowa</v>
      </c>
      <c r="B68" s="39">
        <v>40.7966</v>
      </c>
      <c r="C68" s="39">
        <f t="shared" si="1"/>
        <v>40.7966</v>
      </c>
    </row>
    <row r="69" spans="1:3" ht="12" customHeight="1">
      <c r="A69" s="10" t="str">
        <f>Preg!A69</f>
        <v>Kansas</v>
      </c>
      <c r="B69" s="39">
        <v>37.5377</v>
      </c>
      <c r="C69" s="39">
        <f t="shared" si="1"/>
        <v>37.5377</v>
      </c>
    </row>
    <row r="70" spans="1:3" ht="12" customHeight="1">
      <c r="A70" s="10" t="str">
        <f>Preg!A70</f>
        <v>Missouri</v>
      </c>
      <c r="B70" s="39">
        <v>37.0706</v>
      </c>
      <c r="C70" s="39">
        <f aca="true" t="shared" si="2" ref="C70:C101">IF(SUM(B70,B70)&gt;0,AVERAGE(B70,B70)," ")</f>
        <v>37.0706</v>
      </c>
    </row>
    <row r="71" spans="1:3" ht="12" customHeight="1">
      <c r="A71" s="10" t="str">
        <f>Preg!A71</f>
        <v>Montana</v>
      </c>
      <c r="B71" s="39">
        <v>39.0781</v>
      </c>
      <c r="C71" s="39">
        <f t="shared" si="2"/>
        <v>39.0781</v>
      </c>
    </row>
    <row r="72" spans="1:3" ht="12" customHeight="1">
      <c r="A72" s="10" t="str">
        <f>Preg!A72</f>
        <v>Nebraska</v>
      </c>
      <c r="B72" s="39">
        <v>40.0785</v>
      </c>
      <c r="C72" s="39">
        <f t="shared" si="2"/>
        <v>40.0785</v>
      </c>
    </row>
    <row r="73" spans="1:3" ht="12" customHeight="1">
      <c r="A73" s="10" t="str">
        <f>Preg!A73</f>
        <v>North Dakota</v>
      </c>
      <c r="B73" s="39">
        <v>44.8277</v>
      </c>
      <c r="C73" s="39">
        <f t="shared" si="2"/>
        <v>44.8277</v>
      </c>
    </row>
    <row r="74" spans="1:3" ht="12" customHeight="1">
      <c r="A74" s="10" t="str">
        <f>Preg!A74</f>
        <v>South Dakota</v>
      </c>
      <c r="B74" s="39">
        <v>35.3101</v>
      </c>
      <c r="C74" s="39">
        <f t="shared" si="2"/>
        <v>35.3101</v>
      </c>
    </row>
    <row r="75" spans="1:3" ht="12" customHeight="1">
      <c r="A75" s="10" t="str">
        <f>Preg!A75</f>
        <v>Utah</v>
      </c>
      <c r="B75" s="39">
        <v>35.2972</v>
      </c>
      <c r="C75" s="39">
        <f t="shared" si="2"/>
        <v>35.2972</v>
      </c>
    </row>
    <row r="76" spans="1:3" ht="12" customHeight="1">
      <c r="A76" s="10" t="str">
        <f>Preg!A76</f>
        <v>Wyoming</v>
      </c>
      <c r="B76" s="39">
        <v>30.5719</v>
      </c>
      <c r="C76" s="39">
        <f t="shared" si="2"/>
        <v>30.5719</v>
      </c>
    </row>
    <row r="77" spans="1:3" ht="12" customHeight="1">
      <c r="A77" s="10" t="str">
        <f>Preg!A77</f>
        <v>Ute Mountain Ute Tribe, CO</v>
      </c>
      <c r="B77" s="39">
        <v>44.3878</v>
      </c>
      <c r="C77" s="39">
        <f t="shared" si="2"/>
        <v>44.3878</v>
      </c>
    </row>
    <row r="78" spans="1:3" ht="12" customHeight="1">
      <c r="A78" s="10" t="str">
        <f>Preg!A78</f>
        <v>Omaha Sioux, NE</v>
      </c>
      <c r="B78" s="39">
        <v>71.5198</v>
      </c>
      <c r="C78" s="39">
        <f t="shared" si="2"/>
        <v>71.5198</v>
      </c>
    </row>
    <row r="79" spans="1:3" ht="12" customHeight="1">
      <c r="A79" s="10" t="str">
        <f>Preg!A79</f>
        <v>Santee Sioux, NE</v>
      </c>
      <c r="B79" s="39">
        <v>78.6935</v>
      </c>
      <c r="C79" s="39">
        <f t="shared" si="2"/>
        <v>78.6935</v>
      </c>
    </row>
    <row r="80" spans="1:3" ht="12" customHeight="1">
      <c r="A80" s="10" t="str">
        <f>Preg!A80</f>
        <v>Winnebago Tribe, NE</v>
      </c>
      <c r="B80" s="39">
        <v>77.2947</v>
      </c>
      <c r="C80" s="39">
        <f t="shared" si="2"/>
        <v>77.2947</v>
      </c>
    </row>
    <row r="81" spans="1:3" ht="12" customHeight="1">
      <c r="A81" s="10" t="str">
        <f>Preg!A81</f>
        <v>Standing Rock Sioux Tribe, ND</v>
      </c>
      <c r="B81" s="39">
        <v>54.7646</v>
      </c>
      <c r="C81" s="39">
        <f t="shared" si="2"/>
        <v>54.7646</v>
      </c>
    </row>
    <row r="82" spans="1:3" ht="12" customHeight="1">
      <c r="A82" s="10" t="str">
        <f>Preg!A82</f>
        <v>Three Affiliated Tribes, ND</v>
      </c>
      <c r="B82" s="39">
        <v>79.4278</v>
      </c>
      <c r="C82" s="39">
        <f t="shared" si="2"/>
        <v>79.4278</v>
      </c>
    </row>
    <row r="83" spans="1:3" ht="12" customHeight="1">
      <c r="A83" s="10" t="str">
        <f>Preg!A83</f>
        <v>Cheyenne River Sioux, SD</v>
      </c>
      <c r="B83" s="39">
        <v>65.6836</v>
      </c>
      <c r="C83" s="39">
        <f t="shared" si="2"/>
        <v>65.6836</v>
      </c>
    </row>
    <row r="84" spans="1:3" ht="12" customHeight="1">
      <c r="A84" s="10" t="str">
        <f>Preg!A84</f>
        <v>Rosebud Sioux, SD</v>
      </c>
      <c r="B84" s="39">
        <v>54.2522</v>
      </c>
      <c r="C84" s="39">
        <f t="shared" si="2"/>
        <v>54.2522</v>
      </c>
    </row>
    <row r="85" spans="1:3" ht="12" customHeight="1">
      <c r="A85" s="10" t="str">
        <f>Preg!A85</f>
        <v>Northern Arapahoe, WY</v>
      </c>
      <c r="B85" s="39">
        <v>62.5</v>
      </c>
      <c r="C85" s="39">
        <f t="shared" si="2"/>
        <v>62.5</v>
      </c>
    </row>
    <row r="86" spans="1:3" ht="12" customHeight="1">
      <c r="A86" s="10" t="str">
        <f>Preg!A86</f>
        <v>Shoshone Tribe, WY</v>
      </c>
      <c r="B86" s="39">
        <v>66.8115</v>
      </c>
      <c r="C86" s="39">
        <f t="shared" si="2"/>
        <v>66.8115</v>
      </c>
    </row>
    <row r="87" spans="1:3" s="23" customFormat="1" ht="24.75" customHeight="1">
      <c r="A87" s="19" t="str">
        <f>Preg!A87</f>
        <v>Mountain Plains</v>
      </c>
      <c r="B87" s="42">
        <v>37.9644</v>
      </c>
      <c r="C87" s="41">
        <f t="shared" si="2"/>
        <v>37.9644</v>
      </c>
    </row>
    <row r="88" spans="1:3" ht="12" customHeight="1">
      <c r="A88" s="11" t="str">
        <f>Preg!A88</f>
        <v>Alaska</v>
      </c>
      <c r="B88" s="39">
        <v>57.6606</v>
      </c>
      <c r="C88" s="39">
        <f t="shared" si="2"/>
        <v>57.6606</v>
      </c>
    </row>
    <row r="89" spans="1:3" ht="12" customHeight="1">
      <c r="A89" s="11" t="str">
        <f>Preg!A89</f>
        <v>American Samoa</v>
      </c>
      <c r="B89" s="39">
        <v>69</v>
      </c>
      <c r="C89" s="39">
        <f t="shared" si="2"/>
        <v>69</v>
      </c>
    </row>
    <row r="90" spans="1:3" ht="12" customHeight="1">
      <c r="A90" s="11" t="str">
        <f>Preg!A90</f>
        <v>Arizona</v>
      </c>
      <c r="B90" s="39">
        <v>42.2416</v>
      </c>
      <c r="C90" s="39">
        <f t="shared" si="2"/>
        <v>42.2416</v>
      </c>
    </row>
    <row r="91" spans="1:3" ht="12" customHeight="1">
      <c r="A91" s="11" t="str">
        <f>Preg!A91</f>
        <v>California</v>
      </c>
      <c r="B91" s="39">
        <v>45.7467</v>
      </c>
      <c r="C91" s="39">
        <f t="shared" si="2"/>
        <v>45.7467</v>
      </c>
    </row>
    <row r="92" spans="1:3" ht="12" customHeight="1">
      <c r="A92" s="11" t="str">
        <f>Preg!A92</f>
        <v>Guam</v>
      </c>
      <c r="B92" s="39">
        <v>67.0791</v>
      </c>
      <c r="C92" s="39">
        <f t="shared" si="2"/>
        <v>67.0791</v>
      </c>
    </row>
    <row r="93" spans="1:3" ht="12" customHeight="1">
      <c r="A93" s="11" t="str">
        <f>Preg!A93</f>
        <v>Hawaii</v>
      </c>
      <c r="B93" s="39">
        <v>58.5289</v>
      </c>
      <c r="C93" s="39">
        <f t="shared" si="2"/>
        <v>58.5289</v>
      </c>
    </row>
    <row r="94" spans="1:3" ht="12" customHeight="1">
      <c r="A94" s="11" t="str">
        <f>Preg!A94</f>
        <v>Idaho</v>
      </c>
      <c r="B94" s="39">
        <v>39.04</v>
      </c>
      <c r="C94" s="39">
        <f t="shared" si="2"/>
        <v>39.04</v>
      </c>
    </row>
    <row r="95" spans="1:3" ht="12" customHeight="1">
      <c r="A95" s="11" t="str">
        <f>Preg!A95</f>
        <v>Nevada</v>
      </c>
      <c r="B95" s="39">
        <v>37.2439</v>
      </c>
      <c r="C95" s="39">
        <f t="shared" si="2"/>
        <v>37.2439</v>
      </c>
    </row>
    <row r="96" spans="1:3" ht="12" customHeight="1">
      <c r="A96" s="11" t="str">
        <f>Preg!A96</f>
        <v>Oregon</v>
      </c>
      <c r="B96" s="39">
        <v>41.1279</v>
      </c>
      <c r="C96" s="39">
        <f t="shared" si="2"/>
        <v>41.1279</v>
      </c>
    </row>
    <row r="97" spans="1:3" ht="12" customHeight="1">
      <c r="A97" s="11" t="str">
        <f>Preg!A97</f>
        <v>Washington</v>
      </c>
      <c r="B97" s="39">
        <v>46.5375</v>
      </c>
      <c r="C97" s="39">
        <f t="shared" si="2"/>
        <v>46.5375</v>
      </c>
    </row>
    <row r="98" spans="1:3" ht="12" customHeight="1">
      <c r="A98" s="11" t="str">
        <f>Preg!A98</f>
        <v>Northern Marianas</v>
      </c>
      <c r="B98" s="39">
        <v>59.2369</v>
      </c>
      <c r="C98" s="39">
        <f t="shared" si="2"/>
        <v>59.2369</v>
      </c>
    </row>
    <row r="99" spans="1:3" ht="12" customHeight="1">
      <c r="A99" s="11" t="str">
        <f>Preg!A99</f>
        <v>Inter-Tribal Council, AZ</v>
      </c>
      <c r="B99" s="39">
        <v>40.325</v>
      </c>
      <c r="C99" s="39">
        <f t="shared" si="2"/>
        <v>40.325</v>
      </c>
    </row>
    <row r="100" spans="1:3" ht="12" customHeight="1">
      <c r="A100" s="11" t="str">
        <f>Preg!A100</f>
        <v>Navajo Nation, AZ</v>
      </c>
      <c r="B100" s="39">
        <v>52.3456</v>
      </c>
      <c r="C100" s="39">
        <f t="shared" si="2"/>
        <v>52.3456</v>
      </c>
    </row>
    <row r="101" spans="1:3" ht="12" customHeight="1">
      <c r="A101" s="11" t="str">
        <f>Preg!A101</f>
        <v>Inter-Tribal Council, NV</v>
      </c>
      <c r="B101" s="39">
        <v>40.3466</v>
      </c>
      <c r="C101" s="39">
        <f t="shared" si="2"/>
        <v>40.3466</v>
      </c>
    </row>
    <row r="102" spans="1:3" s="23" customFormat="1" ht="24.75" customHeight="1">
      <c r="A102" s="19" t="str">
        <f>Preg!A102</f>
        <v>Western Region</v>
      </c>
      <c r="B102" s="42">
        <v>45.4054</v>
      </c>
      <c r="C102" s="41">
        <f>IF(SUM(B102,B102)&gt;0,AVERAGE(B102,B102)," ")</f>
        <v>45.4054</v>
      </c>
    </row>
    <row r="103" spans="1:3" s="35" customFormat="1" ht="16.5" customHeight="1" thickBot="1">
      <c r="A103" s="33" t="str">
        <f>Preg!A103</f>
        <v>TOTAL</v>
      </c>
      <c r="B103" s="44">
        <v>44.6508</v>
      </c>
      <c r="C103" s="44">
        <f>IF(SUM(B103,B103)&gt;0,AVERAGE(B103,B103)," ")</f>
        <v>44.6508</v>
      </c>
    </row>
    <row r="104" spans="1:3" s="7" customFormat="1" ht="12.75" customHeight="1" thickTop="1">
      <c r="A104" s="12"/>
      <c r="B104" s="45"/>
      <c r="C104" s="45"/>
    </row>
    <row r="105" ht="12">
      <c r="A105" s="12"/>
    </row>
    <row r="106" spans="1:3" s="32" customFormat="1" ht="12.75">
      <c r="A106" s="14" t="s">
        <v>1</v>
      </c>
      <c r="B106" s="46"/>
      <c r="C106" s="46"/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printOptions/>
  <pageMargins left="0.5" right="0.5" top="0.5" bottom="0.5" header="0.5" footer="0.3"/>
  <pageSetup fitToHeight="0" fitToWidth="1" horizontalDpi="600" verticalDpi="600" orientation="portrait" r:id="rId1"/>
  <headerFooter alignWithMargins="0">
    <oddFooter>&amp;L&amp;6Source: National Data Bank, USDA/Food and Nutrition Service&amp;C&amp;6Page &amp;P of &amp;N&amp;R&amp;6Printed on: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netteluser</cp:lastModifiedBy>
  <cp:lastPrinted>2007-07-12T20:45:57Z</cp:lastPrinted>
  <dcterms:created xsi:type="dcterms:W3CDTF">2003-03-31T18:32:09Z</dcterms:created>
  <dcterms:modified xsi:type="dcterms:W3CDTF">2008-12-31T14:34:22Z</dcterms:modified>
  <cp:category/>
  <cp:version/>
  <cp:contentType/>
  <cp:contentStatus/>
</cp:coreProperties>
</file>