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worksheets/sheet14.xml" ContentType="application/vnd.openxmlformats-officedocument.spreadsheetml.worksheet+xml"/>
  <Override PartName="/xl/drawings/drawing27.xml" ContentType="application/vnd.openxmlformats-officedocument.drawing+xml"/>
  <Override PartName="/xl/worksheets/sheet15.xml" ContentType="application/vnd.openxmlformats-officedocument.spreadsheetml.worksheet+xml"/>
  <Override PartName="/xl/drawings/drawing29.xml" ContentType="application/vnd.openxmlformats-officedocument.drawing+xml"/>
  <Override PartName="/xl/worksheets/sheet16.xml" ContentType="application/vnd.openxmlformats-officedocument.spreadsheetml.worksheet+xml"/>
  <Override PartName="/xl/drawings/drawing31.xml" ContentType="application/vnd.openxmlformats-officedocument.drawing+xml"/>
  <Override PartName="/xl/worksheets/sheet17.xml" ContentType="application/vnd.openxmlformats-officedocument.spreadsheetml.worksheet+xml"/>
  <Override PartName="/xl/drawings/drawing33.xml" ContentType="application/vnd.openxmlformats-officedocument.drawing+xml"/>
  <Override PartName="/xl/worksheets/sheet18.xml" ContentType="application/vnd.openxmlformats-officedocument.spreadsheetml.worksheet+xml"/>
  <Override PartName="/xl/drawings/drawing35.xml" ContentType="application/vnd.openxmlformats-officedocument.drawing+xml"/>
  <Override PartName="/xl/worksheets/sheet19.xml" ContentType="application/vnd.openxmlformats-officedocument.spreadsheetml.worksheet+xml"/>
  <Override PartName="/xl/drawings/drawing37.xml" ContentType="application/vnd.openxmlformats-officedocument.drawing+xml"/>
  <Override PartName="/xl/worksheets/sheet20.xml" ContentType="application/vnd.openxmlformats-officedocument.spreadsheetml.worksheet+xml"/>
  <Override PartName="/xl/drawings/drawing39.xml" ContentType="application/vnd.openxmlformats-officedocument.drawing+xml"/>
  <Override PartName="/xl/worksheets/sheet21.xml" ContentType="application/vnd.openxmlformats-officedocument.spreadsheetml.worksheet+xml"/>
  <Override PartName="/xl/drawings/drawing41.xml" ContentType="application/vnd.openxmlformats-officedocument.drawing+xml"/>
  <Override PartName="/xl/worksheets/sheet22.xml" ContentType="application/vnd.openxmlformats-officedocument.spreadsheetml.worksheet+xml"/>
  <Override PartName="/xl/drawings/drawing43.xml" ContentType="application/vnd.openxmlformats-officedocument.drawing+xml"/>
  <Override PartName="/xl/worksheets/sheet23.xml" ContentType="application/vnd.openxmlformats-officedocument.spreadsheetml.worksheet+xml"/>
  <Override PartName="/xl/drawings/drawing45.xml" ContentType="application/vnd.openxmlformats-officedocument.drawing+xml"/>
  <Override PartName="/xl/worksheets/sheet24.xml" ContentType="application/vnd.openxmlformats-officedocument.spreadsheetml.worksheet+xml"/>
  <Override PartName="/xl/drawings/drawing47.xml" ContentType="application/vnd.openxmlformats-officedocument.drawing+xml"/>
  <Override PartName="/xl/worksheets/sheet25.xml" ContentType="application/vnd.openxmlformats-officedocument.spreadsheetml.worksheet+xml"/>
  <Override PartName="/xl/drawings/drawing49.xml" ContentType="application/vnd.openxmlformats-officedocument.drawing+xml"/>
  <Override PartName="/xl/worksheets/sheet26.xml" ContentType="application/vnd.openxmlformats-officedocument.spreadsheetml.worksheet+xml"/>
  <Override PartName="/xl/drawings/drawing51.xml" ContentType="application/vnd.openxmlformats-officedocument.drawing+xml"/>
  <Override PartName="/xl/worksheets/sheet27.xml" ContentType="application/vnd.openxmlformats-officedocument.spreadsheetml.worksheet+xml"/>
  <Override PartName="/xl/drawings/drawing5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0710" windowHeight="7620" tabRatio="902" activeTab="0"/>
  </bookViews>
  <sheets>
    <sheet name="Contents" sheetId="1" r:id="rId1"/>
    <sheet name="Fig1" sheetId="2" r:id="rId2"/>
    <sheet name="Fig2" sheetId="3" r:id="rId3"/>
    <sheet name="Fig3" sheetId="4" r:id="rId4"/>
    <sheet name="Fig4" sheetId="5" r:id="rId5"/>
    <sheet name="Fig5" sheetId="6" r:id="rId6"/>
    <sheet name="Fig6" sheetId="7" r:id="rId7"/>
    <sheet name="Fig7" sheetId="8" r:id="rId8"/>
    <sheet name="Fig8" sheetId="9" r:id="rId9"/>
    <sheet name="Fig9" sheetId="10" r:id="rId10"/>
    <sheet name="Fig10" sheetId="11" r:id="rId11"/>
    <sheet name="Fig11" sheetId="12" r:id="rId12"/>
    <sheet name="Fig12" sheetId="13" r:id="rId13"/>
    <sheet name="Fig13" sheetId="14" r:id="rId14"/>
    <sheet name="Fig14" sheetId="15" r:id="rId15"/>
    <sheet name="Fig15" sheetId="16" r:id="rId16"/>
    <sheet name="Fig16" sheetId="17" r:id="rId17"/>
    <sheet name="Fig17" sheetId="18" r:id="rId18"/>
    <sheet name="Fig18" sheetId="19" r:id="rId19"/>
    <sheet name="Fig19" sheetId="20" r:id="rId20"/>
    <sheet name="Fig20" sheetId="21" r:id="rId21"/>
    <sheet name="Fig21" sheetId="22" r:id="rId22"/>
    <sheet name="Fig22" sheetId="23" r:id="rId23"/>
    <sheet name="Fig23" sheetId="24" r:id="rId24"/>
    <sheet name="Fig24" sheetId="25" r:id="rId25"/>
    <sheet name="Fig25" sheetId="26" r:id="rId26"/>
    <sheet name="Fig26" sheetId="27" r:id="rId27"/>
  </sheets>
  <externalReferences>
    <externalReference r:id="rId30"/>
    <externalReference r:id="rId31"/>
    <externalReference r:id="rId32"/>
  </externalReferences>
  <definedNames>
    <definedName name="_xlnm.Print_Area" localSheetId="1">'Fig1'!$A$1:$L$105</definedName>
    <definedName name="_xlnm.Print_Area" localSheetId="10">'Fig10'!$A$1:$L$50</definedName>
    <definedName name="_xlnm.Print_Area" localSheetId="11">'Fig11'!$A$1:$L$117</definedName>
    <definedName name="_xlnm.Print_Area" localSheetId="12">'Fig12'!$A$1:$L$47</definedName>
    <definedName name="_xlnm.Print_Area" localSheetId="13">'Fig13'!$A$1:$L$105</definedName>
    <definedName name="_xlnm.Print_Area" localSheetId="14">'Fig14'!$A$1:$L$39</definedName>
    <definedName name="_xlnm.Print_Area" localSheetId="15">'Fig15'!$A$1:$L$105</definedName>
    <definedName name="_xlnm.Print_Area" localSheetId="16">'Fig16'!$A$1:$L$47</definedName>
    <definedName name="_xlnm.Print_Area" localSheetId="17">'Fig17'!$A$1:$L$141</definedName>
    <definedName name="_xlnm.Print_Area" localSheetId="18">'Fig18'!$A$1:$L$36</definedName>
    <definedName name="_xlnm.Print_Area" localSheetId="19">'Fig19'!$A$1:$L$43</definedName>
    <definedName name="_xlnm.Print_Area" localSheetId="2">'Fig2'!$A$1:$L$105</definedName>
    <definedName name="_xlnm.Print_Area" localSheetId="20">'Fig20'!$A$1:$L$47</definedName>
    <definedName name="_xlnm.Print_Area" localSheetId="21">'Fig21'!$A$1:$L$189</definedName>
    <definedName name="_xlnm.Print_Area" localSheetId="23">'Fig23'!$A$1:$L$36</definedName>
    <definedName name="_xlnm.Print_Area" localSheetId="24">'Fig24'!$A$1:$L$38</definedName>
    <definedName name="_xlnm.Print_Area" localSheetId="25">'Fig25'!$A$1:$L$38</definedName>
    <definedName name="_xlnm.Print_Area" localSheetId="26">'Fig26'!$A$1:$L$83</definedName>
    <definedName name="_xlnm.Print_Area" localSheetId="3">'Fig3'!$A$1:$L$105</definedName>
    <definedName name="_xlnm.Print_Area" localSheetId="4">'Fig4'!$A$1:$L$105</definedName>
    <definedName name="_xlnm.Print_Area" localSheetId="5">'Fig5'!$A$1:$L$42</definedName>
    <definedName name="_xlnm.Print_Area" localSheetId="6">'Fig6'!$A$1:$L$37</definedName>
    <definedName name="_xlnm.Print_Area" localSheetId="7">'Fig7'!$A$1:$L$60</definedName>
    <definedName name="_xlnm.Print_Area" localSheetId="8">'Fig8'!$A$1:$L$53</definedName>
    <definedName name="_xlnm.Print_Area" localSheetId="9">'Fig9'!$A$1:$L$59</definedName>
  </definedNames>
  <calcPr fullCalcOnLoad="1"/>
</workbook>
</file>

<file path=xl/sharedStrings.xml><?xml version="1.0" encoding="utf-8"?>
<sst xmlns="http://schemas.openxmlformats.org/spreadsheetml/2006/main" count="539" uniqueCount="297">
  <si>
    <t>Forecast</t>
  </si>
  <si>
    <t>Annual</t>
  </si>
  <si>
    <t>Month</t>
  </si>
  <si>
    <t>WTI</t>
  </si>
  <si>
    <t>Wholesale</t>
  </si>
  <si>
    <t>Retail</t>
  </si>
  <si>
    <t>Gasoline</t>
  </si>
  <si>
    <t>Residential</t>
  </si>
  <si>
    <t>Henry Hub</t>
  </si>
  <si>
    <t>Wellhead</t>
  </si>
  <si>
    <t>Price</t>
  </si>
  <si>
    <t>Annual Growth</t>
  </si>
  <si>
    <t>Total</t>
  </si>
  <si>
    <t>Motor Gasoline</t>
  </si>
  <si>
    <t>Jet Fuel</t>
  </si>
  <si>
    <t>Distillate Fuel</t>
  </si>
  <si>
    <t>Other</t>
  </si>
  <si>
    <t>Total Percent Change</t>
  </si>
  <si>
    <t>Low</t>
  </si>
  <si>
    <t>High</t>
  </si>
  <si>
    <t>Consumption</t>
  </si>
  <si>
    <t>Growth</t>
  </si>
  <si>
    <t>Working Gas</t>
  </si>
  <si>
    <t>Five-year</t>
  </si>
  <si>
    <t>Deviation</t>
  </si>
  <si>
    <t>in Storage</t>
  </si>
  <si>
    <t>Average</t>
  </si>
  <si>
    <t>from Avg</t>
  </si>
  <si>
    <t>Year</t>
  </si>
  <si>
    <t>Total Demand</t>
  </si>
  <si>
    <t>Electric Power Sector</t>
  </si>
  <si>
    <t>Retail and General Industry</t>
  </si>
  <si>
    <t>Coke Plants</t>
  </si>
  <si>
    <t>Appalachian</t>
  </si>
  <si>
    <t>Interior</t>
  </si>
  <si>
    <t>Western</t>
  </si>
  <si>
    <t>Total U.S.</t>
  </si>
  <si>
    <t>Region</t>
  </si>
  <si>
    <t>OECD</t>
  </si>
  <si>
    <t>FSU and Eastern Europe</t>
  </si>
  <si>
    <t>Days</t>
  </si>
  <si>
    <t>Lower</t>
  </si>
  <si>
    <t>Lower 48</t>
  </si>
  <si>
    <t>Alaska</t>
  </si>
  <si>
    <t>Diesel</t>
  </si>
  <si>
    <t>Energy</t>
  </si>
  <si>
    <t>Expenditures</t>
  </si>
  <si>
    <t>as % of GDP</t>
  </si>
  <si>
    <t>MONTH</t>
  </si>
  <si>
    <t>Normal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</si>
  <si>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</si>
  <si>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</si>
  <si>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</si>
  <si>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</si>
  <si>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</si>
  <si>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</si>
  <si>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</si>
  <si>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</si>
  <si>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</si>
  <si>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JAN</t>
  </si>
  <si>
    <t>FEB</t>
  </si>
  <si>
    <t>MAR</t>
  </si>
  <si>
    <t>State</t>
  </si>
  <si>
    <t>Census Division</t>
  </si>
  <si>
    <t>AK</t>
  </si>
  <si>
    <t>West</t>
  </si>
  <si>
    <t>Pacific</t>
  </si>
  <si>
    <t>AL</t>
  </si>
  <si>
    <t>South</t>
  </si>
  <si>
    <t>East South Central</t>
  </si>
  <si>
    <t>AR</t>
  </si>
  <si>
    <t>West South Central</t>
  </si>
  <si>
    <t>AZ</t>
  </si>
  <si>
    <t>Mountain</t>
  </si>
  <si>
    <t>CA</t>
  </si>
  <si>
    <t>CO</t>
  </si>
  <si>
    <t>CT</t>
  </si>
  <si>
    <t>Northeast</t>
  </si>
  <si>
    <t>New England</t>
  </si>
  <si>
    <t>DC</t>
  </si>
  <si>
    <t>South Atlantic</t>
  </si>
  <si>
    <t>DE</t>
  </si>
  <si>
    <t>FL</t>
  </si>
  <si>
    <t>GA</t>
  </si>
  <si>
    <t>HI</t>
  </si>
  <si>
    <t>IA</t>
  </si>
  <si>
    <t>Midwest</t>
  </si>
  <si>
    <t>West North Central</t>
  </si>
  <si>
    <t>ID</t>
  </si>
  <si>
    <t>IL</t>
  </si>
  <si>
    <t>East North Central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</si>
  <si>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</si>
  <si>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</si>
  <si>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</si>
  <si>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</si>
  <si>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</si>
  <si>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</si>
  <si>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</si>
  <si>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</si>
  <si>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</si>
  <si>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</si>
  <si>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</si>
  <si>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</si>
  <si>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</si>
  <si>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</si>
  <si>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</si>
  <si>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</si>
  <si>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</si>
  <si>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Middle Atlantic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</si>
  <si>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</si>
  <si>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</si>
  <si>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</si>
  <si>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</si>
  <si>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</si>
  <si>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</si>
  <si>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</si>
  <si>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</si>
  <si>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</si>
  <si>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</si>
  <si>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</si>
  <si>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</si>
  <si>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</si>
  <si>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</si>
  <si>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</si>
  <si>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</si>
  <si>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</si>
  <si>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</si>
  <si>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</si>
  <si>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Range</t>
  </si>
  <si>
    <t>Supply</t>
  </si>
  <si>
    <t>World</t>
  </si>
  <si>
    <t>China</t>
  </si>
  <si>
    <t>U.S.</t>
  </si>
  <si>
    <t>Demand</t>
  </si>
  <si>
    <t>Non-OPEC</t>
  </si>
  <si>
    <t>Quarter</t>
  </si>
  <si>
    <t>Azerbaijan</t>
  </si>
  <si>
    <t>Russia</t>
  </si>
  <si>
    <t>United States</t>
  </si>
  <si>
    <t>Brazil</t>
  </si>
  <si>
    <t>Canada</t>
  </si>
  <si>
    <t>Sudan</t>
  </si>
  <si>
    <t>Kazakhstan</t>
  </si>
  <si>
    <t>Vietnam</t>
  </si>
  <si>
    <t>India</t>
  </si>
  <si>
    <t>Australia</t>
  </si>
  <si>
    <t>Gabon</t>
  </si>
  <si>
    <t>Colombia</t>
  </si>
  <si>
    <t>Syria</t>
  </si>
  <si>
    <t>Malaysia</t>
  </si>
  <si>
    <t>Other North Sea</t>
  </si>
  <si>
    <t>Egypt</t>
  </si>
  <si>
    <t>Oman</t>
  </si>
  <si>
    <t>United Kingdom</t>
  </si>
  <si>
    <t>Norway</t>
  </si>
  <si>
    <t>Mexico</t>
  </si>
  <si>
    <t>Capacity</t>
  </si>
  <si>
    <t>Figure 1 - Crude Oil Prices</t>
  </si>
  <si>
    <t>Figure 2 - Gasoline and Crude Oil Prices</t>
  </si>
  <si>
    <t>Figure 3 - U.S. Distillate Fuel Prices</t>
  </si>
  <si>
    <t>Figure 4 - Natural Gas Prices</t>
  </si>
  <si>
    <t>Return to Contents</t>
  </si>
  <si>
    <t>Region / Country</t>
  </si>
  <si>
    <t>OPEC Countries</t>
  </si>
  <si>
    <t>North America</t>
  </si>
  <si>
    <t xml:space="preserve">   Canada</t>
  </si>
  <si>
    <t xml:space="preserve">   Mexico</t>
  </si>
  <si>
    <t xml:space="preserve">   United States</t>
  </si>
  <si>
    <t>Russia and Caspian Sea</t>
  </si>
  <si>
    <t xml:space="preserve">   Azerbaijan</t>
  </si>
  <si>
    <t xml:space="preserve">   Kazakhstan</t>
  </si>
  <si>
    <t xml:space="preserve">   Russia</t>
  </si>
  <si>
    <t>Latin America</t>
  </si>
  <si>
    <t xml:space="preserve">   Argentina</t>
  </si>
  <si>
    <t xml:space="preserve">   Brazil</t>
  </si>
  <si>
    <t xml:space="preserve">   Colombia</t>
  </si>
  <si>
    <t xml:space="preserve">   Ecuador</t>
  </si>
  <si>
    <t xml:space="preserve">   Other Latin America</t>
  </si>
  <si>
    <t>North Sea</t>
  </si>
  <si>
    <t xml:space="preserve">   Norway</t>
  </si>
  <si>
    <t xml:space="preserve">   United Kingdom</t>
  </si>
  <si>
    <t xml:space="preserve">   Other North Sea</t>
  </si>
  <si>
    <t>Other Non-OPEC</t>
  </si>
  <si>
    <t>World Total</t>
  </si>
  <si>
    <t>Figure 9 - Growth in World Consumption and Non-OPEC Production</t>
  </si>
  <si>
    <t>Figure 11 - Days of Supply of OECD Commercial Oil Stocks</t>
  </si>
  <si>
    <t>Figure 12 - U.S. Crude Oil Production</t>
  </si>
  <si>
    <t>Figure 13 - U.S. Crude Oil Stocks</t>
  </si>
  <si>
    <t>Figure 15 - U.S. Gasoline and Distillate Inventories</t>
  </si>
  <si>
    <t>Figure 16 - U.S. Total Natural Gas Consumption</t>
  </si>
  <si>
    <t>Figure 17 - U.S. Working Natural Gas in Storage</t>
  </si>
  <si>
    <t>Figure 18 - U.S. Coal Consumption Growth</t>
  </si>
  <si>
    <t>Figure 19 - U.S. Annual Coal Production</t>
  </si>
  <si>
    <t>Figure 20 - U.S. Total Electricity Consumption</t>
  </si>
  <si>
    <t>Figure 21 - U.S. Residential Electricity Price</t>
  </si>
  <si>
    <t>Figure 22 - U.S. Annual Energy Expenditures</t>
  </si>
  <si>
    <t>Surplus</t>
  </si>
  <si>
    <t>Figure 10 - OPEC Surplus Crude Oil Production Capacity</t>
  </si>
  <si>
    <t>Non-OECD Asia</t>
  </si>
  <si>
    <t>Refiner</t>
  </si>
  <si>
    <t>Cost of Oil</t>
  </si>
  <si>
    <t xml:space="preserve">   Turkmenistan</t>
  </si>
  <si>
    <t>Vertical Line</t>
  </si>
  <si>
    <t>Line</t>
  </si>
  <si>
    <t>Axis</t>
  </si>
  <si>
    <t>Total Winter</t>
  </si>
  <si>
    <t>Total Summer</t>
  </si>
  <si>
    <t>Figure 5 - World Liquid Fuels Consumption</t>
  </si>
  <si>
    <t>Figure 6 - World Liquid Fuels Consumption Growth</t>
  </si>
  <si>
    <t>Figure 7 - World Crude Oil and Liquid Fuels Production Growth</t>
  </si>
  <si>
    <t>Figure 14 - U.S. Liquid Fuels Consumption Growth</t>
  </si>
  <si>
    <t>Figure 8 - Non-OPEC Crude Oil and Liquid Fuels Production Growth</t>
  </si>
  <si>
    <t>All Fossil Fuels</t>
  </si>
  <si>
    <t>Coal</t>
  </si>
  <si>
    <t>Petroleum</t>
  </si>
  <si>
    <t>Natural Gas</t>
  </si>
  <si>
    <t>Figure 24 - U.S. Summer Cooling Degree-Days</t>
  </si>
  <si>
    <t>Figure 25 - U.S. Winter Heating Degree-Days</t>
  </si>
  <si>
    <t>Figure 26 - U.S. Census Regions and Census Divisions</t>
  </si>
  <si>
    <t>Figure 23 - U.S. Carbon Dioxide Emissions Growth</t>
  </si>
  <si>
    <t>(Million bbls per day)</t>
  </si>
  <si>
    <t>($ per bbl)</t>
  </si>
  <si>
    <t>Change from Previous Year</t>
  </si>
  <si>
    <t>Crude Oil Production</t>
  </si>
  <si>
    <t>Bottom</t>
  </si>
  <si>
    <t>Middle</t>
  </si>
  <si>
    <t>Upper</t>
  </si>
  <si>
    <t>(Bcf per day)</t>
  </si>
  <si>
    <t>(Billion cubic feet)</t>
  </si>
  <si>
    <t>Coal Consumption (Million short tons)</t>
  </si>
  <si>
    <t>Coal Production (Million short tons)</t>
  </si>
  <si>
    <t>Electricity</t>
  </si>
  <si>
    <t>(Billion kwh per day)</t>
  </si>
  <si>
    <t>(Cents/kwh)</t>
  </si>
  <si>
    <t>Cooling Degree-Days</t>
  </si>
  <si>
    <t>Heating Degree-Days</t>
  </si>
  <si>
    <r>
      <t>WTI</t>
    </r>
    <r>
      <rPr>
        <vertAlign val="superscript"/>
        <sz val="10"/>
        <rFont val="Arial"/>
        <family val="2"/>
      </rPr>
      <t>a</t>
    </r>
  </si>
  <si>
    <r>
      <t>RAC</t>
    </r>
    <r>
      <rPr>
        <vertAlign val="superscript"/>
        <sz val="10"/>
        <rFont val="Arial"/>
        <family val="2"/>
      </rPr>
      <t>b</t>
    </r>
  </si>
  <si>
    <t>Note:</t>
  </si>
  <si>
    <r>
      <t>b</t>
    </r>
    <r>
      <rPr>
        <sz val="10"/>
        <rFont val="Arial"/>
        <family val="0"/>
      </rPr>
      <t xml:space="preserve"> RAC = Refiner Acquistion Cost of Crude Oil</t>
    </r>
  </si>
  <si>
    <r>
      <t>a</t>
    </r>
    <r>
      <rPr>
        <sz val="10"/>
        <rFont val="Arial"/>
        <family val="0"/>
      </rPr>
      <t xml:space="preserve"> WTI = West Texas Intermediate Crude Oil Price</t>
    </r>
  </si>
  <si>
    <t>Stock</t>
  </si>
  <si>
    <t>Level</t>
  </si>
  <si>
    <t>Normal Range for Chart</t>
  </si>
  <si>
    <t>Distillate</t>
  </si>
  <si>
    <t>Crude Oil Prices</t>
  </si>
  <si>
    <t>(Dollars per barrel)</t>
  </si>
  <si>
    <t>Heating</t>
  </si>
  <si>
    <t>Oil</t>
  </si>
  <si>
    <t>Natural Gas Prices</t>
  </si>
  <si>
    <t>(Dollars per thousand cubic feet)</t>
  </si>
  <si>
    <t>OECD Commercial Oil Stocks</t>
  </si>
  <si>
    <t>5-yr Minimum-Maximum Days</t>
  </si>
  <si>
    <t>Percentage</t>
  </si>
  <si>
    <t>Consumption (Thousand bbls per day)</t>
  </si>
  <si>
    <t>Prices (Cents per gallon)</t>
  </si>
  <si>
    <t>Annual Consumption (Million barrels per day)</t>
  </si>
  <si>
    <t>Annual Production (Million barrels per day)</t>
  </si>
  <si>
    <t>Consumption Growth (Million barrels per day)</t>
  </si>
  <si>
    <t>Production Growth (Million barrels per day)</t>
  </si>
  <si>
    <t>U.S. Crude Oil Stocks (Million barrels)</t>
  </si>
  <si>
    <t>Consumption Growth (Thousand barrels per day)</t>
  </si>
  <si>
    <t>Inventories (Million barrels)</t>
  </si>
  <si>
    <t>Normal Inventory Ranges for Chart (Million barrels)</t>
  </si>
  <si>
    <r>
      <t>Annual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Emissions (Million metric tons)</t>
    </r>
  </si>
  <si>
    <t>Short-Term Energy Outlook Figures, August 2009</t>
  </si>
  <si>
    <t>Short-Term Energy Outlook, August 2009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</si>
  <si>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</si>
  <si>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</si>
  <si>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</si>
  <si>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</si>
  <si>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</si>
  <si>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</si>
  <si>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</si>
  <si>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</si>
  <si>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</si>
  <si>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</si>
  <si>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</si>
  <si>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</si>
  <si>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</si>
  <si>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</si>
  <si>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</si>
  <si>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</si>
  <si>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</si>
  <si>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</si>
  <si>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</si>
  <si>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</si>
  <si>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</si>
  <si>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</si>
  <si>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</si>
  <si>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</si>
  <si>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1998-2008 average</t>
  </si>
  <si>
    <t>2005/06</t>
  </si>
  <si>
    <t>2006/07</t>
  </si>
  <si>
    <t>2007/08</t>
  </si>
  <si>
    <t>2008/09</t>
  </si>
  <si>
    <t>2009/10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</si>
</sst>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.75"/>
      <name val="Arial"/>
      <family val="2"/>
    </font>
    <font>
      <b/>
      <sz val="9.75"/>
      <name val="Arial"/>
      <family val="2"/>
    </font>
    <font>
      <b/>
      <sz val="11.5"/>
      <name val="Arial"/>
      <family val="2"/>
    </font>
    <font>
      <b/>
      <sz val="9.5"/>
      <name val="Arial"/>
      <family val="2"/>
    </font>
    <font>
      <b/>
      <sz val="12"/>
      <color indexed="18"/>
      <name val="Arial"/>
      <family val="2"/>
    </font>
    <font>
      <b/>
      <sz val="12"/>
      <color indexed="57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6"/>
      <color indexed="8"/>
      <name val="Arial"/>
      <family val="2"/>
    </font>
    <font>
      <b/>
      <sz val="11.25"/>
      <name val="Arial"/>
      <family val="2"/>
    </font>
    <font>
      <b/>
      <sz val="9.25"/>
      <name val="Arial"/>
      <family val="2"/>
    </font>
    <font>
      <i/>
      <sz val="8.75"/>
      <name val="Arial"/>
      <family val="2"/>
    </font>
    <font>
      <sz val="10.75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3.5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12"/>
      <name val="Arial"/>
      <family val="0"/>
    </font>
    <font>
      <vertAlign val="superscript"/>
      <sz val="10"/>
      <name val="Arial"/>
      <family val="2"/>
    </font>
    <font>
      <sz val="9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67" fontId="0" fillId="0" borderId="0" xfId="0" applyNumberFormat="1" applyAlignment="1" quotePrefix="1">
      <alignment/>
    </xf>
    <xf numFmtId="16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3" fillId="0" borderId="0" xfId="0" applyNumberFormat="1" applyFont="1" applyAlignment="1">
      <alignment/>
    </xf>
    <xf numFmtId="167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173" fontId="0" fillId="0" borderId="0" xfId="0" applyNumberFormat="1" applyAlignment="1">
      <alignment/>
    </xf>
    <xf numFmtId="177" fontId="0" fillId="0" borderId="0" xfId="0" applyNumberFormat="1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Alignment="1">
      <alignment/>
    </xf>
    <xf numFmtId="167" fontId="0" fillId="0" borderId="1" xfId="0" applyNumberFormat="1" applyBorder="1" applyAlignment="1">
      <alignment/>
    </xf>
    <xf numFmtId="173" fontId="0" fillId="0" borderId="0" xfId="21" applyNumberFormat="1" applyAlignment="1">
      <alignment/>
    </xf>
    <xf numFmtId="173" fontId="0" fillId="0" borderId="0" xfId="21" applyNumberFormat="1" applyFont="1" applyAlignment="1" quotePrefix="1">
      <alignment/>
    </xf>
    <xf numFmtId="0" fontId="0" fillId="0" borderId="0" xfId="0" applyNumberFormat="1" applyAlignment="1" quotePrefix="1">
      <alignment/>
    </xf>
    <xf numFmtId="167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179" fontId="0" fillId="0" borderId="0" xfId="0" applyNumberFormat="1" applyAlignment="1">
      <alignment/>
    </xf>
    <xf numFmtId="0" fontId="0" fillId="0" borderId="2" xfId="0" applyBorder="1" applyAlignment="1">
      <alignment horizontal="right"/>
    </xf>
    <xf numFmtId="183" fontId="0" fillId="0" borderId="0" xfId="0" applyNumberFormat="1" applyAlignment="1">
      <alignment/>
    </xf>
    <xf numFmtId="0" fontId="0" fillId="0" borderId="3" xfId="0" applyBorder="1" applyAlignment="1">
      <alignment/>
    </xf>
    <xf numFmtId="167" fontId="3" fillId="0" borderId="3" xfId="0" applyNumberFormat="1" applyFont="1" applyBorder="1" applyAlignment="1">
      <alignment/>
    </xf>
    <xf numFmtId="0" fontId="2" fillId="0" borderId="3" xfId="20" applyFont="1" applyBorder="1" applyAlignment="1">
      <alignment/>
    </xf>
    <xf numFmtId="0" fontId="2" fillId="0" borderId="3" xfId="20" applyBorder="1" applyAlignment="1">
      <alignment/>
    </xf>
    <xf numFmtId="0" fontId="2" fillId="0" borderId="0" xfId="2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83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88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/>
    </xf>
    <xf numFmtId="173" fontId="0" fillId="0" borderId="0" xfId="0" applyNumberFormat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1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0" fontId="27" fillId="0" borderId="0" xfId="0" applyFont="1" applyAlignment="1">
      <alignment/>
    </xf>
    <xf numFmtId="2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73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left"/>
    </xf>
    <xf numFmtId="0" fontId="28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6" fillId="0" borderId="0" xfId="0" applyNumberFormat="1" applyFont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29" fillId="0" borderId="0" xfId="0" applyFont="1" applyAlignment="1">
      <alignment/>
    </xf>
    <xf numFmtId="0" fontId="29" fillId="0" borderId="1" xfId="0" applyFont="1" applyFill="1" applyBorder="1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9" fillId="0" borderId="1" xfId="0" applyNumberFormat="1" applyFont="1" applyBorder="1" applyAlignment="1">
      <alignment/>
    </xf>
    <xf numFmtId="0" fontId="29" fillId="0" borderId="0" xfId="0" applyFont="1" applyAlignment="1">
      <alignment/>
    </xf>
    <xf numFmtId="0" fontId="29" fillId="0" borderId="1" xfId="0" applyFont="1" applyBorder="1" applyAlignment="1">
      <alignment/>
    </xf>
    <xf numFmtId="0" fontId="29" fillId="0" borderId="1" xfId="0" applyFont="1" applyBorder="1" applyAlignment="1">
      <alignment horizontal="left"/>
    </xf>
    <xf numFmtId="0" fontId="29" fillId="0" borderId="0" xfId="0" applyFont="1" applyAlignment="1">
      <alignment horizontal="right"/>
    </xf>
    <xf numFmtId="0" fontId="29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9" fillId="0" borderId="0" xfId="0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Crude Oil Prices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0935"/>
          <c:w val="0.83"/>
          <c:h val="0.769"/>
        </c:manualLayout>
      </c:layout>
      <c:lineChart>
        <c:grouping val="standard"/>
        <c:varyColors val="0"/>
        <c:ser>
          <c:idx val="0"/>
          <c:order val="0"/>
          <c:tx>
            <c:v>West Texas Intermediate (WTI)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Fig1!$A$34:$A$105</c:f>
              <c:strCache>
                <c:ptCount val="7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</c:strCache>
            </c:strRef>
          </c:cat>
          <c:val>
            <c:numRef>
              <c:f>Fig1!$B$34:$B$105</c:f>
              <c:numCache>
                <c:ptCount val="72"/>
                <c:pt idx="0">
                  <c:v>46.84</c:v>
                </c:pt>
                <c:pt idx="1">
                  <c:v>48.15</c:v>
                </c:pt>
                <c:pt idx="2">
                  <c:v>54.19</c:v>
                </c:pt>
                <c:pt idx="3">
                  <c:v>52.98</c:v>
                </c:pt>
                <c:pt idx="4">
                  <c:v>49.83</c:v>
                </c:pt>
                <c:pt idx="5">
                  <c:v>56.35</c:v>
                </c:pt>
                <c:pt idx="6">
                  <c:v>59</c:v>
                </c:pt>
                <c:pt idx="7">
                  <c:v>64.99</c:v>
                </c:pt>
                <c:pt idx="8">
                  <c:v>65.59</c:v>
                </c:pt>
                <c:pt idx="9">
                  <c:v>62.26</c:v>
                </c:pt>
                <c:pt idx="10">
                  <c:v>58.32</c:v>
                </c:pt>
                <c:pt idx="11">
                  <c:v>59.41</c:v>
                </c:pt>
                <c:pt idx="12">
                  <c:v>65.49</c:v>
                </c:pt>
                <c:pt idx="13">
                  <c:v>61.63</c:v>
                </c:pt>
                <c:pt idx="14">
                  <c:v>62.69</c:v>
                </c:pt>
                <c:pt idx="15">
                  <c:v>69.44</c:v>
                </c:pt>
                <c:pt idx="16">
                  <c:v>70.84</c:v>
                </c:pt>
                <c:pt idx="17">
                  <c:v>70.95</c:v>
                </c:pt>
                <c:pt idx="18">
                  <c:v>74.41</c:v>
                </c:pt>
                <c:pt idx="19">
                  <c:v>73.04</c:v>
                </c:pt>
                <c:pt idx="20">
                  <c:v>63.8</c:v>
                </c:pt>
                <c:pt idx="21">
                  <c:v>58.89</c:v>
                </c:pt>
                <c:pt idx="22">
                  <c:v>59.08</c:v>
                </c:pt>
                <c:pt idx="23">
                  <c:v>61.96</c:v>
                </c:pt>
                <c:pt idx="24">
                  <c:v>54.51</c:v>
                </c:pt>
                <c:pt idx="25">
                  <c:v>59.28</c:v>
                </c:pt>
                <c:pt idx="26">
                  <c:v>60.44</c:v>
                </c:pt>
                <c:pt idx="27">
                  <c:v>63.98</c:v>
                </c:pt>
                <c:pt idx="28">
                  <c:v>63.45</c:v>
                </c:pt>
                <c:pt idx="29">
                  <c:v>67.49</c:v>
                </c:pt>
                <c:pt idx="30">
                  <c:v>74.12</c:v>
                </c:pt>
                <c:pt idx="31">
                  <c:v>72.36</c:v>
                </c:pt>
                <c:pt idx="32">
                  <c:v>79.91</c:v>
                </c:pt>
                <c:pt idx="33">
                  <c:v>85.8</c:v>
                </c:pt>
                <c:pt idx="34">
                  <c:v>94.77</c:v>
                </c:pt>
                <c:pt idx="35">
                  <c:v>91.69</c:v>
                </c:pt>
                <c:pt idx="36">
                  <c:v>92.97</c:v>
                </c:pt>
                <c:pt idx="37">
                  <c:v>95.39</c:v>
                </c:pt>
                <c:pt idx="38">
                  <c:v>105.45</c:v>
                </c:pt>
                <c:pt idx="39">
                  <c:v>112.58</c:v>
                </c:pt>
                <c:pt idx="40">
                  <c:v>125.4</c:v>
                </c:pt>
                <c:pt idx="41">
                  <c:v>133.88</c:v>
                </c:pt>
                <c:pt idx="42">
                  <c:v>133.37</c:v>
                </c:pt>
                <c:pt idx="43">
                  <c:v>116.67</c:v>
                </c:pt>
                <c:pt idx="44">
                  <c:v>104.11</c:v>
                </c:pt>
                <c:pt idx="45">
                  <c:v>76.61</c:v>
                </c:pt>
                <c:pt idx="46">
                  <c:v>57.31</c:v>
                </c:pt>
                <c:pt idx="47">
                  <c:v>41.12</c:v>
                </c:pt>
                <c:pt idx="48">
                  <c:v>41.68</c:v>
                </c:pt>
                <c:pt idx="49">
                  <c:v>39.09</c:v>
                </c:pt>
                <c:pt idx="50">
                  <c:v>47.94</c:v>
                </c:pt>
                <c:pt idx="51">
                  <c:v>49.66</c:v>
                </c:pt>
                <c:pt idx="52">
                  <c:v>59.05</c:v>
                </c:pt>
                <c:pt idx="53">
                  <c:v>69.74</c:v>
                </c:pt>
                <c:pt idx="54">
                  <c:v>64.15</c:v>
                </c:pt>
                <c:pt idx="55">
                  <c:v>69</c:v>
                </c:pt>
                <c:pt idx="56">
                  <c:v>69</c:v>
                </c:pt>
                <c:pt idx="57">
                  <c:v>70</c:v>
                </c:pt>
                <c:pt idx="58">
                  <c:v>70</c:v>
                </c:pt>
                <c:pt idx="59">
                  <c:v>70</c:v>
                </c:pt>
                <c:pt idx="60">
                  <c:v>71</c:v>
                </c:pt>
                <c:pt idx="61">
                  <c:v>71</c:v>
                </c:pt>
                <c:pt idx="62">
                  <c:v>71</c:v>
                </c:pt>
                <c:pt idx="63">
                  <c:v>71</c:v>
                </c:pt>
                <c:pt idx="64">
                  <c:v>72</c:v>
                </c:pt>
                <c:pt idx="65">
                  <c:v>72</c:v>
                </c:pt>
                <c:pt idx="66">
                  <c:v>72</c:v>
                </c:pt>
                <c:pt idx="67">
                  <c:v>73</c:v>
                </c:pt>
                <c:pt idx="68">
                  <c:v>73</c:v>
                </c:pt>
                <c:pt idx="69">
                  <c:v>74</c:v>
                </c:pt>
                <c:pt idx="70">
                  <c:v>74</c:v>
                </c:pt>
                <c:pt idx="71">
                  <c:v>75</c:v>
                </c:pt>
              </c:numCache>
            </c:numRef>
          </c:val>
          <c:smooth val="0"/>
        </c:ser>
        <c:ser>
          <c:idx val="1"/>
          <c:order val="1"/>
          <c:tx>
            <c:v>Average Refiner Acquisition Cost (RAC)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Fig1!$A$34:$A$105</c:f>
              <c:strCache>
                <c:ptCount val="7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</c:strCache>
            </c:strRef>
          </c:cat>
          <c:val>
            <c:numRef>
              <c:f>Fig1!$C$34:$C$105</c:f>
              <c:numCache>
                <c:ptCount val="72"/>
                <c:pt idx="0">
                  <c:v>39.01</c:v>
                </c:pt>
                <c:pt idx="1">
                  <c:v>41.05</c:v>
                </c:pt>
                <c:pt idx="2">
                  <c:v>46.78</c:v>
                </c:pt>
                <c:pt idx="3">
                  <c:v>46.71</c:v>
                </c:pt>
                <c:pt idx="4">
                  <c:v>44.84</c:v>
                </c:pt>
                <c:pt idx="5">
                  <c:v>50.3</c:v>
                </c:pt>
                <c:pt idx="6">
                  <c:v>53.83</c:v>
                </c:pt>
                <c:pt idx="7">
                  <c:v>59.3</c:v>
                </c:pt>
                <c:pt idx="8">
                  <c:v>60.18</c:v>
                </c:pt>
                <c:pt idx="9">
                  <c:v>57.18</c:v>
                </c:pt>
                <c:pt idx="10">
                  <c:v>52.13</c:v>
                </c:pt>
                <c:pt idx="11">
                  <c:v>52.51</c:v>
                </c:pt>
                <c:pt idx="12">
                  <c:v>57.33</c:v>
                </c:pt>
                <c:pt idx="13">
                  <c:v>54.82</c:v>
                </c:pt>
                <c:pt idx="14">
                  <c:v>56.38</c:v>
                </c:pt>
                <c:pt idx="15">
                  <c:v>62.98</c:v>
                </c:pt>
                <c:pt idx="16">
                  <c:v>65.34</c:v>
                </c:pt>
                <c:pt idx="17">
                  <c:v>65.13</c:v>
                </c:pt>
                <c:pt idx="18">
                  <c:v>68.86</c:v>
                </c:pt>
                <c:pt idx="19">
                  <c:v>67.77</c:v>
                </c:pt>
                <c:pt idx="20">
                  <c:v>58.92</c:v>
                </c:pt>
                <c:pt idx="21">
                  <c:v>54.04</c:v>
                </c:pt>
                <c:pt idx="22">
                  <c:v>53.61</c:v>
                </c:pt>
                <c:pt idx="23">
                  <c:v>55.98</c:v>
                </c:pt>
                <c:pt idx="24">
                  <c:v>50.77</c:v>
                </c:pt>
                <c:pt idx="25">
                  <c:v>54.45</c:v>
                </c:pt>
                <c:pt idx="26">
                  <c:v>56.84</c:v>
                </c:pt>
                <c:pt idx="27">
                  <c:v>60.68</c:v>
                </c:pt>
                <c:pt idx="28">
                  <c:v>61.71</c:v>
                </c:pt>
                <c:pt idx="29">
                  <c:v>65.14</c:v>
                </c:pt>
                <c:pt idx="30">
                  <c:v>71.24</c:v>
                </c:pt>
                <c:pt idx="31">
                  <c:v>69.46</c:v>
                </c:pt>
                <c:pt idx="32">
                  <c:v>73.54</c:v>
                </c:pt>
                <c:pt idx="33">
                  <c:v>79.87</c:v>
                </c:pt>
                <c:pt idx="34">
                  <c:v>86.78</c:v>
                </c:pt>
                <c:pt idx="35">
                  <c:v>85.29</c:v>
                </c:pt>
                <c:pt idx="36">
                  <c:v>86.48</c:v>
                </c:pt>
                <c:pt idx="37">
                  <c:v>89.07</c:v>
                </c:pt>
                <c:pt idx="38">
                  <c:v>98.01</c:v>
                </c:pt>
                <c:pt idx="39">
                  <c:v>106.21</c:v>
                </c:pt>
                <c:pt idx="40">
                  <c:v>117.64</c:v>
                </c:pt>
                <c:pt idx="41">
                  <c:v>127.32</c:v>
                </c:pt>
                <c:pt idx="42">
                  <c:v>129.03</c:v>
                </c:pt>
                <c:pt idx="43">
                  <c:v>113.71</c:v>
                </c:pt>
                <c:pt idx="44">
                  <c:v>98.91</c:v>
                </c:pt>
                <c:pt idx="45">
                  <c:v>74.22</c:v>
                </c:pt>
                <c:pt idx="46">
                  <c:v>53.33</c:v>
                </c:pt>
                <c:pt idx="47">
                  <c:v>37.67</c:v>
                </c:pt>
                <c:pt idx="48">
                  <c:v>37.44</c:v>
                </c:pt>
                <c:pt idx="49">
                  <c:v>38.15</c:v>
                </c:pt>
                <c:pt idx="50">
                  <c:v>45.57</c:v>
                </c:pt>
                <c:pt idx="51">
                  <c:v>48.78</c:v>
                </c:pt>
                <c:pt idx="52">
                  <c:v>55.96</c:v>
                </c:pt>
                <c:pt idx="53">
                  <c:v>67.5</c:v>
                </c:pt>
                <c:pt idx="54">
                  <c:v>62.5</c:v>
                </c:pt>
                <c:pt idx="55">
                  <c:v>67</c:v>
                </c:pt>
                <c:pt idx="56">
                  <c:v>67</c:v>
                </c:pt>
                <c:pt idx="57">
                  <c:v>68</c:v>
                </c:pt>
                <c:pt idx="58">
                  <c:v>68</c:v>
                </c:pt>
                <c:pt idx="59">
                  <c:v>68</c:v>
                </c:pt>
                <c:pt idx="60">
                  <c:v>69</c:v>
                </c:pt>
                <c:pt idx="61">
                  <c:v>69</c:v>
                </c:pt>
                <c:pt idx="62">
                  <c:v>69</c:v>
                </c:pt>
                <c:pt idx="63">
                  <c:v>69</c:v>
                </c:pt>
                <c:pt idx="64">
                  <c:v>70</c:v>
                </c:pt>
                <c:pt idx="65">
                  <c:v>70</c:v>
                </c:pt>
                <c:pt idx="66">
                  <c:v>70</c:v>
                </c:pt>
                <c:pt idx="67">
                  <c:v>71</c:v>
                </c:pt>
                <c:pt idx="68">
                  <c:v>71</c:v>
                </c:pt>
                <c:pt idx="69">
                  <c:v>72</c:v>
                </c:pt>
                <c:pt idx="70">
                  <c:v>72</c:v>
                </c:pt>
                <c:pt idx="71">
                  <c:v>73</c:v>
                </c:pt>
              </c:numCache>
            </c:numRef>
          </c:val>
          <c:smooth val="0"/>
        </c:ser>
        <c:axId val="64175444"/>
        <c:axId val="40708085"/>
      </c:lineChart>
      <c:scatterChart>
        <c:scatterStyle val="lineMarker"/>
        <c:varyColors val="0"/>
        <c:ser>
          <c:idx val="2"/>
          <c:order val="2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Fig1!$A$113:$A$114</c:f>
              <c:strCache>
                <c:ptCount val="2"/>
                <c:pt idx="0">
                  <c:v>40009</c:v>
                </c:pt>
                <c:pt idx="1">
                  <c:v>40009</c:v>
                </c:pt>
              </c:strCache>
            </c:strRef>
          </c:xVal>
          <c:yVal>
            <c:numRef>
              <c:f>Fig1!$B$113:$B$114</c:f>
              <c:numCache>
                <c:ptCount val="2"/>
                <c:pt idx="0">
                  <c:v>0</c:v>
                </c:pt>
                <c:pt idx="1">
                  <c:v>170</c:v>
                </c:pt>
              </c:numCache>
            </c:numRef>
          </c:yVal>
          <c:smooth val="0"/>
        </c:ser>
        <c:axId val="64175444"/>
        <c:axId val="40708085"/>
      </c:scatterChart>
      <c:dateAx>
        <c:axId val="64175444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40708085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40708085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Dollars
per
barrel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64175444"/>
        <c:crossesAt val="1"/>
        <c:crossBetween val="between"/>
        <c:dispUnits/>
        <c:majorUnit val="10"/>
        <c:minorUnit val="5"/>
      </c:valAx>
      <c:spPr>
        <a:noFill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7025"/>
          <c:y val="0.137"/>
          <c:w val="0.477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OPEC Surplus Crude Oil Production Capacity</a:t>
            </a:r>
          </a:p>
        </c:rich>
      </c:tx>
      <c:layout>
        <c:manualLayout>
          <c:xMode val="factor"/>
          <c:yMode val="factor"/>
          <c:x val="-0.003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092"/>
          <c:w val="0.8012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v>1996-2006 Avg</c:v>
          </c:tx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Fig10!$C$48</c:f>
              <c:numCache>
                <c:ptCount val="1"/>
                <c:pt idx="0">
                  <c:v>2.7845015977180423</c:v>
                </c:pt>
              </c:numCache>
            </c:numRef>
          </c:val>
        </c:ser>
        <c:gapWidth val="0"/>
        <c:axId val="30443618"/>
        <c:axId val="5557107"/>
      </c:barChart>
      <c:barChart>
        <c:barDir val="col"/>
        <c:grouping val="clustered"/>
        <c:varyColors val="0"/>
        <c:ser>
          <c:idx val="1"/>
          <c:order val="1"/>
          <c:tx>
            <c:v>Surplus Capacity</c:v>
          </c:tx>
          <c:spPr>
            <a:gradFill rotWithShape="1">
              <a:gsLst>
                <a:gs pos="0">
                  <a:srgbClr val="17462F"/>
                </a:gs>
                <a:gs pos="50000">
                  <a:srgbClr val="339966"/>
                </a:gs>
                <a:gs pos="100000">
                  <a:srgbClr val="17462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Fig10!$B$34:$B$46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Fig10!$C$34:$C$46</c:f>
              <c:numCache>
                <c:ptCount val="13"/>
                <c:pt idx="0">
                  <c:v>3.389644</c:v>
                </c:pt>
                <c:pt idx="1">
                  <c:v>5.0166749863013695</c:v>
                </c:pt>
                <c:pt idx="2">
                  <c:v>3.1123633879781414</c:v>
                </c:pt>
                <c:pt idx="3">
                  <c:v>4.100258904109589</c:v>
                </c:pt>
                <c:pt idx="4">
                  <c:v>5.705844311377246</c:v>
                </c:pt>
                <c:pt idx="5">
                  <c:v>1.9213902191780825</c:v>
                </c:pt>
                <c:pt idx="6">
                  <c:v>1.2739478196721306</c:v>
                </c:pt>
                <c:pt idx="7">
                  <c:v>1.0164383561643837</c:v>
                </c:pt>
                <c:pt idx="8">
                  <c:v>1.4542191780821916</c:v>
                </c:pt>
                <c:pt idx="9">
                  <c:v>2.1041506849315077</c:v>
                </c:pt>
                <c:pt idx="10">
                  <c:v>1.5345857271038252</c:v>
                </c:pt>
                <c:pt idx="11">
                  <c:v>4.123535620054795</c:v>
                </c:pt>
                <c:pt idx="12">
                  <c:v>5.00293662191781</c:v>
                </c:pt>
              </c:numCache>
            </c:numRef>
          </c:val>
        </c:ser>
        <c:gapWidth val="70"/>
        <c:axId val="50013964"/>
        <c:axId val="47472493"/>
      </c:barChart>
      <c:scatterChart>
        <c:scatterStyle val="lineMarker"/>
        <c:varyColors val="0"/>
        <c:ser>
          <c:idx val="2"/>
          <c:order val="2"/>
          <c:tx>
            <c:strRef>
              <c:f>Fig10!$B$53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Fig10!$A$54:$A$55</c:f>
              <c:numCache>
                <c:ptCount val="2"/>
                <c:pt idx="0">
                  <c:v>11.5</c:v>
                </c:pt>
                <c:pt idx="1">
                  <c:v>11.5</c:v>
                </c:pt>
              </c:numCache>
            </c:numRef>
          </c:xVal>
          <c:yVal>
            <c:numRef>
              <c:f>Fig10!$B$54:$B$55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</c:ser>
        <c:axId val="50013964"/>
        <c:axId val="47472493"/>
      </c:scatterChart>
      <c:catAx>
        <c:axId val="304436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57107"/>
        <c:crosses val="max"/>
        <c:auto val="1"/>
        <c:lblOffset val="100"/>
        <c:tickLblSkip val="1"/>
        <c:noMultiLvlLbl val="0"/>
      </c:catAx>
      <c:valAx>
        <c:axId val="5557107"/>
        <c:scaling>
          <c:orientation val="minMax"/>
        </c:scaling>
        <c:axPos val="l"/>
        <c:delete val="1"/>
        <c:majorTickMark val="out"/>
        <c:minorTickMark val="none"/>
        <c:tickLblPos val="nextTo"/>
        <c:crossAx val="30443618"/>
        <c:crosses val="max"/>
        <c:crossBetween val="between"/>
        <c:dispUnits/>
      </c:valAx>
      <c:valAx>
        <c:axId val="50013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472493"/>
        <c:crosses val="autoZero"/>
        <c:crossBetween val="midCat"/>
        <c:dispUnits/>
      </c:valAx>
      <c:valAx>
        <c:axId val="47472493"/>
        <c:scaling>
          <c:orientation val="minMax"/>
          <c:max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
barrels
per day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0013964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Days of Supply of OECD Commercial Oil Stocks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15"/>
          <c:y val="0.10625"/>
          <c:w val="0.842"/>
          <c:h val="0.70825"/>
        </c:manualLayout>
      </c:layout>
      <c:areaChart>
        <c:grouping val="stacked"/>
        <c:varyColors val="0"/>
        <c:ser>
          <c:idx val="2"/>
          <c:order val="1"/>
          <c:tx>
            <c:v>LowerBand</c:v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Fig11!$C$34:$C$117</c:f>
              <c:numCache>
                <c:ptCount val="84"/>
                <c:pt idx="0">
                  <c:v>49.382103426091305</c:v>
                </c:pt>
                <c:pt idx="1">
                  <c:v>45.98469810776404</c:v>
                </c:pt>
                <c:pt idx="2">
                  <c:v>49.65909643295935</c:v>
                </c:pt>
                <c:pt idx="3">
                  <c:v>51.241818985507045</c:v>
                </c:pt>
                <c:pt idx="4">
                  <c:v>53.061145724673565</c:v>
                </c:pt>
                <c:pt idx="5">
                  <c:v>53.028586472064035</c:v>
                </c:pt>
                <c:pt idx="6">
                  <c:v>53.43278084183413</c:v>
                </c:pt>
                <c:pt idx="7">
                  <c:v>51.30153648380384</c:v>
                </c:pt>
                <c:pt idx="8">
                  <c:v>52.567306195036</c:v>
                </c:pt>
                <c:pt idx="9">
                  <c:v>52.046501023859996</c:v>
                </c:pt>
                <c:pt idx="10">
                  <c:v>51.65865665329006</c:v>
                </c:pt>
                <c:pt idx="11">
                  <c:v>47.481393382467935</c:v>
                </c:pt>
                <c:pt idx="12">
                  <c:v>49.382103426091305</c:v>
                </c:pt>
                <c:pt idx="13">
                  <c:v>45.98469810776404</c:v>
                </c:pt>
                <c:pt idx="14">
                  <c:v>48.79710171648051</c:v>
                </c:pt>
                <c:pt idx="15">
                  <c:v>50.57502822918857</c:v>
                </c:pt>
                <c:pt idx="16">
                  <c:v>53.061145724673565</c:v>
                </c:pt>
                <c:pt idx="17">
                  <c:v>52.00686469967571</c:v>
                </c:pt>
                <c:pt idx="18">
                  <c:v>52.094170703702915</c:v>
                </c:pt>
                <c:pt idx="19">
                  <c:v>51.30153648380384</c:v>
                </c:pt>
                <c:pt idx="20">
                  <c:v>51.95980167641807</c:v>
                </c:pt>
                <c:pt idx="21">
                  <c:v>52.046501023859996</c:v>
                </c:pt>
                <c:pt idx="22">
                  <c:v>51.65865665329006</c:v>
                </c:pt>
                <c:pt idx="23">
                  <c:v>48.972574016844405</c:v>
                </c:pt>
                <c:pt idx="24">
                  <c:v>49.382103426091305</c:v>
                </c:pt>
                <c:pt idx="25">
                  <c:v>45.98469810776404</c:v>
                </c:pt>
                <c:pt idx="26">
                  <c:v>48.79710171648051</c:v>
                </c:pt>
                <c:pt idx="27">
                  <c:v>50.57502822918857</c:v>
                </c:pt>
                <c:pt idx="28">
                  <c:v>53.248036198740884</c:v>
                </c:pt>
                <c:pt idx="29">
                  <c:v>52.00686469967571</c:v>
                </c:pt>
                <c:pt idx="30">
                  <c:v>52.094170703702915</c:v>
                </c:pt>
                <c:pt idx="31">
                  <c:v>51.854918676548785</c:v>
                </c:pt>
                <c:pt idx="32">
                  <c:v>51.95980167641807</c:v>
                </c:pt>
                <c:pt idx="33">
                  <c:v>52.046501023859996</c:v>
                </c:pt>
                <c:pt idx="34">
                  <c:v>51.65865665329006</c:v>
                </c:pt>
                <c:pt idx="35">
                  <c:v>48.972574016844405</c:v>
                </c:pt>
                <c:pt idx="36">
                  <c:v>49.382103426091305</c:v>
                </c:pt>
                <c:pt idx="37">
                  <c:v>45.98469810776404</c:v>
                </c:pt>
                <c:pt idx="38">
                  <c:v>48.79710171648051</c:v>
                </c:pt>
                <c:pt idx="39">
                  <c:v>50.57502822918857</c:v>
                </c:pt>
                <c:pt idx="40">
                  <c:v>53.248036198740884</c:v>
                </c:pt>
                <c:pt idx="41">
                  <c:v>52.00686469967571</c:v>
                </c:pt>
                <c:pt idx="42">
                  <c:v>52.094170703702915</c:v>
                </c:pt>
                <c:pt idx="43">
                  <c:v>51.854918676548785</c:v>
                </c:pt>
                <c:pt idx="44">
                  <c:v>51.95980167641807</c:v>
                </c:pt>
                <c:pt idx="45">
                  <c:v>52.046501023859996</c:v>
                </c:pt>
                <c:pt idx="46">
                  <c:v>51.65865665329006</c:v>
                </c:pt>
                <c:pt idx="47">
                  <c:v>48.972574016844405</c:v>
                </c:pt>
                <c:pt idx="48">
                  <c:v>49.382103426091305</c:v>
                </c:pt>
                <c:pt idx="49">
                  <c:v>45.98469810776404</c:v>
                </c:pt>
                <c:pt idx="50">
                  <c:v>48.79710171648051</c:v>
                </c:pt>
                <c:pt idx="51">
                  <c:v>50.57502822918857</c:v>
                </c:pt>
                <c:pt idx="52">
                  <c:v>53.248036198740884</c:v>
                </c:pt>
                <c:pt idx="53">
                  <c:v>52.00686469967571</c:v>
                </c:pt>
                <c:pt idx="54">
                  <c:v>52.094170703702915</c:v>
                </c:pt>
                <c:pt idx="55">
                  <c:v>51.854918676548785</c:v>
                </c:pt>
                <c:pt idx="56">
                  <c:v>51.95980167641807</c:v>
                </c:pt>
                <c:pt idx="57">
                  <c:v>52.046501023859996</c:v>
                </c:pt>
                <c:pt idx="58">
                  <c:v>51.39331340602726</c:v>
                </c:pt>
                <c:pt idx="59">
                  <c:v>48.972574016844405</c:v>
                </c:pt>
                <c:pt idx="60">
                  <c:v>50.541055461755114</c:v>
                </c:pt>
                <c:pt idx="61">
                  <c:v>48.776513212647096</c:v>
                </c:pt>
                <c:pt idx="62">
                  <c:v>48.79710171648051</c:v>
                </c:pt>
                <c:pt idx="63">
                  <c:v>50.57502822918857</c:v>
                </c:pt>
                <c:pt idx="64">
                  <c:v>53.62490904621383</c:v>
                </c:pt>
                <c:pt idx="65">
                  <c:v>52.00686469967571</c:v>
                </c:pt>
                <c:pt idx="66">
                  <c:v>52.094170703702915</c:v>
                </c:pt>
                <c:pt idx="67">
                  <c:v>51.854918676548785</c:v>
                </c:pt>
                <c:pt idx="68">
                  <c:v>51.95980167641807</c:v>
                </c:pt>
                <c:pt idx="69">
                  <c:v>52.05291225067331</c:v>
                </c:pt>
                <c:pt idx="70">
                  <c:v>51.39331340602726</c:v>
                </c:pt>
                <c:pt idx="71">
                  <c:v>48.972574016844405</c:v>
                </c:pt>
                <c:pt idx="72">
                  <c:v>50.541055461755114</c:v>
                </c:pt>
                <c:pt idx="73">
                  <c:v>48.776513212647096</c:v>
                </c:pt>
                <c:pt idx="74">
                  <c:v>48.79710171648051</c:v>
                </c:pt>
                <c:pt idx="75">
                  <c:v>50.57502822918857</c:v>
                </c:pt>
                <c:pt idx="76">
                  <c:v>53.62490904621383</c:v>
                </c:pt>
                <c:pt idx="77">
                  <c:v>52.00686469967571</c:v>
                </c:pt>
                <c:pt idx="78">
                  <c:v>52.094170703702915</c:v>
                </c:pt>
                <c:pt idx="79">
                  <c:v>51.854918676548785</c:v>
                </c:pt>
                <c:pt idx="80">
                  <c:v>51.95980167641807</c:v>
                </c:pt>
                <c:pt idx="81">
                  <c:v>52.05291225067331</c:v>
                </c:pt>
                <c:pt idx="82">
                  <c:v>51.39331340602726</c:v>
                </c:pt>
                <c:pt idx="83">
                  <c:v>48.972574016844405</c:v>
                </c:pt>
              </c:numCache>
            </c:numRef>
          </c:val>
        </c:ser>
        <c:ser>
          <c:idx val="3"/>
          <c:order val="2"/>
          <c:tx>
            <c:v>HigherBand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Fig11!$E$34:$E$117</c:f>
              <c:numCache>
                <c:ptCount val="84"/>
                <c:pt idx="0">
                  <c:v>9.193878479143251</c:v>
                </c:pt>
                <c:pt idx="1">
                  <c:v>8.17120138818656</c:v>
                </c:pt>
                <c:pt idx="2">
                  <c:v>4.855638876134556</c:v>
                </c:pt>
                <c:pt idx="3">
                  <c:v>6.342370883507151</c:v>
                </c:pt>
                <c:pt idx="4">
                  <c:v>8.248215253103638</c:v>
                </c:pt>
                <c:pt idx="5">
                  <c:v>3.702786930346093</c:v>
                </c:pt>
                <c:pt idx="6">
                  <c:v>3.8686829892035206</c:v>
                </c:pt>
                <c:pt idx="7">
                  <c:v>5.731311651591881</c:v>
                </c:pt>
                <c:pt idx="8">
                  <c:v>3.992979670388756</c:v>
                </c:pt>
                <c:pt idx="9">
                  <c:v>3.8930886165067733</c:v>
                </c:pt>
                <c:pt idx="10">
                  <c:v>2.921296196989921</c:v>
                </c:pt>
                <c:pt idx="11">
                  <c:v>6.625122509441958</c:v>
                </c:pt>
                <c:pt idx="12">
                  <c:v>5.4367989277614654</c:v>
                </c:pt>
                <c:pt idx="13">
                  <c:v>7.71176276645803</c:v>
                </c:pt>
                <c:pt idx="14">
                  <c:v>5.717633592613396</c:v>
                </c:pt>
                <c:pt idx="15">
                  <c:v>4.754484703924341</c:v>
                </c:pt>
                <c:pt idx="16">
                  <c:v>4.322862728611767</c:v>
                </c:pt>
                <c:pt idx="17">
                  <c:v>4.631252043962434</c:v>
                </c:pt>
                <c:pt idx="18">
                  <c:v>3.0192830787170095</c:v>
                </c:pt>
                <c:pt idx="19">
                  <c:v>3.952130696392331</c:v>
                </c:pt>
                <c:pt idx="20">
                  <c:v>4.600484189006686</c:v>
                </c:pt>
                <c:pt idx="21">
                  <c:v>3.8930886165067733</c:v>
                </c:pt>
                <c:pt idx="22">
                  <c:v>2.921296196989921</c:v>
                </c:pt>
                <c:pt idx="23">
                  <c:v>5.133941875065489</c:v>
                </c:pt>
                <c:pt idx="24">
                  <c:v>5.4367989277614654</c:v>
                </c:pt>
                <c:pt idx="25">
                  <c:v>7.71176276645803</c:v>
                </c:pt>
                <c:pt idx="26">
                  <c:v>5.717633592613396</c:v>
                </c:pt>
                <c:pt idx="27">
                  <c:v>4.754484703924341</c:v>
                </c:pt>
                <c:pt idx="28">
                  <c:v>4.135972254544448</c:v>
                </c:pt>
                <c:pt idx="29">
                  <c:v>4.631252043962434</c:v>
                </c:pt>
                <c:pt idx="30">
                  <c:v>2.7364561801676146</c:v>
                </c:pt>
                <c:pt idx="31">
                  <c:v>3.398748503647383</c:v>
                </c:pt>
                <c:pt idx="32">
                  <c:v>4.600484189006686</c:v>
                </c:pt>
                <c:pt idx="33">
                  <c:v>3.8930886165067733</c:v>
                </c:pt>
                <c:pt idx="34">
                  <c:v>2.921296196989921</c:v>
                </c:pt>
                <c:pt idx="35">
                  <c:v>5.133941875065489</c:v>
                </c:pt>
                <c:pt idx="36">
                  <c:v>5.4367989277614654</c:v>
                </c:pt>
                <c:pt idx="37">
                  <c:v>7.71176276645803</c:v>
                </c:pt>
                <c:pt idx="38">
                  <c:v>5.717633592613396</c:v>
                </c:pt>
                <c:pt idx="39">
                  <c:v>4.754484703924341</c:v>
                </c:pt>
                <c:pt idx="40">
                  <c:v>4.135972254544448</c:v>
                </c:pt>
                <c:pt idx="41">
                  <c:v>4.631252043962434</c:v>
                </c:pt>
                <c:pt idx="42">
                  <c:v>3.2317526781342707</c:v>
                </c:pt>
                <c:pt idx="43">
                  <c:v>3.398748503647383</c:v>
                </c:pt>
                <c:pt idx="44">
                  <c:v>4.337302808404175</c:v>
                </c:pt>
                <c:pt idx="45">
                  <c:v>3.6793024791276494</c:v>
                </c:pt>
                <c:pt idx="46">
                  <c:v>2.3365791621951075</c:v>
                </c:pt>
                <c:pt idx="47">
                  <c:v>4.027140115847985</c:v>
                </c:pt>
                <c:pt idx="48">
                  <c:v>5.37828555087345</c:v>
                </c:pt>
                <c:pt idx="49">
                  <c:v>5.774261902001115</c:v>
                </c:pt>
                <c:pt idx="50">
                  <c:v>3.52069088843583</c:v>
                </c:pt>
                <c:pt idx="51">
                  <c:v>4.175470213835787</c:v>
                </c:pt>
                <c:pt idx="52">
                  <c:v>2.3597254907932594</c:v>
                </c:pt>
                <c:pt idx="53">
                  <c:v>2.5655288953730633</c:v>
                </c:pt>
                <c:pt idx="54">
                  <c:v>3.2317526781342707</c:v>
                </c:pt>
                <c:pt idx="55">
                  <c:v>2.968696549404946</c:v>
                </c:pt>
                <c:pt idx="56">
                  <c:v>4.337302808404175</c:v>
                </c:pt>
                <c:pt idx="57">
                  <c:v>3.6793024791276494</c:v>
                </c:pt>
                <c:pt idx="58">
                  <c:v>2.601922409457906</c:v>
                </c:pt>
                <c:pt idx="59">
                  <c:v>4.027140115847985</c:v>
                </c:pt>
                <c:pt idx="60">
                  <c:v>4.219333515209641</c:v>
                </c:pt>
                <c:pt idx="61">
                  <c:v>2.982446797118058</c:v>
                </c:pt>
                <c:pt idx="62">
                  <c:v>5.091034803890295</c:v>
                </c:pt>
                <c:pt idx="63">
                  <c:v>4.175470213835787</c:v>
                </c:pt>
                <c:pt idx="64">
                  <c:v>1.9828526433203137</c:v>
                </c:pt>
                <c:pt idx="65">
                  <c:v>3.702337959190274</c:v>
                </c:pt>
                <c:pt idx="66">
                  <c:v>3.4920950289815096</c:v>
                </c:pt>
                <c:pt idx="67">
                  <c:v>5.863306994397064</c:v>
                </c:pt>
                <c:pt idx="68">
                  <c:v>5.590619048334567</c:v>
                </c:pt>
                <c:pt idx="69">
                  <c:v>3.791395233409851</c:v>
                </c:pt>
                <c:pt idx="70">
                  <c:v>6.617354457192093</c:v>
                </c:pt>
                <c:pt idx="71">
                  <c:v>7.614391856136962</c:v>
                </c:pt>
                <c:pt idx="72">
                  <c:v>4.219333515209641</c:v>
                </c:pt>
                <c:pt idx="73">
                  <c:v>2.982446797118058</c:v>
                </c:pt>
                <c:pt idx="74">
                  <c:v>5.091034803890295</c:v>
                </c:pt>
                <c:pt idx="75">
                  <c:v>4.175470213835787</c:v>
                </c:pt>
                <c:pt idx="76">
                  <c:v>1.9828526433203137</c:v>
                </c:pt>
                <c:pt idx="77">
                  <c:v>3.702337959190274</c:v>
                </c:pt>
                <c:pt idx="78">
                  <c:v>3.4920950289815096</c:v>
                </c:pt>
                <c:pt idx="79">
                  <c:v>5.863306994397064</c:v>
                </c:pt>
                <c:pt idx="80">
                  <c:v>5.590619048334567</c:v>
                </c:pt>
                <c:pt idx="81">
                  <c:v>3.791395233409851</c:v>
                </c:pt>
                <c:pt idx="82">
                  <c:v>6.617354457192093</c:v>
                </c:pt>
                <c:pt idx="83">
                  <c:v>7.614391856136962</c:v>
                </c:pt>
              </c:numCache>
            </c:numRef>
          </c:val>
        </c:ser>
        <c:axId val="24599254"/>
        <c:axId val="20066695"/>
      </c:areaChart>
      <c:lineChart>
        <c:grouping val="standard"/>
        <c:varyColors val="0"/>
        <c:ser>
          <c:idx val="0"/>
          <c:order val="0"/>
          <c:tx>
            <c:v>Days of Supply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Fig11!$A$34:$A$117</c:f>
              <c:strCache>
                <c:ptCount val="84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</c:strCache>
            </c:strRef>
          </c:cat>
          <c:val>
            <c:numRef>
              <c:f>Fig11!$B$34:$B$117</c:f>
              <c:numCache>
                <c:ptCount val="84"/>
                <c:pt idx="0">
                  <c:v>50.541055461755114</c:v>
                </c:pt>
                <c:pt idx="1">
                  <c:v>48.776513212647096</c:v>
                </c:pt>
                <c:pt idx="2">
                  <c:v>48.79710171648051</c:v>
                </c:pt>
                <c:pt idx="3">
                  <c:v>50.57502822918857</c:v>
                </c:pt>
                <c:pt idx="4">
                  <c:v>53.62490904621383</c:v>
                </c:pt>
                <c:pt idx="5">
                  <c:v>52.00686469967571</c:v>
                </c:pt>
                <c:pt idx="6">
                  <c:v>52.094170703702915</c:v>
                </c:pt>
                <c:pt idx="7">
                  <c:v>52.5854861536473</c:v>
                </c:pt>
                <c:pt idx="8">
                  <c:v>51.95980167641807</c:v>
                </c:pt>
                <c:pt idx="9">
                  <c:v>52.05291225067331</c:v>
                </c:pt>
                <c:pt idx="10">
                  <c:v>52.23983543106</c:v>
                </c:pt>
                <c:pt idx="11">
                  <c:v>48.972574016844405</c:v>
                </c:pt>
                <c:pt idx="12">
                  <c:v>51.28568474911779</c:v>
                </c:pt>
                <c:pt idx="13">
                  <c:v>49.36145315479937</c:v>
                </c:pt>
                <c:pt idx="14">
                  <c:v>49.34478142847505</c:v>
                </c:pt>
                <c:pt idx="15">
                  <c:v>52.804697867673475</c:v>
                </c:pt>
                <c:pt idx="16">
                  <c:v>55.311395939787566</c:v>
                </c:pt>
                <c:pt idx="17">
                  <c:v>52.46712510861231</c:v>
                </c:pt>
                <c:pt idx="18">
                  <c:v>54.39353973792136</c:v>
                </c:pt>
                <c:pt idx="19">
                  <c:v>51.854918676548785</c:v>
                </c:pt>
                <c:pt idx="20">
                  <c:v>53.486789716983175</c:v>
                </c:pt>
                <c:pt idx="21">
                  <c:v>55.725803502987645</c:v>
                </c:pt>
                <c:pt idx="22">
                  <c:v>52.73272897398748</c:v>
                </c:pt>
                <c:pt idx="23">
                  <c:v>49.48778195665045</c:v>
                </c:pt>
                <c:pt idx="24">
                  <c:v>52.45225010723344</c:v>
                </c:pt>
                <c:pt idx="25">
                  <c:v>51.554314965386006</c:v>
                </c:pt>
                <c:pt idx="26">
                  <c:v>50.83777340996673</c:v>
                </c:pt>
                <c:pt idx="27">
                  <c:v>54.750498443024355</c:v>
                </c:pt>
                <c:pt idx="28">
                  <c:v>55.53173684805477</c:v>
                </c:pt>
                <c:pt idx="29">
                  <c:v>53.539927240759596</c:v>
                </c:pt>
                <c:pt idx="30">
                  <c:v>55.325923381837185</c:v>
                </c:pt>
                <c:pt idx="31">
                  <c:v>54.82361522595373</c:v>
                </c:pt>
                <c:pt idx="32">
                  <c:v>56.29710448482224</c:v>
                </c:pt>
                <c:pt idx="33">
                  <c:v>55.49519484813646</c:v>
                </c:pt>
                <c:pt idx="34">
                  <c:v>53.99523581548517</c:v>
                </c:pt>
                <c:pt idx="35">
                  <c:v>52.99971413269239</c:v>
                </c:pt>
                <c:pt idx="36">
                  <c:v>54.760388976964755</c:v>
                </c:pt>
                <c:pt idx="37">
                  <c:v>51.758960009765154</c:v>
                </c:pt>
                <c:pt idx="38">
                  <c:v>52.31779260491634</c:v>
                </c:pt>
                <c:pt idx="39">
                  <c:v>54.537978414903584</c:v>
                </c:pt>
                <c:pt idx="40">
                  <c:v>55.607761689534144</c:v>
                </c:pt>
                <c:pt idx="41">
                  <c:v>54.57239359504877</c:v>
                </c:pt>
                <c:pt idx="42">
                  <c:v>54.92531971304944</c:v>
                </c:pt>
                <c:pt idx="43">
                  <c:v>54.123822695574894</c:v>
                </c:pt>
                <c:pt idx="44">
                  <c:v>54.28381488194382</c:v>
                </c:pt>
                <c:pt idx="45">
                  <c:v>52.63205080849255</c:v>
                </c:pt>
                <c:pt idx="46">
                  <c:v>51.39331340602726</c:v>
                </c:pt>
                <c:pt idx="47">
                  <c:v>51.47992873859203</c:v>
                </c:pt>
                <c:pt idx="48">
                  <c:v>52.98967384591743</c:v>
                </c:pt>
                <c:pt idx="49">
                  <c:v>51.23878153379127</c:v>
                </c:pt>
                <c:pt idx="50">
                  <c:v>53.88813652037081</c:v>
                </c:pt>
                <c:pt idx="51">
                  <c:v>52.90421644489958</c:v>
                </c:pt>
                <c:pt idx="52">
                  <c:v>55.09307841336714</c:v>
                </c:pt>
                <c:pt idx="53">
                  <c:v>55.70920265886598</c:v>
                </c:pt>
                <c:pt idx="54">
                  <c:v>55.586265732684424</c:v>
                </c:pt>
                <c:pt idx="55">
                  <c:v>57.71822567094585</c:v>
                </c:pt>
                <c:pt idx="56">
                  <c:v>57.550420724752634</c:v>
                </c:pt>
                <c:pt idx="57">
                  <c:v>55.84430748408316</c:v>
                </c:pt>
                <c:pt idx="58">
                  <c:v>58.01066786321935</c:v>
                </c:pt>
                <c:pt idx="59">
                  <c:v>56.58696587298137</c:v>
                </c:pt>
                <c:pt idx="60">
                  <c:v>58.33042309286937</c:v>
                </c:pt>
                <c:pt idx="61">
                  <c:v>58.4741232398145</c:v>
                </c:pt>
                <c:pt idx="62">
                  <c:v>59.57975479278402</c:v>
                </c:pt>
                <c:pt idx="63">
                  <c:v>61.14526672642718</c:v>
                </c:pt>
                <c:pt idx="64">
                  <c:v>63.08001691538145</c:v>
                </c:pt>
                <c:pt idx="65">
                  <c:v>61.223789275294955</c:v>
                </c:pt>
                <c:pt idx="66">
                  <c:v>61.68226029710307</c:v>
                </c:pt>
                <c:pt idx="67">
                  <c:v>61.5553579896909</c:v>
                </c:pt>
                <c:pt idx="68">
                  <c:v>61.23571256762933</c:v>
                </c:pt>
                <c:pt idx="69">
                  <c:v>60.76346521080844</c:v>
                </c:pt>
                <c:pt idx="70">
                  <c:v>59.88630461172652</c:v>
                </c:pt>
                <c:pt idx="71">
                  <c:v>58.34788899885277</c:v>
                </c:pt>
                <c:pt idx="72">
                  <c:v>60.02077042006401</c:v>
                </c:pt>
                <c:pt idx="73">
                  <c:v>58.110023685806354</c:v>
                </c:pt>
                <c:pt idx="74">
                  <c:v>59.07812083909059</c:v>
                </c:pt>
                <c:pt idx="75">
                  <c:v>61.605305802770914</c:v>
                </c:pt>
                <c:pt idx="76">
                  <c:v>63.318985028417366</c:v>
                </c:pt>
                <c:pt idx="77">
                  <c:v>61.973175916030236</c:v>
                </c:pt>
                <c:pt idx="78">
                  <c:v>62.190009988651866</c:v>
                </c:pt>
                <c:pt idx="79">
                  <c:v>61.88707940938546</c:v>
                </c:pt>
                <c:pt idx="80">
                  <c:v>61.3487718106061</c:v>
                </c:pt>
                <c:pt idx="81">
                  <c:v>60.60374665929824</c:v>
                </c:pt>
                <c:pt idx="82">
                  <c:v>59.473910199535844</c:v>
                </c:pt>
                <c:pt idx="83">
                  <c:v>57.85748634235371</c:v>
                </c:pt>
              </c:numCache>
            </c:numRef>
          </c:val>
          <c:smooth val="0"/>
        </c:ser>
        <c:axId val="24599254"/>
        <c:axId val="20066695"/>
      </c:lineChart>
      <c:scatterChart>
        <c:scatterStyle val="lineMarker"/>
        <c:varyColors val="0"/>
        <c:ser>
          <c:idx val="4"/>
          <c:order val="3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Fig11!$A$120:$A$121</c:f>
              <c:strCache>
                <c:ptCount val="2"/>
                <c:pt idx="0">
                  <c:v>40009</c:v>
                </c:pt>
                <c:pt idx="1">
                  <c:v>40009</c:v>
                </c:pt>
              </c:strCache>
            </c:strRef>
          </c:xVal>
          <c:yVal>
            <c:numRef>
              <c:f>Fig11!$B$120:$B$121</c:f>
              <c:numCache>
                <c:ptCount val="2"/>
                <c:pt idx="0">
                  <c:v>40</c:v>
                </c:pt>
                <c:pt idx="1">
                  <c:v>70</c:v>
                </c:pt>
              </c:numCache>
            </c:numRef>
          </c:yVal>
          <c:smooth val="0"/>
        </c:ser>
        <c:axId val="24599254"/>
        <c:axId val="20066695"/>
      </c:scatterChart>
      <c:dateAx>
        <c:axId val="24599254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066695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20066695"/>
        <c:scaling>
          <c:orientation val="minMax"/>
          <c:max val="7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Days of
supply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59925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Crude Oil Production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078"/>
          <c:w val="0.8032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v>Annual Growth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Fig12!$A$35:$A$47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Fig12!$E$35:$E$47</c:f>
              <c:numCache>
                <c:ptCount val="13"/>
                <c:pt idx="0">
                  <c:v>-0.030927384114143974</c:v>
                </c:pt>
                <c:pt idx="1">
                  <c:v>-0.05925378634998968</c:v>
                </c:pt>
                <c:pt idx="2">
                  <c:v>-0.010171566101616736</c:v>
                </c:pt>
                <c:pt idx="3">
                  <c:v>-0.003493045601103195</c:v>
                </c:pt>
                <c:pt idx="4">
                  <c:v>-0.009628921238739596</c:v>
                </c:pt>
                <c:pt idx="5">
                  <c:v>-0.011267062962606156</c:v>
                </c:pt>
                <c:pt idx="6">
                  <c:v>-0.04611991808599647</c:v>
                </c:pt>
                <c:pt idx="7">
                  <c:v>-0.044351270918896346</c:v>
                </c:pt>
                <c:pt idx="8">
                  <c:v>-0.01473775878771122</c:v>
                </c:pt>
                <c:pt idx="9">
                  <c:v>-0.0074221843947259725</c:v>
                </c:pt>
                <c:pt idx="10">
                  <c:v>-0.022462510329122387</c:v>
                </c:pt>
                <c:pt idx="11">
                  <c:v>0.055063950010222795</c:v>
                </c:pt>
                <c:pt idx="12">
                  <c:v>0.005354148315570351</c:v>
                </c:pt>
              </c:numCache>
            </c:numRef>
          </c:val>
        </c:ser>
        <c:gapWidth val="75"/>
        <c:axId val="46382528"/>
        <c:axId val="14789569"/>
      </c:barChart>
      <c:lineChart>
        <c:grouping val="standard"/>
        <c:varyColors val="0"/>
        <c:ser>
          <c:idx val="2"/>
          <c:order val="1"/>
          <c:tx>
            <c:v>Lower 48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Fig12!$A$35:$A$47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Fig12!$B$35:$B$47</c:f>
              <c:numCache>
                <c:ptCount val="13"/>
                <c:pt idx="0">
                  <c:v>5.076972602739727</c:v>
                </c:pt>
                <c:pt idx="1">
                  <c:v>4.831638356164384</c:v>
                </c:pt>
                <c:pt idx="2">
                  <c:v>4.8511038251366125</c:v>
                </c:pt>
                <c:pt idx="3">
                  <c:v>4.838457534246576</c:v>
                </c:pt>
                <c:pt idx="4">
                  <c:v>4.760835616438356</c:v>
                </c:pt>
                <c:pt idx="5">
                  <c:v>4.706465236438357</c:v>
                </c:pt>
                <c:pt idx="6">
                  <c:v>4.5102959125683055</c:v>
                </c:pt>
                <c:pt idx="7">
                  <c:v>4.314214342465754</c:v>
                </c:pt>
                <c:pt idx="8">
                  <c:v>4.360992128767124</c:v>
                </c:pt>
                <c:pt idx="9">
                  <c:v>4.342034873150685</c:v>
                </c:pt>
                <c:pt idx="10">
                  <c:v>4.267729040983606</c:v>
                </c:pt>
                <c:pt idx="11">
                  <c:v>4.586075854325311</c:v>
                </c:pt>
                <c:pt idx="12">
                  <c:v>4.651555838356163</c:v>
                </c:pt>
              </c:numCache>
            </c:numRef>
          </c:val>
          <c:smooth val="0"/>
        </c:ser>
        <c:ser>
          <c:idx val="0"/>
          <c:order val="2"/>
          <c:tx>
            <c:v>Alaska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Fig12!$A$35:$A$47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Fig12!$C$35:$C$47</c:f>
              <c:numCache>
                <c:ptCount val="13"/>
                <c:pt idx="0">
                  <c:v>1.17493698630137</c:v>
                </c:pt>
                <c:pt idx="1">
                  <c:v>1.049821917808219</c:v>
                </c:pt>
                <c:pt idx="2">
                  <c:v>0.970532786885246</c:v>
                </c:pt>
                <c:pt idx="3">
                  <c:v>0.9628438356164383</c:v>
                </c:pt>
                <c:pt idx="4">
                  <c:v>0.9846054794520547</c:v>
                </c:pt>
                <c:pt idx="5">
                  <c:v>0.9742416128767123</c:v>
                </c:pt>
                <c:pt idx="6">
                  <c:v>0.9084172021857924</c:v>
                </c:pt>
                <c:pt idx="7">
                  <c:v>0.8641719589041095</c:v>
                </c:pt>
                <c:pt idx="8">
                  <c:v>0.7410763643835616</c:v>
                </c:pt>
                <c:pt idx="9">
                  <c:v>0.722165126849315</c:v>
                </c:pt>
                <c:pt idx="10">
                  <c:v>0.6827163142076503</c:v>
                </c:pt>
                <c:pt idx="11">
                  <c:v>0.6369606115264759</c:v>
                </c:pt>
                <c:pt idx="12">
                  <c:v>0.5994455500513063</c:v>
                </c:pt>
              </c:numCache>
            </c:numRef>
          </c:val>
          <c:smooth val="0"/>
        </c:ser>
        <c:marker val="1"/>
        <c:axId val="65997258"/>
        <c:axId val="57104411"/>
      </c:lineChart>
      <c:scatterChart>
        <c:scatterStyle val="lineMarker"/>
        <c:varyColors val="0"/>
        <c:ser>
          <c:idx val="3"/>
          <c:order val="3"/>
          <c:tx>
            <c:strRef>
              <c:f>Fig12!$B$50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Fig12!$A$51:$A$52</c:f>
              <c:numCache>
                <c:ptCount val="2"/>
                <c:pt idx="0">
                  <c:v>11.5</c:v>
                </c:pt>
                <c:pt idx="1">
                  <c:v>11.5</c:v>
                </c:pt>
              </c:numCache>
            </c:numRef>
          </c:xVal>
          <c:yVal>
            <c:numRef>
              <c:f>Fig12!$B$51:$B$52</c:f>
              <c:numCache>
                <c:ptCount val="2"/>
                <c:pt idx="0">
                  <c:v>-3</c:v>
                </c:pt>
                <c:pt idx="1">
                  <c:v>6</c:v>
                </c:pt>
              </c:numCache>
            </c:numRef>
          </c:yVal>
          <c:smooth val="0"/>
        </c:ser>
        <c:axId val="65997258"/>
        <c:axId val="57104411"/>
      </c:scatterChart>
      <c:catAx>
        <c:axId val="65997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7104411"/>
        <c:crossesAt val="-1"/>
        <c:auto val="0"/>
        <c:lblOffset val="100"/>
        <c:noMultiLvlLbl val="0"/>
      </c:catAx>
      <c:valAx>
        <c:axId val="57104411"/>
        <c:scaling>
          <c:orientation val="minMax"/>
          <c:max val="6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Change
from
Prior
Year</a:t>
                </a:r>
              </a:p>
            </c:rich>
          </c:tx>
          <c:layout>
            <c:manualLayout>
              <c:xMode val="factor"/>
              <c:yMode val="factor"/>
              <c:x val="0.28225"/>
              <c:y val="-0.07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65997258"/>
        <c:crossesAt val="1"/>
        <c:crossBetween val="between"/>
        <c:dispUnits/>
      </c:valAx>
      <c:catAx>
        <c:axId val="46382528"/>
        <c:scaling>
          <c:orientation val="minMax"/>
        </c:scaling>
        <c:axPos val="b"/>
        <c:delete val="1"/>
        <c:majorTickMark val="out"/>
        <c:minorTickMark val="none"/>
        <c:tickLblPos val="nextTo"/>
        <c:crossAx val="14789569"/>
        <c:crossesAt val="0"/>
        <c:auto val="0"/>
        <c:lblOffset val="100"/>
        <c:noMultiLvlLbl val="0"/>
      </c:catAx>
      <c:valAx>
        <c:axId val="14789569"/>
        <c:scaling>
          <c:orientation val="minMax"/>
          <c:max val="0.35"/>
          <c:min val="-0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Million
barrels
per day</a:t>
                </a:r>
              </a:p>
            </c:rich>
          </c:tx>
          <c:layout>
            <c:manualLayout>
              <c:xMode val="factor"/>
              <c:yMode val="factor"/>
              <c:x val="0.2805"/>
              <c:y val="0.0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6382528"/>
        <c:crosses val="max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Crude Oil Stocks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85"/>
          <c:y val="0.0885"/>
          <c:w val="0.80475"/>
          <c:h val="0.7475"/>
        </c:manualLayout>
      </c:layout>
      <c:areaChart>
        <c:grouping val="stacked"/>
        <c:varyColors val="0"/>
        <c:ser>
          <c:idx val="2"/>
          <c:order val="1"/>
          <c:tx>
            <c:v>Low Band</c:v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Fig13!$C$34:$C$105</c:f>
              <c:numCache>
                <c:ptCount val="72"/>
                <c:pt idx="0">
                  <c:v>287.1</c:v>
                </c:pt>
                <c:pt idx="1">
                  <c:v>293.4</c:v>
                </c:pt>
                <c:pt idx="2">
                  <c:v>304.2</c:v>
                </c:pt>
                <c:pt idx="3">
                  <c:v>311</c:v>
                </c:pt>
                <c:pt idx="4">
                  <c:v>310.5</c:v>
                </c:pt>
                <c:pt idx="5">
                  <c:v>305.9</c:v>
                </c:pt>
                <c:pt idx="6">
                  <c:v>297.3</c:v>
                </c:pt>
                <c:pt idx="7">
                  <c:v>289.8</c:v>
                </c:pt>
                <c:pt idx="8">
                  <c:v>285.8</c:v>
                </c:pt>
                <c:pt idx="9">
                  <c:v>295.8</c:v>
                </c:pt>
                <c:pt idx="10">
                  <c:v>292</c:v>
                </c:pt>
                <c:pt idx="11">
                  <c:v>284.2</c:v>
                </c:pt>
                <c:pt idx="12">
                  <c:v>287.1</c:v>
                </c:pt>
                <c:pt idx="13">
                  <c:v>293.4</c:v>
                </c:pt>
                <c:pt idx="14">
                  <c:v>304.2</c:v>
                </c:pt>
                <c:pt idx="15">
                  <c:v>311</c:v>
                </c:pt>
                <c:pt idx="16">
                  <c:v>310.5</c:v>
                </c:pt>
                <c:pt idx="17">
                  <c:v>305.9</c:v>
                </c:pt>
                <c:pt idx="18">
                  <c:v>297.3</c:v>
                </c:pt>
                <c:pt idx="19">
                  <c:v>289.8</c:v>
                </c:pt>
                <c:pt idx="20">
                  <c:v>285.8</c:v>
                </c:pt>
                <c:pt idx="21">
                  <c:v>295.8</c:v>
                </c:pt>
                <c:pt idx="22">
                  <c:v>292</c:v>
                </c:pt>
                <c:pt idx="23">
                  <c:v>284.2</c:v>
                </c:pt>
                <c:pt idx="24">
                  <c:v>287.1</c:v>
                </c:pt>
                <c:pt idx="25">
                  <c:v>293.4</c:v>
                </c:pt>
                <c:pt idx="26">
                  <c:v>304.2</c:v>
                </c:pt>
                <c:pt idx="27">
                  <c:v>311</c:v>
                </c:pt>
                <c:pt idx="28">
                  <c:v>310.5</c:v>
                </c:pt>
                <c:pt idx="29">
                  <c:v>305.9</c:v>
                </c:pt>
                <c:pt idx="30">
                  <c:v>297.3</c:v>
                </c:pt>
                <c:pt idx="31">
                  <c:v>289.8</c:v>
                </c:pt>
                <c:pt idx="32">
                  <c:v>285.8</c:v>
                </c:pt>
                <c:pt idx="33">
                  <c:v>295.8</c:v>
                </c:pt>
                <c:pt idx="34">
                  <c:v>292</c:v>
                </c:pt>
                <c:pt idx="35">
                  <c:v>284.2</c:v>
                </c:pt>
                <c:pt idx="36">
                  <c:v>287.1</c:v>
                </c:pt>
                <c:pt idx="37">
                  <c:v>293.4</c:v>
                </c:pt>
                <c:pt idx="38">
                  <c:v>304.2</c:v>
                </c:pt>
                <c:pt idx="39">
                  <c:v>311</c:v>
                </c:pt>
                <c:pt idx="40">
                  <c:v>310.5</c:v>
                </c:pt>
                <c:pt idx="41">
                  <c:v>305.9</c:v>
                </c:pt>
                <c:pt idx="42">
                  <c:v>297.3</c:v>
                </c:pt>
                <c:pt idx="43">
                  <c:v>289.8</c:v>
                </c:pt>
                <c:pt idx="44">
                  <c:v>285.8</c:v>
                </c:pt>
                <c:pt idx="45">
                  <c:v>295.8</c:v>
                </c:pt>
                <c:pt idx="46">
                  <c:v>292</c:v>
                </c:pt>
                <c:pt idx="47">
                  <c:v>284.2</c:v>
                </c:pt>
                <c:pt idx="48">
                  <c:v>287.1</c:v>
                </c:pt>
                <c:pt idx="49">
                  <c:v>293.4</c:v>
                </c:pt>
                <c:pt idx="50">
                  <c:v>304.2</c:v>
                </c:pt>
                <c:pt idx="51">
                  <c:v>311</c:v>
                </c:pt>
                <c:pt idx="52">
                  <c:v>310.5</c:v>
                </c:pt>
                <c:pt idx="53">
                  <c:v>305.9</c:v>
                </c:pt>
                <c:pt idx="54">
                  <c:v>297.3</c:v>
                </c:pt>
                <c:pt idx="55">
                  <c:v>289.8</c:v>
                </c:pt>
                <c:pt idx="56">
                  <c:v>285.8</c:v>
                </c:pt>
                <c:pt idx="57">
                  <c:v>295.8</c:v>
                </c:pt>
                <c:pt idx="58">
                  <c:v>292</c:v>
                </c:pt>
                <c:pt idx="59">
                  <c:v>284.2</c:v>
                </c:pt>
                <c:pt idx="60">
                  <c:v>287.1</c:v>
                </c:pt>
                <c:pt idx="61">
                  <c:v>293.4</c:v>
                </c:pt>
                <c:pt idx="62">
                  <c:v>304.2</c:v>
                </c:pt>
                <c:pt idx="63">
                  <c:v>311</c:v>
                </c:pt>
                <c:pt idx="64">
                  <c:v>310.5</c:v>
                </c:pt>
                <c:pt idx="65">
                  <c:v>305.9</c:v>
                </c:pt>
                <c:pt idx="66">
                  <c:v>297.3</c:v>
                </c:pt>
                <c:pt idx="67">
                  <c:v>289.8</c:v>
                </c:pt>
                <c:pt idx="68">
                  <c:v>285.8</c:v>
                </c:pt>
                <c:pt idx="69">
                  <c:v>295.8</c:v>
                </c:pt>
                <c:pt idx="70">
                  <c:v>292</c:v>
                </c:pt>
                <c:pt idx="71">
                  <c:v>284.2</c:v>
                </c:pt>
              </c:numCache>
            </c:numRef>
          </c:val>
        </c:ser>
        <c:ser>
          <c:idx val="3"/>
          <c:order val="2"/>
          <c:tx>
            <c:v>High Band</c:v>
          </c:tx>
          <c:spPr>
            <a:solidFill>
              <a:srgbClr val="CC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Fig13!$E$34:$E$105</c:f>
              <c:numCache>
                <c:ptCount val="72"/>
                <c:pt idx="0">
                  <c:v>36.099999999999966</c:v>
                </c:pt>
                <c:pt idx="1">
                  <c:v>36.200000000000045</c:v>
                </c:pt>
                <c:pt idx="2">
                  <c:v>36.10000000000002</c:v>
                </c:pt>
                <c:pt idx="3">
                  <c:v>36.19999999999999</c:v>
                </c:pt>
                <c:pt idx="4">
                  <c:v>36.10000000000002</c:v>
                </c:pt>
                <c:pt idx="5">
                  <c:v>36.200000000000045</c:v>
                </c:pt>
                <c:pt idx="6">
                  <c:v>36.099999999999966</c:v>
                </c:pt>
                <c:pt idx="7">
                  <c:v>36.19999999999999</c:v>
                </c:pt>
                <c:pt idx="8">
                  <c:v>36.19999999999999</c:v>
                </c:pt>
                <c:pt idx="9">
                  <c:v>36.099999999999966</c:v>
                </c:pt>
                <c:pt idx="10">
                  <c:v>36.10000000000002</c:v>
                </c:pt>
                <c:pt idx="11">
                  <c:v>36.10000000000002</c:v>
                </c:pt>
                <c:pt idx="12">
                  <c:v>36.099999999999966</c:v>
                </c:pt>
                <c:pt idx="13">
                  <c:v>36.200000000000045</c:v>
                </c:pt>
                <c:pt idx="14">
                  <c:v>36.10000000000002</c:v>
                </c:pt>
                <c:pt idx="15">
                  <c:v>36.19999999999999</c:v>
                </c:pt>
                <c:pt idx="16">
                  <c:v>36.10000000000002</c:v>
                </c:pt>
                <c:pt idx="17">
                  <c:v>36.200000000000045</c:v>
                </c:pt>
                <c:pt idx="18">
                  <c:v>36.099999999999966</c:v>
                </c:pt>
                <c:pt idx="19">
                  <c:v>36.19999999999999</c:v>
                </c:pt>
                <c:pt idx="20">
                  <c:v>36.19999999999999</c:v>
                </c:pt>
                <c:pt idx="21">
                  <c:v>36.099999999999966</c:v>
                </c:pt>
                <c:pt idx="22">
                  <c:v>36.10000000000002</c:v>
                </c:pt>
                <c:pt idx="23">
                  <c:v>36.10000000000002</c:v>
                </c:pt>
                <c:pt idx="24">
                  <c:v>36.099999999999966</c:v>
                </c:pt>
                <c:pt idx="25">
                  <c:v>36.200000000000045</c:v>
                </c:pt>
                <c:pt idx="26">
                  <c:v>36.10000000000002</c:v>
                </c:pt>
                <c:pt idx="27">
                  <c:v>36.19999999999999</c:v>
                </c:pt>
                <c:pt idx="28">
                  <c:v>36.10000000000002</c:v>
                </c:pt>
                <c:pt idx="29">
                  <c:v>36.200000000000045</c:v>
                </c:pt>
                <c:pt idx="30">
                  <c:v>36.099999999999966</c:v>
                </c:pt>
                <c:pt idx="31">
                  <c:v>36.19999999999999</c:v>
                </c:pt>
                <c:pt idx="32">
                  <c:v>36.19999999999999</c:v>
                </c:pt>
                <c:pt idx="33">
                  <c:v>36.099999999999966</c:v>
                </c:pt>
                <c:pt idx="34">
                  <c:v>36.10000000000002</c:v>
                </c:pt>
                <c:pt idx="35">
                  <c:v>36.10000000000002</c:v>
                </c:pt>
                <c:pt idx="36">
                  <c:v>36.099999999999966</c:v>
                </c:pt>
                <c:pt idx="37">
                  <c:v>36.200000000000045</c:v>
                </c:pt>
                <c:pt idx="38">
                  <c:v>36.10000000000002</c:v>
                </c:pt>
                <c:pt idx="39">
                  <c:v>36.19999999999999</c:v>
                </c:pt>
                <c:pt idx="40">
                  <c:v>36.10000000000002</c:v>
                </c:pt>
                <c:pt idx="41">
                  <c:v>36.200000000000045</c:v>
                </c:pt>
                <c:pt idx="42">
                  <c:v>36.099999999999966</c:v>
                </c:pt>
                <c:pt idx="43">
                  <c:v>36.19999999999999</c:v>
                </c:pt>
                <c:pt idx="44">
                  <c:v>36.19999999999999</c:v>
                </c:pt>
                <c:pt idx="45">
                  <c:v>36.099999999999966</c:v>
                </c:pt>
                <c:pt idx="46">
                  <c:v>36.10000000000002</c:v>
                </c:pt>
                <c:pt idx="47">
                  <c:v>36.10000000000002</c:v>
                </c:pt>
                <c:pt idx="48">
                  <c:v>36.099999999999966</c:v>
                </c:pt>
                <c:pt idx="49">
                  <c:v>36.200000000000045</c:v>
                </c:pt>
                <c:pt idx="50">
                  <c:v>36.10000000000002</c:v>
                </c:pt>
                <c:pt idx="51">
                  <c:v>36.19999999999999</c:v>
                </c:pt>
                <c:pt idx="52">
                  <c:v>36.10000000000002</c:v>
                </c:pt>
                <c:pt idx="53">
                  <c:v>36.200000000000045</c:v>
                </c:pt>
                <c:pt idx="54">
                  <c:v>36.099999999999966</c:v>
                </c:pt>
                <c:pt idx="55">
                  <c:v>36.19999999999999</c:v>
                </c:pt>
                <c:pt idx="56">
                  <c:v>36.19999999999999</c:v>
                </c:pt>
                <c:pt idx="57">
                  <c:v>36.099999999999966</c:v>
                </c:pt>
                <c:pt idx="58">
                  <c:v>36.10000000000002</c:v>
                </c:pt>
                <c:pt idx="59">
                  <c:v>36.10000000000002</c:v>
                </c:pt>
                <c:pt idx="60">
                  <c:v>36.099999999999966</c:v>
                </c:pt>
                <c:pt idx="61">
                  <c:v>36.200000000000045</c:v>
                </c:pt>
                <c:pt idx="62">
                  <c:v>36.10000000000002</c:v>
                </c:pt>
                <c:pt idx="63">
                  <c:v>36.19999999999999</c:v>
                </c:pt>
                <c:pt idx="64">
                  <c:v>36.10000000000002</c:v>
                </c:pt>
                <c:pt idx="65">
                  <c:v>36.200000000000045</c:v>
                </c:pt>
                <c:pt idx="66">
                  <c:v>36.099999999999966</c:v>
                </c:pt>
                <c:pt idx="67">
                  <c:v>36.19999999999999</c:v>
                </c:pt>
                <c:pt idx="68">
                  <c:v>36.19999999999999</c:v>
                </c:pt>
                <c:pt idx="69">
                  <c:v>36.099999999999966</c:v>
                </c:pt>
                <c:pt idx="70">
                  <c:v>36.10000000000002</c:v>
                </c:pt>
                <c:pt idx="71">
                  <c:v>36.10000000000002</c:v>
                </c:pt>
              </c:numCache>
            </c:numRef>
          </c:val>
        </c:ser>
        <c:axId val="44177652"/>
        <c:axId val="62054549"/>
      </c:areaChart>
      <c:lineChart>
        <c:grouping val="standard"/>
        <c:varyColors val="0"/>
        <c:ser>
          <c:idx val="0"/>
          <c:order val="0"/>
          <c:tx>
            <c:v>Crude Oil Stocks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Fig13!$A$34:$A$105</c:f>
              <c:strCache>
                <c:ptCount val="7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</c:strCache>
            </c:strRef>
          </c:cat>
          <c:val>
            <c:numRef>
              <c:f>Fig13!$B$34:$B$105</c:f>
              <c:numCache>
                <c:ptCount val="72"/>
                <c:pt idx="0">
                  <c:v>286.061</c:v>
                </c:pt>
                <c:pt idx="1">
                  <c:v>302.141</c:v>
                </c:pt>
                <c:pt idx="2">
                  <c:v>319.859</c:v>
                </c:pt>
                <c:pt idx="3">
                  <c:v>337.628</c:v>
                </c:pt>
                <c:pt idx="4">
                  <c:v>336.171</c:v>
                </c:pt>
                <c:pt idx="5">
                  <c:v>327.925</c:v>
                </c:pt>
                <c:pt idx="6">
                  <c:v>318.399</c:v>
                </c:pt>
                <c:pt idx="7">
                  <c:v>309.616</c:v>
                </c:pt>
                <c:pt idx="8">
                  <c:v>306.341</c:v>
                </c:pt>
                <c:pt idx="9">
                  <c:v>322.14</c:v>
                </c:pt>
                <c:pt idx="10">
                  <c:v>322.443</c:v>
                </c:pt>
                <c:pt idx="11">
                  <c:v>323.704</c:v>
                </c:pt>
                <c:pt idx="12">
                  <c:v>323.313</c:v>
                </c:pt>
                <c:pt idx="13">
                  <c:v>342.586</c:v>
                </c:pt>
                <c:pt idx="14">
                  <c:v>342.742</c:v>
                </c:pt>
                <c:pt idx="15">
                  <c:v>347.661</c:v>
                </c:pt>
                <c:pt idx="16">
                  <c:v>340.635</c:v>
                </c:pt>
                <c:pt idx="17">
                  <c:v>336.735</c:v>
                </c:pt>
                <c:pt idx="18">
                  <c:v>331.544</c:v>
                </c:pt>
                <c:pt idx="19">
                  <c:v>332.851</c:v>
                </c:pt>
                <c:pt idx="20">
                  <c:v>332.72</c:v>
                </c:pt>
                <c:pt idx="21">
                  <c:v>339.315</c:v>
                </c:pt>
                <c:pt idx="22">
                  <c:v>334.5</c:v>
                </c:pt>
                <c:pt idx="23">
                  <c:v>312.276</c:v>
                </c:pt>
                <c:pt idx="24">
                  <c:v>324.549</c:v>
                </c:pt>
                <c:pt idx="25">
                  <c:v>317.572</c:v>
                </c:pt>
                <c:pt idx="26">
                  <c:v>330.875</c:v>
                </c:pt>
                <c:pt idx="27">
                  <c:v>341.971</c:v>
                </c:pt>
                <c:pt idx="28">
                  <c:v>353.307</c:v>
                </c:pt>
                <c:pt idx="29">
                  <c:v>354.071</c:v>
                </c:pt>
                <c:pt idx="30">
                  <c:v>336.724</c:v>
                </c:pt>
                <c:pt idx="31">
                  <c:v>320.539</c:v>
                </c:pt>
                <c:pt idx="32">
                  <c:v>311.112</c:v>
                </c:pt>
                <c:pt idx="33">
                  <c:v>307.239</c:v>
                </c:pt>
                <c:pt idx="34">
                  <c:v>299.525</c:v>
                </c:pt>
                <c:pt idx="35">
                  <c:v>286.105</c:v>
                </c:pt>
                <c:pt idx="36">
                  <c:v>296.207</c:v>
                </c:pt>
                <c:pt idx="37">
                  <c:v>302.291</c:v>
                </c:pt>
                <c:pt idx="38">
                  <c:v>314.659</c:v>
                </c:pt>
                <c:pt idx="39">
                  <c:v>319.739</c:v>
                </c:pt>
                <c:pt idx="40">
                  <c:v>303.651</c:v>
                </c:pt>
                <c:pt idx="41">
                  <c:v>295.772</c:v>
                </c:pt>
                <c:pt idx="42">
                  <c:v>295.232</c:v>
                </c:pt>
                <c:pt idx="43">
                  <c:v>302.514</c:v>
                </c:pt>
                <c:pt idx="44">
                  <c:v>304.014</c:v>
                </c:pt>
                <c:pt idx="45">
                  <c:v>312.643</c:v>
                </c:pt>
                <c:pt idx="46">
                  <c:v>321.566</c:v>
                </c:pt>
                <c:pt idx="47">
                  <c:v>325.84</c:v>
                </c:pt>
                <c:pt idx="48">
                  <c:v>352.896</c:v>
                </c:pt>
                <c:pt idx="49">
                  <c:v>354.923</c:v>
                </c:pt>
                <c:pt idx="50">
                  <c:v>365.842</c:v>
                </c:pt>
                <c:pt idx="51">
                  <c:v>370.202</c:v>
                </c:pt>
                <c:pt idx="52">
                  <c:v>362.005</c:v>
                </c:pt>
                <c:pt idx="53">
                  <c:v>348.1244285714286</c:v>
                </c:pt>
                <c:pt idx="54">
                  <c:v>349.4778505250948</c:v>
                </c:pt>
                <c:pt idx="55">
                  <c:v>346.5559</c:v>
                </c:pt>
                <c:pt idx="56">
                  <c:v>345.2211</c:v>
                </c:pt>
                <c:pt idx="57">
                  <c:v>351.2894</c:v>
                </c:pt>
                <c:pt idx="58">
                  <c:v>348.2488</c:v>
                </c:pt>
                <c:pt idx="59">
                  <c:v>338.6838</c:v>
                </c:pt>
                <c:pt idx="60">
                  <c:v>341.4038</c:v>
                </c:pt>
                <c:pt idx="61">
                  <c:v>344.6621</c:v>
                </c:pt>
                <c:pt idx="62">
                  <c:v>352.7696</c:v>
                </c:pt>
                <c:pt idx="63">
                  <c:v>355.25</c:v>
                </c:pt>
                <c:pt idx="64">
                  <c:v>349.6146</c:v>
                </c:pt>
                <c:pt idx="65">
                  <c:v>343.0853</c:v>
                </c:pt>
                <c:pt idx="66">
                  <c:v>335.8184</c:v>
                </c:pt>
                <c:pt idx="67">
                  <c:v>327.3301</c:v>
                </c:pt>
                <c:pt idx="68">
                  <c:v>321.8995</c:v>
                </c:pt>
                <c:pt idx="69">
                  <c:v>327.1784</c:v>
                </c:pt>
                <c:pt idx="70">
                  <c:v>326.2385</c:v>
                </c:pt>
                <c:pt idx="71">
                  <c:v>317.5778</c:v>
                </c:pt>
              </c:numCache>
            </c:numRef>
          </c:val>
          <c:smooth val="0"/>
        </c:ser>
        <c:axId val="44177652"/>
        <c:axId val="62054549"/>
      </c:lineChart>
      <c:scatterChart>
        <c:scatterStyle val="lineMarker"/>
        <c:varyColors val="0"/>
        <c:ser>
          <c:idx val="4"/>
          <c:order val="3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Fig13!$A$108:$A$109</c:f>
              <c:strCache>
                <c:ptCount val="2"/>
                <c:pt idx="0">
                  <c:v>40009</c:v>
                </c:pt>
                <c:pt idx="1">
                  <c:v>40009</c:v>
                </c:pt>
              </c:strCache>
            </c:strRef>
          </c:xVal>
          <c:yVal>
            <c:numRef>
              <c:f>Fig13!$B$108:$B$109</c:f>
              <c:numCache>
                <c:ptCount val="2"/>
                <c:pt idx="0">
                  <c:v>200</c:v>
                </c:pt>
                <c:pt idx="1">
                  <c:v>400</c:v>
                </c:pt>
              </c:numCache>
            </c:numRef>
          </c:yVal>
          <c:smooth val="1"/>
        </c:ser>
        <c:axId val="44177652"/>
        <c:axId val="62054549"/>
      </c:scatterChart>
      <c:dateAx>
        <c:axId val="44177652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62054549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62054549"/>
        <c:scaling>
          <c:orientation val="minMax"/>
          <c:max val="400"/>
          <c:min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Million
barrels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4177652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Liquid Fuels Consumption Growth
(Change from Previous Year)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675"/>
          <c:y val="0.1345"/>
          <c:w val="0.74775"/>
          <c:h val="0.6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Fig14!$C$33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Fig14!$I$32:$K$32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Fig14!$I$33:$K$33</c:f>
              <c:numCache>
                <c:ptCount val="3"/>
                <c:pt idx="0">
                  <c:v>-1182.414450168424</c:v>
                </c:pt>
                <c:pt idx="1">
                  <c:v>-790.7062325712977</c:v>
                </c:pt>
                <c:pt idx="2">
                  <c:v>284.3774553424664</c:v>
                </c:pt>
              </c:numCache>
            </c:numRef>
          </c:val>
        </c:ser>
        <c:ser>
          <c:idx val="1"/>
          <c:order val="1"/>
          <c:tx>
            <c:strRef>
              <c:f>Fig14!$C$34</c:f>
              <c:strCache>
                <c:ptCount val="1"/>
                <c:pt idx="0">
                  <c:v>Motor Gasoline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Fig14!$I$32:$K$32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Fig14!$I$34:$K$34</c:f>
              <c:numCache>
                <c:ptCount val="3"/>
                <c:pt idx="0">
                  <c:v>-296.44161220151364</c:v>
                </c:pt>
                <c:pt idx="1">
                  <c:v>-9.069886428624159</c:v>
                </c:pt>
                <c:pt idx="2">
                  <c:v>50.60622465753295</c:v>
                </c:pt>
              </c:numCache>
            </c:numRef>
          </c:val>
        </c:ser>
        <c:ser>
          <c:idx val="2"/>
          <c:order val="2"/>
          <c:tx>
            <c:strRef>
              <c:f>Fig14!$C$35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Fig14!$I$32:$K$32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Fig14!$I$35:$K$35</c:f>
              <c:numCache>
                <c:ptCount val="3"/>
                <c:pt idx="0">
                  <c:v>-83.83152287596363</c:v>
                </c:pt>
                <c:pt idx="1">
                  <c:v>-150.86011548020088</c:v>
                </c:pt>
                <c:pt idx="2">
                  <c:v>15.211506849315128</c:v>
                </c:pt>
              </c:numCache>
            </c:numRef>
          </c:val>
        </c:ser>
        <c:ser>
          <c:idx val="3"/>
          <c:order val="3"/>
          <c:tx>
            <c:strRef>
              <c:f>Fig14!$C$36</c:f>
              <c:strCache>
                <c:ptCount val="1"/>
                <c:pt idx="0">
                  <c:v>Distillate Fuel</c:v>
                </c:pt>
              </c:strCache>
            </c:strRef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Fig14!$I$32:$K$32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Fig14!$I$36:$K$36</c:f>
              <c:numCache>
                <c:ptCount val="3"/>
                <c:pt idx="0">
                  <c:v>-250.49142839284332</c:v>
                </c:pt>
                <c:pt idx="1">
                  <c:v>-324.6089442098955</c:v>
                </c:pt>
                <c:pt idx="2">
                  <c:v>114.32710136986316</c:v>
                </c:pt>
              </c:numCache>
            </c:numRef>
          </c:val>
        </c:ser>
        <c:ser>
          <c:idx val="4"/>
          <c:order val="4"/>
          <c:tx>
            <c:strRef>
              <c:f>Fig14!$C$37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Fig14!$I$32:$K$32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Fig14!$I$37:$K$37</c:f>
              <c:numCache>
                <c:ptCount val="3"/>
                <c:pt idx="0">
                  <c:v>-551.6498866981037</c:v>
                </c:pt>
                <c:pt idx="1">
                  <c:v>-306.1672864525772</c:v>
                </c:pt>
                <c:pt idx="2">
                  <c:v>104.23262246575541</c:v>
                </c:pt>
              </c:numCache>
            </c:numRef>
          </c:val>
        </c:ser>
        <c:axId val="21620030"/>
        <c:axId val="60362543"/>
      </c:barChart>
      <c:scatterChart>
        <c:scatterStyle val="lineMarker"/>
        <c:varyColors val="0"/>
        <c:ser>
          <c:idx val="5"/>
          <c:order val="5"/>
          <c:tx>
            <c:strRef>
              <c:f>Fig14!$D$42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Fig14!$C$43:$C$44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Fig14!$D$43:$D$44</c:f>
              <c:numCache>
                <c:ptCount val="2"/>
                <c:pt idx="0">
                  <c:v>-1400</c:v>
                </c:pt>
                <c:pt idx="1">
                  <c:v>600</c:v>
                </c:pt>
              </c:numCache>
            </c:numRef>
          </c:yVal>
          <c:smooth val="0"/>
        </c:ser>
        <c:axId val="21620030"/>
        <c:axId val="60362543"/>
      </c:scatterChart>
      <c:catAx>
        <c:axId val="2162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362543"/>
        <c:crosses val="autoZero"/>
        <c:auto val="0"/>
        <c:lblOffset val="100"/>
        <c:noMultiLvlLbl val="0"/>
      </c:catAx>
      <c:valAx>
        <c:axId val="60362543"/>
        <c:scaling>
          <c:orientation val="minMax"/>
          <c:max val="600"/>
          <c:min val="-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Thousand
barrels
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620030"/>
        <c:crossesAt val="1"/>
        <c:crossBetween val="between"/>
        <c:dispUnits/>
        <c:majorUnit val="200"/>
        <c:minorUnit val="10"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3575"/>
          <c:y val="0.77725"/>
          <c:w val="0.8095"/>
          <c:h val="0.06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Gasoline and Distillate Inventories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"/>
          <c:y val="0.10625"/>
          <c:w val="0.834"/>
          <c:h val="0.75625"/>
        </c:manualLayout>
      </c:layout>
      <c:areaChart>
        <c:grouping val="stacked"/>
        <c:varyColors val="0"/>
        <c:ser>
          <c:idx val="2"/>
          <c:order val="1"/>
          <c:tx>
            <c:v>Distillate Low</c:v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Fig15!$A$34:$A$105</c:f>
              <c:strCache>
                <c:ptCount val="7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</c:strCache>
            </c:strRef>
          </c:cat>
          <c:val>
            <c:numRef>
              <c:f>Fig15!$E$34:$E$105</c:f>
              <c:numCache>
                <c:ptCount val="72"/>
                <c:pt idx="0">
                  <c:v>123.5</c:v>
                </c:pt>
                <c:pt idx="1">
                  <c:v>113.9</c:v>
                </c:pt>
                <c:pt idx="2">
                  <c:v>106.3</c:v>
                </c:pt>
                <c:pt idx="3">
                  <c:v>104.9</c:v>
                </c:pt>
                <c:pt idx="4">
                  <c:v>111.3</c:v>
                </c:pt>
                <c:pt idx="5">
                  <c:v>116.3</c:v>
                </c:pt>
                <c:pt idx="6">
                  <c:v>124</c:v>
                </c:pt>
                <c:pt idx="7">
                  <c:v>128.1</c:v>
                </c:pt>
                <c:pt idx="8">
                  <c:v>125.6</c:v>
                </c:pt>
                <c:pt idx="9">
                  <c:v>122.9</c:v>
                </c:pt>
                <c:pt idx="10">
                  <c:v>127.6</c:v>
                </c:pt>
                <c:pt idx="11">
                  <c:v>130.3</c:v>
                </c:pt>
                <c:pt idx="12">
                  <c:v>123.5</c:v>
                </c:pt>
                <c:pt idx="13">
                  <c:v>113.9</c:v>
                </c:pt>
                <c:pt idx="14">
                  <c:v>106.3</c:v>
                </c:pt>
                <c:pt idx="15">
                  <c:v>104.9</c:v>
                </c:pt>
                <c:pt idx="16">
                  <c:v>111.3</c:v>
                </c:pt>
                <c:pt idx="17">
                  <c:v>116.3</c:v>
                </c:pt>
                <c:pt idx="18">
                  <c:v>124</c:v>
                </c:pt>
                <c:pt idx="19">
                  <c:v>128.1</c:v>
                </c:pt>
                <c:pt idx="20">
                  <c:v>125.6</c:v>
                </c:pt>
                <c:pt idx="21">
                  <c:v>122.9</c:v>
                </c:pt>
                <c:pt idx="22">
                  <c:v>127.6</c:v>
                </c:pt>
                <c:pt idx="23">
                  <c:v>130.3</c:v>
                </c:pt>
                <c:pt idx="24">
                  <c:v>123.5</c:v>
                </c:pt>
                <c:pt idx="25">
                  <c:v>113.9</c:v>
                </c:pt>
                <c:pt idx="26">
                  <c:v>106.3</c:v>
                </c:pt>
                <c:pt idx="27">
                  <c:v>104.9</c:v>
                </c:pt>
                <c:pt idx="28">
                  <c:v>111.3</c:v>
                </c:pt>
                <c:pt idx="29">
                  <c:v>116.3</c:v>
                </c:pt>
                <c:pt idx="30">
                  <c:v>124</c:v>
                </c:pt>
                <c:pt idx="31">
                  <c:v>128.1</c:v>
                </c:pt>
                <c:pt idx="32">
                  <c:v>125.6</c:v>
                </c:pt>
                <c:pt idx="33">
                  <c:v>122.9</c:v>
                </c:pt>
                <c:pt idx="34">
                  <c:v>127.6</c:v>
                </c:pt>
                <c:pt idx="35">
                  <c:v>130.3</c:v>
                </c:pt>
                <c:pt idx="36">
                  <c:v>123.5</c:v>
                </c:pt>
                <c:pt idx="37">
                  <c:v>113.9</c:v>
                </c:pt>
                <c:pt idx="38">
                  <c:v>106.3</c:v>
                </c:pt>
                <c:pt idx="39">
                  <c:v>104.9</c:v>
                </c:pt>
                <c:pt idx="40">
                  <c:v>111.3</c:v>
                </c:pt>
                <c:pt idx="41">
                  <c:v>116.3</c:v>
                </c:pt>
                <c:pt idx="42">
                  <c:v>124</c:v>
                </c:pt>
                <c:pt idx="43">
                  <c:v>128.1</c:v>
                </c:pt>
                <c:pt idx="44">
                  <c:v>125.6</c:v>
                </c:pt>
                <c:pt idx="45">
                  <c:v>122.9</c:v>
                </c:pt>
                <c:pt idx="46">
                  <c:v>127.6</c:v>
                </c:pt>
                <c:pt idx="47">
                  <c:v>130.3</c:v>
                </c:pt>
                <c:pt idx="48">
                  <c:v>123.5</c:v>
                </c:pt>
                <c:pt idx="49">
                  <c:v>113.9</c:v>
                </c:pt>
                <c:pt idx="50">
                  <c:v>106.3</c:v>
                </c:pt>
                <c:pt idx="51">
                  <c:v>104.9</c:v>
                </c:pt>
                <c:pt idx="52">
                  <c:v>111.3</c:v>
                </c:pt>
                <c:pt idx="53">
                  <c:v>116.3</c:v>
                </c:pt>
                <c:pt idx="54">
                  <c:v>124</c:v>
                </c:pt>
                <c:pt idx="55">
                  <c:v>128.1</c:v>
                </c:pt>
                <c:pt idx="56">
                  <c:v>125.6</c:v>
                </c:pt>
                <c:pt idx="57">
                  <c:v>122.9</c:v>
                </c:pt>
                <c:pt idx="58">
                  <c:v>127.6</c:v>
                </c:pt>
                <c:pt idx="59">
                  <c:v>130.3</c:v>
                </c:pt>
                <c:pt idx="60">
                  <c:v>123.5</c:v>
                </c:pt>
                <c:pt idx="61">
                  <c:v>113.9</c:v>
                </c:pt>
                <c:pt idx="62">
                  <c:v>106.3</c:v>
                </c:pt>
                <c:pt idx="63">
                  <c:v>104.9</c:v>
                </c:pt>
                <c:pt idx="64">
                  <c:v>111.3</c:v>
                </c:pt>
                <c:pt idx="65">
                  <c:v>116.3</c:v>
                </c:pt>
                <c:pt idx="66">
                  <c:v>124</c:v>
                </c:pt>
                <c:pt idx="67">
                  <c:v>128.1</c:v>
                </c:pt>
                <c:pt idx="68">
                  <c:v>125.6</c:v>
                </c:pt>
                <c:pt idx="69">
                  <c:v>122.9</c:v>
                </c:pt>
                <c:pt idx="70">
                  <c:v>127.6</c:v>
                </c:pt>
                <c:pt idx="71">
                  <c:v>130.3</c:v>
                </c:pt>
              </c:numCache>
            </c:numRef>
          </c:val>
        </c:ser>
        <c:ser>
          <c:idx val="3"/>
          <c:order val="2"/>
          <c:tx>
            <c:v>Distillate High</c:v>
          </c:tx>
          <c:spPr>
            <a:solidFill>
              <a:srgbClr val="CCFF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Fig15!$A$34:$A$105</c:f>
              <c:strCache>
                <c:ptCount val="7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</c:strCache>
            </c:strRef>
          </c:cat>
          <c:val>
            <c:numRef>
              <c:f>Fig15!$I$34:$I$105</c:f>
              <c:numCache>
                <c:ptCount val="72"/>
                <c:pt idx="0">
                  <c:v>12.699999999999989</c:v>
                </c:pt>
                <c:pt idx="1">
                  <c:v>12.799999999999997</c:v>
                </c:pt>
                <c:pt idx="2">
                  <c:v>12.799999999999997</c:v>
                </c:pt>
                <c:pt idx="3">
                  <c:v>12.799999999999997</c:v>
                </c:pt>
                <c:pt idx="4">
                  <c:v>12.700000000000003</c:v>
                </c:pt>
                <c:pt idx="5">
                  <c:v>12.700000000000003</c:v>
                </c:pt>
                <c:pt idx="6">
                  <c:v>12.800000000000011</c:v>
                </c:pt>
                <c:pt idx="7">
                  <c:v>12.800000000000011</c:v>
                </c:pt>
                <c:pt idx="8">
                  <c:v>12.700000000000017</c:v>
                </c:pt>
                <c:pt idx="9">
                  <c:v>12.799999999999983</c:v>
                </c:pt>
                <c:pt idx="10">
                  <c:v>12.800000000000011</c:v>
                </c:pt>
                <c:pt idx="11">
                  <c:v>12.799999999999983</c:v>
                </c:pt>
                <c:pt idx="12">
                  <c:v>12.699999999999989</c:v>
                </c:pt>
                <c:pt idx="13">
                  <c:v>12.799999999999997</c:v>
                </c:pt>
                <c:pt idx="14">
                  <c:v>12.799999999999997</c:v>
                </c:pt>
                <c:pt idx="15">
                  <c:v>12.799999999999997</c:v>
                </c:pt>
                <c:pt idx="16">
                  <c:v>12.700000000000003</c:v>
                </c:pt>
                <c:pt idx="17">
                  <c:v>12.700000000000003</c:v>
                </c:pt>
                <c:pt idx="18">
                  <c:v>12.800000000000011</c:v>
                </c:pt>
                <c:pt idx="19">
                  <c:v>12.800000000000011</c:v>
                </c:pt>
                <c:pt idx="20">
                  <c:v>12.700000000000017</c:v>
                </c:pt>
                <c:pt idx="21">
                  <c:v>12.799999999999983</c:v>
                </c:pt>
                <c:pt idx="22">
                  <c:v>12.800000000000011</c:v>
                </c:pt>
                <c:pt idx="23">
                  <c:v>12.799999999999983</c:v>
                </c:pt>
                <c:pt idx="24">
                  <c:v>12.699999999999989</c:v>
                </c:pt>
                <c:pt idx="25">
                  <c:v>12.799999999999997</c:v>
                </c:pt>
                <c:pt idx="26">
                  <c:v>12.799999999999997</c:v>
                </c:pt>
                <c:pt idx="27">
                  <c:v>12.799999999999997</c:v>
                </c:pt>
                <c:pt idx="28">
                  <c:v>12.700000000000003</c:v>
                </c:pt>
                <c:pt idx="29">
                  <c:v>12.700000000000003</c:v>
                </c:pt>
                <c:pt idx="30">
                  <c:v>12.800000000000011</c:v>
                </c:pt>
                <c:pt idx="31">
                  <c:v>12.800000000000011</c:v>
                </c:pt>
                <c:pt idx="32">
                  <c:v>12.700000000000017</c:v>
                </c:pt>
                <c:pt idx="33">
                  <c:v>12.799999999999983</c:v>
                </c:pt>
                <c:pt idx="34">
                  <c:v>12.800000000000011</c:v>
                </c:pt>
                <c:pt idx="35">
                  <c:v>12.799999999999983</c:v>
                </c:pt>
                <c:pt idx="36">
                  <c:v>12.699999999999989</c:v>
                </c:pt>
                <c:pt idx="37">
                  <c:v>12.799999999999997</c:v>
                </c:pt>
                <c:pt idx="38">
                  <c:v>12.799999999999997</c:v>
                </c:pt>
                <c:pt idx="39">
                  <c:v>12.799999999999997</c:v>
                </c:pt>
                <c:pt idx="40">
                  <c:v>12.700000000000003</c:v>
                </c:pt>
                <c:pt idx="41">
                  <c:v>12.700000000000003</c:v>
                </c:pt>
                <c:pt idx="42">
                  <c:v>12.800000000000011</c:v>
                </c:pt>
                <c:pt idx="43">
                  <c:v>12.800000000000011</c:v>
                </c:pt>
                <c:pt idx="44">
                  <c:v>12.700000000000017</c:v>
                </c:pt>
                <c:pt idx="45">
                  <c:v>12.799999999999983</c:v>
                </c:pt>
                <c:pt idx="46">
                  <c:v>12.800000000000011</c:v>
                </c:pt>
                <c:pt idx="47">
                  <c:v>12.799999999999983</c:v>
                </c:pt>
                <c:pt idx="48">
                  <c:v>12.699999999999989</c:v>
                </c:pt>
                <c:pt idx="49">
                  <c:v>12.799999999999997</c:v>
                </c:pt>
                <c:pt idx="50">
                  <c:v>12.799999999999997</c:v>
                </c:pt>
                <c:pt idx="51">
                  <c:v>12.799999999999997</c:v>
                </c:pt>
                <c:pt idx="52">
                  <c:v>12.700000000000003</c:v>
                </c:pt>
                <c:pt idx="53">
                  <c:v>12.700000000000003</c:v>
                </c:pt>
                <c:pt idx="54">
                  <c:v>12.800000000000011</c:v>
                </c:pt>
                <c:pt idx="55">
                  <c:v>12.800000000000011</c:v>
                </c:pt>
                <c:pt idx="56">
                  <c:v>12.700000000000017</c:v>
                </c:pt>
                <c:pt idx="57">
                  <c:v>12.799999999999983</c:v>
                </c:pt>
                <c:pt idx="58">
                  <c:v>12.800000000000011</c:v>
                </c:pt>
                <c:pt idx="59">
                  <c:v>12.799999999999983</c:v>
                </c:pt>
                <c:pt idx="60">
                  <c:v>12.699999999999989</c:v>
                </c:pt>
                <c:pt idx="61">
                  <c:v>12.799999999999997</c:v>
                </c:pt>
                <c:pt idx="62">
                  <c:v>12.799999999999997</c:v>
                </c:pt>
                <c:pt idx="63">
                  <c:v>12.799999999999997</c:v>
                </c:pt>
                <c:pt idx="64">
                  <c:v>12.700000000000003</c:v>
                </c:pt>
                <c:pt idx="65">
                  <c:v>12.700000000000003</c:v>
                </c:pt>
                <c:pt idx="66">
                  <c:v>12.800000000000011</c:v>
                </c:pt>
                <c:pt idx="67">
                  <c:v>12.800000000000011</c:v>
                </c:pt>
                <c:pt idx="68">
                  <c:v>12.700000000000017</c:v>
                </c:pt>
                <c:pt idx="69">
                  <c:v>12.799999999999983</c:v>
                </c:pt>
                <c:pt idx="70">
                  <c:v>12.800000000000011</c:v>
                </c:pt>
                <c:pt idx="71">
                  <c:v>12.799999999999983</c:v>
                </c:pt>
              </c:numCache>
            </c:numRef>
          </c:val>
        </c:ser>
        <c:ser>
          <c:idx val="6"/>
          <c:order val="4"/>
          <c:tx>
            <c:v>Gasoline Low</c:v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Fig15!$A$34:$A$105</c:f>
              <c:strCache>
                <c:ptCount val="7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</c:strCache>
            </c:strRef>
          </c:cat>
          <c:val>
            <c:numRef>
              <c:f>Fig15!$J$34:$J$105</c:f>
              <c:numCache>
                <c:ptCount val="72"/>
                <c:pt idx="0">
                  <c:v>76</c:v>
                </c:pt>
                <c:pt idx="1">
                  <c:v>83.8</c:v>
                </c:pt>
                <c:pt idx="2">
                  <c:v>82.20000000000002</c:v>
                </c:pt>
                <c:pt idx="3">
                  <c:v>85.39999999999999</c:v>
                </c:pt>
                <c:pt idx="4">
                  <c:v>82.30000000000001</c:v>
                </c:pt>
                <c:pt idx="5">
                  <c:v>77.6</c:v>
                </c:pt>
                <c:pt idx="6">
                  <c:v>65.69999999999999</c:v>
                </c:pt>
                <c:pt idx="7">
                  <c:v>54.79999999999998</c:v>
                </c:pt>
                <c:pt idx="8">
                  <c:v>60.29999999999998</c:v>
                </c:pt>
                <c:pt idx="9">
                  <c:v>59.10000000000002</c:v>
                </c:pt>
                <c:pt idx="10">
                  <c:v>62.19999999999999</c:v>
                </c:pt>
                <c:pt idx="11">
                  <c:v>62.099999999999994</c:v>
                </c:pt>
                <c:pt idx="12">
                  <c:v>76</c:v>
                </c:pt>
                <c:pt idx="13">
                  <c:v>83.8</c:v>
                </c:pt>
                <c:pt idx="14">
                  <c:v>82.20000000000002</c:v>
                </c:pt>
                <c:pt idx="15">
                  <c:v>85.39999999999999</c:v>
                </c:pt>
                <c:pt idx="16">
                  <c:v>82.30000000000001</c:v>
                </c:pt>
                <c:pt idx="17">
                  <c:v>77.6</c:v>
                </c:pt>
                <c:pt idx="18">
                  <c:v>65.69999999999999</c:v>
                </c:pt>
                <c:pt idx="19">
                  <c:v>54.79999999999998</c:v>
                </c:pt>
                <c:pt idx="20">
                  <c:v>60.29999999999998</c:v>
                </c:pt>
                <c:pt idx="21">
                  <c:v>59.10000000000002</c:v>
                </c:pt>
                <c:pt idx="22">
                  <c:v>62.19999999999999</c:v>
                </c:pt>
                <c:pt idx="23">
                  <c:v>62.099999999999994</c:v>
                </c:pt>
                <c:pt idx="24">
                  <c:v>76</c:v>
                </c:pt>
                <c:pt idx="25">
                  <c:v>83.8</c:v>
                </c:pt>
                <c:pt idx="26">
                  <c:v>82.20000000000002</c:v>
                </c:pt>
                <c:pt idx="27">
                  <c:v>85.39999999999999</c:v>
                </c:pt>
                <c:pt idx="28">
                  <c:v>82.30000000000001</c:v>
                </c:pt>
                <c:pt idx="29">
                  <c:v>77.6</c:v>
                </c:pt>
                <c:pt idx="30">
                  <c:v>65.69999999999999</c:v>
                </c:pt>
                <c:pt idx="31">
                  <c:v>54.79999999999998</c:v>
                </c:pt>
                <c:pt idx="32">
                  <c:v>60.29999999999998</c:v>
                </c:pt>
                <c:pt idx="33">
                  <c:v>59.10000000000002</c:v>
                </c:pt>
                <c:pt idx="34">
                  <c:v>62.19999999999999</c:v>
                </c:pt>
                <c:pt idx="35">
                  <c:v>62.099999999999994</c:v>
                </c:pt>
                <c:pt idx="36">
                  <c:v>76</c:v>
                </c:pt>
                <c:pt idx="37">
                  <c:v>83.8</c:v>
                </c:pt>
                <c:pt idx="38">
                  <c:v>82.20000000000002</c:v>
                </c:pt>
                <c:pt idx="39">
                  <c:v>85.39999999999999</c:v>
                </c:pt>
                <c:pt idx="40">
                  <c:v>82.30000000000001</c:v>
                </c:pt>
                <c:pt idx="41">
                  <c:v>77.6</c:v>
                </c:pt>
                <c:pt idx="42">
                  <c:v>65.69999999999999</c:v>
                </c:pt>
                <c:pt idx="43">
                  <c:v>54.79999999999998</c:v>
                </c:pt>
                <c:pt idx="44">
                  <c:v>60.29999999999998</c:v>
                </c:pt>
                <c:pt idx="45">
                  <c:v>59.10000000000002</c:v>
                </c:pt>
                <c:pt idx="46">
                  <c:v>62.19999999999999</c:v>
                </c:pt>
                <c:pt idx="47">
                  <c:v>62.099999999999994</c:v>
                </c:pt>
                <c:pt idx="48">
                  <c:v>76</c:v>
                </c:pt>
                <c:pt idx="49">
                  <c:v>83.8</c:v>
                </c:pt>
                <c:pt idx="50">
                  <c:v>82.20000000000002</c:v>
                </c:pt>
                <c:pt idx="51">
                  <c:v>85.39999999999999</c:v>
                </c:pt>
                <c:pt idx="52">
                  <c:v>82.30000000000001</c:v>
                </c:pt>
                <c:pt idx="53">
                  <c:v>77.6</c:v>
                </c:pt>
                <c:pt idx="54">
                  <c:v>65.69999999999999</c:v>
                </c:pt>
                <c:pt idx="55">
                  <c:v>54.79999999999998</c:v>
                </c:pt>
                <c:pt idx="56">
                  <c:v>60.29999999999998</c:v>
                </c:pt>
                <c:pt idx="57">
                  <c:v>59.10000000000002</c:v>
                </c:pt>
                <c:pt idx="58">
                  <c:v>62.19999999999999</c:v>
                </c:pt>
                <c:pt idx="59">
                  <c:v>62.099999999999994</c:v>
                </c:pt>
                <c:pt idx="60">
                  <c:v>76</c:v>
                </c:pt>
                <c:pt idx="61">
                  <c:v>83.8</c:v>
                </c:pt>
                <c:pt idx="62">
                  <c:v>82.20000000000002</c:v>
                </c:pt>
                <c:pt idx="63">
                  <c:v>85.39999999999999</c:v>
                </c:pt>
                <c:pt idx="64">
                  <c:v>82.30000000000001</c:v>
                </c:pt>
                <c:pt idx="65">
                  <c:v>77.6</c:v>
                </c:pt>
                <c:pt idx="66">
                  <c:v>65.69999999999999</c:v>
                </c:pt>
                <c:pt idx="67">
                  <c:v>54.79999999999998</c:v>
                </c:pt>
                <c:pt idx="68">
                  <c:v>60.29999999999998</c:v>
                </c:pt>
                <c:pt idx="69">
                  <c:v>59.10000000000002</c:v>
                </c:pt>
                <c:pt idx="70">
                  <c:v>62.19999999999999</c:v>
                </c:pt>
                <c:pt idx="71">
                  <c:v>62.099999999999994</c:v>
                </c:pt>
              </c:numCache>
            </c:numRef>
          </c:val>
        </c:ser>
        <c:ser>
          <c:idx val="7"/>
          <c:order val="5"/>
          <c:tx>
            <c:v>Gasoline High</c:v>
          </c:tx>
          <c:spPr>
            <a:solidFill>
              <a:srgbClr val="CC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Fig15!$A$34:$A$105</c:f>
              <c:strCache>
                <c:ptCount val="7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</c:strCache>
            </c:strRef>
          </c:cat>
          <c:val>
            <c:numRef>
              <c:f>Fig15!$K$34:$K$105</c:f>
              <c:numCache>
                <c:ptCount val="72"/>
                <c:pt idx="0">
                  <c:v>11.400000000000006</c:v>
                </c:pt>
                <c:pt idx="1">
                  <c:v>11.400000000000006</c:v>
                </c:pt>
                <c:pt idx="2">
                  <c:v>11.399999999999977</c:v>
                </c:pt>
                <c:pt idx="3">
                  <c:v>11.400000000000006</c:v>
                </c:pt>
                <c:pt idx="4">
                  <c:v>11.399999999999977</c:v>
                </c:pt>
                <c:pt idx="5">
                  <c:v>11.400000000000006</c:v>
                </c:pt>
                <c:pt idx="6">
                  <c:v>11.400000000000006</c:v>
                </c:pt>
                <c:pt idx="7">
                  <c:v>11.400000000000006</c:v>
                </c:pt>
                <c:pt idx="8">
                  <c:v>11.400000000000006</c:v>
                </c:pt>
                <c:pt idx="9">
                  <c:v>11.399999999999977</c:v>
                </c:pt>
                <c:pt idx="10">
                  <c:v>11.400000000000006</c:v>
                </c:pt>
                <c:pt idx="11">
                  <c:v>11.400000000000006</c:v>
                </c:pt>
                <c:pt idx="12">
                  <c:v>11.400000000000006</c:v>
                </c:pt>
                <c:pt idx="13">
                  <c:v>11.400000000000006</c:v>
                </c:pt>
                <c:pt idx="14">
                  <c:v>11.399999999999977</c:v>
                </c:pt>
                <c:pt idx="15">
                  <c:v>11.400000000000006</c:v>
                </c:pt>
                <c:pt idx="16">
                  <c:v>11.399999999999977</c:v>
                </c:pt>
                <c:pt idx="17">
                  <c:v>11.400000000000006</c:v>
                </c:pt>
                <c:pt idx="18">
                  <c:v>11.400000000000006</c:v>
                </c:pt>
                <c:pt idx="19">
                  <c:v>11.400000000000006</c:v>
                </c:pt>
                <c:pt idx="20">
                  <c:v>11.400000000000006</c:v>
                </c:pt>
                <c:pt idx="21">
                  <c:v>11.399999999999977</c:v>
                </c:pt>
                <c:pt idx="22">
                  <c:v>11.400000000000006</c:v>
                </c:pt>
                <c:pt idx="23">
                  <c:v>11.400000000000006</c:v>
                </c:pt>
                <c:pt idx="24">
                  <c:v>11.400000000000006</c:v>
                </c:pt>
                <c:pt idx="25">
                  <c:v>11.400000000000006</c:v>
                </c:pt>
                <c:pt idx="26">
                  <c:v>11.399999999999977</c:v>
                </c:pt>
                <c:pt idx="27">
                  <c:v>11.400000000000006</c:v>
                </c:pt>
                <c:pt idx="28">
                  <c:v>11.399999999999977</c:v>
                </c:pt>
                <c:pt idx="29">
                  <c:v>11.400000000000006</c:v>
                </c:pt>
                <c:pt idx="30">
                  <c:v>11.400000000000006</c:v>
                </c:pt>
                <c:pt idx="31">
                  <c:v>11.400000000000006</c:v>
                </c:pt>
                <c:pt idx="32">
                  <c:v>11.400000000000006</c:v>
                </c:pt>
                <c:pt idx="33">
                  <c:v>11.399999999999977</c:v>
                </c:pt>
                <c:pt idx="34">
                  <c:v>11.400000000000006</c:v>
                </c:pt>
                <c:pt idx="35">
                  <c:v>11.400000000000006</c:v>
                </c:pt>
                <c:pt idx="36">
                  <c:v>11.400000000000006</c:v>
                </c:pt>
                <c:pt idx="37">
                  <c:v>11.400000000000006</c:v>
                </c:pt>
                <c:pt idx="38">
                  <c:v>11.399999999999977</c:v>
                </c:pt>
                <c:pt idx="39">
                  <c:v>11.400000000000006</c:v>
                </c:pt>
                <c:pt idx="40">
                  <c:v>11.399999999999977</c:v>
                </c:pt>
                <c:pt idx="41">
                  <c:v>11.400000000000006</c:v>
                </c:pt>
                <c:pt idx="42">
                  <c:v>11.400000000000006</c:v>
                </c:pt>
                <c:pt idx="43">
                  <c:v>11.400000000000006</c:v>
                </c:pt>
                <c:pt idx="44">
                  <c:v>11.400000000000006</c:v>
                </c:pt>
                <c:pt idx="45">
                  <c:v>11.399999999999977</c:v>
                </c:pt>
                <c:pt idx="46">
                  <c:v>11.400000000000006</c:v>
                </c:pt>
                <c:pt idx="47">
                  <c:v>11.400000000000006</c:v>
                </c:pt>
                <c:pt idx="48">
                  <c:v>11.400000000000006</c:v>
                </c:pt>
                <c:pt idx="49">
                  <c:v>11.400000000000006</c:v>
                </c:pt>
                <c:pt idx="50">
                  <c:v>11.399999999999977</c:v>
                </c:pt>
                <c:pt idx="51">
                  <c:v>11.400000000000006</c:v>
                </c:pt>
                <c:pt idx="52">
                  <c:v>11.399999999999977</c:v>
                </c:pt>
                <c:pt idx="53">
                  <c:v>11.400000000000006</c:v>
                </c:pt>
                <c:pt idx="54">
                  <c:v>11.400000000000006</c:v>
                </c:pt>
                <c:pt idx="55">
                  <c:v>11.400000000000006</c:v>
                </c:pt>
                <c:pt idx="56">
                  <c:v>11.400000000000006</c:v>
                </c:pt>
                <c:pt idx="57">
                  <c:v>11.399999999999977</c:v>
                </c:pt>
                <c:pt idx="58">
                  <c:v>11.400000000000006</c:v>
                </c:pt>
                <c:pt idx="59">
                  <c:v>11.400000000000006</c:v>
                </c:pt>
                <c:pt idx="60">
                  <c:v>11.400000000000006</c:v>
                </c:pt>
                <c:pt idx="61">
                  <c:v>11.400000000000006</c:v>
                </c:pt>
                <c:pt idx="62">
                  <c:v>11.399999999999977</c:v>
                </c:pt>
                <c:pt idx="63">
                  <c:v>11.400000000000006</c:v>
                </c:pt>
                <c:pt idx="64">
                  <c:v>11.399999999999977</c:v>
                </c:pt>
                <c:pt idx="65">
                  <c:v>11.400000000000006</c:v>
                </c:pt>
                <c:pt idx="66">
                  <c:v>11.400000000000006</c:v>
                </c:pt>
                <c:pt idx="67">
                  <c:v>11.400000000000006</c:v>
                </c:pt>
                <c:pt idx="68">
                  <c:v>11.400000000000006</c:v>
                </c:pt>
                <c:pt idx="69">
                  <c:v>11.399999999999977</c:v>
                </c:pt>
                <c:pt idx="70">
                  <c:v>11.400000000000006</c:v>
                </c:pt>
                <c:pt idx="71">
                  <c:v>11.400000000000006</c:v>
                </c:pt>
              </c:numCache>
            </c:numRef>
          </c:val>
        </c:ser>
        <c:axId val="6391976"/>
        <c:axId val="57527785"/>
      </c:areaChart>
      <c:lineChart>
        <c:grouping val="standard"/>
        <c:varyColors val="0"/>
        <c:ser>
          <c:idx val="0"/>
          <c:order val="0"/>
          <c:tx>
            <c:v>Distillate Inventories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Fig15!$A$34:$A$105</c:f>
              <c:strCache>
                <c:ptCount val="7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</c:strCache>
            </c:strRef>
          </c:cat>
          <c:val>
            <c:numRef>
              <c:f>Fig15!$B$34:$B$105</c:f>
              <c:numCache>
                <c:ptCount val="72"/>
                <c:pt idx="0">
                  <c:v>121.895</c:v>
                </c:pt>
                <c:pt idx="1">
                  <c:v>117.326</c:v>
                </c:pt>
                <c:pt idx="2">
                  <c:v>105.443</c:v>
                </c:pt>
                <c:pt idx="3">
                  <c:v>105.402</c:v>
                </c:pt>
                <c:pt idx="4">
                  <c:v>112.36900000000001</c:v>
                </c:pt>
                <c:pt idx="5">
                  <c:v>119.721</c:v>
                </c:pt>
                <c:pt idx="6">
                  <c:v>133.255</c:v>
                </c:pt>
                <c:pt idx="7">
                  <c:v>139.059</c:v>
                </c:pt>
                <c:pt idx="8">
                  <c:v>127.71900000000001</c:v>
                </c:pt>
                <c:pt idx="9">
                  <c:v>124.71</c:v>
                </c:pt>
                <c:pt idx="10">
                  <c:v>133.684</c:v>
                </c:pt>
                <c:pt idx="11">
                  <c:v>136.022</c:v>
                </c:pt>
                <c:pt idx="12">
                  <c:v>139.42600000000002</c:v>
                </c:pt>
                <c:pt idx="13">
                  <c:v>135.635</c:v>
                </c:pt>
                <c:pt idx="14">
                  <c:v>120.544</c:v>
                </c:pt>
                <c:pt idx="15">
                  <c:v>116.49100000000001</c:v>
                </c:pt>
                <c:pt idx="16">
                  <c:v>123.95200000000001</c:v>
                </c:pt>
                <c:pt idx="17">
                  <c:v>129.912</c:v>
                </c:pt>
                <c:pt idx="18">
                  <c:v>137.506</c:v>
                </c:pt>
                <c:pt idx="19">
                  <c:v>145.08299999999997</c:v>
                </c:pt>
                <c:pt idx="20">
                  <c:v>149.308</c:v>
                </c:pt>
                <c:pt idx="21">
                  <c:v>142.843</c:v>
                </c:pt>
                <c:pt idx="22">
                  <c:v>140.626</c:v>
                </c:pt>
                <c:pt idx="23">
                  <c:v>143.65099999999998</c:v>
                </c:pt>
                <c:pt idx="24">
                  <c:v>139.608</c:v>
                </c:pt>
                <c:pt idx="25">
                  <c:v>123.72300000000001</c:v>
                </c:pt>
                <c:pt idx="26">
                  <c:v>120.007</c:v>
                </c:pt>
                <c:pt idx="27">
                  <c:v>121.311</c:v>
                </c:pt>
                <c:pt idx="28">
                  <c:v>125.083</c:v>
                </c:pt>
                <c:pt idx="29">
                  <c:v>123.8</c:v>
                </c:pt>
                <c:pt idx="30">
                  <c:v>130.297</c:v>
                </c:pt>
                <c:pt idx="31">
                  <c:v>134.569</c:v>
                </c:pt>
                <c:pt idx="32">
                  <c:v>134.236</c:v>
                </c:pt>
                <c:pt idx="33">
                  <c:v>134.43099999999998</c:v>
                </c:pt>
                <c:pt idx="34">
                  <c:v>134.8</c:v>
                </c:pt>
                <c:pt idx="35">
                  <c:v>133.944</c:v>
                </c:pt>
                <c:pt idx="36">
                  <c:v>130.963</c:v>
                </c:pt>
                <c:pt idx="37">
                  <c:v>117.63600000000001</c:v>
                </c:pt>
                <c:pt idx="38">
                  <c:v>107.784</c:v>
                </c:pt>
                <c:pt idx="39">
                  <c:v>107.051</c:v>
                </c:pt>
                <c:pt idx="40">
                  <c:v>113.94099999999999</c:v>
                </c:pt>
                <c:pt idx="41">
                  <c:v>121.71</c:v>
                </c:pt>
                <c:pt idx="42">
                  <c:v>130.90599999999998</c:v>
                </c:pt>
                <c:pt idx="43">
                  <c:v>132.97299999999998</c:v>
                </c:pt>
                <c:pt idx="44">
                  <c:v>127.67899999999999</c:v>
                </c:pt>
                <c:pt idx="45">
                  <c:v>127.595</c:v>
                </c:pt>
                <c:pt idx="46">
                  <c:v>135.876</c:v>
                </c:pt>
                <c:pt idx="47">
                  <c:v>146.01299999999998</c:v>
                </c:pt>
                <c:pt idx="48">
                  <c:v>143.449</c:v>
                </c:pt>
                <c:pt idx="49">
                  <c:v>146.134</c:v>
                </c:pt>
                <c:pt idx="50">
                  <c:v>143.603</c:v>
                </c:pt>
                <c:pt idx="51">
                  <c:v>148.24399999999997</c:v>
                </c:pt>
                <c:pt idx="52">
                  <c:v>155.153</c:v>
                </c:pt>
                <c:pt idx="53">
                  <c:v>157.6697142857143</c:v>
                </c:pt>
                <c:pt idx="54">
                  <c:v>161.49871527492277</c:v>
                </c:pt>
                <c:pt idx="55">
                  <c:v>165.3448</c:v>
                </c:pt>
                <c:pt idx="56">
                  <c:v>159.892</c:v>
                </c:pt>
                <c:pt idx="57">
                  <c:v>154.7152</c:v>
                </c:pt>
                <c:pt idx="58">
                  <c:v>155.3867</c:v>
                </c:pt>
                <c:pt idx="59">
                  <c:v>156.1139</c:v>
                </c:pt>
                <c:pt idx="60">
                  <c:v>147.8262</c:v>
                </c:pt>
                <c:pt idx="61">
                  <c:v>136.1279</c:v>
                </c:pt>
                <c:pt idx="62">
                  <c:v>126.7272</c:v>
                </c:pt>
                <c:pt idx="63">
                  <c:v>124.1625</c:v>
                </c:pt>
                <c:pt idx="64">
                  <c:v>129.4608</c:v>
                </c:pt>
                <c:pt idx="65">
                  <c:v>135.4409</c:v>
                </c:pt>
                <c:pt idx="66">
                  <c:v>143.7038</c:v>
                </c:pt>
                <c:pt idx="67">
                  <c:v>149.2447</c:v>
                </c:pt>
                <c:pt idx="68">
                  <c:v>144.7519</c:v>
                </c:pt>
                <c:pt idx="69">
                  <c:v>142.3419</c:v>
                </c:pt>
                <c:pt idx="70">
                  <c:v>145.7955</c:v>
                </c:pt>
                <c:pt idx="71">
                  <c:v>149.1965</c:v>
                </c:pt>
              </c:numCache>
            </c:numRef>
          </c:val>
          <c:smooth val="0"/>
        </c:ser>
        <c:ser>
          <c:idx val="4"/>
          <c:order val="3"/>
          <c:tx>
            <c:v>Gasoline Inventories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Fig15!$A$34:$A$105</c:f>
              <c:strCache>
                <c:ptCount val="7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</c:strCache>
            </c:strRef>
          </c:cat>
          <c:val>
            <c:numRef>
              <c:f>Fig15!$C$34:$C$105</c:f>
              <c:numCache>
                <c:ptCount val="72"/>
                <c:pt idx="0">
                  <c:v>222.161</c:v>
                </c:pt>
                <c:pt idx="1">
                  <c:v>229.297</c:v>
                </c:pt>
                <c:pt idx="2">
                  <c:v>213.663</c:v>
                </c:pt>
                <c:pt idx="3">
                  <c:v>217.814</c:v>
                </c:pt>
                <c:pt idx="4">
                  <c:v>218.27100000000002</c:v>
                </c:pt>
                <c:pt idx="5">
                  <c:v>217.623</c:v>
                </c:pt>
                <c:pt idx="6">
                  <c:v>206.858</c:v>
                </c:pt>
                <c:pt idx="7">
                  <c:v>191.14399999999998</c:v>
                </c:pt>
                <c:pt idx="8">
                  <c:v>196.14600000000002</c:v>
                </c:pt>
                <c:pt idx="9">
                  <c:v>200.964</c:v>
                </c:pt>
                <c:pt idx="10">
                  <c:v>205.265</c:v>
                </c:pt>
                <c:pt idx="11">
                  <c:v>208.32799999999997</c:v>
                </c:pt>
                <c:pt idx="12">
                  <c:v>220.42600000000002</c:v>
                </c:pt>
                <c:pt idx="13">
                  <c:v>222.37</c:v>
                </c:pt>
                <c:pt idx="14">
                  <c:v>208.72199999999998</c:v>
                </c:pt>
                <c:pt idx="15">
                  <c:v>206.86200000000002</c:v>
                </c:pt>
                <c:pt idx="16">
                  <c:v>214.163</c:v>
                </c:pt>
                <c:pt idx="17">
                  <c:v>213.292</c:v>
                </c:pt>
                <c:pt idx="18">
                  <c:v>208.86400000000003</c:v>
                </c:pt>
                <c:pt idx="19">
                  <c:v>208.986</c:v>
                </c:pt>
                <c:pt idx="20">
                  <c:v>214.127</c:v>
                </c:pt>
                <c:pt idx="21">
                  <c:v>204.60399999999998</c:v>
                </c:pt>
                <c:pt idx="22">
                  <c:v>204.031</c:v>
                </c:pt>
                <c:pt idx="23">
                  <c:v>211.80600000000004</c:v>
                </c:pt>
                <c:pt idx="24">
                  <c:v>227.425</c:v>
                </c:pt>
                <c:pt idx="25">
                  <c:v>215.327</c:v>
                </c:pt>
                <c:pt idx="26">
                  <c:v>201.57</c:v>
                </c:pt>
                <c:pt idx="27">
                  <c:v>196.921</c:v>
                </c:pt>
                <c:pt idx="28">
                  <c:v>202.74599999999998</c:v>
                </c:pt>
                <c:pt idx="29">
                  <c:v>205.54600000000002</c:v>
                </c:pt>
                <c:pt idx="30">
                  <c:v>205.09699999999998</c:v>
                </c:pt>
                <c:pt idx="31">
                  <c:v>193.96800000000002</c:v>
                </c:pt>
                <c:pt idx="32">
                  <c:v>199.986</c:v>
                </c:pt>
                <c:pt idx="33">
                  <c:v>198.592</c:v>
                </c:pt>
                <c:pt idx="34">
                  <c:v>204.75900000000001</c:v>
                </c:pt>
                <c:pt idx="35">
                  <c:v>218.107</c:v>
                </c:pt>
                <c:pt idx="36">
                  <c:v>232.83099999999996</c:v>
                </c:pt>
                <c:pt idx="37">
                  <c:v>235.15700000000004</c:v>
                </c:pt>
                <c:pt idx="38">
                  <c:v>222.198</c:v>
                </c:pt>
                <c:pt idx="39">
                  <c:v>211.349</c:v>
                </c:pt>
                <c:pt idx="40">
                  <c:v>208.345</c:v>
                </c:pt>
                <c:pt idx="41">
                  <c:v>210.87</c:v>
                </c:pt>
                <c:pt idx="42">
                  <c:v>206.67900000000003</c:v>
                </c:pt>
                <c:pt idx="43">
                  <c:v>195.737</c:v>
                </c:pt>
                <c:pt idx="44">
                  <c:v>190.02</c:v>
                </c:pt>
                <c:pt idx="45">
                  <c:v>194.97199999999998</c:v>
                </c:pt>
                <c:pt idx="46">
                  <c:v>203.72899999999998</c:v>
                </c:pt>
                <c:pt idx="47">
                  <c:v>213.55</c:v>
                </c:pt>
                <c:pt idx="48">
                  <c:v>217.704</c:v>
                </c:pt>
                <c:pt idx="49">
                  <c:v>215.63600000000002</c:v>
                </c:pt>
                <c:pt idx="50">
                  <c:v>216.65699999999998</c:v>
                </c:pt>
                <c:pt idx="51">
                  <c:v>212.69099999999997</c:v>
                </c:pt>
                <c:pt idx="52">
                  <c:v>206.058</c:v>
                </c:pt>
                <c:pt idx="53">
                  <c:v>212.59657142857145</c:v>
                </c:pt>
                <c:pt idx="54">
                  <c:v>212.8409283597336</c:v>
                </c:pt>
                <c:pt idx="55">
                  <c:v>207.72732</c:v>
                </c:pt>
                <c:pt idx="56">
                  <c:v>211.61466000000001</c:v>
                </c:pt>
                <c:pt idx="57">
                  <c:v>211.83489</c:v>
                </c:pt>
                <c:pt idx="58">
                  <c:v>217.4007</c:v>
                </c:pt>
                <c:pt idx="59">
                  <c:v>222.68233</c:v>
                </c:pt>
                <c:pt idx="60">
                  <c:v>231.3673</c:v>
                </c:pt>
                <c:pt idx="61">
                  <c:v>229.79410000000001</c:v>
                </c:pt>
                <c:pt idx="62">
                  <c:v>218.89064000000002</c:v>
                </c:pt>
                <c:pt idx="63">
                  <c:v>215.87976</c:v>
                </c:pt>
                <c:pt idx="64">
                  <c:v>217.90888999999999</c:v>
                </c:pt>
                <c:pt idx="65">
                  <c:v>219.1414</c:v>
                </c:pt>
                <c:pt idx="66">
                  <c:v>215.21277</c:v>
                </c:pt>
                <c:pt idx="67">
                  <c:v>208.33559</c:v>
                </c:pt>
                <c:pt idx="68">
                  <c:v>211.6907</c:v>
                </c:pt>
                <c:pt idx="69">
                  <c:v>211.62979</c:v>
                </c:pt>
                <c:pt idx="70">
                  <c:v>217.38022999999998</c:v>
                </c:pt>
                <c:pt idx="71">
                  <c:v>222.2169</c:v>
                </c:pt>
              </c:numCache>
            </c:numRef>
          </c:val>
          <c:smooth val="0"/>
        </c:ser>
        <c:axId val="6391976"/>
        <c:axId val="57527785"/>
      </c:lineChart>
      <c:scatterChart>
        <c:scatterStyle val="lineMarker"/>
        <c:varyColors val="0"/>
        <c:ser>
          <c:idx val="8"/>
          <c:order val="6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Fig15!$A$108:$A$109</c:f>
              <c:strCache>
                <c:ptCount val="2"/>
                <c:pt idx="0">
                  <c:v>40009</c:v>
                </c:pt>
                <c:pt idx="1">
                  <c:v>40009</c:v>
                </c:pt>
              </c:strCache>
            </c:strRef>
          </c:xVal>
          <c:yVal>
            <c:numRef>
              <c:f>Fig15!$B$108:$B$109</c:f>
              <c:numCache>
                <c:ptCount val="2"/>
                <c:pt idx="0">
                  <c:v>60</c:v>
                </c:pt>
                <c:pt idx="1">
                  <c:v>260</c:v>
                </c:pt>
              </c:numCache>
            </c:numRef>
          </c:yVal>
          <c:smooth val="0"/>
        </c:ser>
        <c:axId val="6391976"/>
        <c:axId val="57527785"/>
      </c:scatterChart>
      <c:dateAx>
        <c:axId val="6391976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527785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57527785"/>
        <c:scaling>
          <c:orientation val="minMax"/>
          <c:max val="26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
barrels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91976"/>
        <c:crossesAt val="1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Total Natural Gas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0885"/>
          <c:w val="0.796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v>Consumption Growth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Fig16!$A$35:$A$47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Fig16!$C$35:$C$47</c:f>
              <c:numCache>
                <c:ptCount val="13"/>
                <c:pt idx="0">
                  <c:v>-0.02140550391466689</c:v>
                </c:pt>
                <c:pt idx="1">
                  <c:v>0.007170641848513348</c:v>
                </c:pt>
                <c:pt idx="2">
                  <c:v>0.038650237971936674</c:v>
                </c:pt>
                <c:pt idx="3">
                  <c:v>-0.04438370301268846</c:v>
                </c:pt>
                <c:pt idx="4">
                  <c:v>0.03455217041699843</c:v>
                </c:pt>
                <c:pt idx="5">
                  <c:v>-0.0317520611080061</c:v>
                </c:pt>
                <c:pt idx="6">
                  <c:v>0.0023014231162914456</c:v>
                </c:pt>
                <c:pt idx="7">
                  <c:v>-0.014206781005045466</c:v>
                </c:pt>
                <c:pt idx="8">
                  <c:v>-0.01480744565672909</c:v>
                </c:pt>
                <c:pt idx="9">
                  <c:v>0.06283656539106874</c:v>
                </c:pt>
                <c:pt idx="10">
                  <c:v>0.0042208131060494924</c:v>
                </c:pt>
                <c:pt idx="11">
                  <c:v>-0.026072985019736317</c:v>
                </c:pt>
                <c:pt idx="12">
                  <c:v>0.00540224772081066</c:v>
                </c:pt>
              </c:numCache>
            </c:numRef>
          </c:val>
        </c:ser>
        <c:gapWidth val="50"/>
        <c:axId val="47988018"/>
        <c:axId val="29238979"/>
      </c:barChart>
      <c:lineChart>
        <c:grouping val="standard"/>
        <c:varyColors val="0"/>
        <c:ser>
          <c:idx val="2"/>
          <c:order val="1"/>
          <c:tx>
            <c:v>Annual Consumption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Fig16!$A$35:$A$47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Fig16!$B$35:$B$47</c:f>
              <c:numCache>
                <c:ptCount val="13"/>
                <c:pt idx="0">
                  <c:v>60.94795931129551</c:v>
                </c:pt>
                <c:pt idx="1">
                  <c:v>61.384995298914575</c:v>
                </c:pt>
                <c:pt idx="2">
                  <c:v>63.75753997512384</c:v>
                </c:pt>
                <c:pt idx="3">
                  <c:v>60.927744256048335</c:v>
                </c:pt>
                <c:pt idx="4">
                  <c:v>63.03293005870662</c:v>
                </c:pt>
                <c:pt idx="5">
                  <c:v>61.031504611665895</c:v>
                </c:pt>
                <c:pt idx="6">
                  <c:v>61.17196392720123</c:v>
                </c:pt>
                <c:pt idx="7">
                  <c:v>60.30290723203895</c:v>
                </c:pt>
                <c:pt idx="8">
                  <c:v>59.409975210257755</c:v>
                </c:pt>
                <c:pt idx="9">
                  <c:v>63.143094002438886</c:v>
                </c:pt>
                <c:pt idx="10">
                  <c:v>63.40960920116089</c:v>
                </c:pt>
                <c:pt idx="11">
                  <c:v>61.75633141035169</c:v>
                </c:pt>
                <c:pt idx="12">
                  <c:v>62.089954410958896</c:v>
                </c:pt>
              </c:numCache>
            </c:numRef>
          </c:val>
          <c:smooth val="0"/>
        </c:ser>
        <c:marker val="1"/>
        <c:axId val="61824220"/>
        <c:axId val="19547069"/>
      </c:lineChart>
      <c:scatterChart>
        <c:scatterStyle val="lineMarker"/>
        <c:varyColors val="0"/>
        <c:ser>
          <c:idx val="0"/>
          <c:order val="2"/>
          <c:tx>
            <c:strRef>
              <c:f>Fig16!$B$50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Fig16!$A$51:$A$52</c:f>
              <c:numCache>
                <c:ptCount val="2"/>
                <c:pt idx="0">
                  <c:v>11.5</c:v>
                </c:pt>
                <c:pt idx="1">
                  <c:v>11.5</c:v>
                </c:pt>
              </c:numCache>
            </c:numRef>
          </c:xVal>
          <c:yVal>
            <c:numRef>
              <c:f>Fig16!$B$51:$B$52</c:f>
              <c:numCache>
                <c:ptCount val="2"/>
                <c:pt idx="0">
                  <c:v>44</c:v>
                </c:pt>
                <c:pt idx="1">
                  <c:v>70</c:v>
                </c:pt>
              </c:numCache>
            </c:numRef>
          </c:yVal>
          <c:smooth val="0"/>
        </c:ser>
        <c:axId val="61824220"/>
        <c:axId val="19547069"/>
      </c:scatterChart>
      <c:catAx>
        <c:axId val="6182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547069"/>
        <c:crossesAt val="50"/>
        <c:auto val="0"/>
        <c:lblOffset val="100"/>
        <c:noMultiLvlLbl val="0"/>
      </c:catAx>
      <c:valAx>
        <c:axId val="19547069"/>
        <c:scaling>
          <c:orientation val="minMax"/>
          <c:max val="70"/>
          <c:min val="4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Billion
cubic feet
per day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crossAx val="61824220"/>
        <c:crossesAt val="1"/>
        <c:crossBetween val="between"/>
        <c:dispUnits/>
        <c:majorUnit val="2"/>
      </c:valAx>
      <c:catAx>
        <c:axId val="47988018"/>
        <c:scaling>
          <c:orientation val="minMax"/>
        </c:scaling>
        <c:axPos val="b"/>
        <c:delete val="1"/>
        <c:majorTickMark val="out"/>
        <c:minorTickMark val="none"/>
        <c:tickLblPos val="nextTo"/>
        <c:crossAx val="29238979"/>
        <c:crosses val="autoZero"/>
        <c:auto val="1"/>
        <c:lblOffset val="100"/>
        <c:noMultiLvlLbl val="0"/>
      </c:catAx>
      <c:valAx>
        <c:axId val="29238979"/>
        <c:scaling>
          <c:orientation val="minMax"/>
          <c:max val="0.2"/>
          <c:min val="-0.0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
from
Prior
Year</a:t>
                </a:r>
              </a:p>
            </c:rich>
          </c:tx>
          <c:layout>
            <c:manualLayout>
              <c:xMode val="factor"/>
              <c:yMode val="factor"/>
              <c:x val="-0.001"/>
              <c:y val="-0.0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47988018"/>
        <c:crosses val="max"/>
        <c:crossBetween val="between"/>
        <c:dispUnits/>
        <c:majorUnit val="0.0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Working Natural Gas in Storage 
(Percent Difference from Previous 5-Year Average)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515"/>
          <c:w val="0.908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v>Storage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Fig17!$A$94:$A$141</c:f>
              <c:strCache>
                <c:ptCount val="48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</c:strCache>
            </c:strRef>
          </c:cat>
          <c:val>
            <c:numRef>
              <c:f>Fig17!$D$94:$D$141</c:f>
              <c:numCache>
                <c:ptCount val="48"/>
                <c:pt idx="0">
                  <c:v>0.19357062342494835</c:v>
                </c:pt>
                <c:pt idx="1">
                  <c:v>0.13201413330683054</c:v>
                </c:pt>
                <c:pt idx="2">
                  <c:v>0.2757948199770597</c:v>
                </c:pt>
                <c:pt idx="3">
                  <c:v>0.1883863880811829</c:v>
                </c:pt>
                <c:pt idx="4">
                  <c:v>0.20184536055322222</c:v>
                </c:pt>
                <c:pt idx="5">
                  <c:v>0.18363081781660484</c:v>
                </c:pt>
                <c:pt idx="6">
                  <c:v>0.1784441983781706</c:v>
                </c:pt>
                <c:pt idx="7">
                  <c:v>0.11195966612339836</c:v>
                </c:pt>
                <c:pt idx="8">
                  <c:v>0.0907224078419091</c:v>
                </c:pt>
                <c:pt idx="9">
                  <c:v>0.1007866034130196</c:v>
                </c:pt>
                <c:pt idx="10">
                  <c:v>0.08877264740850221</c:v>
                </c:pt>
                <c:pt idx="11">
                  <c:v>0.07924385808429002</c:v>
                </c:pt>
                <c:pt idx="12">
                  <c:v>0.02555061516302448</c:v>
                </c:pt>
                <c:pt idx="13">
                  <c:v>0.030510672461208088</c:v>
                </c:pt>
                <c:pt idx="14">
                  <c:v>-0.020458183917454353</c:v>
                </c:pt>
                <c:pt idx="15">
                  <c:v>-0.018213629493646244</c:v>
                </c:pt>
                <c:pt idx="16">
                  <c:v>-0.011406000761225554</c:v>
                </c:pt>
                <c:pt idx="17">
                  <c:v>-0.029437807900160817</c:v>
                </c:pt>
                <c:pt idx="18">
                  <c:v>-0.0051486269669123175</c:v>
                </c:pt>
                <c:pt idx="19">
                  <c:v>0.03634343221377567</c:v>
                </c:pt>
                <c:pt idx="20">
                  <c:v>0.022156606053398642</c:v>
                </c:pt>
                <c:pt idx="21">
                  <c:v>0.021118505759073702</c:v>
                </c:pt>
                <c:pt idx="22">
                  <c:v>0.02517060452207298</c:v>
                </c:pt>
                <c:pt idx="23">
                  <c:v>0.025925742389730555</c:v>
                </c:pt>
                <c:pt idx="24">
                  <c:v>0.014268758574041307</c:v>
                </c:pt>
                <c:pt idx="25">
                  <c:v>0.14016747914150107</c:v>
                </c:pt>
                <c:pt idx="26">
                  <c:v>0.2025169281537491</c:v>
                </c:pt>
                <c:pt idx="27">
                  <c:v>0.2113911392348662</c:v>
                </c:pt>
                <c:pt idx="28">
                  <c:v>0.20441633161809625</c:v>
                </c:pt>
                <c:pt idx="29">
                  <c:v>0.1922416184650082</c:v>
                </c:pt>
                <c:pt idx="30">
                  <c:v>0.18475968708843582</c:v>
                </c:pt>
                <c:pt idx="31">
                  <c:v>0.17005368629157203</c:v>
                </c:pt>
                <c:pt idx="32">
                  <c:v>0.13624494675312904</c:v>
                </c:pt>
                <c:pt idx="33">
                  <c:v>0.12366969187717447</c:v>
                </c:pt>
                <c:pt idx="34">
                  <c:v>0.12072656183895969</c:v>
                </c:pt>
                <c:pt idx="35">
                  <c:v>0.14923098669068002</c:v>
                </c:pt>
                <c:pt idx="36">
                  <c:v>0.20245476634911141</c:v>
                </c:pt>
                <c:pt idx="37">
                  <c:v>0.2262396676849392</c:v>
                </c:pt>
                <c:pt idx="38">
                  <c:v>0.2281422976035461</c:v>
                </c:pt>
                <c:pt idx="39">
                  <c:v>0.16283078072003643</c:v>
                </c:pt>
                <c:pt idx="40">
                  <c:v>0.10373131652446932</c:v>
                </c:pt>
                <c:pt idx="41">
                  <c:v>0.07981732026442079</c:v>
                </c:pt>
                <c:pt idx="42">
                  <c:v>0.06446944107024555</c:v>
                </c:pt>
                <c:pt idx="43">
                  <c:v>0.06619589441488771</c:v>
                </c:pt>
                <c:pt idx="44">
                  <c:v>0.06401723711373553</c:v>
                </c:pt>
                <c:pt idx="45">
                  <c:v>0.061825357096829237</c:v>
                </c:pt>
                <c:pt idx="46">
                  <c:v>0.06379030231484473</c:v>
                </c:pt>
                <c:pt idx="47">
                  <c:v>0.06979299670008565</c:v>
                </c:pt>
              </c:numCache>
            </c:numRef>
          </c:val>
        </c:ser>
        <c:gapWidth val="25"/>
        <c:axId val="41705894"/>
        <c:axId val="39808727"/>
      </c:barChart>
      <c:scatterChart>
        <c:scatterStyle val="lineMarker"/>
        <c:varyColors val="0"/>
        <c:ser>
          <c:idx val="1"/>
          <c:order val="1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Fig17!$A$144:$A$145</c:f>
              <c:numCache>
                <c:ptCount val="2"/>
                <c:pt idx="0">
                  <c:v>31.5</c:v>
                </c:pt>
                <c:pt idx="1">
                  <c:v>31.5</c:v>
                </c:pt>
              </c:numCache>
            </c:numRef>
          </c:xVal>
          <c:yVal>
            <c:numRef>
              <c:f>Fig17!$B$144:$B$145</c:f>
              <c:numCache>
                <c:ptCount val="2"/>
                <c:pt idx="0">
                  <c:v>-0.1</c:v>
                </c:pt>
                <c:pt idx="1">
                  <c:v>0.6</c:v>
                </c:pt>
              </c:numCache>
            </c:numRef>
          </c:yVal>
          <c:smooth val="0"/>
        </c:ser>
        <c:axId val="41705894"/>
        <c:axId val="39808727"/>
      </c:scatterChart>
      <c:catAx>
        <c:axId val="41705894"/>
        <c:scaling>
          <c:orientation val="minMax"/>
        </c:scaling>
        <c:axPos val="b"/>
        <c:delete val="0"/>
        <c:numFmt formatCode="mmm\ yyyy" sourceLinked="0"/>
        <c:majorTickMark val="out"/>
        <c:minorTickMark val="none"/>
        <c:tickLblPos val="low"/>
        <c:crossAx val="39808727"/>
        <c:crosses val="autoZero"/>
        <c:auto val="0"/>
        <c:lblOffset val="100"/>
        <c:tickLblSkip val="12"/>
        <c:tickMarkSkip val="12"/>
        <c:noMultiLvlLbl val="0"/>
      </c:catAx>
      <c:valAx>
        <c:axId val="39808727"/>
        <c:scaling>
          <c:orientation val="minMax"/>
          <c:max val="0.4"/>
          <c:min val="-0.1"/>
        </c:scaling>
        <c:axPos val="l"/>
        <c:delete val="0"/>
        <c:numFmt formatCode="0%" sourceLinked="0"/>
        <c:majorTickMark val="out"/>
        <c:minorTickMark val="none"/>
        <c:tickLblPos val="nextTo"/>
        <c:crossAx val="41705894"/>
        <c:crossesAt val="1"/>
        <c:crossBetween val="between"/>
        <c:dispUnits/>
        <c:majorUnit val="0.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Coal Consumption Growth
(Percent Change from Previous Year)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13525"/>
          <c:w val="0.781"/>
          <c:h val="0.6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Fig18!$C$33</c:f>
              <c:strCache>
                <c:ptCount val="1"/>
                <c:pt idx="0">
                  <c:v>Total Demand</c:v>
                </c:pt>
              </c:strCache>
            </c:strRef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Fig18!$I$32:$K$32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Fig18!$I$33:$K$33</c:f>
              <c:numCache>
                <c:ptCount val="3"/>
                <c:pt idx="0">
                  <c:v>-0.00557079032772001</c:v>
                </c:pt>
                <c:pt idx="1">
                  <c:v>-0.07522664950772429</c:v>
                </c:pt>
                <c:pt idx="2">
                  <c:v>0.016104473396952645</c:v>
                </c:pt>
              </c:numCache>
            </c:numRef>
          </c:val>
        </c:ser>
        <c:ser>
          <c:idx val="1"/>
          <c:order val="1"/>
          <c:tx>
            <c:strRef>
              <c:f>Fig18!$C$34</c:f>
              <c:strCache>
                <c:ptCount val="1"/>
                <c:pt idx="0">
                  <c:v>Electric Power Sector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Fig18!$I$32:$K$32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Fig18!$I$34:$K$34</c:f>
              <c:numCache>
                <c:ptCount val="3"/>
                <c:pt idx="0">
                  <c:v>-0.003385783375951412</c:v>
                </c:pt>
                <c:pt idx="1">
                  <c:v>-0.06435936066734027</c:v>
                </c:pt>
                <c:pt idx="2">
                  <c:v>0.013006503079762588</c:v>
                </c:pt>
              </c:numCache>
            </c:numRef>
          </c:val>
        </c:ser>
        <c:ser>
          <c:idx val="2"/>
          <c:order val="2"/>
          <c:tx>
            <c:strRef>
              <c:f>Fig18!$C$35</c:f>
              <c:strCache>
                <c:ptCount val="1"/>
                <c:pt idx="0">
                  <c:v>Retail and General Industry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Fig18!$I$32:$K$32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Fig18!$I$35:$K$35</c:f>
              <c:numCache>
                <c:ptCount val="3"/>
                <c:pt idx="0">
                  <c:v>-0.034908504810604146</c:v>
                </c:pt>
                <c:pt idx="1">
                  <c:v>-0.137537388747752</c:v>
                </c:pt>
                <c:pt idx="2">
                  <c:v>0.06690421999589047</c:v>
                </c:pt>
              </c:numCache>
            </c:numRef>
          </c:val>
        </c:ser>
        <c:ser>
          <c:idx val="3"/>
          <c:order val="3"/>
          <c:tx>
            <c:strRef>
              <c:f>Fig18!$C$36</c:f>
              <c:strCache>
                <c:ptCount val="1"/>
                <c:pt idx="0">
                  <c:v>Coke Plants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Fig18!$I$32:$K$32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Fig18!$I$36:$K$36</c:f>
              <c:numCache>
                <c:ptCount val="3"/>
                <c:pt idx="0">
                  <c:v>-0.028428928976234835</c:v>
                </c:pt>
                <c:pt idx="1">
                  <c:v>-0.4242457920883934</c:v>
                </c:pt>
                <c:pt idx="2">
                  <c:v>0.053578906904095946</c:v>
                </c:pt>
              </c:numCache>
            </c:numRef>
          </c:val>
        </c:ser>
        <c:axId val="22734224"/>
        <c:axId val="3281425"/>
      </c:barChart>
      <c:scatterChart>
        <c:scatterStyle val="lineMarker"/>
        <c:varyColors val="0"/>
        <c:ser>
          <c:idx val="4"/>
          <c:order val="4"/>
          <c:tx>
            <c:strRef>
              <c:f>Fig18!$D$38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Fig18!$C$39:$C$40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Fig18!$D$39:$D$40</c:f>
              <c:numCache>
                <c:ptCount val="2"/>
                <c:pt idx="0">
                  <c:v>-0.5</c:v>
                </c:pt>
                <c:pt idx="1">
                  <c:v>0.6</c:v>
                </c:pt>
              </c:numCache>
            </c:numRef>
          </c:yVal>
          <c:smooth val="0"/>
        </c:ser>
        <c:axId val="22734224"/>
        <c:axId val="3281425"/>
      </c:scatterChart>
      <c:catAx>
        <c:axId val="2273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81425"/>
        <c:crosses val="autoZero"/>
        <c:auto val="0"/>
        <c:lblOffset val="100"/>
        <c:noMultiLvlLbl val="0"/>
      </c:catAx>
      <c:valAx>
        <c:axId val="3281425"/>
        <c:scaling>
          <c:orientation val="minMax"/>
          <c:max val="0.2"/>
          <c:min val="-0.5"/>
        </c:scaling>
        <c:axPos val="l"/>
        <c:delete val="0"/>
        <c:numFmt formatCode="0%" sourceLinked="0"/>
        <c:majorTickMark val="out"/>
        <c:minorTickMark val="none"/>
        <c:tickLblPos val="nextTo"/>
        <c:crossAx val="2273422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04"/>
          <c:y val="0.775"/>
          <c:w val="0.80225"/>
          <c:h val="0.111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Annual Coal Production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07925"/>
          <c:w val="0.793"/>
          <c:h val="0.67575"/>
        </c:manualLayout>
      </c:layout>
      <c:lineChart>
        <c:grouping val="standard"/>
        <c:varyColors val="0"/>
        <c:ser>
          <c:idx val="0"/>
          <c:order val="0"/>
          <c:tx>
            <c:v>Total U.S.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Fig19!$A$34:$A$43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Fig19!$B$34:$B$43</c:f>
              <c:numCache>
                <c:ptCount val="10"/>
                <c:pt idx="0">
                  <c:v>1127.688806</c:v>
                </c:pt>
                <c:pt idx="1">
                  <c:v>1094.283044</c:v>
                </c:pt>
                <c:pt idx="2">
                  <c:v>1071.752573</c:v>
                </c:pt>
                <c:pt idx="3">
                  <c:v>1112.09887</c:v>
                </c:pt>
                <c:pt idx="4">
                  <c:v>1131.498099</c:v>
                </c:pt>
                <c:pt idx="5">
                  <c:v>1162.749659</c:v>
                </c:pt>
                <c:pt idx="6">
                  <c:v>1146.6353450000001</c:v>
                </c:pt>
                <c:pt idx="7">
                  <c:v>1171.482867</c:v>
                </c:pt>
                <c:pt idx="8">
                  <c:v>1081.251803</c:v>
                </c:pt>
                <c:pt idx="9">
                  <c:v>1077.18665</c:v>
                </c:pt>
              </c:numCache>
            </c:numRef>
          </c:val>
          <c:smooth val="0"/>
        </c:ser>
        <c:ser>
          <c:idx val="4"/>
          <c:order val="1"/>
          <c:tx>
            <c:v>Western Region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Fig19!$E$34:$E$43</c:f>
              <c:numCache>
                <c:ptCount val="10"/>
                <c:pt idx="0">
                  <c:v>547.879158</c:v>
                </c:pt>
                <c:pt idx="1">
                  <c:v>550.446101</c:v>
                </c:pt>
                <c:pt idx="2">
                  <c:v>548.701106</c:v>
                </c:pt>
                <c:pt idx="3">
                  <c:v>575.18644</c:v>
                </c:pt>
                <c:pt idx="4">
                  <c:v>584.97008</c:v>
                </c:pt>
                <c:pt idx="5">
                  <c:v>619.4489439999999</c:v>
                </c:pt>
                <c:pt idx="6">
                  <c:v>621.011815</c:v>
                </c:pt>
                <c:pt idx="7">
                  <c:v>633.5974319999999</c:v>
                </c:pt>
                <c:pt idx="8">
                  <c:v>587.194697</c:v>
                </c:pt>
                <c:pt idx="9">
                  <c:v>587.42071</c:v>
                </c:pt>
              </c:numCache>
            </c:numRef>
          </c:val>
          <c:smooth val="0"/>
        </c:ser>
        <c:ser>
          <c:idx val="1"/>
          <c:order val="2"/>
          <c:tx>
            <c:v>Appalachian Region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Fig19!$A$34:$A$43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Fig19!$C$34:$C$43</c:f>
              <c:numCache>
                <c:ptCount val="10"/>
                <c:pt idx="0">
                  <c:v>432.78183099999995</c:v>
                </c:pt>
                <c:pt idx="1">
                  <c:v>396.96849399999996</c:v>
                </c:pt>
                <c:pt idx="2">
                  <c:v>376.775176</c:v>
                </c:pt>
                <c:pt idx="3">
                  <c:v>390.66256599999997</c:v>
                </c:pt>
                <c:pt idx="4">
                  <c:v>397.34702799999997</c:v>
                </c:pt>
                <c:pt idx="5">
                  <c:v>391.881713</c:v>
                </c:pt>
                <c:pt idx="6">
                  <c:v>378.48934299999996</c:v>
                </c:pt>
                <c:pt idx="7">
                  <c:v>390.759555</c:v>
                </c:pt>
                <c:pt idx="8">
                  <c:v>351.450522</c:v>
                </c:pt>
                <c:pt idx="9">
                  <c:v>347.70180000000005</c:v>
                </c:pt>
              </c:numCache>
            </c:numRef>
          </c:val>
          <c:smooth val="0"/>
        </c:ser>
        <c:ser>
          <c:idx val="2"/>
          <c:order val="3"/>
          <c:tx>
            <c:v>Interior Region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Fig19!$A$34:$A$43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Fig19!$D$34:$D$43</c:f>
              <c:numCache>
                <c:ptCount val="10"/>
                <c:pt idx="0">
                  <c:v>147.027826</c:v>
                </c:pt>
                <c:pt idx="1">
                  <c:v>146.868449</c:v>
                </c:pt>
                <c:pt idx="2">
                  <c:v>146.27629100000001</c:v>
                </c:pt>
                <c:pt idx="3">
                  <c:v>146.249864</c:v>
                </c:pt>
                <c:pt idx="4">
                  <c:v>149.180991</c:v>
                </c:pt>
                <c:pt idx="5">
                  <c:v>151.419002</c:v>
                </c:pt>
                <c:pt idx="6">
                  <c:v>147.134187</c:v>
                </c:pt>
                <c:pt idx="7">
                  <c:v>147.12588</c:v>
                </c:pt>
                <c:pt idx="8">
                  <c:v>142.606594</c:v>
                </c:pt>
                <c:pt idx="9">
                  <c:v>142.06414</c:v>
                </c:pt>
              </c:numCache>
            </c:numRef>
          </c:val>
          <c:smooth val="0"/>
        </c:ser>
        <c:axId val="29532826"/>
        <c:axId val="64468843"/>
      </c:lineChart>
      <c:scatterChart>
        <c:scatterStyle val="lineMarker"/>
        <c:varyColors val="0"/>
        <c:ser>
          <c:idx val="3"/>
          <c:order val="4"/>
          <c:tx>
            <c:strRef>
              <c:f>Fig19!$B$46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Fig19!$A$47:$A$48</c:f>
              <c:numCache>
                <c:ptCount val="2"/>
                <c:pt idx="0">
                  <c:v>8.5</c:v>
                </c:pt>
                <c:pt idx="1">
                  <c:v>8.5</c:v>
                </c:pt>
              </c:numCache>
            </c:numRef>
          </c:xVal>
          <c:yVal>
            <c:numRef>
              <c:f>Fig19!$B$47:$B$48</c:f>
              <c:numCach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0"/>
        </c:ser>
        <c:axId val="29532826"/>
        <c:axId val="64468843"/>
      </c:scatterChart>
      <c:catAx>
        <c:axId val="295328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4468843"/>
        <c:crosses val="autoZero"/>
        <c:auto val="0"/>
        <c:lblOffset val="100"/>
        <c:noMultiLvlLbl val="0"/>
      </c:catAx>
      <c:valAx>
        <c:axId val="64468843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
short
tons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532826"/>
        <c:crossesAt val="1"/>
        <c:crossBetween val="between"/>
        <c:dispUnits/>
      </c:val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22225"/>
          <c:y val="0.805"/>
          <c:w val="0.622"/>
          <c:h val="0.099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Gasoline and Crude Oil Prices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091"/>
          <c:w val="0.83875"/>
          <c:h val="0.7715"/>
        </c:manualLayout>
      </c:layout>
      <c:lineChart>
        <c:grouping val="standard"/>
        <c:varyColors val="0"/>
        <c:ser>
          <c:idx val="2"/>
          <c:order val="0"/>
          <c:tx>
            <c:v>Retail Regular Gasoline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Fig2!$A$34:$A$105</c:f>
              <c:strCache>
                <c:ptCount val="7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</c:strCache>
            </c:strRef>
          </c:cat>
          <c:val>
            <c:numRef>
              <c:f>Fig2!$B$34:$B$105</c:f>
              <c:numCache>
                <c:ptCount val="72"/>
                <c:pt idx="0">
                  <c:v>183.08</c:v>
                </c:pt>
                <c:pt idx="1">
                  <c:v>191</c:v>
                </c:pt>
                <c:pt idx="2">
                  <c:v>207.925</c:v>
                </c:pt>
                <c:pt idx="3">
                  <c:v>224.25</c:v>
                </c:pt>
                <c:pt idx="4">
                  <c:v>216.12</c:v>
                </c:pt>
                <c:pt idx="5">
                  <c:v>215.55</c:v>
                </c:pt>
                <c:pt idx="6">
                  <c:v>229</c:v>
                </c:pt>
                <c:pt idx="7">
                  <c:v>248.62</c:v>
                </c:pt>
                <c:pt idx="8">
                  <c:v>290.325</c:v>
                </c:pt>
                <c:pt idx="9">
                  <c:v>271.68</c:v>
                </c:pt>
                <c:pt idx="10">
                  <c:v>225.675</c:v>
                </c:pt>
                <c:pt idx="11">
                  <c:v>218.5</c:v>
                </c:pt>
                <c:pt idx="12">
                  <c:v>231.56</c:v>
                </c:pt>
                <c:pt idx="13">
                  <c:v>228</c:v>
                </c:pt>
                <c:pt idx="14">
                  <c:v>242.475</c:v>
                </c:pt>
                <c:pt idx="15">
                  <c:v>274.2</c:v>
                </c:pt>
                <c:pt idx="16">
                  <c:v>290.68</c:v>
                </c:pt>
                <c:pt idx="17">
                  <c:v>288.45</c:v>
                </c:pt>
                <c:pt idx="18">
                  <c:v>298.06</c:v>
                </c:pt>
                <c:pt idx="19">
                  <c:v>295.175</c:v>
                </c:pt>
                <c:pt idx="20">
                  <c:v>255.5</c:v>
                </c:pt>
                <c:pt idx="21">
                  <c:v>224.46</c:v>
                </c:pt>
                <c:pt idx="22">
                  <c:v>222.925</c:v>
                </c:pt>
                <c:pt idx="23">
                  <c:v>231.275</c:v>
                </c:pt>
                <c:pt idx="24">
                  <c:v>223.98</c:v>
                </c:pt>
                <c:pt idx="25">
                  <c:v>227.775</c:v>
                </c:pt>
                <c:pt idx="26">
                  <c:v>256.275</c:v>
                </c:pt>
                <c:pt idx="27">
                  <c:v>284.5</c:v>
                </c:pt>
                <c:pt idx="28">
                  <c:v>314.6</c:v>
                </c:pt>
                <c:pt idx="29">
                  <c:v>305.6</c:v>
                </c:pt>
                <c:pt idx="30">
                  <c:v>296.46</c:v>
                </c:pt>
                <c:pt idx="31">
                  <c:v>278.575</c:v>
                </c:pt>
                <c:pt idx="32">
                  <c:v>280.325</c:v>
                </c:pt>
                <c:pt idx="33">
                  <c:v>280.3</c:v>
                </c:pt>
                <c:pt idx="34">
                  <c:v>308</c:v>
                </c:pt>
                <c:pt idx="35">
                  <c:v>301.84</c:v>
                </c:pt>
                <c:pt idx="36">
                  <c:v>304.275</c:v>
                </c:pt>
                <c:pt idx="37">
                  <c:v>302.75</c:v>
                </c:pt>
                <c:pt idx="38">
                  <c:v>324.4</c:v>
                </c:pt>
                <c:pt idx="39">
                  <c:v>345.8</c:v>
                </c:pt>
                <c:pt idx="40">
                  <c:v>376.575</c:v>
                </c:pt>
                <c:pt idx="41">
                  <c:v>405.42</c:v>
                </c:pt>
                <c:pt idx="42">
                  <c:v>406.15</c:v>
                </c:pt>
                <c:pt idx="43">
                  <c:v>377.85</c:v>
                </c:pt>
                <c:pt idx="44">
                  <c:v>370.26</c:v>
                </c:pt>
                <c:pt idx="45">
                  <c:v>305.125</c:v>
                </c:pt>
                <c:pt idx="46">
                  <c:v>214.7</c:v>
                </c:pt>
                <c:pt idx="47">
                  <c:v>168.7</c:v>
                </c:pt>
                <c:pt idx="48">
                  <c:v>178.825</c:v>
                </c:pt>
                <c:pt idx="49">
                  <c:v>192.275</c:v>
                </c:pt>
                <c:pt idx="50">
                  <c:v>195.86</c:v>
                </c:pt>
                <c:pt idx="51">
                  <c:v>204.9</c:v>
                </c:pt>
                <c:pt idx="52">
                  <c:v>226.55</c:v>
                </c:pt>
                <c:pt idx="53">
                  <c:v>263.06</c:v>
                </c:pt>
                <c:pt idx="54">
                  <c:v>252.65</c:v>
                </c:pt>
                <c:pt idx="55">
                  <c:v>262.6412</c:v>
                </c:pt>
                <c:pt idx="56">
                  <c:v>262.4429</c:v>
                </c:pt>
                <c:pt idx="57">
                  <c:v>257.3977</c:v>
                </c:pt>
                <c:pt idx="58">
                  <c:v>252.363</c:v>
                </c:pt>
                <c:pt idx="59">
                  <c:v>250.2937</c:v>
                </c:pt>
                <c:pt idx="60">
                  <c:v>255.9617</c:v>
                </c:pt>
                <c:pt idx="61">
                  <c:v>256.8322</c:v>
                </c:pt>
                <c:pt idx="62">
                  <c:v>258.6783</c:v>
                </c:pt>
                <c:pt idx="63">
                  <c:v>263.8469</c:v>
                </c:pt>
                <c:pt idx="64">
                  <c:v>270.4018</c:v>
                </c:pt>
                <c:pt idx="65">
                  <c:v>273.7033</c:v>
                </c:pt>
                <c:pt idx="66">
                  <c:v>272.999</c:v>
                </c:pt>
                <c:pt idx="67">
                  <c:v>275.784</c:v>
                </c:pt>
                <c:pt idx="68">
                  <c:v>273.9828</c:v>
                </c:pt>
                <c:pt idx="69">
                  <c:v>269.1393</c:v>
                </c:pt>
                <c:pt idx="70">
                  <c:v>262.7386</c:v>
                </c:pt>
                <c:pt idx="71">
                  <c:v>261.4513</c:v>
                </c:pt>
              </c:numCache>
            </c:numRef>
          </c:val>
          <c:smooth val="0"/>
        </c:ser>
        <c:ser>
          <c:idx val="1"/>
          <c:order val="1"/>
          <c:tx>
            <c:v>Wholesale Gasoline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Fig2!$A$34:$A$105</c:f>
              <c:strCache>
                <c:ptCount val="7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</c:strCache>
            </c:strRef>
          </c:cat>
          <c:val>
            <c:numRef>
              <c:f>Fig2!$C$34:$C$105</c:f>
              <c:numCache>
                <c:ptCount val="72"/>
                <c:pt idx="0">
                  <c:v>128.2</c:v>
                </c:pt>
                <c:pt idx="1">
                  <c:v>134.2</c:v>
                </c:pt>
                <c:pt idx="2">
                  <c:v>153</c:v>
                </c:pt>
                <c:pt idx="3">
                  <c:v>164.4</c:v>
                </c:pt>
                <c:pt idx="4">
                  <c:v>154.1</c:v>
                </c:pt>
                <c:pt idx="5">
                  <c:v>160.7</c:v>
                </c:pt>
                <c:pt idx="6">
                  <c:v>171.4</c:v>
                </c:pt>
                <c:pt idx="7">
                  <c:v>195.5</c:v>
                </c:pt>
                <c:pt idx="8">
                  <c:v>220.6</c:v>
                </c:pt>
                <c:pt idx="9">
                  <c:v>197</c:v>
                </c:pt>
                <c:pt idx="10">
                  <c:v>160.1</c:v>
                </c:pt>
                <c:pt idx="11">
                  <c:v>160.8</c:v>
                </c:pt>
                <c:pt idx="12">
                  <c:v>174.9</c:v>
                </c:pt>
                <c:pt idx="13">
                  <c:v>166</c:v>
                </c:pt>
                <c:pt idx="14">
                  <c:v>187.1</c:v>
                </c:pt>
                <c:pt idx="15">
                  <c:v>219.7</c:v>
                </c:pt>
                <c:pt idx="16">
                  <c:v>226.3</c:v>
                </c:pt>
                <c:pt idx="17">
                  <c:v>227.9</c:v>
                </c:pt>
                <c:pt idx="18">
                  <c:v>239.5</c:v>
                </c:pt>
                <c:pt idx="19">
                  <c:v>226</c:v>
                </c:pt>
                <c:pt idx="20">
                  <c:v>180</c:v>
                </c:pt>
                <c:pt idx="21">
                  <c:v>164.1</c:v>
                </c:pt>
                <c:pt idx="22">
                  <c:v>166.7</c:v>
                </c:pt>
                <c:pt idx="23">
                  <c:v>172.8</c:v>
                </c:pt>
                <c:pt idx="24">
                  <c:v>157</c:v>
                </c:pt>
                <c:pt idx="25">
                  <c:v>171.7</c:v>
                </c:pt>
                <c:pt idx="26">
                  <c:v>199.5</c:v>
                </c:pt>
                <c:pt idx="27">
                  <c:v>226.4</c:v>
                </c:pt>
                <c:pt idx="28">
                  <c:v>249.5</c:v>
                </c:pt>
                <c:pt idx="29">
                  <c:v>236.1</c:v>
                </c:pt>
                <c:pt idx="30">
                  <c:v>230.7</c:v>
                </c:pt>
                <c:pt idx="31">
                  <c:v>215.2</c:v>
                </c:pt>
                <c:pt idx="32">
                  <c:v>219.5</c:v>
                </c:pt>
                <c:pt idx="33">
                  <c:v>221.8</c:v>
                </c:pt>
                <c:pt idx="34">
                  <c:v>245.8</c:v>
                </c:pt>
                <c:pt idx="35">
                  <c:v>235.8</c:v>
                </c:pt>
                <c:pt idx="36">
                  <c:v>239.5</c:v>
                </c:pt>
                <c:pt idx="37">
                  <c:v>243.6</c:v>
                </c:pt>
                <c:pt idx="38">
                  <c:v>264</c:v>
                </c:pt>
                <c:pt idx="39">
                  <c:v>285.8</c:v>
                </c:pt>
                <c:pt idx="40">
                  <c:v>317.2</c:v>
                </c:pt>
                <c:pt idx="41">
                  <c:v>341.7</c:v>
                </c:pt>
                <c:pt idx="42">
                  <c:v>334.8</c:v>
                </c:pt>
                <c:pt idx="43">
                  <c:v>307.9</c:v>
                </c:pt>
                <c:pt idx="44">
                  <c:v>300</c:v>
                </c:pt>
                <c:pt idx="45">
                  <c:v>214.9</c:v>
                </c:pt>
                <c:pt idx="46">
                  <c:v>139.3</c:v>
                </c:pt>
                <c:pt idx="47">
                  <c:v>106.1</c:v>
                </c:pt>
                <c:pt idx="48">
                  <c:v>124.5</c:v>
                </c:pt>
                <c:pt idx="49">
                  <c:v>133.2</c:v>
                </c:pt>
                <c:pt idx="50">
                  <c:v>139.7</c:v>
                </c:pt>
                <c:pt idx="51">
                  <c:v>148.2</c:v>
                </c:pt>
                <c:pt idx="52">
                  <c:v>176.2</c:v>
                </c:pt>
                <c:pt idx="53">
                  <c:v>200.5245</c:v>
                </c:pt>
                <c:pt idx="54">
                  <c:v>184.2875</c:v>
                </c:pt>
                <c:pt idx="55">
                  <c:v>203.8488</c:v>
                </c:pt>
                <c:pt idx="56">
                  <c:v>197.8644</c:v>
                </c:pt>
                <c:pt idx="57">
                  <c:v>194.3711</c:v>
                </c:pt>
                <c:pt idx="58">
                  <c:v>189.3983</c:v>
                </c:pt>
                <c:pt idx="59">
                  <c:v>187.4302</c:v>
                </c:pt>
                <c:pt idx="60">
                  <c:v>195.2203</c:v>
                </c:pt>
                <c:pt idx="61">
                  <c:v>196.8597</c:v>
                </c:pt>
                <c:pt idx="62">
                  <c:v>199.4655</c:v>
                </c:pt>
                <c:pt idx="63">
                  <c:v>202.9009</c:v>
                </c:pt>
                <c:pt idx="64">
                  <c:v>209.1767</c:v>
                </c:pt>
                <c:pt idx="65">
                  <c:v>211.5215</c:v>
                </c:pt>
                <c:pt idx="66">
                  <c:v>210.3824</c:v>
                </c:pt>
                <c:pt idx="67">
                  <c:v>213.7192</c:v>
                </c:pt>
                <c:pt idx="68">
                  <c:v>208.9143</c:v>
                </c:pt>
                <c:pt idx="69">
                  <c:v>206.1756</c:v>
                </c:pt>
                <c:pt idx="70">
                  <c:v>199.295</c:v>
                </c:pt>
                <c:pt idx="71">
                  <c:v>198.9543</c:v>
                </c:pt>
              </c:numCache>
            </c:numRef>
          </c:val>
          <c:smooth val="0"/>
        </c:ser>
        <c:ser>
          <c:idx val="0"/>
          <c:order val="2"/>
          <c:tx>
            <c:v>Crude Oil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Fig2!$A$34:$A$105</c:f>
              <c:strCache>
                <c:ptCount val="7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</c:strCache>
            </c:strRef>
          </c:cat>
          <c:val>
            <c:numRef>
              <c:f>Fig2!$D$34:$D$105</c:f>
              <c:numCache>
                <c:ptCount val="72"/>
                <c:pt idx="0">
                  <c:v>92.88095238095238</c:v>
                </c:pt>
                <c:pt idx="1">
                  <c:v>97.73809523809524</c:v>
                </c:pt>
                <c:pt idx="2">
                  <c:v>111.38095238095238</c:v>
                </c:pt>
                <c:pt idx="3">
                  <c:v>111.21428571428571</c:v>
                </c:pt>
                <c:pt idx="4">
                  <c:v>106.76190476190476</c:v>
                </c:pt>
                <c:pt idx="5">
                  <c:v>119.76190476190476</c:v>
                </c:pt>
                <c:pt idx="6">
                  <c:v>128.16666666666666</c:v>
                </c:pt>
                <c:pt idx="7">
                  <c:v>141.1904761904762</c:v>
                </c:pt>
                <c:pt idx="8">
                  <c:v>143.28571428571428</c:v>
                </c:pt>
                <c:pt idx="9">
                  <c:v>136.14285714285714</c:v>
                </c:pt>
                <c:pt idx="10">
                  <c:v>124.11904761904762</c:v>
                </c:pt>
                <c:pt idx="11">
                  <c:v>125.02380952380952</c:v>
                </c:pt>
                <c:pt idx="12">
                  <c:v>136.5</c:v>
                </c:pt>
                <c:pt idx="13">
                  <c:v>130.52380952380952</c:v>
                </c:pt>
                <c:pt idx="14">
                  <c:v>134.23809523809524</c:v>
                </c:pt>
                <c:pt idx="15">
                  <c:v>149.95238095238096</c:v>
                </c:pt>
                <c:pt idx="16">
                  <c:v>155.57142857142858</c:v>
                </c:pt>
                <c:pt idx="17">
                  <c:v>155.07142857142858</c:v>
                </c:pt>
                <c:pt idx="18">
                  <c:v>163.95238095238096</c:v>
                </c:pt>
                <c:pt idx="19">
                  <c:v>161.35714285714286</c:v>
                </c:pt>
                <c:pt idx="20">
                  <c:v>140.28571428571428</c:v>
                </c:pt>
                <c:pt idx="21">
                  <c:v>128.66666666666666</c:v>
                </c:pt>
                <c:pt idx="22">
                  <c:v>127.64285714285714</c:v>
                </c:pt>
                <c:pt idx="23">
                  <c:v>133.28571428571428</c:v>
                </c:pt>
                <c:pt idx="24">
                  <c:v>120.88095238095238</c:v>
                </c:pt>
                <c:pt idx="25">
                  <c:v>129.64285714285714</c:v>
                </c:pt>
                <c:pt idx="26">
                  <c:v>135.33333333333334</c:v>
                </c:pt>
                <c:pt idx="27">
                  <c:v>144.47619047619048</c:v>
                </c:pt>
                <c:pt idx="28">
                  <c:v>146.92857142857142</c:v>
                </c:pt>
                <c:pt idx="29">
                  <c:v>155.0952380952381</c:v>
                </c:pt>
                <c:pt idx="30">
                  <c:v>169.6190476190476</c:v>
                </c:pt>
                <c:pt idx="31">
                  <c:v>165.38095238095235</c:v>
                </c:pt>
                <c:pt idx="32">
                  <c:v>175.09523809523813</c:v>
                </c:pt>
                <c:pt idx="33">
                  <c:v>190.16666666666666</c:v>
                </c:pt>
                <c:pt idx="34">
                  <c:v>206.61904761904762</c:v>
                </c:pt>
                <c:pt idx="35">
                  <c:v>203.07142857142858</c:v>
                </c:pt>
                <c:pt idx="36">
                  <c:v>205.9047619047619</c:v>
                </c:pt>
                <c:pt idx="37">
                  <c:v>212.07142857142858</c:v>
                </c:pt>
                <c:pt idx="38">
                  <c:v>233.35714285714286</c:v>
                </c:pt>
                <c:pt idx="39">
                  <c:v>252.88095238095238</c:v>
                </c:pt>
                <c:pt idx="40">
                  <c:v>280.0952380952381</c:v>
                </c:pt>
                <c:pt idx="41">
                  <c:v>303.14285714285717</c:v>
                </c:pt>
                <c:pt idx="42">
                  <c:v>307.2142857142857</c:v>
                </c:pt>
                <c:pt idx="43">
                  <c:v>270.73809523809524</c:v>
                </c:pt>
                <c:pt idx="44">
                  <c:v>235.5</c:v>
                </c:pt>
                <c:pt idx="45">
                  <c:v>176.71428571428572</c:v>
                </c:pt>
                <c:pt idx="46">
                  <c:v>126.97619047619048</c:v>
                </c:pt>
                <c:pt idx="47">
                  <c:v>89.69047619047619</c:v>
                </c:pt>
                <c:pt idx="48">
                  <c:v>89.14285714285714</c:v>
                </c:pt>
                <c:pt idx="49">
                  <c:v>90.83333333333333</c:v>
                </c:pt>
                <c:pt idx="50">
                  <c:v>108.5</c:v>
                </c:pt>
                <c:pt idx="51">
                  <c:v>116.14285714285714</c:v>
                </c:pt>
                <c:pt idx="52">
                  <c:v>133.23809523809524</c:v>
                </c:pt>
                <c:pt idx="53">
                  <c:v>160.71428571428572</c:v>
                </c:pt>
                <c:pt idx="54">
                  <c:v>148.8095238095238</c:v>
                </c:pt>
                <c:pt idx="55">
                  <c:v>159.52380952380952</c:v>
                </c:pt>
                <c:pt idx="56">
                  <c:v>159.52380952380952</c:v>
                </c:pt>
                <c:pt idx="57">
                  <c:v>161.9047619047619</c:v>
                </c:pt>
                <c:pt idx="58">
                  <c:v>161.9047619047619</c:v>
                </c:pt>
                <c:pt idx="59">
                  <c:v>161.9047619047619</c:v>
                </c:pt>
                <c:pt idx="60">
                  <c:v>164.28571428571428</c:v>
                </c:pt>
                <c:pt idx="61">
                  <c:v>164.28571428571428</c:v>
                </c:pt>
                <c:pt idx="62">
                  <c:v>164.28571428571428</c:v>
                </c:pt>
                <c:pt idx="63">
                  <c:v>164.28571428571428</c:v>
                </c:pt>
                <c:pt idx="64">
                  <c:v>166.66666666666666</c:v>
                </c:pt>
                <c:pt idx="65">
                  <c:v>166.66666666666666</c:v>
                </c:pt>
                <c:pt idx="66">
                  <c:v>166.66666666666666</c:v>
                </c:pt>
                <c:pt idx="67">
                  <c:v>169.04761904761904</c:v>
                </c:pt>
                <c:pt idx="68">
                  <c:v>169.04761904761904</c:v>
                </c:pt>
                <c:pt idx="69">
                  <c:v>171.42857142857142</c:v>
                </c:pt>
                <c:pt idx="70">
                  <c:v>171.42857142857142</c:v>
                </c:pt>
                <c:pt idx="71">
                  <c:v>173.8095238095238</c:v>
                </c:pt>
              </c:numCache>
            </c:numRef>
          </c:val>
          <c:smooth val="0"/>
        </c:ser>
        <c:axId val="30828446"/>
        <c:axId val="9020559"/>
      </c:lineChart>
      <c:scatterChart>
        <c:scatterStyle val="lineMarker"/>
        <c:varyColors val="0"/>
        <c:ser>
          <c:idx val="3"/>
          <c:order val="3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Fig2!$A$108:$A$109</c:f>
              <c:strCache>
                <c:ptCount val="2"/>
                <c:pt idx="0">
                  <c:v>40009</c:v>
                </c:pt>
                <c:pt idx="1">
                  <c:v>40009</c:v>
                </c:pt>
              </c:strCache>
            </c:strRef>
          </c:xVal>
          <c:yVal>
            <c:numRef>
              <c:f>Fig2!$B$108:$B$109</c:f>
              <c:numCache>
                <c:ptCount val="2"/>
                <c:pt idx="0">
                  <c:v>0</c:v>
                </c:pt>
                <c:pt idx="1">
                  <c:v>480</c:v>
                </c:pt>
              </c:numCache>
            </c:numRef>
          </c:yVal>
          <c:smooth val="0"/>
        </c:ser>
        <c:axId val="30828446"/>
        <c:axId val="9020559"/>
      </c:scatterChart>
      <c:dateAx>
        <c:axId val="30828446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020559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9020559"/>
        <c:scaling>
          <c:orientation val="minMax"/>
          <c:max val="48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Cents
per
gallon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828446"/>
        <c:crossesAt val="1"/>
        <c:crossBetween val="between"/>
        <c:dispUnits/>
        <c:majorUnit val="40"/>
      </c:valAx>
      <c:spPr>
        <a:noFill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775"/>
          <c:y val="0.1415"/>
          <c:w val="0.32475"/>
          <c:h val="0.14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Total 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675"/>
          <c:y val="0.0885"/>
          <c:w val="0.814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v>Consumption Growth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Fig20!$A$35:$A$47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Fig20!$C$35:$C$47</c:f>
              <c:numCache>
                <c:ptCount val="13"/>
                <c:pt idx="0">
                  <c:v>0.037326772946772335</c:v>
                </c:pt>
                <c:pt idx="1">
                  <c:v>0.017114751453207067</c:v>
                </c:pt>
                <c:pt idx="2">
                  <c:v>0.028367763816490532</c:v>
                </c:pt>
                <c:pt idx="3">
                  <c:v>-0.007099677909880975</c:v>
                </c:pt>
                <c:pt idx="4">
                  <c:v>0.02095624058081147</c:v>
                </c:pt>
                <c:pt idx="5">
                  <c:v>0.008364989065128725</c:v>
                </c:pt>
                <c:pt idx="6">
                  <c:v>0.011951747848500283</c:v>
                </c:pt>
                <c:pt idx="7">
                  <c:v>0.028384555786912458</c:v>
                </c:pt>
                <c:pt idx="8">
                  <c:v>0.0015380106179916364</c:v>
                </c:pt>
                <c:pt idx="9">
                  <c:v>0.0280254645688629</c:v>
                </c:pt>
                <c:pt idx="10">
                  <c:v>-0.015749364373690344</c:v>
                </c:pt>
                <c:pt idx="11">
                  <c:v>-0.028009064476335888</c:v>
                </c:pt>
                <c:pt idx="12">
                  <c:v>0.008495125573455553</c:v>
                </c:pt>
              </c:numCache>
            </c:numRef>
          </c:val>
        </c:ser>
        <c:gapWidth val="50"/>
        <c:axId val="43348676"/>
        <c:axId val="54593765"/>
      </c:barChart>
      <c:lineChart>
        <c:grouping val="standard"/>
        <c:varyColors val="0"/>
        <c:ser>
          <c:idx val="2"/>
          <c:order val="1"/>
          <c:tx>
            <c:v>Annual Consumption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Fig20!$A$35:$A$47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Fig20!$B$35:$B$47</c:f>
              <c:numCache>
                <c:ptCount val="13"/>
                <c:pt idx="0">
                  <c:v>9.383826386438658</c:v>
                </c:pt>
                <c:pt idx="1">
                  <c:v>9.544428242722603</c:v>
                </c:pt>
                <c:pt idx="2">
                  <c:v>9.815182328875599</c:v>
                </c:pt>
                <c:pt idx="3">
                  <c:v>9.745497695713826</c:v>
                </c:pt>
                <c:pt idx="4">
                  <c:v>9.94972669000495</c:v>
                </c:pt>
                <c:pt idx="5">
                  <c:v>10.032956044967861</c:v>
                </c:pt>
                <c:pt idx="6">
                  <c:v>10.152867405792403</c:v>
                </c:pt>
                <c:pt idx="7">
                  <c:v>10.441052037069243</c:v>
                </c:pt>
                <c:pt idx="8">
                  <c:v>10.45711048596526</c:v>
                </c:pt>
                <c:pt idx="9">
                  <c:v>10.750175865382364</c:v>
                </c:pt>
                <c:pt idx="10">
                  <c:v>10.580867428597205</c:v>
                </c:pt>
                <c:pt idx="11">
                  <c:v>10.284507230574064</c:v>
                </c:pt>
                <c:pt idx="12">
                  <c:v>10.371875410958902</c:v>
                </c:pt>
              </c:numCache>
            </c:numRef>
          </c:val>
          <c:smooth val="0"/>
        </c:ser>
        <c:marker val="1"/>
        <c:axId val="21581838"/>
        <c:axId val="60018815"/>
      </c:lineChart>
      <c:scatterChart>
        <c:scatterStyle val="lineMarker"/>
        <c:varyColors val="0"/>
        <c:ser>
          <c:idx val="0"/>
          <c:order val="2"/>
          <c:tx>
            <c:strRef>
              <c:f>Fig20!$B$50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Fig20!$A$51:$A$52</c:f>
              <c:numCache>
                <c:ptCount val="2"/>
                <c:pt idx="0">
                  <c:v>11.5</c:v>
                </c:pt>
                <c:pt idx="1">
                  <c:v>11.5</c:v>
                </c:pt>
              </c:numCache>
            </c:numRef>
          </c:xVal>
          <c:yVal>
            <c:numRef>
              <c:f>Fig20!$B$51:$B$52</c:f>
              <c:numCache>
                <c:ptCount val="2"/>
                <c:pt idx="0">
                  <c:v>0</c:v>
                </c:pt>
                <c:pt idx="1">
                  <c:v>13</c:v>
                </c:pt>
              </c:numCache>
            </c:numRef>
          </c:yVal>
          <c:smooth val="0"/>
        </c:ser>
        <c:axId val="21581838"/>
        <c:axId val="60018815"/>
      </c:scatterChart>
      <c:catAx>
        <c:axId val="2158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018815"/>
        <c:crossesAt val="3"/>
        <c:auto val="0"/>
        <c:lblOffset val="100"/>
        <c:noMultiLvlLbl val="0"/>
      </c:catAx>
      <c:valAx>
        <c:axId val="60018815"/>
        <c:scaling>
          <c:orientation val="minMax"/>
          <c:max val="13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Billion
kilowatt
hours
per day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581838"/>
        <c:crossesAt val="1"/>
        <c:crossBetween val="between"/>
        <c:dispUnits/>
        <c:majorUnit val="1"/>
      </c:valAx>
      <c:catAx>
        <c:axId val="43348676"/>
        <c:scaling>
          <c:orientation val="minMax"/>
        </c:scaling>
        <c:axPos val="b"/>
        <c:delete val="1"/>
        <c:majorTickMark val="out"/>
        <c:minorTickMark val="none"/>
        <c:tickLblPos val="nextTo"/>
        <c:crossAx val="54593765"/>
        <c:crosses val="autoZero"/>
        <c:auto val="1"/>
        <c:lblOffset val="100"/>
        <c:noMultiLvlLbl val="0"/>
      </c:catAx>
      <c:valAx>
        <c:axId val="54593765"/>
        <c:scaling>
          <c:orientation val="minMax"/>
          <c:max val="0.1"/>
          <c:min val="-0.0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
from
Prior
Year</a:t>
                </a:r>
              </a:p>
            </c:rich>
          </c:tx>
          <c:layout>
            <c:manualLayout>
              <c:xMode val="factor"/>
              <c:yMode val="factor"/>
              <c:x val="0.0035"/>
              <c:y val="-0.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out"/>
        <c:tickLblPos val="nextTo"/>
        <c:spPr>
          <a:ln w="3175">
            <a:solidFill/>
          </a:ln>
        </c:spPr>
        <c:crossAx val="43348676"/>
        <c:crosses val="max"/>
        <c:crossBetween val="between"/>
        <c:dispUnits/>
        <c:majorUnit val="0.01"/>
        <c:minorUnit val="0.0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Residential Electricity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02"/>
          <c:w val="0.80675"/>
          <c:h val="0.7605"/>
        </c:manualLayout>
      </c:layout>
      <c:barChart>
        <c:barDir val="col"/>
        <c:grouping val="clustered"/>
        <c:varyColors val="0"/>
        <c:ser>
          <c:idx val="1"/>
          <c:order val="1"/>
          <c:tx>
            <c:v>Annual Growth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Fig21!$E$35:$E$47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Fig21!$G$35:$G$47</c:f>
              <c:numCache>
                <c:ptCount val="13"/>
                <c:pt idx="0">
                  <c:v>-0.020226030298379438</c:v>
                </c:pt>
                <c:pt idx="1">
                  <c:v>-0.011637349140301345</c:v>
                </c:pt>
                <c:pt idx="2">
                  <c:v>0.008722159572621235</c:v>
                </c:pt>
                <c:pt idx="3">
                  <c:v>0.0423570175520136</c:v>
                </c:pt>
                <c:pt idx="4">
                  <c:v>-0.016162328400974868</c:v>
                </c:pt>
                <c:pt idx="5">
                  <c:v>0.032479102760558654</c:v>
                </c:pt>
                <c:pt idx="6">
                  <c:v>0.02591502449011629</c:v>
                </c:pt>
                <c:pt idx="7">
                  <c:v>0.05383518812219412</c:v>
                </c:pt>
                <c:pt idx="8">
                  <c:v>0.10343972168327209</c:v>
                </c:pt>
                <c:pt idx="9">
                  <c:v>0.023869594428428842</c:v>
                </c:pt>
                <c:pt idx="10">
                  <c:v>0.06622847135592336</c:v>
                </c:pt>
                <c:pt idx="11">
                  <c:v>0.04169831076639241</c:v>
                </c:pt>
                <c:pt idx="12">
                  <c:v>0.0261519334998197</c:v>
                </c:pt>
              </c:numCache>
            </c:numRef>
          </c:val>
        </c:ser>
        <c:gapWidth val="50"/>
        <c:axId val="3298424"/>
        <c:axId val="29685817"/>
      </c:barChart>
      <c:lineChart>
        <c:grouping val="standard"/>
        <c:varyColors val="0"/>
        <c:ser>
          <c:idx val="0"/>
          <c:order val="0"/>
          <c:tx>
            <c:v>Electricity Price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Fig21!$A$34:$A$189</c:f>
              <c:strCache>
                <c:ptCount val="156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</c:strCache>
            </c:strRef>
          </c:cat>
          <c:val>
            <c:numRef>
              <c:f>Fig21!$B$34:$B$189</c:f>
              <c:numCache>
                <c:ptCount val="156"/>
                <c:pt idx="0">
                  <c:v>7.869999885559082</c:v>
                </c:pt>
                <c:pt idx="1">
                  <c:v>7.96999979019165</c:v>
                </c:pt>
                <c:pt idx="2">
                  <c:v>8.010000228881836</c:v>
                </c:pt>
                <c:pt idx="3">
                  <c:v>8.229999542236328</c:v>
                </c:pt>
                <c:pt idx="4">
                  <c:v>8.489999771118164</c:v>
                </c:pt>
                <c:pt idx="5">
                  <c:v>8.529999732971191</c:v>
                </c:pt>
                <c:pt idx="6">
                  <c:v>8.579999923706055</c:v>
                </c:pt>
                <c:pt idx="7">
                  <c:v>8.569999694824219</c:v>
                </c:pt>
                <c:pt idx="8">
                  <c:v>8.430000305175781</c:v>
                </c:pt>
                <c:pt idx="9">
                  <c:v>8.25</c:v>
                </c:pt>
                <c:pt idx="10">
                  <c:v>8.039999961853027</c:v>
                </c:pt>
                <c:pt idx="11">
                  <c:v>7.920000076293945</c:v>
                </c:pt>
                <c:pt idx="12">
                  <c:v>7.579999923706055</c:v>
                </c:pt>
                <c:pt idx="13">
                  <c:v>7.920000076293945</c:v>
                </c:pt>
                <c:pt idx="14">
                  <c:v>7.900000095367432</c:v>
                </c:pt>
                <c:pt idx="15">
                  <c:v>8.09000015258789</c:v>
                </c:pt>
                <c:pt idx="16">
                  <c:v>8.270000457763672</c:v>
                </c:pt>
                <c:pt idx="17">
                  <c:v>8.430000305175781</c:v>
                </c:pt>
                <c:pt idx="18">
                  <c:v>8.489999771118164</c:v>
                </c:pt>
                <c:pt idx="19">
                  <c:v>8.420000076293945</c:v>
                </c:pt>
                <c:pt idx="20">
                  <c:v>8.359999656677246</c:v>
                </c:pt>
                <c:pt idx="21">
                  <c:v>8.369999885559082</c:v>
                </c:pt>
                <c:pt idx="22">
                  <c:v>8.09000015258789</c:v>
                </c:pt>
                <c:pt idx="23">
                  <c:v>7.940000057220459</c:v>
                </c:pt>
                <c:pt idx="24">
                  <c:v>7.659999847412109</c:v>
                </c:pt>
                <c:pt idx="25">
                  <c:v>7.710000038146973</c:v>
                </c:pt>
                <c:pt idx="26">
                  <c:v>8.09000015258789</c:v>
                </c:pt>
                <c:pt idx="27">
                  <c:v>8.149999618530273</c:v>
                </c:pt>
                <c:pt idx="28">
                  <c:v>8.34000015258789</c:v>
                </c:pt>
                <c:pt idx="29">
                  <c:v>8.5600004196167</c:v>
                </c:pt>
                <c:pt idx="30">
                  <c:v>8.609999656677246</c:v>
                </c:pt>
                <c:pt idx="31">
                  <c:v>8.630000114440918</c:v>
                </c:pt>
                <c:pt idx="32">
                  <c:v>8.510000228881836</c:v>
                </c:pt>
                <c:pt idx="33">
                  <c:v>8.489999771118164</c:v>
                </c:pt>
                <c:pt idx="34">
                  <c:v>8.149999618530273</c:v>
                </c:pt>
                <c:pt idx="35">
                  <c:v>7.820000171661377</c:v>
                </c:pt>
                <c:pt idx="36">
                  <c:v>7.730000019073486</c:v>
                </c:pt>
                <c:pt idx="37">
                  <c:v>8.039999961853027</c:v>
                </c:pt>
                <c:pt idx="38">
                  <c:v>8.319999694824219</c:v>
                </c:pt>
                <c:pt idx="39">
                  <c:v>8.460000038146973</c:v>
                </c:pt>
                <c:pt idx="40">
                  <c:v>8.829999923706055</c:v>
                </c:pt>
                <c:pt idx="41">
                  <c:v>9.069999694824219</c:v>
                </c:pt>
                <c:pt idx="42">
                  <c:v>9.029999732971191</c:v>
                </c:pt>
                <c:pt idx="43">
                  <c:v>9.010000228881836</c:v>
                </c:pt>
                <c:pt idx="44">
                  <c:v>8.920000076293945</c:v>
                </c:pt>
                <c:pt idx="45">
                  <c:v>8.84000015258789</c:v>
                </c:pt>
                <c:pt idx="46">
                  <c:v>8.479999542236328</c:v>
                </c:pt>
                <c:pt idx="47">
                  <c:v>8.289999961853027</c:v>
                </c:pt>
                <c:pt idx="48">
                  <c:v>8.069999694824219</c:v>
                </c:pt>
                <c:pt idx="49">
                  <c:v>8.1899995803833</c:v>
                </c:pt>
                <c:pt idx="50">
                  <c:v>8.170000076293945</c:v>
                </c:pt>
                <c:pt idx="51">
                  <c:v>8.369999885559082</c:v>
                </c:pt>
                <c:pt idx="52">
                  <c:v>8.640000343322754</c:v>
                </c:pt>
                <c:pt idx="53">
                  <c:v>8.729999542236328</c:v>
                </c:pt>
                <c:pt idx="54">
                  <c:v>8.819999694824219</c:v>
                </c:pt>
                <c:pt idx="55">
                  <c:v>8.720000267028809</c:v>
                </c:pt>
                <c:pt idx="56">
                  <c:v>8.59000015258789</c:v>
                </c:pt>
                <c:pt idx="57">
                  <c:v>8.470000267028809</c:v>
                </c:pt>
                <c:pt idx="58">
                  <c:v>8.3100004196167</c:v>
                </c:pt>
                <c:pt idx="59">
                  <c:v>8.079999923706055</c:v>
                </c:pt>
                <c:pt idx="60">
                  <c:v>8</c:v>
                </c:pt>
                <c:pt idx="61">
                  <c:v>8.020000457763672</c:v>
                </c:pt>
                <c:pt idx="62">
                  <c:v>8.350000381469727</c:v>
                </c:pt>
                <c:pt idx="63">
                  <c:v>8.819999694824219</c:v>
                </c:pt>
                <c:pt idx="64">
                  <c:v>8.989999771118164</c:v>
                </c:pt>
                <c:pt idx="65">
                  <c:v>9.25</c:v>
                </c:pt>
                <c:pt idx="66">
                  <c:v>9.210000038146973</c:v>
                </c:pt>
                <c:pt idx="67">
                  <c:v>9.220000267028809</c:v>
                </c:pt>
                <c:pt idx="68">
                  <c:v>8.920000076293945</c:v>
                </c:pt>
                <c:pt idx="69">
                  <c:v>8.850000381469727</c:v>
                </c:pt>
                <c:pt idx="70">
                  <c:v>8.720000267028809</c:v>
                </c:pt>
                <c:pt idx="71">
                  <c:v>8.300000190734863</c:v>
                </c:pt>
                <c:pt idx="72">
                  <c:v>8.239999771118164</c:v>
                </c:pt>
                <c:pt idx="73">
                  <c:v>8.329999923706055</c:v>
                </c:pt>
                <c:pt idx="74">
                  <c:v>8.619999885559082</c:v>
                </c:pt>
                <c:pt idx="75">
                  <c:v>8.930000305175781</c:v>
                </c:pt>
                <c:pt idx="76">
                  <c:v>9.069999694824219</c:v>
                </c:pt>
                <c:pt idx="77">
                  <c:v>9.289999961853027</c:v>
                </c:pt>
                <c:pt idx="78">
                  <c:v>9.359999656677246</c:v>
                </c:pt>
                <c:pt idx="79">
                  <c:v>9.5</c:v>
                </c:pt>
                <c:pt idx="80">
                  <c:v>9.390000343322754</c:v>
                </c:pt>
                <c:pt idx="81">
                  <c:v>9.050000190734863</c:v>
                </c:pt>
                <c:pt idx="82">
                  <c:v>8.960000038146973</c:v>
                </c:pt>
                <c:pt idx="83">
                  <c:v>8.579999923706055</c:v>
                </c:pt>
                <c:pt idx="84">
                  <c:v>8.5</c:v>
                </c:pt>
                <c:pt idx="85">
                  <c:v>8.739999771118164</c:v>
                </c:pt>
                <c:pt idx="86">
                  <c:v>8.859999656677246</c:v>
                </c:pt>
                <c:pt idx="87">
                  <c:v>9.210000038146973</c:v>
                </c:pt>
                <c:pt idx="88">
                  <c:v>9.550000190734863</c:v>
                </c:pt>
                <c:pt idx="89">
                  <c:v>9.770000457763672</c:v>
                </c:pt>
                <c:pt idx="90">
                  <c:v>9.75</c:v>
                </c:pt>
                <c:pt idx="91">
                  <c:v>9.90999984741211</c:v>
                </c:pt>
                <c:pt idx="92">
                  <c:v>9.90999984741211</c:v>
                </c:pt>
                <c:pt idx="93">
                  <c:v>9.729999542236328</c:v>
                </c:pt>
                <c:pt idx="94">
                  <c:v>9.739999771118164</c:v>
                </c:pt>
                <c:pt idx="95">
                  <c:v>9.25</c:v>
                </c:pt>
                <c:pt idx="96">
                  <c:v>9.550000190734863</c:v>
                </c:pt>
                <c:pt idx="97">
                  <c:v>9.800000190734863</c:v>
                </c:pt>
                <c:pt idx="98">
                  <c:v>9.869999885559082</c:v>
                </c:pt>
                <c:pt idx="99">
                  <c:v>10.319999694824219</c:v>
                </c:pt>
                <c:pt idx="100">
                  <c:v>10.609999656677246</c:v>
                </c:pt>
                <c:pt idx="101">
                  <c:v>10.850000381469727</c:v>
                </c:pt>
                <c:pt idx="102">
                  <c:v>10.960000038146973</c:v>
                </c:pt>
                <c:pt idx="103">
                  <c:v>10.9399995803833</c:v>
                </c:pt>
                <c:pt idx="104">
                  <c:v>10.9399995803833</c:v>
                </c:pt>
                <c:pt idx="105">
                  <c:v>10.579999923706055</c:v>
                </c:pt>
                <c:pt idx="106">
                  <c:v>10.180000305175781</c:v>
                </c:pt>
                <c:pt idx="107">
                  <c:v>9.84000015258789</c:v>
                </c:pt>
                <c:pt idx="108">
                  <c:v>10.0600004196167</c:v>
                </c:pt>
                <c:pt idx="109">
                  <c:v>9.890000343322754</c:v>
                </c:pt>
                <c:pt idx="110">
                  <c:v>10.270000457763672</c:v>
                </c:pt>
                <c:pt idx="111">
                  <c:v>10.630000114440918</c:v>
                </c:pt>
                <c:pt idx="112">
                  <c:v>10.770000457763672</c:v>
                </c:pt>
                <c:pt idx="113">
                  <c:v>11.09000015258789</c:v>
                </c:pt>
                <c:pt idx="114">
                  <c:v>11.069999694824219</c:v>
                </c:pt>
                <c:pt idx="115">
                  <c:v>11.069999694824219</c:v>
                </c:pt>
                <c:pt idx="116">
                  <c:v>10.960000038146973</c:v>
                </c:pt>
                <c:pt idx="117">
                  <c:v>10.819999694824219</c:v>
                </c:pt>
                <c:pt idx="118">
                  <c:v>10.699999809265137</c:v>
                </c:pt>
                <c:pt idx="119">
                  <c:v>10.329999923706055</c:v>
                </c:pt>
                <c:pt idx="120">
                  <c:v>10.239999771118164</c:v>
                </c:pt>
                <c:pt idx="121">
                  <c:v>10.279999732971191</c:v>
                </c:pt>
                <c:pt idx="122">
                  <c:v>10.569999694824219</c:v>
                </c:pt>
                <c:pt idx="123">
                  <c:v>11.020000457763672</c:v>
                </c:pt>
                <c:pt idx="124">
                  <c:v>11.479999542236328</c:v>
                </c:pt>
                <c:pt idx="125">
                  <c:v>11.84000015258789</c:v>
                </c:pt>
                <c:pt idx="126">
                  <c:v>12.140000343322754</c:v>
                </c:pt>
                <c:pt idx="127">
                  <c:v>12.149999618530273</c:v>
                </c:pt>
                <c:pt idx="128">
                  <c:v>11.989999771118164</c:v>
                </c:pt>
                <c:pt idx="129">
                  <c:v>11.90999984741211</c:v>
                </c:pt>
                <c:pt idx="130">
                  <c:v>11.520000457763672</c:v>
                </c:pt>
                <c:pt idx="131">
                  <c:v>11</c:v>
                </c:pt>
                <c:pt idx="132">
                  <c:v>11.029999732971191</c:v>
                </c:pt>
                <c:pt idx="133">
                  <c:v>11.229999542236328</c:v>
                </c:pt>
                <c:pt idx="134">
                  <c:v>11.380000114440918</c:v>
                </c:pt>
                <c:pt idx="135">
                  <c:v>11.59000015258789</c:v>
                </c:pt>
                <c:pt idx="136">
                  <c:v>11.854356970471448</c:v>
                </c:pt>
                <c:pt idx="137">
                  <c:v>12.14391</c:v>
                </c:pt>
                <c:pt idx="138">
                  <c:v>12.40306</c:v>
                </c:pt>
                <c:pt idx="139">
                  <c:v>12.48215</c:v>
                </c:pt>
                <c:pt idx="140">
                  <c:v>12.38425</c:v>
                </c:pt>
                <c:pt idx="141">
                  <c:v>12.06096</c:v>
                </c:pt>
                <c:pt idx="142">
                  <c:v>11.85355</c:v>
                </c:pt>
                <c:pt idx="143">
                  <c:v>11.36312</c:v>
                </c:pt>
                <c:pt idx="144">
                  <c:v>11.21381</c:v>
                </c:pt>
                <c:pt idx="145">
                  <c:v>11.34042</c:v>
                </c:pt>
                <c:pt idx="146">
                  <c:v>11.60335</c:v>
                </c:pt>
                <c:pt idx="147">
                  <c:v>11.97598</c:v>
                </c:pt>
                <c:pt idx="148">
                  <c:v>12.29471</c:v>
                </c:pt>
                <c:pt idx="149">
                  <c:v>12.62701</c:v>
                </c:pt>
                <c:pt idx="150">
                  <c:v>12.74449</c:v>
                </c:pt>
                <c:pt idx="151">
                  <c:v>12.81979</c:v>
                </c:pt>
                <c:pt idx="152">
                  <c:v>12.7179</c:v>
                </c:pt>
                <c:pt idx="153">
                  <c:v>12.3816</c:v>
                </c:pt>
                <c:pt idx="154">
                  <c:v>12.15761</c:v>
                </c:pt>
                <c:pt idx="155">
                  <c:v>11.65388</c:v>
                </c:pt>
              </c:numCache>
            </c:numRef>
          </c:val>
          <c:smooth val="0"/>
        </c:ser>
        <c:marker val="1"/>
        <c:axId val="65845762"/>
        <c:axId val="55740947"/>
      </c:lineChart>
      <c:scatterChart>
        <c:scatterStyle val="lineMarker"/>
        <c:varyColors val="0"/>
        <c:ser>
          <c:idx val="2"/>
          <c:order val="2"/>
          <c:tx>
            <c:strRef>
              <c:f>Fig21!$B$192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Fig21!$A$193:$A$194</c:f>
              <c:numCache>
                <c:ptCount val="2"/>
                <c:pt idx="0">
                  <c:v>11.5</c:v>
                </c:pt>
                <c:pt idx="1">
                  <c:v>11.5</c:v>
                </c:pt>
              </c:numCache>
            </c:numRef>
          </c:xVal>
          <c:yVal>
            <c:numRef>
              <c:f>Fig21!$B$193:$B$194</c:f>
              <c:numCache>
                <c:ptCount val="2"/>
                <c:pt idx="0">
                  <c:v>-0.06</c:v>
                </c:pt>
                <c:pt idx="1">
                  <c:v>0.39</c:v>
                </c:pt>
              </c:numCache>
            </c:numRef>
          </c:yVal>
          <c:smooth val="0"/>
        </c:ser>
        <c:axId val="3298424"/>
        <c:axId val="29685817"/>
      </c:scatterChart>
      <c:dateAx>
        <c:axId val="65845762"/>
        <c:scaling>
          <c:orientation val="minMax"/>
        </c:scaling>
        <c:axPos val="b"/>
        <c:delete val="0"/>
        <c:numFmt formatCode="yyyy" sourceLinked="0"/>
        <c:majorTickMark val="none"/>
        <c:minorTickMark val="none"/>
        <c:tickLblPos val="none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740947"/>
        <c:crosses val="max"/>
        <c:auto val="0"/>
        <c:noMultiLvlLbl val="0"/>
      </c:dateAx>
      <c:valAx>
        <c:axId val="55740947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Cents
per
kilowatt
hour</a:t>
                </a:r>
              </a:p>
            </c:rich>
          </c:tx>
          <c:layout>
            <c:manualLayout>
              <c:xMode val="factor"/>
              <c:yMode val="factor"/>
              <c:x val="0.0005"/>
              <c:y val="0.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845762"/>
        <c:crossesAt val="1"/>
        <c:crossBetween val="between"/>
        <c:dispUnits/>
        <c:majorUnit val="1"/>
        <c:minorUnit val="0.3"/>
      </c:valAx>
      <c:valAx>
        <c:axId val="3298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685817"/>
        <c:crossesAt val="0"/>
        <c:crossBetween val="midCat"/>
        <c:dispUnits/>
      </c:valAx>
      <c:valAx>
        <c:axId val="29685817"/>
        <c:scaling>
          <c:orientation val="minMax"/>
          <c:max val="0.39"/>
          <c:min val="-0.0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
from
prior
year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7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3298424"/>
        <c:crosses val="max"/>
        <c:crossBetween val="midCat"/>
        <c:dispUnits/>
        <c:majorUnit val="0.06"/>
        <c:minorUnit val="0.003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Annual Energy Expenditures As Percent 
of Gross Domestic Product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44"/>
          <c:w val="0.91025"/>
          <c:h val="0.70325"/>
        </c:manualLayout>
      </c:layout>
      <c:lineChart>
        <c:grouping val="standard"/>
        <c:varyColors val="0"/>
        <c:ser>
          <c:idx val="1"/>
          <c:order val="0"/>
          <c:tx>
            <c:v>Expenditure per GDP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Fig22!$A$34:$A$61</c:f>
              <c:numCache>
                <c:ptCount val="2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</c:numCache>
            </c:numRef>
          </c:cat>
          <c:val>
            <c:numRef>
              <c:f>Fig22!$B$34:$B$61</c:f>
              <c:numCache>
                <c:ptCount val="28"/>
                <c:pt idx="0">
                  <c:v>0.12798425539026692</c:v>
                </c:pt>
                <c:pt idx="1">
                  <c:v>0.12280498079423982</c:v>
                </c:pt>
                <c:pt idx="2">
                  <c:v>0.11122157927591417</c:v>
                </c:pt>
                <c:pt idx="3">
                  <c:v>0.09070531509115369</c:v>
                </c:pt>
                <c:pt idx="4">
                  <c:v>0.08872757306399358</c:v>
                </c:pt>
                <c:pt idx="5">
                  <c:v>0.08649558614506073</c:v>
                </c:pt>
                <c:pt idx="6">
                  <c:v>0.08564058192232592</c:v>
                </c:pt>
                <c:pt idx="7">
                  <c:v>0.08605495286145118</c:v>
                </c:pt>
                <c:pt idx="8">
                  <c:v>0.07838974222687016</c:v>
                </c:pt>
                <c:pt idx="9">
                  <c:v>0.07494470178413776</c:v>
                </c:pt>
                <c:pt idx="10">
                  <c:v>0.07368782175265186</c:v>
                </c:pt>
                <c:pt idx="11">
                  <c:v>0.07121632670285258</c:v>
                </c:pt>
                <c:pt idx="12">
                  <c:v>0.06941865961214722</c:v>
                </c:pt>
                <c:pt idx="13">
                  <c:v>0.0715651016290485</c:v>
                </c:pt>
                <c:pt idx="14">
                  <c:v>0.06818979928278769</c:v>
                </c:pt>
                <c:pt idx="15">
                  <c:v>0.060051124957239806</c:v>
                </c:pt>
                <c:pt idx="16">
                  <c:v>0.05999416168982939</c:v>
                </c:pt>
                <c:pt idx="17">
                  <c:v>0.0701617511294241</c:v>
                </c:pt>
                <c:pt idx="18">
                  <c:v>0.0685110799670526</c:v>
                </c:pt>
                <c:pt idx="19">
                  <c:v>0.06317923638135323</c:v>
                </c:pt>
                <c:pt idx="20">
                  <c:v>0.06880055449839226</c:v>
                </c:pt>
                <c:pt idx="21">
                  <c:v>0.07432856892250683</c:v>
                </c:pt>
                <c:pt idx="22">
                  <c:v>0.08411352386325761</c:v>
                </c:pt>
                <c:pt idx="23">
                  <c:v>0.0878641469248962</c:v>
                </c:pt>
                <c:pt idx="24">
                  <c:v>0.08917437736043184</c:v>
                </c:pt>
                <c:pt idx="25">
                  <c:v>0.09920653746889184</c:v>
                </c:pt>
                <c:pt idx="26">
                  <c:v>0.07464834774103643</c:v>
                </c:pt>
                <c:pt idx="27">
                  <c:v>0.0803439643367922</c:v>
                </c:pt>
              </c:numCache>
            </c:numRef>
          </c:val>
          <c:smooth val="0"/>
        </c:ser>
        <c:marker val="1"/>
        <c:axId val="31906476"/>
        <c:axId val="18722829"/>
      </c:lineChart>
      <c:scatterChart>
        <c:scatterStyle val="lineMarker"/>
        <c:varyColors val="0"/>
        <c:ser>
          <c:idx val="0"/>
          <c:order val="1"/>
          <c:tx>
            <c:strRef>
              <c:f>Fig22!$B$64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Fig22!$A$65:$A$66</c:f>
              <c:numCache>
                <c:ptCount val="2"/>
                <c:pt idx="0">
                  <c:v>26.5</c:v>
                </c:pt>
                <c:pt idx="1">
                  <c:v>26.5</c:v>
                </c:pt>
              </c:numCache>
            </c:numRef>
          </c:xVal>
          <c:yVal>
            <c:numRef>
              <c:f>Fig22!$B$65:$B$66</c:f>
              <c:numCache>
                <c:ptCount val="2"/>
                <c:pt idx="0">
                  <c:v>0</c:v>
                </c:pt>
                <c:pt idx="1">
                  <c:v>0.14</c:v>
                </c:pt>
              </c:numCache>
            </c:numRef>
          </c:yVal>
          <c:smooth val="0"/>
        </c:ser>
        <c:axId val="31906476"/>
        <c:axId val="18722829"/>
      </c:scatterChart>
      <c:catAx>
        <c:axId val="3190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22829"/>
        <c:crosses val="autoZero"/>
        <c:auto val="1"/>
        <c:lblOffset val="100"/>
        <c:tickLblSkip val="3"/>
        <c:noMultiLvlLbl val="0"/>
      </c:catAx>
      <c:valAx>
        <c:axId val="18722829"/>
        <c:scaling>
          <c:orientation val="minMax"/>
          <c:max val="0.14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crossAx val="319064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Carbon Dioxide Emissions Growth
(Percent Change from Previous Year)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13525"/>
          <c:w val="0.781"/>
          <c:h val="0.6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Fig23!$C$33</c:f>
              <c:strCache>
                <c:ptCount val="1"/>
                <c:pt idx="0">
                  <c:v>All Fossil Fuels</c:v>
                </c:pt>
              </c:strCache>
            </c:strRef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Fig23!$I$32:$K$32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Fig23!$I$33:$K$33</c:f>
              <c:numCache>
                <c:ptCount val="3"/>
                <c:pt idx="0">
                  <c:v>-0.0316707075890349</c:v>
                </c:pt>
                <c:pt idx="1">
                  <c:v>-0.05034580562745539</c:v>
                </c:pt>
                <c:pt idx="2">
                  <c:v>0.006967668113197822</c:v>
                </c:pt>
              </c:numCache>
            </c:numRef>
          </c:val>
        </c:ser>
        <c:ser>
          <c:idx val="1"/>
          <c:order val="1"/>
          <c:tx>
            <c:strRef>
              <c:f>Fig23!$C$34</c:f>
              <c:strCache>
                <c:ptCount val="1"/>
                <c:pt idx="0">
                  <c:v>Coal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Fig23!$I$32:$K$32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Fig23!$I$34:$K$34</c:f>
              <c:numCache>
                <c:ptCount val="3"/>
                <c:pt idx="0">
                  <c:v>-0.014803768387446237</c:v>
                </c:pt>
                <c:pt idx="1">
                  <c:v>-0.07855943188218606</c:v>
                </c:pt>
                <c:pt idx="2">
                  <c:v>0.010792157248757261</c:v>
                </c:pt>
              </c:numCache>
            </c:numRef>
          </c:val>
        </c:ser>
        <c:ser>
          <c:idx val="2"/>
          <c:order val="2"/>
          <c:tx>
            <c:strRef>
              <c:f>Fig23!$C$35</c:f>
              <c:strCache>
                <c:ptCount val="1"/>
                <c:pt idx="0">
                  <c:v>Petroleum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Fig23!$I$32:$K$32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Fig23!$I$35:$K$35</c:f>
              <c:numCache>
                <c:ptCount val="3"/>
                <c:pt idx="0">
                  <c:v>-0.06482828417636743</c:v>
                </c:pt>
                <c:pt idx="1">
                  <c:v>-0.039535855811615894</c:v>
                </c:pt>
                <c:pt idx="2">
                  <c:v>0.006443820631877983</c:v>
                </c:pt>
              </c:numCache>
            </c:numRef>
          </c:val>
        </c:ser>
        <c:ser>
          <c:idx val="3"/>
          <c:order val="3"/>
          <c:tx>
            <c:strRef>
              <c:f>Fig23!$C$36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Fig23!$I$32:$K$32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Fig23!$I$36:$K$36</c:f>
              <c:numCache>
                <c:ptCount val="3"/>
                <c:pt idx="0">
                  <c:v>0.007997003596845298</c:v>
                </c:pt>
                <c:pt idx="1">
                  <c:v>-0.023058086090020913</c:v>
                </c:pt>
                <c:pt idx="2">
                  <c:v>0.0018008515903782385</c:v>
                </c:pt>
              </c:numCache>
            </c:numRef>
          </c:val>
        </c:ser>
        <c:axId val="34287734"/>
        <c:axId val="40154151"/>
      </c:barChart>
      <c:scatterChart>
        <c:scatterStyle val="lineMarker"/>
        <c:varyColors val="0"/>
        <c:ser>
          <c:idx val="4"/>
          <c:order val="4"/>
          <c:tx>
            <c:strRef>
              <c:f>Fig23!$D$38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Fig23!$C$39:$C$40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Fig23!$D$39:$D$40</c:f>
              <c:numCache>
                <c:ptCount val="2"/>
                <c:pt idx="0">
                  <c:v>0.04</c:v>
                </c:pt>
                <c:pt idx="1">
                  <c:v>-0.1</c:v>
                </c:pt>
              </c:numCache>
            </c:numRef>
          </c:yVal>
          <c:smooth val="0"/>
        </c:ser>
        <c:axId val="34287734"/>
        <c:axId val="40154151"/>
      </c:scatterChart>
      <c:catAx>
        <c:axId val="3428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154151"/>
        <c:crosses val="autoZero"/>
        <c:auto val="0"/>
        <c:lblOffset val="100"/>
        <c:noMultiLvlLbl val="0"/>
      </c:catAx>
      <c:valAx>
        <c:axId val="40154151"/>
        <c:scaling>
          <c:orientation val="minMax"/>
          <c:max val="0.04"/>
          <c:min val="-0.1"/>
        </c:scaling>
        <c:axPos val="l"/>
        <c:delete val="0"/>
        <c:numFmt formatCode="0%" sourceLinked="0"/>
        <c:majorTickMark val="out"/>
        <c:minorTickMark val="none"/>
        <c:tickLblPos val="nextTo"/>
        <c:crossAx val="3428773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4875"/>
          <c:y val="0.775"/>
          <c:w val="0.73875"/>
          <c:h val="0.111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Summer Cooling Degree-Days 
(Population-weighted)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35"/>
          <c:w val="0.9315"/>
          <c:h val="0.6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Fig24!$B$32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Fig24!$A$33:$A$38</c:f>
              <c:strCache>
                <c:ptCount val="6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</c:strCache>
            </c:strRef>
          </c:cat>
          <c:val>
            <c:numRef>
              <c:f>Fig24!$B$33:$B$38</c:f>
              <c:numCache>
                <c:ptCount val="6"/>
                <c:pt idx="0">
                  <c:v>52.88921858772342</c:v>
                </c:pt>
                <c:pt idx="1">
                  <c:v>108.94644560435816</c:v>
                </c:pt>
                <c:pt idx="2">
                  <c:v>236.49227865025495</c:v>
                </c:pt>
                <c:pt idx="3">
                  <c:v>388.40665715472977</c:v>
                </c:pt>
                <c:pt idx="4">
                  <c:v>337.0568273398828</c:v>
                </c:pt>
                <c:pt idx="5">
                  <c:v>137.6510392566638</c:v>
                </c:pt>
              </c:numCache>
            </c:numRef>
          </c:val>
        </c:ser>
        <c:ser>
          <c:idx val="1"/>
          <c:order val="1"/>
          <c:tx>
            <c:strRef>
              <c:f>Fig24!$C$32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Fig24!$A$33:$A$38</c:f>
              <c:strCache>
                <c:ptCount val="6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</c:strCache>
            </c:strRef>
          </c:cat>
          <c:val>
            <c:numRef>
              <c:f>Fig24!$C$33:$C$38</c:f>
              <c:numCache>
                <c:ptCount val="6"/>
                <c:pt idx="0">
                  <c:v>23.232737889262015</c:v>
                </c:pt>
                <c:pt idx="1">
                  <c:v>119.19689929271455</c:v>
                </c:pt>
                <c:pt idx="2">
                  <c:v>235.9219810721477</c:v>
                </c:pt>
                <c:pt idx="3">
                  <c:v>310.3801018942334</c:v>
                </c:pt>
                <c:pt idx="4">
                  <c:v>365.89511484187096</c:v>
                </c:pt>
                <c:pt idx="5">
                  <c:v>190.94139970458974</c:v>
                </c:pt>
              </c:numCache>
            </c:numRef>
          </c:val>
        </c:ser>
        <c:ser>
          <c:idx val="2"/>
          <c:order val="2"/>
          <c:tx>
            <c:strRef>
              <c:f>Fig24!$D$32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Fig24!$A$33:$A$38</c:f>
              <c:strCache>
                <c:ptCount val="6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</c:strCache>
            </c:strRef>
          </c:cat>
          <c:val>
            <c:numRef>
              <c:f>Fig24!$D$33:$D$38</c:f>
              <c:numCache>
                <c:ptCount val="6"/>
                <c:pt idx="0">
                  <c:v>30.814499222284045</c:v>
                </c:pt>
                <c:pt idx="1">
                  <c:v>90.73073003963393</c:v>
                </c:pt>
                <c:pt idx="2">
                  <c:v>263.3283008284929</c:v>
                </c:pt>
                <c:pt idx="3">
                  <c:v>334.0208245097151</c:v>
                </c:pt>
                <c:pt idx="4">
                  <c:v>283.38867333188983</c:v>
                </c:pt>
                <c:pt idx="5">
                  <c:v>171.14818017635287</c:v>
                </c:pt>
              </c:numCache>
            </c:numRef>
          </c:val>
        </c:ser>
        <c:ser>
          <c:idx val="3"/>
          <c:order val="3"/>
          <c:tx>
            <c:strRef>
              <c:f>Fig24!$E$32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Fig24!$A$33:$A$38</c:f>
              <c:strCache>
                <c:ptCount val="6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</c:strCache>
            </c:strRef>
          </c:cat>
          <c:val>
            <c:numRef>
              <c:f>Fig24!$E$33:$E$38</c:f>
              <c:numCache>
                <c:ptCount val="6"/>
                <c:pt idx="0">
                  <c:v>41</c:v>
                </c:pt>
                <c:pt idx="1">
                  <c:v>109</c:v>
                </c:pt>
                <c:pt idx="2">
                  <c:v>222</c:v>
                </c:pt>
                <c:pt idx="3">
                  <c:v>294</c:v>
                </c:pt>
                <c:pt idx="4">
                  <c:v>291</c:v>
                </c:pt>
                <c:pt idx="5">
                  <c:v>156</c:v>
                </c:pt>
              </c:numCache>
            </c:numRef>
          </c:val>
        </c:ser>
        <c:ser>
          <c:idx val="4"/>
          <c:order val="4"/>
          <c:tx>
            <c:strRef>
              <c:f>Fig24!$F$32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Fig24!$A$33:$A$38</c:f>
              <c:strCache>
                <c:ptCount val="6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</c:strCache>
            </c:strRef>
          </c:cat>
          <c:val>
            <c:numRef>
              <c:f>Fig24!$F$33:$F$38</c:f>
              <c:numCache>
                <c:ptCount val="6"/>
                <c:pt idx="0">
                  <c:v>30</c:v>
                </c:pt>
                <c:pt idx="1">
                  <c:v>98</c:v>
                </c:pt>
                <c:pt idx="2">
                  <c:v>215</c:v>
                </c:pt>
                <c:pt idx="3">
                  <c:v>324</c:v>
                </c:pt>
                <c:pt idx="4">
                  <c:v>293</c:v>
                </c:pt>
                <c:pt idx="5">
                  <c:v>157</c:v>
                </c:pt>
              </c:numCache>
            </c:numRef>
          </c:val>
        </c:ser>
        <c:ser>
          <c:idx val="5"/>
          <c:order val="5"/>
          <c:tx>
            <c:strRef>
              <c:f>Fig24!$G$32</c:f>
              <c:strCache>
                <c:ptCount val="1"/>
                <c:pt idx="0">
                  <c:v>Normal</c:v>
                </c:pt>
              </c:strCache>
            </c:strRef>
          </c:tx>
          <c:spPr>
            <a:pattFill prst="ltUpDiag">
              <a:fgClr>
                <a:srgbClr val="3333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Fig24!$A$33:$A$38</c:f>
              <c:strCache>
                <c:ptCount val="6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</c:strCache>
            </c:strRef>
          </c:cat>
          <c:val>
            <c:numRef>
              <c:f>Fig24!$G$33:$G$38</c:f>
              <c:numCache>
                <c:ptCount val="6"/>
                <c:pt idx="0">
                  <c:v>33</c:v>
                </c:pt>
                <c:pt idx="1">
                  <c:v>104</c:v>
                </c:pt>
                <c:pt idx="2">
                  <c:v>216</c:v>
                </c:pt>
                <c:pt idx="3">
                  <c:v>323</c:v>
                </c:pt>
                <c:pt idx="4">
                  <c:v>292</c:v>
                </c:pt>
                <c:pt idx="5">
                  <c:v>160</c:v>
                </c:pt>
              </c:numCache>
            </c:numRef>
          </c:val>
        </c:ser>
        <c:axId val="25843040"/>
        <c:axId val="31260769"/>
      </c:barChart>
      <c:catAx>
        <c:axId val="25843040"/>
        <c:scaling>
          <c:orientation val="minMax"/>
        </c:scaling>
        <c:axPos val="b"/>
        <c:delete val="0"/>
        <c:numFmt formatCode="mmm\ dd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1260769"/>
        <c:crosses val="autoZero"/>
        <c:auto val="1"/>
        <c:lblOffset val="100"/>
        <c:noMultiLvlLbl val="0"/>
      </c:catAx>
      <c:valAx>
        <c:axId val="3126076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258430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CC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CC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14"/>
          <c:y val="0.26675"/>
          <c:w val="0.114"/>
          <c:h val="0.21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Winter Heating Degree-Days
(Population-weighted)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315"/>
          <c:w val="0.9315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Fig25!$B$32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Fig25!$A$33:$A$38</c:f>
              <c:strCache>
                <c:ptCount val="6"/>
                <c:pt idx="0">
                  <c:v>OCT 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</c:strCache>
            </c:strRef>
          </c:cat>
          <c:val>
            <c:numRef>
              <c:f>Fig25!$B$33:$B$38</c:f>
              <c:numCache>
                <c:ptCount val="6"/>
                <c:pt idx="0">
                  <c:v>235.67983154524273</c:v>
                </c:pt>
                <c:pt idx="1">
                  <c:v>466.41389786620294</c:v>
                </c:pt>
                <c:pt idx="2">
                  <c:v>865.7118879756814</c:v>
                </c:pt>
                <c:pt idx="3">
                  <c:v>687.0475221212763</c:v>
                </c:pt>
                <c:pt idx="4">
                  <c:v>731.1092025454998</c:v>
                </c:pt>
                <c:pt idx="5">
                  <c:v>599.5562644363657</c:v>
                </c:pt>
              </c:numCache>
            </c:numRef>
          </c:val>
        </c:ser>
        <c:ser>
          <c:idx val="1"/>
          <c:order val="1"/>
          <c:tx>
            <c:strRef>
              <c:f>Fig25!$C$32</c:f>
              <c:strCache>
                <c:ptCount val="1"/>
                <c:pt idx="0">
                  <c:v>2006/07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Fig25!$A$33:$A$38</c:f>
              <c:strCache>
                <c:ptCount val="6"/>
                <c:pt idx="0">
                  <c:v>OCT 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</c:strCache>
            </c:strRef>
          </c:cat>
          <c:val>
            <c:numRef>
              <c:f>Fig25!$C$33:$C$38</c:f>
              <c:numCache>
                <c:ptCount val="6"/>
                <c:pt idx="0">
                  <c:v>304.5477705211843</c:v>
                </c:pt>
                <c:pt idx="1">
                  <c:v>466.5751257933065</c:v>
                </c:pt>
                <c:pt idx="2">
                  <c:v>689.5807912934412</c:v>
                </c:pt>
                <c:pt idx="3">
                  <c:v>840.8436195202794</c:v>
                </c:pt>
                <c:pt idx="4">
                  <c:v>852.9358001096468</c:v>
                </c:pt>
                <c:pt idx="5">
                  <c:v>502.34775629430436</c:v>
                </c:pt>
              </c:numCache>
            </c:numRef>
          </c:val>
        </c:ser>
        <c:ser>
          <c:idx val="2"/>
          <c:order val="2"/>
          <c:tx>
            <c:strRef>
              <c:f>Fig25!$D$32</c:f>
              <c:strCache>
                <c:ptCount val="1"/>
                <c:pt idx="0">
                  <c:v>2007/08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Fig25!$A$33:$A$38</c:f>
              <c:strCache>
                <c:ptCount val="6"/>
                <c:pt idx="0">
                  <c:v>OCT 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</c:strCache>
            </c:strRef>
          </c:cat>
          <c:val>
            <c:numRef>
              <c:f>Fig25!$D$33:$D$38</c:f>
              <c:numCache>
                <c:ptCount val="6"/>
                <c:pt idx="0">
                  <c:v>174.8729395833273</c:v>
                </c:pt>
                <c:pt idx="1">
                  <c:v>520.9311567408766</c:v>
                </c:pt>
                <c:pt idx="2">
                  <c:v>799.6465198079671</c:v>
                </c:pt>
                <c:pt idx="3">
                  <c:v>892.276723613638</c:v>
                </c:pt>
                <c:pt idx="4">
                  <c:v>741.1278575418614</c:v>
                </c:pt>
                <c:pt idx="5">
                  <c:v>617.4873357859178</c:v>
                </c:pt>
              </c:numCache>
            </c:numRef>
          </c:val>
        </c:ser>
        <c:ser>
          <c:idx val="3"/>
          <c:order val="3"/>
          <c:tx>
            <c:strRef>
              <c:f>Fig25!$E$32</c:f>
              <c:strCache>
                <c:ptCount val="1"/>
                <c:pt idx="0">
                  <c:v>2008/09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Fig25!$A$33:$A$38</c:f>
              <c:strCache>
                <c:ptCount val="6"/>
                <c:pt idx="0">
                  <c:v>OCT 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</c:strCache>
            </c:strRef>
          </c:cat>
          <c:val>
            <c:numRef>
              <c:f>Fig25!$E$33:$E$38</c:f>
              <c:numCache>
                <c:ptCount val="6"/>
                <c:pt idx="0">
                  <c:v>281.3349507324356</c:v>
                </c:pt>
                <c:pt idx="1">
                  <c:v>533.498868464801</c:v>
                </c:pt>
                <c:pt idx="2">
                  <c:v>831.5846114804004</c:v>
                </c:pt>
                <c:pt idx="3">
                  <c:v>953</c:v>
                </c:pt>
                <c:pt idx="4">
                  <c:v>700</c:v>
                </c:pt>
                <c:pt idx="5">
                  <c:v>582</c:v>
                </c:pt>
              </c:numCache>
            </c:numRef>
          </c:val>
        </c:ser>
        <c:ser>
          <c:idx val="4"/>
          <c:order val="4"/>
          <c:tx>
            <c:strRef>
              <c:f>Fig25!$F$32</c:f>
              <c:strCache>
                <c:ptCount val="1"/>
                <c:pt idx="0">
                  <c:v>2009/10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Fig25!$A$33:$A$38</c:f>
              <c:strCache>
                <c:ptCount val="6"/>
                <c:pt idx="0">
                  <c:v>OCT 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</c:strCache>
            </c:strRef>
          </c:cat>
          <c:val>
            <c:numRef>
              <c:f>Fig25!$F$33:$F$38</c:f>
              <c:numCache>
                <c:ptCount val="6"/>
                <c:pt idx="0">
                  <c:v>281</c:v>
                </c:pt>
                <c:pt idx="1">
                  <c:v>537</c:v>
                </c:pt>
                <c:pt idx="2">
                  <c:v>813</c:v>
                </c:pt>
                <c:pt idx="3">
                  <c:v>910</c:v>
                </c:pt>
                <c:pt idx="4">
                  <c:v>725</c:v>
                </c:pt>
                <c:pt idx="5">
                  <c:v>588</c:v>
                </c:pt>
              </c:numCache>
            </c:numRef>
          </c:val>
        </c:ser>
        <c:ser>
          <c:idx val="5"/>
          <c:order val="5"/>
          <c:tx>
            <c:strRef>
              <c:f>Fig25!$G$32</c:f>
              <c:strCache>
                <c:ptCount val="1"/>
                <c:pt idx="0">
                  <c:v>Normal</c:v>
                </c:pt>
              </c:strCache>
            </c:strRef>
          </c:tx>
          <c:spPr>
            <a:pattFill prst="ltUpDiag">
              <a:fgClr>
                <a:srgbClr val="3333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Fig25!$A$33:$A$38</c:f>
              <c:strCache>
                <c:ptCount val="6"/>
                <c:pt idx="0">
                  <c:v>OCT 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</c:strCache>
            </c:strRef>
          </c:cat>
          <c:val>
            <c:numRef>
              <c:f>Fig25!$G$33:$G$38</c:f>
              <c:numCache>
                <c:ptCount val="6"/>
                <c:pt idx="0">
                  <c:v>282</c:v>
                </c:pt>
                <c:pt idx="1">
                  <c:v>539</c:v>
                </c:pt>
                <c:pt idx="2">
                  <c:v>817</c:v>
                </c:pt>
                <c:pt idx="3">
                  <c:v>917</c:v>
                </c:pt>
                <c:pt idx="4">
                  <c:v>732</c:v>
                </c:pt>
                <c:pt idx="5">
                  <c:v>593</c:v>
                </c:pt>
              </c:numCache>
            </c:numRef>
          </c:val>
        </c:ser>
        <c:axId val="12911466"/>
        <c:axId val="49094331"/>
      </c:barChart>
      <c:catAx>
        <c:axId val="12911466"/>
        <c:scaling>
          <c:orientation val="minMax"/>
        </c:scaling>
        <c:axPos val="b"/>
        <c:delete val="0"/>
        <c:numFmt formatCode="mmm\ dd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49094331"/>
        <c:crosses val="autoZero"/>
        <c:auto val="1"/>
        <c:lblOffset val="100"/>
        <c:noMultiLvlLbl val="0"/>
      </c:catAx>
      <c:valAx>
        <c:axId val="4909433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129114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CC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CC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11"/>
          <c:y val="0.27375"/>
          <c:w val="0.11975"/>
          <c:h val="0.21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U.S. Coal Consumption Growth
(Percent change from previous year)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118"/>
          <c:w val="0.781"/>
          <c:h val="0.66725"/>
        </c:manualLayout>
      </c:layout>
      <c:barChart>
        <c:barDir val="col"/>
        <c:grouping val="clustered"/>
        <c:varyColors val="0"/>
        <c:axId val="39195796"/>
        <c:axId val="17217845"/>
      </c:barChart>
      <c:catAx>
        <c:axId val="39195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217845"/>
        <c:crosses val="autoZero"/>
        <c:auto val="0"/>
        <c:lblOffset val="100"/>
        <c:noMultiLvlLbl val="0"/>
      </c:catAx>
      <c:valAx>
        <c:axId val="1721784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391957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5"/>
          <c:y val="0.884"/>
          <c:w val="0.7735"/>
          <c:h val="0.099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Distillate Fuel Prices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092"/>
          <c:w val="0.81725"/>
          <c:h val="0.7705"/>
        </c:manualLayout>
      </c:layout>
      <c:lineChart>
        <c:grouping val="standard"/>
        <c:varyColors val="0"/>
        <c:ser>
          <c:idx val="0"/>
          <c:order val="0"/>
          <c:tx>
            <c:v>Retail Diesel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Fig3!$A$34:$A$105</c:f>
              <c:strCache>
                <c:ptCount val="7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</c:strCache>
            </c:strRef>
          </c:cat>
          <c:val>
            <c:numRef>
              <c:f>Fig3!$B$34:$B$105</c:f>
              <c:numCache>
                <c:ptCount val="72"/>
                <c:pt idx="0">
                  <c:v>195.9</c:v>
                </c:pt>
                <c:pt idx="1">
                  <c:v>202.7</c:v>
                </c:pt>
                <c:pt idx="2">
                  <c:v>221.4</c:v>
                </c:pt>
                <c:pt idx="3">
                  <c:v>229.2</c:v>
                </c:pt>
                <c:pt idx="4">
                  <c:v>219.9</c:v>
                </c:pt>
                <c:pt idx="5">
                  <c:v>229</c:v>
                </c:pt>
                <c:pt idx="6">
                  <c:v>237.3</c:v>
                </c:pt>
                <c:pt idx="7">
                  <c:v>250</c:v>
                </c:pt>
                <c:pt idx="8">
                  <c:v>281.9</c:v>
                </c:pt>
                <c:pt idx="9">
                  <c:v>309.5</c:v>
                </c:pt>
                <c:pt idx="10">
                  <c:v>257.3</c:v>
                </c:pt>
                <c:pt idx="11">
                  <c:v>244.3</c:v>
                </c:pt>
                <c:pt idx="12">
                  <c:v>246.7</c:v>
                </c:pt>
                <c:pt idx="13">
                  <c:v>247.5</c:v>
                </c:pt>
                <c:pt idx="14">
                  <c:v>255.85</c:v>
                </c:pt>
                <c:pt idx="15">
                  <c:v>272.8</c:v>
                </c:pt>
                <c:pt idx="16">
                  <c:v>289.7</c:v>
                </c:pt>
                <c:pt idx="17">
                  <c:v>289.8</c:v>
                </c:pt>
                <c:pt idx="18">
                  <c:v>293.4</c:v>
                </c:pt>
                <c:pt idx="19">
                  <c:v>304.5</c:v>
                </c:pt>
                <c:pt idx="20">
                  <c:v>278.3</c:v>
                </c:pt>
                <c:pt idx="21">
                  <c:v>251.9</c:v>
                </c:pt>
                <c:pt idx="22">
                  <c:v>254.45</c:v>
                </c:pt>
                <c:pt idx="23">
                  <c:v>261</c:v>
                </c:pt>
                <c:pt idx="24">
                  <c:v>248.5</c:v>
                </c:pt>
                <c:pt idx="25">
                  <c:v>248.8</c:v>
                </c:pt>
                <c:pt idx="26">
                  <c:v>266.7</c:v>
                </c:pt>
                <c:pt idx="27">
                  <c:v>283.4</c:v>
                </c:pt>
                <c:pt idx="28">
                  <c:v>279.6</c:v>
                </c:pt>
                <c:pt idx="29">
                  <c:v>280.8</c:v>
                </c:pt>
                <c:pt idx="30">
                  <c:v>286.8</c:v>
                </c:pt>
                <c:pt idx="31">
                  <c:v>286.9</c:v>
                </c:pt>
                <c:pt idx="32">
                  <c:v>295.3</c:v>
                </c:pt>
                <c:pt idx="33">
                  <c:v>307.5</c:v>
                </c:pt>
                <c:pt idx="34">
                  <c:v>339.55</c:v>
                </c:pt>
                <c:pt idx="35">
                  <c:v>334.1</c:v>
                </c:pt>
                <c:pt idx="36">
                  <c:v>330.775</c:v>
                </c:pt>
                <c:pt idx="37">
                  <c:v>337.7</c:v>
                </c:pt>
                <c:pt idx="38">
                  <c:v>388.1</c:v>
                </c:pt>
                <c:pt idx="39">
                  <c:v>408.4</c:v>
                </c:pt>
                <c:pt idx="40">
                  <c:v>442.5</c:v>
                </c:pt>
                <c:pt idx="41">
                  <c:v>467.68</c:v>
                </c:pt>
                <c:pt idx="42">
                  <c:v>470.3</c:v>
                </c:pt>
                <c:pt idx="43">
                  <c:v>430.175</c:v>
                </c:pt>
                <c:pt idx="44">
                  <c:v>402.4</c:v>
                </c:pt>
                <c:pt idx="45">
                  <c:v>357.6</c:v>
                </c:pt>
                <c:pt idx="46">
                  <c:v>287.6</c:v>
                </c:pt>
                <c:pt idx="47">
                  <c:v>244.9</c:v>
                </c:pt>
                <c:pt idx="48">
                  <c:v>229.2</c:v>
                </c:pt>
                <c:pt idx="49">
                  <c:v>219.5</c:v>
                </c:pt>
                <c:pt idx="50">
                  <c:v>209.2</c:v>
                </c:pt>
                <c:pt idx="51">
                  <c:v>221.975</c:v>
                </c:pt>
                <c:pt idx="52">
                  <c:v>222.65</c:v>
                </c:pt>
                <c:pt idx="53">
                  <c:v>252.9</c:v>
                </c:pt>
                <c:pt idx="54">
                  <c:v>254</c:v>
                </c:pt>
                <c:pt idx="55">
                  <c:v>261.1426</c:v>
                </c:pt>
                <c:pt idx="56">
                  <c:v>265.8631</c:v>
                </c:pt>
                <c:pt idx="57">
                  <c:v>271.2765</c:v>
                </c:pt>
                <c:pt idx="58">
                  <c:v>273.9682</c:v>
                </c:pt>
                <c:pt idx="59">
                  <c:v>275.8526</c:v>
                </c:pt>
                <c:pt idx="60">
                  <c:v>276.4743</c:v>
                </c:pt>
                <c:pt idx="61">
                  <c:v>275.7686</c:v>
                </c:pt>
                <c:pt idx="62">
                  <c:v>279.3667</c:v>
                </c:pt>
                <c:pt idx="63">
                  <c:v>282.5212</c:v>
                </c:pt>
                <c:pt idx="64">
                  <c:v>284.9735</c:v>
                </c:pt>
                <c:pt idx="65">
                  <c:v>285.3475</c:v>
                </c:pt>
                <c:pt idx="66">
                  <c:v>282.4715</c:v>
                </c:pt>
                <c:pt idx="67">
                  <c:v>285.7322</c:v>
                </c:pt>
                <c:pt idx="68">
                  <c:v>287.626</c:v>
                </c:pt>
                <c:pt idx="69">
                  <c:v>290.0935</c:v>
                </c:pt>
                <c:pt idx="70">
                  <c:v>289.3215</c:v>
                </c:pt>
                <c:pt idx="71">
                  <c:v>289.3727</c:v>
                </c:pt>
              </c:numCache>
            </c:numRef>
          </c:val>
          <c:smooth val="0"/>
        </c:ser>
        <c:ser>
          <c:idx val="1"/>
          <c:order val="1"/>
          <c:tx>
            <c:v>Retail Heating Oil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Fig3!$A$34:$A$105</c:f>
              <c:strCache>
                <c:ptCount val="7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</c:strCache>
            </c:strRef>
          </c:cat>
          <c:val>
            <c:numRef>
              <c:f>Fig3!$C$34:$C$105</c:f>
              <c:numCache>
                <c:ptCount val="72"/>
                <c:pt idx="0">
                  <c:v>190.01690975875874</c:v>
                </c:pt>
                <c:pt idx="1">
                  <c:v>193.93336266889455</c:v>
                </c:pt>
                <c:pt idx="2">
                  <c:v>203.81076991241773</c:v>
                </c:pt>
                <c:pt idx="3">
                  <c:v>206.5301874188024</c:v>
                </c:pt>
                <c:pt idx="4">
                  <c:v>201.3939962684364</c:v>
                </c:pt>
                <c:pt idx="5">
                  <c:v>208.89660739361918</c:v>
                </c:pt>
                <c:pt idx="6">
                  <c:v>214.89225227338906</c:v>
                </c:pt>
                <c:pt idx="7">
                  <c:v>229.5410808365805</c:v>
                </c:pt>
                <c:pt idx="8">
                  <c:v>254.14617110712067</c:v>
                </c:pt>
                <c:pt idx="9">
                  <c:v>256.06150041021414</c:v>
                </c:pt>
                <c:pt idx="10">
                  <c:v>243.7116843380379</c:v>
                </c:pt>
                <c:pt idx="11">
                  <c:v>242.79455357382164</c:v>
                </c:pt>
                <c:pt idx="12">
                  <c:v>245.0972149193589</c:v>
                </c:pt>
                <c:pt idx="13">
                  <c:v>242.78657976145132</c:v>
                </c:pt>
                <c:pt idx="14">
                  <c:v>247.00965331227218</c:v>
                </c:pt>
                <c:pt idx="15">
                  <c:v>254.683820923585</c:v>
                </c:pt>
                <c:pt idx="16">
                  <c:v>258.8775059240897</c:v>
                </c:pt>
                <c:pt idx="17">
                  <c:v>257.6842763781379</c:v>
                </c:pt>
                <c:pt idx="18">
                  <c:v>257.5639566506811</c:v>
                </c:pt>
                <c:pt idx="19">
                  <c:v>261.77040359407266</c:v>
                </c:pt>
                <c:pt idx="20">
                  <c:v>250.59339938390914</c:v>
                </c:pt>
                <c:pt idx="21">
                  <c:v>242.23977510654106</c:v>
                </c:pt>
                <c:pt idx="22">
                  <c:v>246.1792946303784</c:v>
                </c:pt>
                <c:pt idx="23">
                  <c:v>250.0230975580111</c:v>
                </c:pt>
                <c:pt idx="24">
                  <c:v>242.98412185314695</c:v>
                </c:pt>
                <c:pt idx="25">
                  <c:v>251.48175345196702</c:v>
                </c:pt>
                <c:pt idx="26">
                  <c:v>257.3804040450757</c:v>
                </c:pt>
                <c:pt idx="27">
                  <c:v>260.4669471583136</c:v>
                </c:pt>
                <c:pt idx="28">
                  <c:v>260.50976766233043</c:v>
                </c:pt>
                <c:pt idx="29">
                  <c:v>261.83526505424516</c:v>
                </c:pt>
                <c:pt idx="30">
                  <c:v>267.88652586579354</c:v>
                </c:pt>
                <c:pt idx="31">
                  <c:v>262.7358305467536</c:v>
                </c:pt>
                <c:pt idx="32">
                  <c:v>273.5341790748978</c:v>
                </c:pt>
                <c:pt idx="33">
                  <c:v>289.03145435245136</c:v>
                </c:pt>
                <c:pt idx="34">
                  <c:v>318.97514729401547</c:v>
                </c:pt>
                <c:pt idx="35">
                  <c:v>325.44892398790904</c:v>
                </c:pt>
                <c:pt idx="36">
                  <c:v>329.7060555821755</c:v>
                </c:pt>
                <c:pt idx="37">
                  <c:v>333.84481082572745</c:v>
                </c:pt>
                <c:pt idx="38">
                  <c:v>364.46897195943023</c:v>
                </c:pt>
                <c:pt idx="39">
                  <c:v>379.9135025268532</c:v>
                </c:pt>
                <c:pt idx="40">
                  <c:v>410.6959141478521</c:v>
                </c:pt>
                <c:pt idx="41">
                  <c:v>441.71221182286973</c:v>
                </c:pt>
                <c:pt idx="42">
                  <c:v>453.0067703159435</c:v>
                </c:pt>
                <c:pt idx="43">
                  <c:v>407.10560486994797</c:v>
                </c:pt>
                <c:pt idx="44">
                  <c:v>385.2487632150227</c:v>
                </c:pt>
                <c:pt idx="45">
                  <c:v>333.6188208462248</c:v>
                </c:pt>
                <c:pt idx="46">
                  <c:v>293.78537377555915</c:v>
                </c:pt>
                <c:pt idx="47">
                  <c:v>259.24639561287387</c:v>
                </c:pt>
                <c:pt idx="48">
                  <c:v>255.85727670980083</c:v>
                </c:pt>
                <c:pt idx="49">
                  <c:v>243.7032651616654</c:v>
                </c:pt>
                <c:pt idx="50">
                  <c:v>233.65261258912463</c:v>
                </c:pt>
                <c:pt idx="51">
                  <c:v>233.9312471406878</c:v>
                </c:pt>
                <c:pt idx="52">
                  <c:v>228.96177510085215</c:v>
                </c:pt>
                <c:pt idx="53">
                  <c:v>251.1502</c:v>
                </c:pt>
                <c:pt idx="54">
                  <c:v>233.4636</c:v>
                </c:pt>
                <c:pt idx="55">
                  <c:v>244.957</c:v>
                </c:pt>
                <c:pt idx="56">
                  <c:v>250.9479</c:v>
                </c:pt>
                <c:pt idx="57">
                  <c:v>259.329</c:v>
                </c:pt>
                <c:pt idx="58">
                  <c:v>266.5964</c:v>
                </c:pt>
                <c:pt idx="59">
                  <c:v>273.147</c:v>
                </c:pt>
                <c:pt idx="60">
                  <c:v>274.7734</c:v>
                </c:pt>
                <c:pt idx="61">
                  <c:v>273.0733</c:v>
                </c:pt>
                <c:pt idx="62">
                  <c:v>271.0864</c:v>
                </c:pt>
                <c:pt idx="63">
                  <c:v>267.4851</c:v>
                </c:pt>
                <c:pt idx="64">
                  <c:v>266.8771</c:v>
                </c:pt>
                <c:pt idx="65">
                  <c:v>266.384</c:v>
                </c:pt>
                <c:pt idx="66">
                  <c:v>262.7531</c:v>
                </c:pt>
                <c:pt idx="67">
                  <c:v>266.4915</c:v>
                </c:pt>
                <c:pt idx="68">
                  <c:v>270.0917</c:v>
                </c:pt>
                <c:pt idx="69">
                  <c:v>278.1169</c:v>
                </c:pt>
                <c:pt idx="70">
                  <c:v>284.304</c:v>
                </c:pt>
                <c:pt idx="71">
                  <c:v>290.92</c:v>
                </c:pt>
              </c:numCache>
            </c:numRef>
          </c:val>
          <c:smooth val="0"/>
        </c:ser>
        <c:ser>
          <c:idx val="2"/>
          <c:order val="2"/>
          <c:tx>
            <c:v>Crude Oil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Fig3!$A$34:$A$105</c:f>
              <c:strCache>
                <c:ptCount val="7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</c:strCache>
            </c:strRef>
          </c:cat>
          <c:val>
            <c:numRef>
              <c:f>Fig3!$D$34:$D$105</c:f>
              <c:numCache>
                <c:ptCount val="72"/>
                <c:pt idx="0">
                  <c:v>92.88095238095238</c:v>
                </c:pt>
                <c:pt idx="1">
                  <c:v>97.73809523809524</c:v>
                </c:pt>
                <c:pt idx="2">
                  <c:v>111.38095238095238</c:v>
                </c:pt>
                <c:pt idx="3">
                  <c:v>111.21428571428571</c:v>
                </c:pt>
                <c:pt idx="4">
                  <c:v>106.76190476190476</c:v>
                </c:pt>
                <c:pt idx="5">
                  <c:v>119.76190476190476</c:v>
                </c:pt>
                <c:pt idx="6">
                  <c:v>128.16666666666666</c:v>
                </c:pt>
                <c:pt idx="7">
                  <c:v>141.1904761904762</c:v>
                </c:pt>
                <c:pt idx="8">
                  <c:v>143.28571428571428</c:v>
                </c:pt>
                <c:pt idx="9">
                  <c:v>136.14285714285714</c:v>
                </c:pt>
                <c:pt idx="10">
                  <c:v>124.11904761904762</c:v>
                </c:pt>
                <c:pt idx="11">
                  <c:v>125.02380952380952</c:v>
                </c:pt>
                <c:pt idx="12">
                  <c:v>136.5</c:v>
                </c:pt>
                <c:pt idx="13">
                  <c:v>130.52380952380952</c:v>
                </c:pt>
                <c:pt idx="14">
                  <c:v>134.23809523809524</c:v>
                </c:pt>
                <c:pt idx="15">
                  <c:v>149.95238095238096</c:v>
                </c:pt>
                <c:pt idx="16">
                  <c:v>155.57142857142858</c:v>
                </c:pt>
                <c:pt idx="17">
                  <c:v>155.07142857142858</c:v>
                </c:pt>
                <c:pt idx="18">
                  <c:v>163.95238095238096</c:v>
                </c:pt>
                <c:pt idx="19">
                  <c:v>161.35714285714286</c:v>
                </c:pt>
                <c:pt idx="20">
                  <c:v>140.28571428571428</c:v>
                </c:pt>
                <c:pt idx="21">
                  <c:v>128.66666666666666</c:v>
                </c:pt>
                <c:pt idx="22">
                  <c:v>127.64285714285714</c:v>
                </c:pt>
                <c:pt idx="23">
                  <c:v>133.28571428571428</c:v>
                </c:pt>
                <c:pt idx="24">
                  <c:v>120.88095238095238</c:v>
                </c:pt>
                <c:pt idx="25">
                  <c:v>129.64285714285714</c:v>
                </c:pt>
                <c:pt idx="26">
                  <c:v>135.33333333333334</c:v>
                </c:pt>
                <c:pt idx="27">
                  <c:v>144.47619047619048</c:v>
                </c:pt>
                <c:pt idx="28">
                  <c:v>146.92857142857142</c:v>
                </c:pt>
                <c:pt idx="29">
                  <c:v>155.0952380952381</c:v>
                </c:pt>
                <c:pt idx="30">
                  <c:v>169.6190476190476</c:v>
                </c:pt>
                <c:pt idx="31">
                  <c:v>165.38095238095235</c:v>
                </c:pt>
                <c:pt idx="32">
                  <c:v>175.09523809523813</c:v>
                </c:pt>
                <c:pt idx="33">
                  <c:v>190.16666666666666</c:v>
                </c:pt>
                <c:pt idx="34">
                  <c:v>206.61904761904762</c:v>
                </c:pt>
                <c:pt idx="35">
                  <c:v>203.07142857142858</c:v>
                </c:pt>
                <c:pt idx="36">
                  <c:v>205.9047619047619</c:v>
                </c:pt>
                <c:pt idx="37">
                  <c:v>212.07142857142858</c:v>
                </c:pt>
                <c:pt idx="38">
                  <c:v>233.35714285714286</c:v>
                </c:pt>
                <c:pt idx="39">
                  <c:v>252.88095238095238</c:v>
                </c:pt>
                <c:pt idx="40">
                  <c:v>280.0952380952381</c:v>
                </c:pt>
                <c:pt idx="41">
                  <c:v>303.14285714285717</c:v>
                </c:pt>
                <c:pt idx="42">
                  <c:v>307.2142857142857</c:v>
                </c:pt>
                <c:pt idx="43">
                  <c:v>270.73809523809524</c:v>
                </c:pt>
                <c:pt idx="44">
                  <c:v>235.5</c:v>
                </c:pt>
                <c:pt idx="45">
                  <c:v>176.71428571428572</c:v>
                </c:pt>
                <c:pt idx="46">
                  <c:v>126.97619047619048</c:v>
                </c:pt>
                <c:pt idx="47">
                  <c:v>89.69047619047619</c:v>
                </c:pt>
                <c:pt idx="48">
                  <c:v>89.14285714285714</c:v>
                </c:pt>
                <c:pt idx="49">
                  <c:v>90.83333333333333</c:v>
                </c:pt>
                <c:pt idx="50">
                  <c:v>108.5</c:v>
                </c:pt>
                <c:pt idx="51">
                  <c:v>116.14285714285714</c:v>
                </c:pt>
                <c:pt idx="52">
                  <c:v>133.23809523809524</c:v>
                </c:pt>
                <c:pt idx="53">
                  <c:v>160.71428571428572</c:v>
                </c:pt>
                <c:pt idx="54">
                  <c:v>148.8095238095238</c:v>
                </c:pt>
                <c:pt idx="55">
                  <c:v>159.52380952380952</c:v>
                </c:pt>
                <c:pt idx="56">
                  <c:v>159.52380952380952</c:v>
                </c:pt>
                <c:pt idx="57">
                  <c:v>161.9047619047619</c:v>
                </c:pt>
                <c:pt idx="58">
                  <c:v>161.9047619047619</c:v>
                </c:pt>
                <c:pt idx="59">
                  <c:v>161.9047619047619</c:v>
                </c:pt>
                <c:pt idx="60">
                  <c:v>164.28571428571428</c:v>
                </c:pt>
                <c:pt idx="61">
                  <c:v>164.28571428571428</c:v>
                </c:pt>
                <c:pt idx="62">
                  <c:v>164.28571428571428</c:v>
                </c:pt>
                <c:pt idx="63">
                  <c:v>164.28571428571428</c:v>
                </c:pt>
                <c:pt idx="64">
                  <c:v>166.66666666666666</c:v>
                </c:pt>
                <c:pt idx="65">
                  <c:v>166.66666666666666</c:v>
                </c:pt>
                <c:pt idx="66">
                  <c:v>166.66666666666666</c:v>
                </c:pt>
                <c:pt idx="67">
                  <c:v>169.04761904761904</c:v>
                </c:pt>
                <c:pt idx="68">
                  <c:v>169.04761904761904</c:v>
                </c:pt>
                <c:pt idx="69">
                  <c:v>171.42857142857142</c:v>
                </c:pt>
                <c:pt idx="70">
                  <c:v>171.42857142857142</c:v>
                </c:pt>
                <c:pt idx="71">
                  <c:v>173.8095238095238</c:v>
                </c:pt>
              </c:numCache>
            </c:numRef>
          </c:val>
          <c:smooth val="0"/>
        </c:ser>
        <c:axId val="14076168"/>
        <c:axId val="59576649"/>
      </c:lineChart>
      <c:scatterChart>
        <c:scatterStyle val="lineMarker"/>
        <c:varyColors val="0"/>
        <c:ser>
          <c:idx val="3"/>
          <c:order val="3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Fig3!$A$108:$A$109</c:f>
              <c:strCache>
                <c:ptCount val="2"/>
                <c:pt idx="0">
                  <c:v>40009</c:v>
                </c:pt>
                <c:pt idx="1">
                  <c:v>40009</c:v>
                </c:pt>
              </c:strCache>
            </c:strRef>
          </c:xVal>
          <c:yVal>
            <c:numRef>
              <c:f>Fig3!$B$108:$B$109</c:f>
              <c:numCache>
                <c:ptCount val="2"/>
                <c:pt idx="0">
                  <c:v>0</c:v>
                </c:pt>
                <c:pt idx="1">
                  <c:v>540</c:v>
                </c:pt>
              </c:numCache>
            </c:numRef>
          </c:yVal>
          <c:smooth val="0"/>
        </c:ser>
        <c:axId val="14076168"/>
        <c:axId val="59576649"/>
      </c:scatterChart>
      <c:dateAx>
        <c:axId val="14076168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576649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59576649"/>
        <c:scaling>
          <c:orientation val="minMax"/>
          <c:max val="5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Cents
per
gallon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076168"/>
        <c:crossesAt val="1"/>
        <c:crossBetween val="between"/>
        <c:dispUnits/>
        <c:majorUnit val="40"/>
      </c:valAx>
      <c:spPr>
        <a:noFill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875"/>
          <c:y val="0.1415"/>
          <c:w val="0.31025"/>
          <c:h val="0.14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Natural Gas Prices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4"/>
          <c:y val="0.09225"/>
          <c:w val="0.833"/>
          <c:h val="0.77025"/>
        </c:manualLayout>
      </c:layout>
      <c:lineChart>
        <c:grouping val="standard"/>
        <c:varyColors val="0"/>
        <c:ser>
          <c:idx val="0"/>
          <c:order val="0"/>
          <c:tx>
            <c:v>Residential Price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Fig4!$A$34:$A$105</c:f>
              <c:strCache>
                <c:ptCount val="7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</c:strCache>
            </c:strRef>
          </c:cat>
          <c:val>
            <c:numRef>
              <c:f>Fig4!$B$34:$B$105</c:f>
              <c:numCache>
                <c:ptCount val="72"/>
                <c:pt idx="0">
                  <c:v>10.9</c:v>
                </c:pt>
                <c:pt idx="1">
                  <c:v>10.87</c:v>
                </c:pt>
                <c:pt idx="2">
                  <c:v>10.84</c:v>
                </c:pt>
                <c:pt idx="3">
                  <c:v>11.88</c:v>
                </c:pt>
                <c:pt idx="4">
                  <c:v>12.74</c:v>
                </c:pt>
                <c:pt idx="5">
                  <c:v>13.79</c:v>
                </c:pt>
                <c:pt idx="6">
                  <c:v>14.86</c:v>
                </c:pt>
                <c:pt idx="7">
                  <c:v>15.51</c:v>
                </c:pt>
                <c:pt idx="8">
                  <c:v>16.56</c:v>
                </c:pt>
                <c:pt idx="9">
                  <c:v>16.44</c:v>
                </c:pt>
                <c:pt idx="10">
                  <c:v>15.64</c:v>
                </c:pt>
                <c:pt idx="11">
                  <c:v>14.6</c:v>
                </c:pt>
                <c:pt idx="12">
                  <c:v>14.92</c:v>
                </c:pt>
                <c:pt idx="13">
                  <c:v>13.98</c:v>
                </c:pt>
                <c:pt idx="14">
                  <c:v>13.17</c:v>
                </c:pt>
                <c:pt idx="15">
                  <c:v>13.27</c:v>
                </c:pt>
                <c:pt idx="16">
                  <c:v>14.41</c:v>
                </c:pt>
                <c:pt idx="17">
                  <c:v>15.07</c:v>
                </c:pt>
                <c:pt idx="18">
                  <c:v>15.72</c:v>
                </c:pt>
                <c:pt idx="19">
                  <c:v>16.18</c:v>
                </c:pt>
                <c:pt idx="20">
                  <c:v>15.71</c:v>
                </c:pt>
                <c:pt idx="21">
                  <c:v>12.51</c:v>
                </c:pt>
                <c:pt idx="22">
                  <c:v>12.45</c:v>
                </c:pt>
                <c:pt idx="23">
                  <c:v>12.53</c:v>
                </c:pt>
                <c:pt idx="24">
                  <c:v>12.09</c:v>
                </c:pt>
                <c:pt idx="25">
                  <c:v>12.11</c:v>
                </c:pt>
                <c:pt idx="26">
                  <c:v>12.86</c:v>
                </c:pt>
                <c:pt idx="27">
                  <c:v>13.28</c:v>
                </c:pt>
                <c:pt idx="28">
                  <c:v>14.63</c:v>
                </c:pt>
                <c:pt idx="29">
                  <c:v>16.23</c:v>
                </c:pt>
                <c:pt idx="30">
                  <c:v>16.67</c:v>
                </c:pt>
                <c:pt idx="31">
                  <c:v>16.68</c:v>
                </c:pt>
                <c:pt idx="32">
                  <c:v>16</c:v>
                </c:pt>
                <c:pt idx="33">
                  <c:v>14.55</c:v>
                </c:pt>
                <c:pt idx="34">
                  <c:v>13</c:v>
                </c:pt>
                <c:pt idx="35">
                  <c:v>12.17</c:v>
                </c:pt>
                <c:pt idx="36">
                  <c:v>12.07</c:v>
                </c:pt>
                <c:pt idx="37">
                  <c:v>12.42</c:v>
                </c:pt>
                <c:pt idx="38">
                  <c:v>12.95</c:v>
                </c:pt>
                <c:pt idx="39">
                  <c:v>14.29</c:v>
                </c:pt>
                <c:pt idx="40">
                  <c:v>16.03</c:v>
                </c:pt>
                <c:pt idx="41">
                  <c:v>18.39</c:v>
                </c:pt>
                <c:pt idx="42">
                  <c:v>20.24</c:v>
                </c:pt>
                <c:pt idx="43">
                  <c:v>19.6</c:v>
                </c:pt>
                <c:pt idx="44">
                  <c:v>17.91</c:v>
                </c:pt>
                <c:pt idx="45">
                  <c:v>15.19</c:v>
                </c:pt>
                <c:pt idx="46">
                  <c:v>13.62</c:v>
                </c:pt>
                <c:pt idx="47">
                  <c:v>12.64</c:v>
                </c:pt>
                <c:pt idx="48">
                  <c:v>12.41</c:v>
                </c:pt>
                <c:pt idx="49">
                  <c:v>12.19</c:v>
                </c:pt>
                <c:pt idx="50">
                  <c:v>11.89</c:v>
                </c:pt>
                <c:pt idx="51">
                  <c:v>11.59</c:v>
                </c:pt>
                <c:pt idx="52">
                  <c:v>12.57</c:v>
                </c:pt>
                <c:pt idx="53">
                  <c:v>13.38321</c:v>
                </c:pt>
                <c:pt idx="54">
                  <c:v>14.13164</c:v>
                </c:pt>
                <c:pt idx="55">
                  <c:v>14.26586</c:v>
                </c:pt>
                <c:pt idx="56">
                  <c:v>13.73919</c:v>
                </c:pt>
                <c:pt idx="57">
                  <c:v>12.03199</c:v>
                </c:pt>
                <c:pt idx="58">
                  <c:v>11.01674</c:v>
                </c:pt>
                <c:pt idx="59">
                  <c:v>10.42275</c:v>
                </c:pt>
                <c:pt idx="60">
                  <c:v>10.58046</c:v>
                </c:pt>
                <c:pt idx="61">
                  <c:v>10.68562</c:v>
                </c:pt>
                <c:pt idx="62">
                  <c:v>10.60392</c:v>
                </c:pt>
                <c:pt idx="63">
                  <c:v>10.87557</c:v>
                </c:pt>
                <c:pt idx="64">
                  <c:v>11.76539</c:v>
                </c:pt>
                <c:pt idx="65">
                  <c:v>12.96865</c:v>
                </c:pt>
                <c:pt idx="66">
                  <c:v>14.10366</c:v>
                </c:pt>
                <c:pt idx="67">
                  <c:v>14.68754</c:v>
                </c:pt>
                <c:pt idx="68">
                  <c:v>14.45421</c:v>
                </c:pt>
                <c:pt idx="69">
                  <c:v>12.99911</c:v>
                </c:pt>
                <c:pt idx="70">
                  <c:v>12.01632</c:v>
                </c:pt>
                <c:pt idx="71">
                  <c:v>11.56478</c:v>
                </c:pt>
              </c:numCache>
            </c:numRef>
          </c:val>
          <c:smooth val="0"/>
        </c:ser>
        <c:ser>
          <c:idx val="1"/>
          <c:order val="1"/>
          <c:tx>
            <c:v>Henry Hub Spot Price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Fig4!$A$34:$A$105</c:f>
              <c:strCache>
                <c:ptCount val="7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</c:strCache>
            </c:strRef>
          </c:cat>
          <c:val>
            <c:numRef>
              <c:f>Fig4!$C$34:$C$105</c:f>
              <c:numCache>
                <c:ptCount val="72"/>
                <c:pt idx="0">
                  <c:v>6.336045</c:v>
                </c:pt>
                <c:pt idx="1">
                  <c:v>6.323115789473682</c:v>
                </c:pt>
                <c:pt idx="2">
                  <c:v>7.168331818181813</c:v>
                </c:pt>
                <c:pt idx="3">
                  <c:v>7.375290476190476</c:v>
                </c:pt>
                <c:pt idx="4">
                  <c:v>6.666061904761903</c:v>
                </c:pt>
                <c:pt idx="5">
                  <c:v>7.399145454545451</c:v>
                </c:pt>
                <c:pt idx="6">
                  <c:v>7.85684</c:v>
                </c:pt>
                <c:pt idx="7">
                  <c:v>9.370760869565215</c:v>
                </c:pt>
                <c:pt idx="8">
                  <c:v>10.661971428571459</c:v>
                </c:pt>
                <c:pt idx="9">
                  <c:v>13.827447058823488</c:v>
                </c:pt>
                <c:pt idx="10">
                  <c:v>10.632461111111134</c:v>
                </c:pt>
                <c:pt idx="11">
                  <c:v>13.441500000000001</c:v>
                </c:pt>
                <c:pt idx="12">
                  <c:v>8.916547368421055</c:v>
                </c:pt>
                <c:pt idx="13">
                  <c:v>7.761863157894737</c:v>
                </c:pt>
                <c:pt idx="14">
                  <c:v>7.096700000000001</c:v>
                </c:pt>
                <c:pt idx="15">
                  <c:v>7.379678947368418</c:v>
                </c:pt>
                <c:pt idx="16">
                  <c:v>6.445347619047622</c:v>
                </c:pt>
                <c:pt idx="17">
                  <c:v>6.393959090909092</c:v>
                </c:pt>
                <c:pt idx="18">
                  <c:v>6.354015789473683</c:v>
                </c:pt>
                <c:pt idx="19">
                  <c:v>7.349721739130435</c:v>
                </c:pt>
                <c:pt idx="20">
                  <c:v>5.041335</c:v>
                </c:pt>
                <c:pt idx="21">
                  <c:v>6.022222727272726</c:v>
                </c:pt>
                <c:pt idx="22">
                  <c:v>7.607065</c:v>
                </c:pt>
                <c:pt idx="23">
                  <c:v>6.902626315789473</c:v>
                </c:pt>
                <c:pt idx="24">
                  <c:v>6.7465</c:v>
                </c:pt>
                <c:pt idx="25">
                  <c:v>8.241626315789473</c:v>
                </c:pt>
                <c:pt idx="26">
                  <c:v>7.31937619047619</c:v>
                </c:pt>
                <c:pt idx="27">
                  <c:v>7.828572222222224</c:v>
                </c:pt>
                <c:pt idx="28">
                  <c:v>7.869200000000001</c:v>
                </c:pt>
                <c:pt idx="29">
                  <c:v>7.570500000000001</c:v>
                </c:pt>
                <c:pt idx="30">
                  <c:v>6.402995</c:v>
                </c:pt>
                <c:pt idx="31">
                  <c:v>6.374295454545451</c:v>
                </c:pt>
                <c:pt idx="32">
                  <c:v>6.2624</c:v>
                </c:pt>
                <c:pt idx="33">
                  <c:v>6.942200000000001</c:v>
                </c:pt>
                <c:pt idx="34">
                  <c:v>7.313000000000001</c:v>
                </c:pt>
                <c:pt idx="35">
                  <c:v>7.3212399999999995</c:v>
                </c:pt>
                <c:pt idx="36">
                  <c:v>8.24515</c:v>
                </c:pt>
                <c:pt idx="37">
                  <c:v>8.764757894736844</c:v>
                </c:pt>
                <c:pt idx="38">
                  <c:v>9.74434210526316</c:v>
                </c:pt>
                <c:pt idx="39">
                  <c:v>10.486336363636365</c:v>
                </c:pt>
                <c:pt idx="40">
                  <c:v>11.65445</c:v>
                </c:pt>
                <c:pt idx="41">
                  <c:v>13.06452</c:v>
                </c:pt>
                <c:pt idx="42">
                  <c:v>11.446242857142856</c:v>
                </c:pt>
                <c:pt idx="43">
                  <c:v>8.50534761904762</c:v>
                </c:pt>
                <c:pt idx="44">
                  <c:v>7.8795</c:v>
                </c:pt>
                <c:pt idx="45">
                  <c:v>6.942200000000001</c:v>
                </c:pt>
                <c:pt idx="46">
                  <c:v>6.8701</c:v>
                </c:pt>
                <c:pt idx="47">
                  <c:v>5.9946</c:v>
                </c:pt>
                <c:pt idx="48">
                  <c:v>5.397200000000001</c:v>
                </c:pt>
                <c:pt idx="49">
                  <c:v>4.6453</c:v>
                </c:pt>
                <c:pt idx="50">
                  <c:v>4.0788</c:v>
                </c:pt>
                <c:pt idx="51">
                  <c:v>3.62251</c:v>
                </c:pt>
                <c:pt idx="52">
                  <c:v>3.9552</c:v>
                </c:pt>
                <c:pt idx="53">
                  <c:v>3.9140000000000006</c:v>
                </c:pt>
                <c:pt idx="54">
                  <c:v>3.50303</c:v>
                </c:pt>
                <c:pt idx="55">
                  <c:v>3.293624</c:v>
                </c:pt>
                <c:pt idx="56">
                  <c:v>3.264482</c:v>
                </c:pt>
                <c:pt idx="57">
                  <c:v>3.177418</c:v>
                </c:pt>
                <c:pt idx="58">
                  <c:v>3.933537</c:v>
                </c:pt>
                <c:pt idx="59">
                  <c:v>4.35146</c:v>
                </c:pt>
                <c:pt idx="60">
                  <c:v>5.176193</c:v>
                </c:pt>
                <c:pt idx="61">
                  <c:v>5.31408</c:v>
                </c:pt>
                <c:pt idx="62">
                  <c:v>5.405588</c:v>
                </c:pt>
                <c:pt idx="63">
                  <c:v>5.343905</c:v>
                </c:pt>
                <c:pt idx="64">
                  <c:v>5.278883</c:v>
                </c:pt>
                <c:pt idx="65">
                  <c:v>5.203094</c:v>
                </c:pt>
                <c:pt idx="66">
                  <c:v>5.172331</c:v>
                </c:pt>
                <c:pt idx="67">
                  <c:v>5.30375</c:v>
                </c:pt>
                <c:pt idx="68">
                  <c:v>5.431567</c:v>
                </c:pt>
                <c:pt idx="69">
                  <c:v>5.610353</c:v>
                </c:pt>
                <c:pt idx="70">
                  <c:v>6.081007</c:v>
                </c:pt>
                <c:pt idx="71">
                  <c:v>6.418081</c:v>
                </c:pt>
              </c:numCache>
            </c:numRef>
          </c:val>
          <c:smooth val="0"/>
        </c:ser>
        <c:ser>
          <c:idx val="3"/>
          <c:order val="2"/>
          <c:tx>
            <c:v>Composite Wellhead Price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Fig4!$D$34:$D$105</c:f>
              <c:numCache>
                <c:ptCount val="72"/>
                <c:pt idx="0">
                  <c:v>5.800000190734863</c:v>
                </c:pt>
                <c:pt idx="1">
                  <c:v>5.730000019073486</c:v>
                </c:pt>
                <c:pt idx="2">
                  <c:v>5.949999809265137</c:v>
                </c:pt>
                <c:pt idx="3">
                  <c:v>6.570000171661377</c:v>
                </c:pt>
                <c:pt idx="4">
                  <c:v>6.25</c:v>
                </c:pt>
                <c:pt idx="5">
                  <c:v>6.090000152587891</c:v>
                </c:pt>
                <c:pt idx="6">
                  <c:v>6.710000038146973</c:v>
                </c:pt>
                <c:pt idx="7">
                  <c:v>6.480000019073486</c:v>
                </c:pt>
                <c:pt idx="8">
                  <c:v>8.949999809265137</c:v>
                </c:pt>
                <c:pt idx="9">
                  <c:v>10.329999923706055</c:v>
                </c:pt>
                <c:pt idx="10">
                  <c:v>9.890000343322754</c:v>
                </c:pt>
                <c:pt idx="11">
                  <c:v>9.079999923706055</c:v>
                </c:pt>
                <c:pt idx="12">
                  <c:v>8.010000228881836</c:v>
                </c:pt>
                <c:pt idx="13">
                  <c:v>6.849999904632568</c:v>
                </c:pt>
                <c:pt idx="14">
                  <c:v>6.429999828338623</c:v>
                </c:pt>
                <c:pt idx="15">
                  <c:v>6.369999885559082</c:v>
                </c:pt>
                <c:pt idx="16">
                  <c:v>6.230000019073486</c:v>
                </c:pt>
                <c:pt idx="17">
                  <c:v>5.769999980926514</c:v>
                </c:pt>
                <c:pt idx="18">
                  <c:v>5.909999847412109</c:v>
                </c:pt>
                <c:pt idx="19">
                  <c:v>6.550000190734863</c:v>
                </c:pt>
                <c:pt idx="20">
                  <c:v>6.059999942779541</c:v>
                </c:pt>
                <c:pt idx="21">
                  <c:v>5.090000152587891</c:v>
                </c:pt>
                <c:pt idx="22">
                  <c:v>6.710000038146973</c:v>
                </c:pt>
                <c:pt idx="23">
                  <c:v>6.760000228881836</c:v>
                </c:pt>
                <c:pt idx="24">
                  <c:v>5.829999923706055</c:v>
                </c:pt>
                <c:pt idx="25">
                  <c:v>6.909999847412109</c:v>
                </c:pt>
                <c:pt idx="26">
                  <c:v>6.78000020980835</c:v>
                </c:pt>
                <c:pt idx="27">
                  <c:v>6.369999885559082</c:v>
                </c:pt>
                <c:pt idx="28">
                  <c:v>6.849999904632568</c:v>
                </c:pt>
                <c:pt idx="29">
                  <c:v>6.71999979019165</c:v>
                </c:pt>
                <c:pt idx="30">
                  <c:v>6.320000171661377</c:v>
                </c:pt>
                <c:pt idx="31">
                  <c:v>5.869999885559082</c:v>
                </c:pt>
                <c:pt idx="32">
                  <c:v>5.420000076293945</c:v>
                </c:pt>
                <c:pt idx="33">
                  <c:v>5.900000095367432</c:v>
                </c:pt>
                <c:pt idx="34">
                  <c:v>6.579999923706055</c:v>
                </c:pt>
                <c:pt idx="35">
                  <c:v>6.96999979019165</c:v>
                </c:pt>
                <c:pt idx="36">
                  <c:v>6.989999771118164</c:v>
                </c:pt>
                <c:pt idx="37">
                  <c:v>7.550000190734863</c:v>
                </c:pt>
                <c:pt idx="38">
                  <c:v>8.289999961853027</c:v>
                </c:pt>
                <c:pt idx="39">
                  <c:v>8.9399995803833</c:v>
                </c:pt>
                <c:pt idx="40">
                  <c:v>9.8100004196167</c:v>
                </c:pt>
                <c:pt idx="41">
                  <c:v>10.819999694824219</c:v>
                </c:pt>
                <c:pt idx="42">
                  <c:v>10.619999885559082</c:v>
                </c:pt>
                <c:pt idx="43">
                  <c:v>8.319999694824219</c:v>
                </c:pt>
                <c:pt idx="44">
                  <c:v>7.269999980926514</c:v>
                </c:pt>
                <c:pt idx="45">
                  <c:v>6.360000133514404</c:v>
                </c:pt>
                <c:pt idx="46">
                  <c:v>5.96999979019165</c:v>
                </c:pt>
                <c:pt idx="47">
                  <c:v>5.869999885559082</c:v>
                </c:pt>
                <c:pt idx="48">
                  <c:v>5.15</c:v>
                </c:pt>
                <c:pt idx="49">
                  <c:v>4.16</c:v>
                </c:pt>
                <c:pt idx="50">
                  <c:v>3.72</c:v>
                </c:pt>
                <c:pt idx="51">
                  <c:v>3.43</c:v>
                </c:pt>
                <c:pt idx="52">
                  <c:v>3.45</c:v>
                </c:pt>
                <c:pt idx="53">
                  <c:v>3.45</c:v>
                </c:pt>
                <c:pt idx="54">
                  <c:v>3.43</c:v>
                </c:pt>
                <c:pt idx="55">
                  <c:v>3.2371</c:v>
                </c:pt>
                <c:pt idx="56">
                  <c:v>3.169926</c:v>
                </c:pt>
                <c:pt idx="57">
                  <c:v>2.984767</c:v>
                </c:pt>
                <c:pt idx="58">
                  <c:v>3.629228</c:v>
                </c:pt>
                <c:pt idx="59">
                  <c:v>3.820027</c:v>
                </c:pt>
                <c:pt idx="60">
                  <c:v>4.228223</c:v>
                </c:pt>
                <c:pt idx="61">
                  <c:v>4.712726</c:v>
                </c:pt>
                <c:pt idx="62">
                  <c:v>4.728164</c:v>
                </c:pt>
                <c:pt idx="63">
                  <c:v>4.667506</c:v>
                </c:pt>
                <c:pt idx="64">
                  <c:v>4.615625</c:v>
                </c:pt>
                <c:pt idx="65">
                  <c:v>4.573626</c:v>
                </c:pt>
                <c:pt idx="66">
                  <c:v>4.533794</c:v>
                </c:pt>
                <c:pt idx="67">
                  <c:v>4.68886</c:v>
                </c:pt>
                <c:pt idx="68">
                  <c:v>4.809442</c:v>
                </c:pt>
                <c:pt idx="69">
                  <c:v>4.922871</c:v>
                </c:pt>
                <c:pt idx="70">
                  <c:v>5.321753</c:v>
                </c:pt>
                <c:pt idx="71">
                  <c:v>5.52495</c:v>
                </c:pt>
              </c:numCache>
            </c:numRef>
          </c:val>
          <c:smooth val="0"/>
        </c:ser>
        <c:axId val="66427794"/>
        <c:axId val="60979235"/>
      </c:lineChart>
      <c:scatterChart>
        <c:scatterStyle val="lineMarker"/>
        <c:varyColors val="0"/>
        <c:ser>
          <c:idx val="2"/>
          <c:order val="3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Fig4!$A$108:$A$109</c:f>
              <c:strCache>
                <c:ptCount val="2"/>
                <c:pt idx="0">
                  <c:v>40009</c:v>
                </c:pt>
                <c:pt idx="1">
                  <c:v>40009</c:v>
                </c:pt>
              </c:strCache>
            </c:strRef>
          </c:xVal>
          <c:yVal>
            <c:numRef>
              <c:f>Fig4!$B$108:$B$109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yVal>
          <c:smooth val="0"/>
        </c:ser>
        <c:axId val="66427794"/>
        <c:axId val="60979235"/>
      </c:scatterChart>
      <c:dateAx>
        <c:axId val="66427794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60979235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60979235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Dollars
per
thousand
cubic feet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427794"/>
        <c:crossesAt val="1"/>
        <c:crossBetween val="between"/>
        <c:dispUnits/>
      </c:valAx>
      <c:spPr>
        <a:noFill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53"/>
          <c:y val="0.1415"/>
          <c:w val="0.39975"/>
          <c:h val="0.13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World Liquid Fuels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375"/>
          <c:y val="0.08575"/>
          <c:w val="0.782"/>
          <c:h val="0.73075"/>
        </c:manualLayout>
      </c:layout>
      <c:barChart>
        <c:barDir val="col"/>
        <c:grouping val="stacked"/>
        <c:varyColors val="0"/>
        <c:ser>
          <c:idx val="0"/>
          <c:order val="0"/>
          <c:tx>
            <c:v>China</c:v>
          </c:tx>
          <c:spPr>
            <a:gradFill rotWithShape="1">
              <a:gsLst>
                <a:gs pos="0">
                  <a:srgbClr val="172F75"/>
                </a:gs>
                <a:gs pos="50000">
                  <a:srgbClr val="3366FF"/>
                </a:gs>
                <a:gs pos="100000">
                  <a:srgbClr val="172F75"/>
                </a:gs>
              </a:gsLst>
              <a:lin ang="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Fig5!$A$34:$A$42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Fig5!$G$34:$G$42</c:f>
              <c:numCache>
                <c:ptCount val="9"/>
                <c:pt idx="0">
                  <c:v>0.2428326104109626</c:v>
                </c:pt>
                <c:pt idx="1">
                  <c:v>0.4173960567671289</c:v>
                </c:pt>
                <c:pt idx="2">
                  <c:v>0.8593732589241698</c:v>
                </c:pt>
                <c:pt idx="3">
                  <c:v>0.2579599730758204</c:v>
                </c:pt>
                <c:pt idx="4">
                  <c:v>0.5395562542465795</c:v>
                </c:pt>
                <c:pt idx="5">
                  <c:v>0.33000000000000007</c:v>
                </c:pt>
                <c:pt idx="6">
                  <c:v>0.28487190337431656</c:v>
                </c:pt>
                <c:pt idx="7">
                  <c:v>0.23000252728047688</c:v>
                </c:pt>
                <c:pt idx="8">
                  <c:v>0.2914318447561648</c:v>
                </c:pt>
              </c:numCache>
            </c:numRef>
          </c:val>
        </c:ser>
        <c:ser>
          <c:idx val="1"/>
          <c:order val="1"/>
          <c:tx>
            <c:v>United States</c:v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Fig5!$A$34:$A$42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Fig5!$H$34:$H$42</c:f>
              <c:numCache>
                <c:ptCount val="9"/>
                <c:pt idx="0">
                  <c:v>0.11975424109589028</c:v>
                </c:pt>
                <c:pt idx="1">
                  <c:v>0.2655979287671215</c:v>
                </c:pt>
                <c:pt idx="2">
                  <c:v>0.6970415092596767</c:v>
                </c:pt>
                <c:pt idx="3">
                  <c:v>0.07108032909648898</c:v>
                </c:pt>
                <c:pt idx="4">
                  <c:v>-0.11474245753424839</c:v>
                </c:pt>
                <c:pt idx="5">
                  <c:v>-0.007040230136986736</c:v>
                </c:pt>
                <c:pt idx="6">
                  <c:v>-1.1824144501684266</c:v>
                </c:pt>
                <c:pt idx="7">
                  <c:v>-0.7907062325712992</c:v>
                </c:pt>
                <c:pt idx="8">
                  <c:v>0.2843774553424687</c:v>
                </c:pt>
              </c:numCache>
            </c:numRef>
          </c:val>
        </c:ser>
        <c:ser>
          <c:idx val="2"/>
          <c:order val="2"/>
          <c:tx>
            <c:v>Other Countries</c:v>
          </c:tx>
          <c:spPr>
            <a:gradFill rotWithShape="1">
              <a:gsLst>
                <a:gs pos="0">
                  <a:srgbClr val="5E755E"/>
                </a:gs>
                <a:gs pos="50000">
                  <a:srgbClr val="CCFFCC"/>
                </a:gs>
                <a:gs pos="100000">
                  <a:srgbClr val="5E75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Fig5!$A$34:$A$42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Fig5!$I$34:$I$42</c:f>
              <c:numCache>
                <c:ptCount val="9"/>
                <c:pt idx="0">
                  <c:v>0.293087857098989</c:v>
                </c:pt>
                <c:pt idx="1">
                  <c:v>0.8665971172662026</c:v>
                </c:pt>
                <c:pt idx="2">
                  <c:v>1.2085890036116567</c:v>
                </c:pt>
                <c:pt idx="3">
                  <c:v>1.246548023392414</c:v>
                </c:pt>
                <c:pt idx="4">
                  <c:v>0.49224667831231983</c:v>
                </c:pt>
                <c:pt idx="5">
                  <c:v>0.7084187991780766</c:v>
                </c:pt>
                <c:pt idx="6">
                  <c:v>0.43296624275777873</c:v>
                </c:pt>
                <c:pt idx="7">
                  <c:v>-1.141622566851872</c:v>
                </c:pt>
                <c:pt idx="8">
                  <c:v>0.36496025043382474</c:v>
                </c:pt>
              </c:numCache>
            </c:numRef>
          </c:val>
        </c:ser>
        <c:overlap val="100"/>
        <c:gapWidth val="20"/>
        <c:axId val="11942204"/>
        <c:axId val="40370973"/>
      </c:barChart>
      <c:lineChart>
        <c:grouping val="standard"/>
        <c:varyColors val="0"/>
        <c:ser>
          <c:idx val="3"/>
          <c:order val="3"/>
          <c:tx>
            <c:v>Consumption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Fig5!$A$34:$A$42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Fig5!$E$34:$E$42</c:f>
              <c:numCache>
                <c:ptCount val="9"/>
                <c:pt idx="0">
                  <c:v>78.09218972728043</c:v>
                </c:pt>
                <c:pt idx="1">
                  <c:v>79.64178083008088</c:v>
                </c:pt>
                <c:pt idx="2">
                  <c:v>82.40678460187638</c:v>
                </c:pt>
                <c:pt idx="3">
                  <c:v>83.9823729274411</c:v>
                </c:pt>
                <c:pt idx="4">
                  <c:v>84.89943340246576</c:v>
                </c:pt>
                <c:pt idx="5">
                  <c:v>85.93081197150684</c:v>
                </c:pt>
                <c:pt idx="6">
                  <c:v>85.46623566747051</c:v>
                </c:pt>
                <c:pt idx="7">
                  <c:v>83.76390939532783</c:v>
                </c:pt>
                <c:pt idx="8">
                  <c:v>84.70467894586028</c:v>
                </c:pt>
              </c:numCache>
            </c:numRef>
          </c:val>
          <c:smooth val="0"/>
        </c:ser>
        <c:marker val="1"/>
        <c:axId val="27794438"/>
        <c:axId val="48823351"/>
      </c:lineChart>
      <c:scatterChart>
        <c:scatterStyle val="lineMarker"/>
        <c:varyColors val="0"/>
        <c:ser>
          <c:idx val="4"/>
          <c:order val="4"/>
          <c:tx>
            <c:strRef>
              <c:f>Fig5!$B$47</c:f>
              <c:strCache>
                <c:ptCount val="1"/>
                <c:pt idx="0">
                  <c:v>Vertical Line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Fig5!$A$48:$A$49</c:f>
              <c:numCache>
                <c:ptCount val="2"/>
                <c:pt idx="0">
                  <c:v>7.5</c:v>
                </c:pt>
                <c:pt idx="1">
                  <c:v>7.5</c:v>
                </c:pt>
              </c:numCache>
            </c:numRef>
          </c:xVal>
          <c:yVal>
            <c:numRef>
              <c:f>Fig5!$B$48:$B$49</c:f>
              <c:numCache>
                <c:ptCount val="2"/>
                <c:pt idx="0">
                  <c:v>-2.5</c:v>
                </c:pt>
                <c:pt idx="1">
                  <c:v>4.5</c:v>
                </c:pt>
              </c:numCache>
            </c:numRef>
          </c:yVal>
          <c:smooth val="0"/>
        </c:ser>
        <c:axId val="11942204"/>
        <c:axId val="40370973"/>
      </c:scatterChart>
      <c:catAx>
        <c:axId val="2779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8823351"/>
        <c:crossesAt val="50"/>
        <c:auto val="1"/>
        <c:lblOffset val="100"/>
        <c:tickLblSkip val="1"/>
        <c:noMultiLvlLbl val="0"/>
      </c:catAx>
      <c:valAx>
        <c:axId val="48823351"/>
        <c:scaling>
          <c:orientation val="minMax"/>
          <c:max val="95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Million
barrels
per day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27794438"/>
        <c:crossesAt val="1"/>
        <c:crossBetween val="between"/>
        <c:dispUnits/>
        <c:majorUnit val="5"/>
      </c:valAx>
      <c:valAx>
        <c:axId val="11942204"/>
        <c:scaling>
          <c:orientation val="minMax"/>
        </c:scaling>
        <c:axPos val="b"/>
        <c:delete val="1"/>
        <c:majorTickMark val="out"/>
        <c:minorTickMark val="none"/>
        <c:tickLblPos val="nextTo"/>
        <c:crossAx val="40370973"/>
        <c:crosses val="max"/>
        <c:crossBetween val="midCat"/>
        <c:dispUnits/>
      </c:valAx>
      <c:valAx>
        <c:axId val="40370973"/>
        <c:scaling>
          <c:orientation val="minMax"/>
          <c:max val="4.5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Million
barrels
per day</a:t>
                </a:r>
              </a:p>
            </c:rich>
          </c:tx>
          <c:layout>
            <c:manualLayout>
              <c:xMode val="factor"/>
              <c:yMode val="factor"/>
              <c:x val="-0.001"/>
              <c:y val="-0.06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11942204"/>
        <c:crosses val="max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8475"/>
          <c:y val="0.84"/>
          <c:w val="0.65075"/>
          <c:h val="0.072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World Liquid Fuels Consumption Growth
(Change from Previous Year)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"/>
          <c:y val="0.1435"/>
          <c:w val="0.748"/>
          <c:h val="0.584"/>
        </c:manualLayout>
      </c:layout>
      <c:barChart>
        <c:barDir val="col"/>
        <c:grouping val="clustered"/>
        <c:varyColors val="0"/>
        <c:ser>
          <c:idx val="0"/>
          <c:order val="0"/>
          <c:tx>
            <c:v>OECD*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Fig6!$I$32:$K$32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Fig6!$I$33:$K$33</c:f>
              <c:numCache>
                <c:ptCount val="3"/>
                <c:pt idx="0">
                  <c:v>-1.6612311243887916</c:v>
                </c:pt>
                <c:pt idx="1">
                  <c:v>-2.0490962152368013</c:v>
                </c:pt>
                <c:pt idx="2">
                  <c:v>-0.15559602978537157</c:v>
                </c:pt>
              </c:numCache>
            </c:numRef>
          </c:val>
        </c:ser>
        <c:ser>
          <c:idx val="1"/>
          <c:order val="1"/>
          <c:tx>
            <c:v>Non-OECD Asia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Fig6!$I$32:$K$32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Fig6!$I$34:$K$34</c:f>
              <c:numCache>
                <c:ptCount val="3"/>
                <c:pt idx="0">
                  <c:v>0.3799888092103849</c:v>
                </c:pt>
                <c:pt idx="1">
                  <c:v>0.176309500617009</c:v>
                </c:pt>
                <c:pt idx="2">
                  <c:v>0.47682384993151317</c:v>
                </c:pt>
              </c:numCache>
            </c:numRef>
          </c:val>
        </c:ser>
        <c:ser>
          <c:idx val="2"/>
          <c:order val="2"/>
          <c:tx>
            <c:v>FSU** and Eastern Europe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Fig6!$I$32:$K$32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Fig6!$I$35:$K$35</c:f>
              <c:numCache>
                <c:ptCount val="3"/>
                <c:pt idx="0">
                  <c:v>0.1475064353770481</c:v>
                </c:pt>
                <c:pt idx="1">
                  <c:v>-0.1494473734236248</c:v>
                </c:pt>
                <c:pt idx="2">
                  <c:v>-0.04349452147945154</c:v>
                </c:pt>
              </c:numCache>
            </c:numRef>
          </c:val>
        </c:ser>
        <c:ser>
          <c:idx val="3"/>
          <c:order val="3"/>
          <c:tx>
            <c:v>Other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Fig6!$I$32:$K$32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Fig6!$I$36:$K$36</c:f>
              <c:numCache>
                <c:ptCount val="3"/>
                <c:pt idx="0">
                  <c:v>0.6691595757650308</c:v>
                </c:pt>
                <c:pt idx="1">
                  <c:v>0.3199078159007325</c:v>
                </c:pt>
                <c:pt idx="2">
                  <c:v>0.663036251865762</c:v>
                </c:pt>
              </c:numCache>
            </c:numRef>
          </c:val>
        </c:ser>
        <c:axId val="36756976"/>
        <c:axId val="62377329"/>
      </c:barChart>
      <c:scatterChart>
        <c:scatterStyle val="lineMarker"/>
        <c:varyColors val="0"/>
        <c:ser>
          <c:idx val="4"/>
          <c:order val="4"/>
          <c:tx>
            <c:strRef>
              <c:f>Fig6!$D$42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Fig6!$C$43:$C$44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Fig6!$D$43:$D$44</c:f>
              <c:numCache>
                <c:ptCount val="2"/>
                <c:pt idx="0">
                  <c:v>-2.5</c:v>
                </c:pt>
                <c:pt idx="1">
                  <c:v>1</c:v>
                </c:pt>
              </c:numCache>
            </c:numRef>
          </c:yVal>
          <c:smooth val="0"/>
        </c:ser>
        <c:axId val="36756976"/>
        <c:axId val="62377329"/>
      </c:scatterChart>
      <c:catAx>
        <c:axId val="3675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377329"/>
        <c:crosses val="autoZero"/>
        <c:auto val="0"/>
        <c:lblOffset val="100"/>
        <c:noMultiLvlLbl val="0"/>
      </c:catAx>
      <c:valAx>
        <c:axId val="62377329"/>
        <c:scaling>
          <c:orientation val="minMax"/>
          <c:max val="1"/>
          <c:min val="-2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
barrels
per day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675697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08225"/>
          <c:y val="0.754"/>
          <c:w val="0.85425"/>
          <c:h val="0.076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World Crude Oil and Liquid Fuels Production Growth
(Change from Previous Year)</a:t>
            </a:r>
          </a:p>
        </c:rich>
      </c:tx>
      <c:layout>
        <c:manualLayout>
          <c:xMode val="factor"/>
          <c:yMode val="factor"/>
          <c:x val="0.017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5"/>
          <c:y val="0.09875"/>
          <c:w val="0.754"/>
          <c:h val="0.65675"/>
        </c:manualLayout>
      </c:layout>
      <c:barChart>
        <c:barDir val="col"/>
        <c:grouping val="clustered"/>
        <c:varyColors val="0"/>
        <c:ser>
          <c:idx val="0"/>
          <c:order val="0"/>
          <c:tx>
            <c:v>OPEC Countries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Fig7!$J$32:$L$32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Fig7!$J$33:$L$33</c:f>
              <c:numCache>
                <c:ptCount val="3"/>
                <c:pt idx="0">
                  <c:v>1.3343535889976792</c:v>
                </c:pt>
                <c:pt idx="1">
                  <c:v>-1.7563785019503797</c:v>
                </c:pt>
                <c:pt idx="2">
                  <c:v>0.4464507235108428</c:v>
                </c:pt>
              </c:numCache>
            </c:numRef>
          </c:val>
        </c:ser>
        <c:ser>
          <c:idx val="2"/>
          <c:order val="1"/>
          <c:tx>
            <c:v>Russia and Caspian Sea</c:v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Fig7!$J$32:$L$32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Fig7!$J$40:$L$40</c:f>
              <c:numCache>
                <c:ptCount val="3"/>
                <c:pt idx="0">
                  <c:v>-0.06308995123886163</c:v>
                </c:pt>
                <c:pt idx="1">
                  <c:v>0.2669819025717928</c:v>
                </c:pt>
                <c:pt idx="2">
                  <c:v>0.26894110391307</c:v>
                </c:pt>
              </c:numCache>
            </c:numRef>
          </c:val>
        </c:ser>
        <c:ser>
          <c:idx val="1"/>
          <c:order val="2"/>
          <c:tx>
            <c:v>North America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Fig7!$J$32:$L$32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Fig7!$J$35:$L$35</c:f>
              <c:numCache>
                <c:ptCount val="3"/>
                <c:pt idx="0">
                  <c:v>-0.328255980704407</c:v>
                </c:pt>
                <c:pt idx="1">
                  <c:v>0.10026300582066128</c:v>
                </c:pt>
                <c:pt idx="2">
                  <c:v>-0.08665825550162332</c:v>
                </c:pt>
              </c:numCache>
            </c:numRef>
          </c:val>
        </c:ser>
        <c:ser>
          <c:idx val="3"/>
          <c:order val="3"/>
          <c:tx>
            <c:v>Latin America</c:v>
          </c:tx>
          <c:spPr>
            <a:pattFill prst="pct30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Fig7!$J$32:$L$32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Fig7!$J$46:$L$46</c:f>
              <c:numCach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</c:ser>
        <c:ser>
          <c:idx val="4"/>
          <c:order val="4"/>
          <c:tx>
            <c:v>North Sea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Fig7!$J$32:$L$32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Fig7!$J$53:$L$53</c:f>
              <c:numCache>
                <c:ptCount val="3"/>
                <c:pt idx="0">
                  <c:v>-0.2597567478703491</c:v>
                </c:pt>
                <c:pt idx="1">
                  <c:v>-0.2701598666001752</c:v>
                </c:pt>
                <c:pt idx="2">
                  <c:v>-0.2851799081987232</c:v>
                </c:pt>
              </c:numCache>
            </c:numRef>
          </c:val>
        </c:ser>
        <c:ser>
          <c:idx val="5"/>
          <c:order val="5"/>
          <c:tx>
            <c:v>Other Non-OPEC</c:v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Fig7!$J$58:$L$58</c:f>
              <c:numCach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</c:ser>
        <c:axId val="24525050"/>
        <c:axId val="19398859"/>
      </c:barChart>
      <c:scatterChart>
        <c:scatterStyle val="lineMarker"/>
        <c:varyColors val="0"/>
        <c:ser>
          <c:idx val="6"/>
          <c:order val="6"/>
          <c:tx>
            <c:strRef>
              <c:f>Fig7!$C$65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Fig7!$B$66:$B$67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Fig7!$C$66:$C$67</c:f>
              <c:numCache>
                <c:ptCount val="2"/>
                <c:pt idx="0">
                  <c:v>-2.5</c:v>
                </c:pt>
                <c:pt idx="1">
                  <c:v>2</c:v>
                </c:pt>
              </c:numCache>
            </c:numRef>
          </c:yVal>
          <c:smooth val="0"/>
        </c:ser>
        <c:axId val="24525050"/>
        <c:axId val="19398859"/>
      </c:scatterChart>
      <c:catAx>
        <c:axId val="2452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19398859"/>
        <c:crosses val="autoZero"/>
        <c:auto val="1"/>
        <c:lblOffset val="100"/>
        <c:noMultiLvlLbl val="0"/>
      </c:catAx>
      <c:valAx>
        <c:axId val="19398859"/>
        <c:scaling>
          <c:orientation val="minMax"/>
          <c:max val="2"/>
          <c:min val="-2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Million
barrels
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245250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.202"/>
          <c:y val="0.761"/>
          <c:w val="0.64225"/>
          <c:h val="0.15075"/>
        </c:manualLayout>
      </c:layout>
      <c:overlay val="0"/>
      <c:spPr>
        <a:noFill/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Non-OPEC Crude Oil and Liquid Fuels Production  Growth (Change from Previous Year)</a:t>
            </a:r>
          </a:p>
        </c:rich>
      </c:tx>
      <c:layout>
        <c:manualLayout>
          <c:xMode val="factor"/>
          <c:yMode val="factor"/>
          <c:x val="0.015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315"/>
          <c:w val="0.8395"/>
          <c:h val="0.77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Fig8!$H$32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Fig8!$B$33:$B$53</c:f>
              <c:strCache>
                <c:ptCount val="21"/>
                <c:pt idx="0">
                  <c:v>Brazil</c:v>
                </c:pt>
                <c:pt idx="1">
                  <c:v>United States</c:v>
                </c:pt>
                <c:pt idx="2">
                  <c:v>Azerbaijan</c:v>
                </c:pt>
                <c:pt idx="3">
                  <c:v>Kazakhstan</c:v>
                </c:pt>
                <c:pt idx="4">
                  <c:v>Colombia</c:v>
                </c:pt>
                <c:pt idx="5">
                  <c:v>China</c:v>
                </c:pt>
                <c:pt idx="6">
                  <c:v>Oman</c:v>
                </c:pt>
                <c:pt idx="7">
                  <c:v>Vietnam</c:v>
                </c:pt>
                <c:pt idx="8">
                  <c:v>Canada</c:v>
                </c:pt>
                <c:pt idx="9">
                  <c:v>India</c:v>
                </c:pt>
                <c:pt idx="10">
                  <c:v>Sudan</c:v>
                </c:pt>
                <c:pt idx="11">
                  <c:v>Gabon</c:v>
                </c:pt>
                <c:pt idx="12">
                  <c:v>Australia</c:v>
                </c:pt>
                <c:pt idx="13">
                  <c:v>Syria</c:v>
                </c:pt>
                <c:pt idx="14">
                  <c:v>Malaysia</c:v>
                </c:pt>
                <c:pt idx="15">
                  <c:v>Other North Sea</c:v>
                </c:pt>
                <c:pt idx="16">
                  <c:v>Russia</c:v>
                </c:pt>
                <c:pt idx="17">
                  <c:v>Egypt</c:v>
                </c:pt>
                <c:pt idx="18">
                  <c:v>Norway</c:v>
                </c:pt>
                <c:pt idx="19">
                  <c:v>United Kingdom</c:v>
                </c:pt>
                <c:pt idx="20">
                  <c:v>Mexico</c:v>
                </c:pt>
              </c:strCache>
            </c:strRef>
          </c:cat>
          <c:val>
            <c:numRef>
              <c:f>Fig8!$H$33:$H$53</c:f>
              <c:numCache>
                <c:ptCount val="21"/>
                <c:pt idx="0">
                  <c:v>0.14580553471953772</c:v>
                </c:pt>
                <c:pt idx="1">
                  <c:v>0.057836051433490354</c:v>
                </c:pt>
                <c:pt idx="2">
                  <c:v>0.027085677468373315</c:v>
                </c:pt>
                <c:pt idx="3">
                  <c:v>-0.014918999498465535</c:v>
                </c:pt>
                <c:pt idx="4">
                  <c:v>0.05693705773411184</c:v>
                </c:pt>
                <c:pt idx="5">
                  <c:v>0.06136196721311471</c:v>
                </c:pt>
                <c:pt idx="6">
                  <c:v>0.04632471170346586</c:v>
                </c:pt>
                <c:pt idx="7">
                  <c:v>-0.037014436514709204</c:v>
                </c:pt>
                <c:pt idx="8">
                  <c:v>-0.07163237946928458</c:v>
                </c:pt>
                <c:pt idx="9">
                  <c:v>0.0023931905157571487</c:v>
                </c:pt>
                <c:pt idx="10">
                  <c:v>0.014027943708361412</c:v>
                </c:pt>
                <c:pt idx="11">
                  <c:v>0.003916022980762018</c:v>
                </c:pt>
                <c:pt idx="12">
                  <c:v>0.001140973321356431</c:v>
                </c:pt>
                <c:pt idx="13">
                  <c:v>-0.006906409873493502</c:v>
                </c:pt>
                <c:pt idx="14">
                  <c:v>0.02324137303690399</c:v>
                </c:pt>
                <c:pt idx="15">
                  <c:v>-0.03911860090575625</c:v>
                </c:pt>
                <c:pt idx="16">
                  <c:v>-0.08426961670783761</c:v>
                </c:pt>
                <c:pt idx="17">
                  <c:v>-0.03449734261546533</c:v>
                </c:pt>
                <c:pt idx="18">
                  <c:v>-0.12170343338573231</c:v>
                </c:pt>
                <c:pt idx="19">
                  <c:v>-0.09893471357886097</c:v>
                </c:pt>
                <c:pt idx="20">
                  <c:v>-0.31445965266861275</c:v>
                </c:pt>
              </c:numCache>
            </c:numRef>
          </c:val>
        </c:ser>
        <c:ser>
          <c:idx val="1"/>
          <c:order val="1"/>
          <c:tx>
            <c:strRef>
              <c:f>Fig8!$I$32</c:f>
              <c:strCache>
                <c:ptCount val="1"/>
                <c:pt idx="0">
                  <c:v>2009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Fig8!$B$33:$B$53</c:f>
              <c:strCache>
                <c:ptCount val="21"/>
                <c:pt idx="0">
                  <c:v>Brazil</c:v>
                </c:pt>
                <c:pt idx="1">
                  <c:v>United States</c:v>
                </c:pt>
                <c:pt idx="2">
                  <c:v>Azerbaijan</c:v>
                </c:pt>
                <c:pt idx="3">
                  <c:v>Kazakhstan</c:v>
                </c:pt>
                <c:pt idx="4">
                  <c:v>Colombia</c:v>
                </c:pt>
                <c:pt idx="5">
                  <c:v>China</c:v>
                </c:pt>
                <c:pt idx="6">
                  <c:v>Oman</c:v>
                </c:pt>
                <c:pt idx="7">
                  <c:v>Vietnam</c:v>
                </c:pt>
                <c:pt idx="8">
                  <c:v>Canada</c:v>
                </c:pt>
                <c:pt idx="9">
                  <c:v>India</c:v>
                </c:pt>
                <c:pt idx="10">
                  <c:v>Sudan</c:v>
                </c:pt>
                <c:pt idx="11">
                  <c:v>Gabon</c:v>
                </c:pt>
                <c:pt idx="12">
                  <c:v>Australia</c:v>
                </c:pt>
                <c:pt idx="13">
                  <c:v>Syria</c:v>
                </c:pt>
                <c:pt idx="14">
                  <c:v>Malaysia</c:v>
                </c:pt>
                <c:pt idx="15">
                  <c:v>Other North Sea</c:v>
                </c:pt>
                <c:pt idx="16">
                  <c:v>Russia</c:v>
                </c:pt>
                <c:pt idx="17">
                  <c:v>Egypt</c:v>
                </c:pt>
                <c:pt idx="18">
                  <c:v>Norway</c:v>
                </c:pt>
                <c:pt idx="19">
                  <c:v>United Kingdom</c:v>
                </c:pt>
                <c:pt idx="20">
                  <c:v>Mexico</c:v>
                </c:pt>
              </c:strCache>
            </c:strRef>
          </c:cat>
          <c:val>
            <c:numRef>
              <c:f>Fig8!$I$33:$I$53</c:f>
              <c:numCache>
                <c:ptCount val="21"/>
                <c:pt idx="0">
                  <c:v>0.26561674428477655</c:v>
                </c:pt>
                <c:pt idx="1">
                  <c:v>0.3015467072695639</c:v>
                </c:pt>
                <c:pt idx="2">
                  <c:v>0.16596737059599953</c:v>
                </c:pt>
                <c:pt idx="3">
                  <c:v>0.10166506670012265</c:v>
                </c:pt>
                <c:pt idx="4">
                  <c:v>0.07266461727815388</c:v>
                </c:pt>
                <c:pt idx="5">
                  <c:v>0.0132722130612426</c:v>
                </c:pt>
                <c:pt idx="6">
                  <c:v>0.03534175387117022</c:v>
                </c:pt>
                <c:pt idx="7">
                  <c:v>0.05407227104722728</c:v>
                </c:pt>
                <c:pt idx="8">
                  <c:v>0.05772415374063522</c:v>
                </c:pt>
                <c:pt idx="9">
                  <c:v>-0.005150882142244129</c:v>
                </c:pt>
                <c:pt idx="10">
                  <c:v>0.0005312010737530404</c:v>
                </c:pt>
                <c:pt idx="11">
                  <c:v>0.020921699467011445</c:v>
                </c:pt>
                <c:pt idx="12">
                  <c:v>0.023308524003753606</c:v>
                </c:pt>
                <c:pt idx="13">
                  <c:v>-7.962216516232967E-05</c:v>
                </c:pt>
                <c:pt idx="14">
                  <c:v>-0.026618920053846362</c:v>
                </c:pt>
                <c:pt idx="15">
                  <c:v>-0.01415056234590778</c:v>
                </c:pt>
                <c:pt idx="16">
                  <c:v>-0.007836888849533707</c:v>
                </c:pt>
                <c:pt idx="17">
                  <c:v>-0.06593358169305852</c:v>
                </c:pt>
                <c:pt idx="18">
                  <c:v>-0.14595410484894256</c:v>
                </c:pt>
                <c:pt idx="19">
                  <c:v>-0.11005519940532471</c:v>
                </c:pt>
                <c:pt idx="20">
                  <c:v>-0.25900785518953784</c:v>
                </c:pt>
              </c:numCache>
            </c:numRef>
          </c:val>
        </c:ser>
        <c:ser>
          <c:idx val="2"/>
          <c:order val="2"/>
          <c:tx>
            <c:strRef>
              <c:f>Fig8!$J$32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Fig8!$B$33:$B$53</c:f>
              <c:strCache>
                <c:ptCount val="21"/>
                <c:pt idx="0">
                  <c:v>Brazil</c:v>
                </c:pt>
                <c:pt idx="1">
                  <c:v>United States</c:v>
                </c:pt>
                <c:pt idx="2">
                  <c:v>Azerbaijan</c:v>
                </c:pt>
                <c:pt idx="3">
                  <c:v>Kazakhstan</c:v>
                </c:pt>
                <c:pt idx="4">
                  <c:v>Colombia</c:v>
                </c:pt>
                <c:pt idx="5">
                  <c:v>China</c:v>
                </c:pt>
                <c:pt idx="6">
                  <c:v>Oman</c:v>
                </c:pt>
                <c:pt idx="7">
                  <c:v>Vietnam</c:v>
                </c:pt>
                <c:pt idx="8">
                  <c:v>Canada</c:v>
                </c:pt>
                <c:pt idx="9">
                  <c:v>India</c:v>
                </c:pt>
                <c:pt idx="10">
                  <c:v>Sudan</c:v>
                </c:pt>
                <c:pt idx="11">
                  <c:v>Gabon</c:v>
                </c:pt>
                <c:pt idx="12">
                  <c:v>Australia</c:v>
                </c:pt>
                <c:pt idx="13">
                  <c:v>Syria</c:v>
                </c:pt>
                <c:pt idx="14">
                  <c:v>Malaysia</c:v>
                </c:pt>
                <c:pt idx="15">
                  <c:v>Other North Sea</c:v>
                </c:pt>
                <c:pt idx="16">
                  <c:v>Russia</c:v>
                </c:pt>
                <c:pt idx="17">
                  <c:v>Egypt</c:v>
                </c:pt>
                <c:pt idx="18">
                  <c:v>Norway</c:v>
                </c:pt>
                <c:pt idx="19">
                  <c:v>United Kingdom</c:v>
                </c:pt>
                <c:pt idx="20">
                  <c:v>Mexico</c:v>
                </c:pt>
              </c:strCache>
            </c:strRef>
          </c:cat>
          <c:val>
            <c:numRef>
              <c:f>Fig8!$J$33:$J$53</c:f>
              <c:numCache>
                <c:ptCount val="21"/>
                <c:pt idx="0">
                  <c:v>0.22311800042691488</c:v>
                </c:pt>
                <c:pt idx="1">
                  <c:v>0.07500001307776749</c:v>
                </c:pt>
                <c:pt idx="2">
                  <c:v>0.13818806413035256</c:v>
                </c:pt>
                <c:pt idx="3">
                  <c:v>0.1283674737699465</c:v>
                </c:pt>
                <c:pt idx="4">
                  <c:v>0.043298584635272475</c:v>
                </c:pt>
                <c:pt idx="5">
                  <c:v>0.026189609131882285</c:v>
                </c:pt>
                <c:pt idx="6">
                  <c:v>0.015400076858356426</c:v>
                </c:pt>
                <c:pt idx="7">
                  <c:v>0.06183301537312885</c:v>
                </c:pt>
                <c:pt idx="8">
                  <c:v>0.07101703868250553</c:v>
                </c:pt>
                <c:pt idx="9">
                  <c:v>0.058006705411279724</c:v>
                </c:pt>
                <c:pt idx="10">
                  <c:v>0.016169032079681678</c:v>
                </c:pt>
                <c:pt idx="11">
                  <c:v>-0.0012374771218937597</c:v>
                </c:pt>
                <c:pt idx="12">
                  <c:v>-0.018236348999863483</c:v>
                </c:pt>
                <c:pt idx="13">
                  <c:v>0.0012535116298514337</c:v>
                </c:pt>
                <c:pt idx="14">
                  <c:v>-0.01756579079888665</c:v>
                </c:pt>
                <c:pt idx="15">
                  <c:v>-0.013261140974829333</c:v>
                </c:pt>
                <c:pt idx="16">
                  <c:v>-0.0049691216372611535</c:v>
                </c:pt>
                <c:pt idx="17">
                  <c:v>-0.03133253514667045</c:v>
                </c:pt>
                <c:pt idx="18">
                  <c:v>-0.07769621058815224</c:v>
                </c:pt>
                <c:pt idx="19">
                  <c:v>-0.1942225566357414</c:v>
                </c:pt>
                <c:pt idx="20">
                  <c:v>-0.23267530726189634</c:v>
                </c:pt>
              </c:numCache>
            </c:numRef>
          </c:val>
        </c:ser>
        <c:overlap val="100"/>
        <c:axId val="40372004"/>
        <c:axId val="27803717"/>
      </c:barChart>
      <c:catAx>
        <c:axId val="4037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803717"/>
        <c:crosses val="autoZero"/>
        <c:auto val="1"/>
        <c:lblOffset val="100"/>
        <c:tickLblSkip val="1"/>
        <c:noMultiLvlLbl val="0"/>
      </c:catAx>
      <c:valAx>
        <c:axId val="278037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
barrels
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03720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"/>
          <c:y val="0.18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World Consumption and Non-OPEC Production
(Change from Previous Year)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13175"/>
          <c:w val="0.8025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tx>
            <c:v>World Oil Consumption (left axis)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FF66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Fig9!$A$40:$A$59</c:f>
              <c:strCache>
                <c:ptCount val="20"/>
                <c:pt idx="0">
                  <c:v>2006-Q1</c:v>
                </c:pt>
                <c:pt idx="1">
                  <c:v>2006-Q2</c:v>
                </c:pt>
                <c:pt idx="2">
                  <c:v>2006-Q3</c:v>
                </c:pt>
                <c:pt idx="3">
                  <c:v>2006-Q4</c:v>
                </c:pt>
                <c:pt idx="4">
                  <c:v>2007-Q1</c:v>
                </c:pt>
                <c:pt idx="5">
                  <c:v>2007-Q2</c:v>
                </c:pt>
                <c:pt idx="6">
                  <c:v>2007-Q3</c:v>
                </c:pt>
                <c:pt idx="7">
                  <c:v>2007-Q4</c:v>
                </c:pt>
                <c:pt idx="8">
                  <c:v>2008-Q1</c:v>
                </c:pt>
                <c:pt idx="9">
                  <c:v>2008-Q2</c:v>
                </c:pt>
                <c:pt idx="10">
                  <c:v>2008-Q3</c:v>
                </c:pt>
                <c:pt idx="11">
                  <c:v>2008-Q4</c:v>
                </c:pt>
                <c:pt idx="12">
                  <c:v>2009-Q1</c:v>
                </c:pt>
                <c:pt idx="13">
                  <c:v>2009-Q2</c:v>
                </c:pt>
                <c:pt idx="14">
                  <c:v>2009-Q3</c:v>
                </c:pt>
                <c:pt idx="15">
                  <c:v>2009-Q4</c:v>
                </c:pt>
                <c:pt idx="16">
                  <c:v>2010-Q1</c:v>
                </c:pt>
                <c:pt idx="17">
                  <c:v>2010-Q2</c:v>
                </c:pt>
                <c:pt idx="18">
                  <c:v>2010-Q3</c:v>
                </c:pt>
                <c:pt idx="19">
                  <c:v>2010-Q4</c:v>
                </c:pt>
              </c:strCache>
            </c:strRef>
          </c:cat>
          <c:val>
            <c:numRef>
              <c:f>Fig9!$G$40:$G$59</c:f>
              <c:numCache>
                <c:ptCount val="20"/>
                <c:pt idx="0">
                  <c:v>0.46945824670311254</c:v>
                </c:pt>
                <c:pt idx="1">
                  <c:v>1.1850994844020022</c:v>
                </c:pt>
                <c:pt idx="2">
                  <c:v>0.9618142173116269</c:v>
                </c:pt>
                <c:pt idx="3">
                  <c:v>1.0450529359507357</c:v>
                </c:pt>
                <c:pt idx="4">
                  <c:v>0.11184094230623032</c:v>
                </c:pt>
                <c:pt idx="5">
                  <c:v>0.8624081806326274</c:v>
                </c:pt>
                <c:pt idx="6">
                  <c:v>1.5850975626166957</c:v>
                </c:pt>
                <c:pt idx="7">
                  <c:v>1.5443410075448867</c:v>
                </c:pt>
                <c:pt idx="8">
                  <c:v>0.845472117115392</c:v>
                </c:pt>
                <c:pt idx="9">
                  <c:v>1.0959624243329955</c:v>
                </c:pt>
                <c:pt idx="10">
                  <c:v>-1.1271416453296723</c:v>
                </c:pt>
                <c:pt idx="11">
                  <c:v>-2.638947933794327</c:v>
                </c:pt>
                <c:pt idx="12">
                  <c:v>-3.3700408646697184</c:v>
                </c:pt>
                <c:pt idx="13">
                  <c:v>-2.907804262994887</c:v>
                </c:pt>
                <c:pt idx="14">
                  <c:v>-1.0874551619228754</c:v>
                </c:pt>
                <c:pt idx="15">
                  <c:v>0.5184290268380067</c:v>
                </c:pt>
                <c:pt idx="16">
                  <c:v>1.3873773038722845</c:v>
                </c:pt>
                <c:pt idx="17">
                  <c:v>0.7880907881850021</c:v>
                </c:pt>
                <c:pt idx="18">
                  <c:v>0.5386169719456433</c:v>
                </c:pt>
                <c:pt idx="19">
                  <c:v>1.0570424505652198</c:v>
                </c:pt>
              </c:numCache>
            </c:numRef>
          </c:val>
        </c:ser>
        <c:ser>
          <c:idx val="1"/>
          <c:order val="1"/>
          <c:tx>
            <c:v>Non-OPEC Production (left axis)</c:v>
          </c:tx>
          <c:spPr>
            <a:gradFill rotWithShape="1">
              <a:gsLst>
                <a:gs pos="0">
                  <a:srgbClr val="3366FF"/>
                </a:gs>
                <a:gs pos="100000">
                  <a:srgbClr val="99CC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Fig9!$A$40:$A$59</c:f>
              <c:strCache>
                <c:ptCount val="20"/>
                <c:pt idx="0">
                  <c:v>2006-Q1</c:v>
                </c:pt>
                <c:pt idx="1">
                  <c:v>2006-Q2</c:v>
                </c:pt>
                <c:pt idx="2">
                  <c:v>2006-Q3</c:v>
                </c:pt>
                <c:pt idx="3">
                  <c:v>2006-Q4</c:v>
                </c:pt>
                <c:pt idx="4">
                  <c:v>2007-Q1</c:v>
                </c:pt>
                <c:pt idx="5">
                  <c:v>2007-Q2</c:v>
                </c:pt>
                <c:pt idx="6">
                  <c:v>2007-Q3</c:v>
                </c:pt>
                <c:pt idx="7">
                  <c:v>2007-Q4</c:v>
                </c:pt>
                <c:pt idx="8">
                  <c:v>2008-Q1</c:v>
                </c:pt>
                <c:pt idx="9">
                  <c:v>2008-Q2</c:v>
                </c:pt>
                <c:pt idx="10">
                  <c:v>2008-Q3</c:v>
                </c:pt>
                <c:pt idx="11">
                  <c:v>2008-Q4</c:v>
                </c:pt>
                <c:pt idx="12">
                  <c:v>2009-Q1</c:v>
                </c:pt>
                <c:pt idx="13">
                  <c:v>2009-Q2</c:v>
                </c:pt>
                <c:pt idx="14">
                  <c:v>2009-Q3</c:v>
                </c:pt>
                <c:pt idx="15">
                  <c:v>2009-Q4</c:v>
                </c:pt>
                <c:pt idx="16">
                  <c:v>2010-Q1</c:v>
                </c:pt>
                <c:pt idx="17">
                  <c:v>2010-Q2</c:v>
                </c:pt>
                <c:pt idx="18">
                  <c:v>2010-Q3</c:v>
                </c:pt>
                <c:pt idx="19">
                  <c:v>2010-Q4</c:v>
                </c:pt>
              </c:strCache>
            </c:strRef>
          </c:cat>
          <c:val>
            <c:numRef>
              <c:f>Fig9!$F$40:$F$59</c:f>
              <c:numCache>
                <c:ptCount val="20"/>
                <c:pt idx="0">
                  <c:v>-0.23851244699041274</c:v>
                </c:pt>
                <c:pt idx="1">
                  <c:v>-0.6567651028970616</c:v>
                </c:pt>
                <c:pt idx="2">
                  <c:v>0.775084500864061</c:v>
                </c:pt>
                <c:pt idx="3">
                  <c:v>0.8680018578145194</c:v>
                </c:pt>
                <c:pt idx="4">
                  <c:v>0.5584561291685048</c:v>
                </c:pt>
                <c:pt idx="5">
                  <c:v>0.5599086889220644</c:v>
                </c:pt>
                <c:pt idx="6">
                  <c:v>-0.06376020934191473</c:v>
                </c:pt>
                <c:pt idx="7">
                  <c:v>-0.07356072240144584</c:v>
                </c:pt>
                <c:pt idx="8">
                  <c:v>-0.2568955742054868</c:v>
                </c:pt>
                <c:pt idx="9">
                  <c:v>-0.33974953597802227</c:v>
                </c:pt>
                <c:pt idx="10">
                  <c:v>-0.6031661947826095</c:v>
                </c:pt>
                <c:pt idx="11">
                  <c:v>-0.3250430750171702</c:v>
                </c:pt>
                <c:pt idx="12">
                  <c:v>0.16548871902622153</c:v>
                </c:pt>
                <c:pt idx="13">
                  <c:v>0.5123518302370584</c:v>
                </c:pt>
                <c:pt idx="14">
                  <c:v>0.6304425981624888</c:v>
                </c:pt>
                <c:pt idx="15">
                  <c:v>0.31319778638026463</c:v>
                </c:pt>
                <c:pt idx="16">
                  <c:v>0.2421270773346862</c:v>
                </c:pt>
                <c:pt idx="17">
                  <c:v>0.276900095956357</c:v>
                </c:pt>
                <c:pt idx="18">
                  <c:v>0.16829919829935847</c:v>
                </c:pt>
                <c:pt idx="19">
                  <c:v>-0.060117997467386886</c:v>
                </c:pt>
              </c:numCache>
            </c:numRef>
          </c:val>
        </c:ser>
        <c:axId val="48906862"/>
        <c:axId val="37508575"/>
      </c:barChart>
      <c:lineChart>
        <c:grouping val="standard"/>
        <c:varyColors val="0"/>
        <c:ser>
          <c:idx val="2"/>
          <c:order val="2"/>
          <c:tx>
            <c:v>WTI Crude Oil Price (right axis)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Fig9!$A$40:$A$59</c:f>
              <c:strCache>
                <c:ptCount val="20"/>
                <c:pt idx="0">
                  <c:v>2006-Q1</c:v>
                </c:pt>
                <c:pt idx="1">
                  <c:v>2006-Q2</c:v>
                </c:pt>
                <c:pt idx="2">
                  <c:v>2006-Q3</c:v>
                </c:pt>
                <c:pt idx="3">
                  <c:v>2006-Q4</c:v>
                </c:pt>
                <c:pt idx="4">
                  <c:v>2007-Q1</c:v>
                </c:pt>
                <c:pt idx="5">
                  <c:v>2007-Q2</c:v>
                </c:pt>
                <c:pt idx="6">
                  <c:v>2007-Q3</c:v>
                </c:pt>
                <c:pt idx="7">
                  <c:v>2007-Q4</c:v>
                </c:pt>
                <c:pt idx="8">
                  <c:v>2008-Q1</c:v>
                </c:pt>
                <c:pt idx="9">
                  <c:v>2008-Q2</c:v>
                </c:pt>
                <c:pt idx="10">
                  <c:v>2008-Q3</c:v>
                </c:pt>
                <c:pt idx="11">
                  <c:v>2008-Q4</c:v>
                </c:pt>
                <c:pt idx="12">
                  <c:v>2009-Q1</c:v>
                </c:pt>
                <c:pt idx="13">
                  <c:v>2009-Q2</c:v>
                </c:pt>
                <c:pt idx="14">
                  <c:v>2009-Q3</c:v>
                </c:pt>
                <c:pt idx="15">
                  <c:v>2009-Q4</c:v>
                </c:pt>
                <c:pt idx="16">
                  <c:v>2010-Q1</c:v>
                </c:pt>
                <c:pt idx="17">
                  <c:v>2010-Q2</c:v>
                </c:pt>
                <c:pt idx="18">
                  <c:v>2010-Q3</c:v>
                </c:pt>
                <c:pt idx="19">
                  <c:v>2010-Q4</c:v>
                </c:pt>
              </c:strCache>
            </c:strRef>
          </c:cat>
          <c:val>
            <c:numRef>
              <c:f>Fig9!$H$40:$H$59</c:f>
              <c:numCache>
                <c:ptCount val="20"/>
                <c:pt idx="0">
                  <c:v>13.543333333333337</c:v>
                </c:pt>
                <c:pt idx="1">
                  <c:v>17.356666666666662</c:v>
                </c:pt>
                <c:pt idx="2">
                  <c:v>7.223333333333336</c:v>
                </c:pt>
                <c:pt idx="3">
                  <c:v>-0.020000000000003126</c:v>
                </c:pt>
                <c:pt idx="4">
                  <c:v>-5.193333333333335</c:v>
                </c:pt>
                <c:pt idx="5">
                  <c:v>-5.436666666666667</c:v>
                </c:pt>
                <c:pt idx="6">
                  <c:v>5.046666666666667</c:v>
                </c:pt>
                <c:pt idx="7">
                  <c:v>30.776666666666664</c:v>
                </c:pt>
                <c:pt idx="8">
                  <c:v>39.86</c:v>
                </c:pt>
                <c:pt idx="9">
                  <c:v>58.980000000000004</c:v>
                </c:pt>
                <c:pt idx="10">
                  <c:v>42.58666666666666</c:v>
                </c:pt>
                <c:pt idx="11">
                  <c:v>-32.406666666666666</c:v>
                </c:pt>
                <c:pt idx="12">
                  <c:v>-55.03333333333333</c:v>
                </c:pt>
                <c:pt idx="13">
                  <c:v>-64.47</c:v>
                </c:pt>
                <c:pt idx="14">
                  <c:v>-50.66666666666666</c:v>
                </c:pt>
                <c:pt idx="15">
                  <c:v>11.653333333333336</c:v>
                </c:pt>
                <c:pt idx="16">
                  <c:v>28.096666666666664</c:v>
                </c:pt>
                <c:pt idx="17">
                  <c:v>12.183333333333337</c:v>
                </c:pt>
                <c:pt idx="18">
                  <c:v>5.283333333333331</c:v>
                </c:pt>
                <c:pt idx="19">
                  <c:v>4.333333333333329</c:v>
                </c:pt>
              </c:numCache>
            </c:numRef>
          </c:val>
          <c:smooth val="0"/>
        </c:ser>
        <c:axId val="2032856"/>
        <c:axId val="18295705"/>
      </c:lineChart>
      <c:scatterChart>
        <c:scatterStyle val="lineMarker"/>
        <c:varyColors val="0"/>
        <c:ser>
          <c:idx val="3"/>
          <c:order val="3"/>
          <c:tx>
            <c:strRef>
              <c:f>Fig9!$B$61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Fig9!$A$62:$A$63</c:f>
              <c:numCache>
                <c:ptCount val="2"/>
                <c:pt idx="0">
                  <c:v>14.5</c:v>
                </c:pt>
                <c:pt idx="1">
                  <c:v>14.5</c:v>
                </c:pt>
              </c:numCache>
            </c:numRef>
          </c:xVal>
          <c:yVal>
            <c:numRef>
              <c:f>Fig9!$B$62:$B$63</c:f>
              <c:numCache>
                <c:ptCount val="2"/>
                <c:pt idx="0">
                  <c:v>-100</c:v>
                </c:pt>
                <c:pt idx="1">
                  <c:v>100</c:v>
                </c:pt>
              </c:numCache>
            </c:numRef>
          </c:yVal>
          <c:smooth val="0"/>
        </c:ser>
        <c:axId val="2032856"/>
        <c:axId val="18295705"/>
      </c:scatterChart>
      <c:catAx>
        <c:axId val="48906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508575"/>
        <c:crosses val="autoZero"/>
        <c:auto val="0"/>
        <c:lblOffset val="100"/>
        <c:tickLblSkip val="4"/>
        <c:noMultiLvlLbl val="0"/>
      </c:catAx>
      <c:valAx>
        <c:axId val="37508575"/>
        <c:scaling>
          <c:orientation val="minMax"/>
          <c:max val="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
barrels
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906862"/>
        <c:crossesAt val="1"/>
        <c:crossBetween val="between"/>
        <c:dispUnits/>
      </c:valAx>
      <c:valAx>
        <c:axId val="2032856"/>
        <c:scaling>
          <c:orientation val="minMax"/>
        </c:scaling>
        <c:axPos val="b"/>
        <c:delete val="1"/>
        <c:majorTickMark val="none"/>
        <c:minorTickMark val="none"/>
        <c:tickLblPos val="none"/>
        <c:crossAx val="18295705"/>
        <c:crossesAt val="70"/>
        <c:crossBetween val="midCat"/>
        <c:dispUnits/>
      </c:valAx>
      <c:valAx>
        <c:axId val="18295705"/>
        <c:scaling>
          <c:orientation val="minMax"/>
          <c:max val="10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Dollars
per
barrel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32856"/>
        <c:crosses val="max"/>
        <c:crossBetween val="midCat"/>
        <c:dispUnits/>
        <c:majorUnit val="20"/>
        <c:minorUnit val="5"/>
      </c:valAx>
      <c:spPr>
        <a:noFill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24"/>
          <c:y val="0.17875"/>
          <c:w val="0.39975"/>
          <c:h val="0.1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eia.doe.gov/" TargetMode="External" /><Relationship Id="rId3" Type="http://schemas.openxmlformats.org/officeDocument/2006/relationships/hyperlink" Target="http://www.eia.doe.gov/" TargetMode="External" /><Relationship Id="rId4" Type="http://schemas.openxmlformats.org/officeDocument/2006/relationships/image" Target="../media/image3.png" /><Relationship Id="rId5" Type="http://schemas.openxmlformats.org/officeDocument/2006/relationships/hyperlink" Target="http://www.eia.doe.gov/emeu/steo/pub/contents.html" TargetMode="External" /><Relationship Id="rId6" Type="http://schemas.openxmlformats.org/officeDocument/2006/relationships/hyperlink" Target="http://www.eia.doe.gov/emeu/steo/pub/contents.html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561975</xdr:colOff>
      <xdr:row>0</xdr:row>
      <xdr:rowOff>57150</xdr:rowOff>
    </xdr:from>
    <xdr:to>
      <xdr:col>1</xdr:col>
      <xdr:colOff>3705225</xdr:colOff>
      <xdr:row>2</xdr:row>
      <xdr:rowOff>76200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3714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85725</xdr:colOff>
      <xdr:row>2</xdr:row>
      <xdr:rowOff>57150</xdr:rowOff>
    </xdr:from>
    <xdr:to>
      <xdr:col>0</xdr:col>
      <xdr:colOff>514350</xdr:colOff>
      <xdr:row>4</xdr:row>
      <xdr:rowOff>123825</xdr:rowOff>
    </xdr:to>
    <xdr:pic>
      <xdr:nvPicPr>
        <xdr:cNvPr id="2" name="Picture 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3810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0.15175</cdr:y>
    </cdr:from>
    <cdr:to>
      <cdr:x>0.5885</cdr:x>
      <cdr:y>0.2185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09800" y="628650"/>
          <a:ext cx="17240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Total Consumption</a:t>
          </a:r>
        </a:p>
      </cdr:txBody>
    </cdr:sp>
  </cdr:relSizeAnchor>
  <cdr:relSizeAnchor xmlns:cdr="http://schemas.openxmlformats.org/drawingml/2006/chartDrawing">
    <cdr:from>
      <cdr:x>0.28175</cdr:x>
      <cdr:y>0.1785</cdr:y>
    </cdr:from>
    <cdr:to>
      <cdr:x>0.32325</cdr:x>
      <cdr:y>0.1785</cdr:y>
    </cdr:to>
    <cdr:sp>
      <cdr:nvSpPr>
        <cdr:cNvPr id="2" name="Line 2"/>
        <cdr:cNvSpPr>
          <a:spLocks/>
        </cdr:cNvSpPr>
      </cdr:nvSpPr>
      <cdr:spPr>
        <a:xfrm flipH="1">
          <a:off x="1876425" y="742950"/>
          <a:ext cx="276225" cy="0"/>
        </a:xfrm>
        <a:prstGeom prst="line">
          <a:avLst/>
        </a:prstGeom>
        <a:noFill/>
        <a:ln w="63500" cmpd="sng">
          <a:solidFill>
            <a:srgbClr val="000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0.4515</cdr:x>
      <cdr:y>0.342</cdr:y>
    </cdr:from>
    <cdr:to>
      <cdr:x>0.63275</cdr:x>
      <cdr:y>0.398</cdr:y>
    </cdr:to>
    <cdr:sp>
      <cdr:nvSpPr>
        <cdr:cNvPr id="3" name="TextBox 3"/>
        <cdr:cNvSpPr txBox="1">
          <a:spLocks noChangeArrowheads="1"/>
        </cdr:cNvSpPr>
      </cdr:nvSpPr>
      <cdr:spPr>
        <a:xfrm>
          <a:off x="3009900" y="1428750"/>
          <a:ext cx="1209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Annual Growth</a:t>
          </a:r>
        </a:p>
      </cdr:txBody>
    </cdr:sp>
  </cdr:relSizeAnchor>
  <cdr:relSizeAnchor xmlns:cdr="http://schemas.openxmlformats.org/drawingml/2006/chartDrawing">
    <cdr:from>
      <cdr:x>0.848</cdr:x>
      <cdr:y>0.08925</cdr:y>
    </cdr:from>
    <cdr:to>
      <cdr:x>0.89775</cdr:x>
      <cdr:y>0.228</cdr:y>
    </cdr:to>
    <cdr:sp>
      <cdr:nvSpPr>
        <cdr:cNvPr id="4" name="Rectangle 6"/>
        <cdr:cNvSpPr>
          <a:spLocks/>
        </cdr:cNvSpPr>
      </cdr:nvSpPr>
      <cdr:spPr>
        <a:xfrm>
          <a:off x="5667375" y="371475"/>
          <a:ext cx="3333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0.93975</cdr:y>
    </cdr:from>
    <cdr:to>
      <cdr:x>0.44275</cdr:x>
      <cdr:y>0.99525</cdr:y>
    </cdr:to>
    <cdr:sp textlink="Fig5!$A$2">
      <cdr:nvSpPr>
        <cdr:cNvPr id="5" name="TextBox 8"/>
        <cdr:cNvSpPr txBox="1">
          <a:spLocks noChangeArrowheads="1"/>
        </cdr:cNvSpPr>
      </cdr:nvSpPr>
      <cdr:spPr>
        <a:xfrm>
          <a:off x="0" y="3933825"/>
          <a:ext cx="29622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2e26005c-7bf9-45c9-b862-91e108ec2963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0.8465</cdr:x>
      <cdr:y>0.9165</cdr:y>
    </cdr:from>
    <cdr:to>
      <cdr:x>1</cdr:x>
      <cdr:y>0.996</cdr:y>
    </cdr:to>
    <cdr:pic>
      <cdr:nvPicPr>
        <cdr:cNvPr id="6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57850" y="383857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0.70575</cdr:x>
      <cdr:y>0.12125</cdr:y>
    </cdr:from>
    <cdr:to>
      <cdr:x>0.832</cdr:x>
      <cdr:y>0.1785</cdr:y>
    </cdr:to>
    <cdr:sp>
      <cdr:nvSpPr>
        <cdr:cNvPr id="7" name="TextBox 12"/>
        <cdr:cNvSpPr txBox="1">
          <a:spLocks noChangeArrowheads="1"/>
        </cdr:cNvSpPr>
      </cdr:nvSpPr>
      <cdr:spPr>
        <a:xfrm>
          <a:off x="4714875" y="504825"/>
          <a:ext cx="847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0.63275</cdr:x>
      <cdr:y>0.37</cdr:y>
    </cdr:from>
    <cdr:to>
      <cdr:x>0.67825</cdr:x>
      <cdr:y>0.37</cdr:y>
    </cdr:to>
    <cdr:sp>
      <cdr:nvSpPr>
        <cdr:cNvPr id="8" name="Line 13"/>
        <cdr:cNvSpPr>
          <a:spLocks/>
        </cdr:cNvSpPr>
      </cdr:nvSpPr>
      <cdr:spPr>
        <a:xfrm>
          <a:off x="4229100" y="1543050"/>
          <a:ext cx="304800" cy="0"/>
        </a:xfrm>
        <a:prstGeom prst="line">
          <a:avLst/>
        </a:prstGeom>
        <a:noFill/>
        <a:ln w="63500" cmpd="sng">
          <a:solidFill>
            <a:srgbClr val="339966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0.10625</cdr:x>
      <cdr:y>0.37</cdr:y>
    </cdr:from>
    <cdr:to>
      <cdr:x>0.1505</cdr:x>
      <cdr:y>0.78825</cdr:y>
    </cdr:to>
    <cdr:sp>
      <cdr:nvSpPr>
        <cdr:cNvPr id="9" name="Rectangle 20"/>
        <cdr:cNvSpPr>
          <a:spLocks/>
        </cdr:cNvSpPr>
      </cdr:nvSpPr>
      <cdr:spPr>
        <a:xfrm>
          <a:off x="704850" y="1543050"/>
          <a:ext cx="295275" cy="1752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</cdr:x>
      <cdr:y>0.40525</cdr:y>
    </cdr:from>
    <cdr:to>
      <cdr:x>0.196</cdr:x>
      <cdr:y>0.424</cdr:y>
    </cdr:to>
    <cdr:grpSp>
      <cdr:nvGrpSpPr>
        <cdr:cNvPr id="10" name="Group 15"/>
        <cdr:cNvGrpSpPr>
          <a:grpSpLocks/>
        </cdr:cNvGrpSpPr>
      </cdr:nvGrpSpPr>
      <cdr:grpSpPr>
        <a:xfrm>
          <a:off x="952500" y="1695450"/>
          <a:ext cx="352425" cy="76200"/>
          <a:chOff x="416" y="656"/>
          <a:chExt cx="29" cy="9"/>
        </a:xfrm>
        <a:solidFill>
          <a:srgbClr val="FFFFFF"/>
        </a:solidFill>
      </cdr:grpSpPr>
      <cdr:sp>
        <cdr:nvSpPr>
          <cdr:cNvPr id="11" name="AutoShape 16"/>
          <cdr:cNvSpPr>
            <a:spLocks/>
          </cdr:cNvSpPr>
        </cdr:nvSpPr>
        <cdr:spPr>
          <a:xfrm rot="20502996">
            <a:off x="416" y="657"/>
            <a:ext cx="29" cy="7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Line 17"/>
          <cdr:cNvSpPr>
            <a:spLocks/>
          </cdr:cNvSpPr>
        </cdr:nvSpPr>
        <cdr:spPr>
          <a:xfrm rot="20502996" flipH="1">
            <a:off x="421" y="6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Line 18"/>
          <cdr:cNvSpPr>
            <a:spLocks/>
          </cdr:cNvSpPr>
        </cdr:nvSpPr>
        <cdr:spPr>
          <a:xfrm rot="20502996">
            <a:off x="419" y="66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0.93775</cdr:y>
    </cdr:from>
    <cdr:to>
      <cdr:x>0.41925</cdr:x>
      <cdr:y>0.98225</cdr:y>
    </cdr:to>
    <cdr:sp textlink="Fig6!$A$2">
      <cdr:nvSpPr>
        <cdr:cNvPr id="1" name="TextBox 2"/>
        <cdr:cNvSpPr txBox="1">
          <a:spLocks noChangeArrowheads="1"/>
        </cdr:cNvSpPr>
      </cdr:nvSpPr>
      <cdr:spPr>
        <a:xfrm>
          <a:off x="0" y="3924300"/>
          <a:ext cx="2800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5c21da59-a6fa-4c46-9265-4f9d4697dd52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0.1445</cdr:x>
      <cdr:y>0.8465</cdr:y>
    </cdr:from>
    <cdr:to>
      <cdr:x>0.85825</cdr:x>
      <cdr:y>0.93775</cdr:y>
    </cdr:to>
    <cdr:sp>
      <cdr:nvSpPr>
        <cdr:cNvPr id="2" name="TextBox 3"/>
        <cdr:cNvSpPr txBox="1">
          <a:spLocks noChangeArrowheads="1"/>
        </cdr:cNvSpPr>
      </cdr:nvSpPr>
      <cdr:spPr>
        <a:xfrm>
          <a:off x="962025" y="3543300"/>
          <a:ext cx="47720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1" u="none" baseline="0">
              <a:latin typeface="Arial"/>
              <a:ea typeface="Arial"/>
              <a:cs typeface="Arial"/>
            </a:rPr>
            <a:t>*   Countries belonging to Organization for Economic Cooperation and Development
**  Former Soviet Union</a:t>
          </a:r>
        </a:p>
      </cdr:txBody>
    </cdr:sp>
  </cdr:relSizeAnchor>
  <cdr:relSizeAnchor xmlns:cdr="http://schemas.openxmlformats.org/drawingml/2006/chartDrawing">
    <cdr:from>
      <cdr:x>0.60325</cdr:x>
      <cdr:y>0.19375</cdr:y>
    </cdr:from>
    <cdr:to>
      <cdr:x>0.72625</cdr:x>
      <cdr:y>0.24225</cdr:y>
    </cdr:to>
    <cdr:sp>
      <cdr:nvSpPr>
        <cdr:cNvPr id="3" name="TextBox 4"/>
        <cdr:cNvSpPr txBox="1">
          <a:spLocks noChangeArrowheads="1"/>
        </cdr:cNvSpPr>
      </cdr:nvSpPr>
      <cdr:spPr>
        <a:xfrm>
          <a:off x="4029075" y="809625"/>
          <a:ext cx="819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0.84575</cdr:x>
      <cdr:y>0.92075</cdr:y>
    </cdr:from>
    <cdr:to>
      <cdr:x>0.9995</cdr:x>
      <cdr:y>1</cdr:y>
    </cdr:to>
    <cdr:pic>
      <cdr:nvPicPr>
        <cdr:cNvPr id="4" name="Picture 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5762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0.9265</cdr:y>
    </cdr:from>
    <cdr:to>
      <cdr:x>0.45275</cdr:x>
      <cdr:y>0.995</cdr:y>
    </cdr:to>
    <cdr:sp textlink="Fig7!$A$2">
      <cdr:nvSpPr>
        <cdr:cNvPr id="1" name="TextBox 1"/>
        <cdr:cNvSpPr txBox="1">
          <a:spLocks noChangeArrowheads="1"/>
        </cdr:cNvSpPr>
      </cdr:nvSpPr>
      <cdr:spPr>
        <a:xfrm>
          <a:off x="0" y="3876675"/>
          <a:ext cx="30289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4c71eff0-4254-4118-9929-a63112a04fb9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0.8455</cdr:x>
      <cdr:y>0.91625</cdr:y>
    </cdr:from>
    <cdr:to>
      <cdr:x>0.99925</cdr:x>
      <cdr:y>0.99575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3857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0.5455</cdr:x>
      <cdr:y>0.152</cdr:y>
    </cdr:from>
    <cdr:to>
      <cdr:x>0.68125</cdr:x>
      <cdr:y>0.20175</cdr:y>
    </cdr:to>
    <cdr:sp>
      <cdr:nvSpPr>
        <cdr:cNvPr id="3" name="TextBox 3"/>
        <cdr:cNvSpPr txBox="1">
          <a:spLocks noChangeArrowheads="1"/>
        </cdr:cNvSpPr>
      </cdr:nvSpPr>
      <cdr:spPr>
        <a:xfrm>
          <a:off x="3638550" y="628650"/>
          <a:ext cx="904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0.92725</cdr:y>
    </cdr:from>
    <cdr:to>
      <cdr:x>0.43</cdr:x>
      <cdr:y>0.991</cdr:y>
    </cdr:to>
    <cdr:sp textlink="Fig8!$A$2">
      <cdr:nvSpPr>
        <cdr:cNvPr id="1" name="TextBox 2"/>
        <cdr:cNvSpPr txBox="1">
          <a:spLocks noChangeArrowheads="1"/>
        </cdr:cNvSpPr>
      </cdr:nvSpPr>
      <cdr:spPr>
        <a:xfrm>
          <a:off x="0" y="3876675"/>
          <a:ext cx="28765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b9ec8781-cdee-480e-9cd5-df82236bef49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0.84525</cdr:x>
      <cdr:y>0.9125</cdr:y>
    </cdr:from>
    <cdr:to>
      <cdr:x>0.999</cdr:x>
      <cdr:y>0.992</cdr:y>
    </cdr:to>
    <cdr:pic>
      <cdr:nvPicPr>
        <cdr:cNvPr id="2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1952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0.93975</cdr:y>
    </cdr:from>
    <cdr:to>
      <cdr:x>0.3835</cdr:x>
      <cdr:y>0.99175</cdr:y>
    </cdr:to>
    <cdr:sp textlink="Fig9!$A$2">
      <cdr:nvSpPr>
        <cdr:cNvPr id="1" name="TextBox 1"/>
        <cdr:cNvSpPr txBox="1">
          <a:spLocks noChangeArrowheads="1"/>
        </cdr:cNvSpPr>
      </cdr:nvSpPr>
      <cdr:spPr>
        <a:xfrm>
          <a:off x="0" y="3933825"/>
          <a:ext cx="2562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5a7ad904-d961-49b6-a070-3acd2d62e8f1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0.8435</cdr:x>
      <cdr:y>0.919</cdr:y>
    </cdr:from>
    <cdr:to>
      <cdr:x>0.99725</cdr:x>
      <cdr:y>0.9985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38800" y="38481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</cdr:y>
    </cdr:from>
    <cdr:to>
      <cdr:x>0.43575</cdr:x>
      <cdr:y>0.993</cdr:y>
    </cdr:to>
    <cdr:sp textlink="Fig1!$A$2">
      <cdr:nvSpPr>
        <cdr:cNvPr id="1" name="TextBox 1"/>
        <cdr:cNvSpPr txBox="1">
          <a:spLocks noChangeArrowheads="1"/>
        </cdr:cNvSpPr>
      </cdr:nvSpPr>
      <cdr:spPr>
        <a:xfrm>
          <a:off x="0" y="3905250"/>
          <a:ext cx="29146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0638e17c-8f78-4c97-8b82-8b2e4671e2b4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0.8465</cdr:x>
      <cdr:y>0.9145</cdr:y>
    </cdr:from>
    <cdr:to>
      <cdr:x>1</cdr:x>
      <cdr:y>0.994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57850" y="382905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0.8025</cdr:x>
      <cdr:y>0.144</cdr:y>
    </cdr:from>
    <cdr:to>
      <cdr:x>0.91825</cdr:x>
      <cdr:y>0.1945</cdr:y>
    </cdr:to>
    <cdr:sp>
      <cdr:nvSpPr>
        <cdr:cNvPr id="1" name="TextBox 1"/>
        <cdr:cNvSpPr txBox="1">
          <a:spLocks noChangeArrowheads="1"/>
        </cdr:cNvSpPr>
      </cdr:nvSpPr>
      <cdr:spPr>
        <a:xfrm>
          <a:off x="5362575" y="600075"/>
          <a:ext cx="771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0.8445</cdr:x>
      <cdr:y>0.919</cdr:y>
    </cdr:from>
    <cdr:to>
      <cdr:x>0.99825</cdr:x>
      <cdr:y>0.9985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38800" y="38481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0.18325</cdr:x>
      <cdr:y>0.8465</cdr:y>
    </cdr:from>
    <cdr:to>
      <cdr:x>0.8445</cdr:x>
      <cdr:y>0.897</cdr:y>
    </cdr:to>
    <cdr:sp textlink="Fig10!$A$50">
      <cdr:nvSpPr>
        <cdr:cNvPr id="3" name="TextBox 3"/>
        <cdr:cNvSpPr txBox="1">
          <a:spLocks noChangeArrowheads="1"/>
        </cdr:cNvSpPr>
      </cdr:nvSpPr>
      <cdr:spPr>
        <a:xfrm>
          <a:off x="1219200" y="3543300"/>
          <a:ext cx="44196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787d2da7-9d15-43e9-8a6a-e5f1a7b579f9}" type="TxLink">
            <a:rPr lang="en-US" cap="none" sz="875" b="0" i="1" u="none" baseline="0">
              <a:latin typeface="Arial"/>
              <a:ea typeface="Arial"/>
              <a:cs typeface="Arial"/>
            </a:rPr>
            <a:t>Note: Shaded area represents 1998-2008 average (2.8 million barrels per day)</a:t>
          </a:fld>
        </a:p>
      </cdr:txBody>
    </cdr:sp>
  </cdr:relSizeAnchor>
  <cdr:relSizeAnchor xmlns:cdr="http://schemas.openxmlformats.org/drawingml/2006/chartDrawing">
    <cdr:from>
      <cdr:x>0</cdr:x>
      <cdr:y>0.9375</cdr:y>
    </cdr:from>
    <cdr:to>
      <cdr:x>0.4355</cdr:x>
      <cdr:y>0.9975</cdr:y>
    </cdr:to>
    <cdr:sp textlink="Fig10!$A$2">
      <cdr:nvSpPr>
        <cdr:cNvPr id="4" name="TextBox 5"/>
        <cdr:cNvSpPr txBox="1">
          <a:spLocks noChangeArrowheads="1"/>
        </cdr:cNvSpPr>
      </cdr:nvSpPr>
      <cdr:spPr>
        <a:xfrm>
          <a:off x="0" y="3924300"/>
          <a:ext cx="29146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57c647ca-ff0a-4f25-b419-766da2924777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</cdr:x>
      <cdr:y>0.84475</cdr:y>
    </cdr:from>
    <cdr:to>
      <cdr:x>0.902</cdr:x>
      <cdr:y>0.898</cdr:y>
    </cdr:to>
    <cdr:sp>
      <cdr:nvSpPr>
        <cdr:cNvPr id="1" name="TextBox 2"/>
        <cdr:cNvSpPr txBox="1">
          <a:spLocks noChangeArrowheads="1"/>
        </cdr:cNvSpPr>
      </cdr:nvSpPr>
      <cdr:spPr>
        <a:xfrm>
          <a:off x="1028700" y="3533775"/>
          <a:ext cx="4991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1" u="none" baseline="0">
              <a:latin typeface="Arial"/>
              <a:ea typeface="Arial"/>
              <a:cs typeface="Arial"/>
            </a:rPr>
            <a:t>NOTE:  Colored band represents the 5-year minimum/maximum range for each month.</a:t>
          </a:r>
        </a:p>
      </cdr:txBody>
    </cdr:sp>
  </cdr:relSizeAnchor>
  <cdr:relSizeAnchor xmlns:cdr="http://schemas.openxmlformats.org/drawingml/2006/chartDrawing">
    <cdr:from>
      <cdr:x>0</cdr:x>
      <cdr:y>0.939</cdr:y>
    </cdr:from>
    <cdr:to>
      <cdr:x>0.4765</cdr:x>
      <cdr:y>0.99025</cdr:y>
    </cdr:to>
    <cdr:sp textlink="Fig11!$A$2">
      <cdr:nvSpPr>
        <cdr:cNvPr id="2" name="TextBox 3"/>
        <cdr:cNvSpPr txBox="1">
          <a:spLocks noChangeArrowheads="1"/>
        </cdr:cNvSpPr>
      </cdr:nvSpPr>
      <cdr:spPr>
        <a:xfrm>
          <a:off x="0" y="3933825"/>
          <a:ext cx="3190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f6de0c44-84b0-4d4a-ae9c-5f2c478c2a4c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0.114</cdr:x>
      <cdr:y>0.68875</cdr:y>
    </cdr:from>
    <cdr:to>
      <cdr:x>0.16825</cdr:x>
      <cdr:y>0.7775</cdr:y>
    </cdr:to>
    <cdr:sp>
      <cdr:nvSpPr>
        <cdr:cNvPr id="3" name="TextBox 4"/>
        <cdr:cNvSpPr txBox="1">
          <a:spLocks noChangeArrowheads="1"/>
        </cdr:cNvSpPr>
      </cdr:nvSpPr>
      <cdr:spPr>
        <a:xfrm>
          <a:off x="762000" y="2886075"/>
          <a:ext cx="361950" cy="371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0.15475</cdr:x>
      <cdr:y>0.68275</cdr:y>
    </cdr:from>
    <cdr:to>
      <cdr:x>0.19425</cdr:x>
      <cdr:y>0.7015</cdr:y>
    </cdr:to>
    <cdr:grpSp>
      <cdr:nvGrpSpPr>
        <cdr:cNvPr id="4" name="Group 5"/>
        <cdr:cNvGrpSpPr>
          <a:grpSpLocks/>
        </cdr:cNvGrpSpPr>
      </cdr:nvGrpSpPr>
      <cdr:grpSpPr>
        <a:xfrm>
          <a:off x="1028700" y="2857500"/>
          <a:ext cx="266700" cy="76200"/>
          <a:chOff x="416" y="656"/>
          <a:chExt cx="29" cy="9"/>
        </a:xfrm>
        <a:solidFill>
          <a:srgbClr val="FFFFFF"/>
        </a:solidFill>
      </cdr:grpSpPr>
      <cdr:sp>
        <cdr:nvSpPr>
          <cdr:cNvPr id="5" name="AutoShape 6"/>
          <cdr:cNvSpPr>
            <a:spLocks/>
          </cdr:cNvSpPr>
        </cdr:nvSpPr>
        <cdr:spPr>
          <a:xfrm rot="20502996">
            <a:off x="416" y="657"/>
            <a:ext cx="29" cy="7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 rot="20502996" flipH="1">
            <a:off x="421" y="6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Line 8"/>
          <cdr:cNvSpPr>
            <a:spLocks/>
          </cdr:cNvSpPr>
        </cdr:nvSpPr>
        <cdr:spPr>
          <a:xfrm rot="20502996">
            <a:off x="419" y="66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0.84575</cdr:x>
      <cdr:y>0.91075</cdr:y>
    </cdr:from>
    <cdr:to>
      <cdr:x>0.9995</cdr:x>
      <cdr:y>0.99025</cdr:y>
    </cdr:to>
    <cdr:pic>
      <cdr:nvPicPr>
        <cdr:cNvPr id="8" name="Picture 10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100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0.5295</cdr:x>
      <cdr:y>0.59825</cdr:y>
    </cdr:from>
    <cdr:to>
      <cdr:x>0.59</cdr:x>
      <cdr:y>0.59825</cdr:y>
    </cdr:to>
    <cdr:sp>
      <cdr:nvSpPr>
        <cdr:cNvPr id="1" name="Line 2"/>
        <cdr:cNvSpPr>
          <a:spLocks/>
        </cdr:cNvSpPr>
      </cdr:nvSpPr>
      <cdr:spPr>
        <a:xfrm>
          <a:off x="3533775" y="2505075"/>
          <a:ext cx="4000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0.2585</cdr:x>
      <cdr:y>0.28075</cdr:y>
    </cdr:from>
    <cdr:to>
      <cdr:x>0.315</cdr:x>
      <cdr:y>0.28075</cdr:y>
    </cdr:to>
    <cdr:sp>
      <cdr:nvSpPr>
        <cdr:cNvPr id="2" name="Line 3"/>
        <cdr:cNvSpPr>
          <a:spLocks/>
        </cdr:cNvSpPr>
      </cdr:nvSpPr>
      <cdr:spPr>
        <a:xfrm flipV="1">
          <a:off x="1724025" y="1171575"/>
          <a:ext cx="381000" cy="0"/>
        </a:xfrm>
        <a:prstGeom prst="line">
          <a:avLst/>
        </a:prstGeom>
        <a:noFill/>
        <a:ln w="76200" cmpd="sng">
          <a:solidFill>
            <a:srgbClr val="0000FF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0.2585</cdr:x>
      <cdr:y>0.4345</cdr:y>
    </cdr:from>
    <cdr:to>
      <cdr:x>0.315</cdr:x>
      <cdr:y>0.4345</cdr:y>
    </cdr:to>
    <cdr:sp>
      <cdr:nvSpPr>
        <cdr:cNvPr id="3" name="Line 4"/>
        <cdr:cNvSpPr>
          <a:spLocks/>
        </cdr:cNvSpPr>
      </cdr:nvSpPr>
      <cdr:spPr>
        <a:xfrm flipV="1">
          <a:off x="1724025" y="1819275"/>
          <a:ext cx="381000" cy="0"/>
        </a:xfrm>
        <a:prstGeom prst="line">
          <a:avLst/>
        </a:prstGeom>
        <a:noFill/>
        <a:ln w="76200" cmpd="sng">
          <a:solidFill>
            <a:srgbClr val="008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0.315</cdr:x>
      <cdr:y>0.2555</cdr:y>
    </cdr:from>
    <cdr:to>
      <cdr:x>0.5805</cdr:x>
      <cdr:y>0.31275</cdr:y>
    </cdr:to>
    <cdr:sp>
      <cdr:nvSpPr>
        <cdr:cNvPr id="4" name="TextBox 5"/>
        <cdr:cNvSpPr txBox="1">
          <a:spLocks noChangeArrowheads="1"/>
        </cdr:cNvSpPr>
      </cdr:nvSpPr>
      <cdr:spPr>
        <a:xfrm>
          <a:off x="2105025" y="1066800"/>
          <a:ext cx="1771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Lower 48 Production</a:t>
          </a:r>
        </a:p>
      </cdr:txBody>
    </cdr:sp>
  </cdr:relSizeAnchor>
  <cdr:relSizeAnchor xmlns:cdr="http://schemas.openxmlformats.org/drawingml/2006/chartDrawing">
    <cdr:from>
      <cdr:x>0.3135</cdr:x>
      <cdr:y>0.40925</cdr:y>
    </cdr:from>
    <cdr:to>
      <cdr:x>0.5635</cdr:x>
      <cdr:y>0.46625</cdr:y>
    </cdr:to>
    <cdr:sp>
      <cdr:nvSpPr>
        <cdr:cNvPr id="5" name="TextBox 6"/>
        <cdr:cNvSpPr txBox="1">
          <a:spLocks noChangeArrowheads="1"/>
        </cdr:cNvSpPr>
      </cdr:nvSpPr>
      <cdr:spPr>
        <a:xfrm>
          <a:off x="2095500" y="1714500"/>
          <a:ext cx="1676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Alaska Production</a:t>
          </a:r>
        </a:p>
      </cdr:txBody>
    </cdr:sp>
  </cdr:relSizeAnchor>
  <cdr:relSizeAnchor xmlns:cdr="http://schemas.openxmlformats.org/drawingml/2006/chartDrawing">
    <cdr:from>
      <cdr:x>0.27675</cdr:x>
      <cdr:y>0.5675</cdr:y>
    </cdr:from>
    <cdr:to>
      <cdr:x>0.5295</cdr:x>
      <cdr:y>0.62475</cdr:y>
    </cdr:to>
    <cdr:sp>
      <cdr:nvSpPr>
        <cdr:cNvPr id="6" name="TextBox 7"/>
        <cdr:cNvSpPr txBox="1">
          <a:spLocks noChangeArrowheads="1"/>
        </cdr:cNvSpPr>
      </cdr:nvSpPr>
      <cdr:spPr>
        <a:xfrm>
          <a:off x="1847850" y="2371725"/>
          <a:ext cx="1685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U.S. Annual Growth</a:t>
          </a:r>
        </a:p>
      </cdr:txBody>
    </cdr:sp>
  </cdr:relSizeAnchor>
  <cdr:relSizeAnchor xmlns:cdr="http://schemas.openxmlformats.org/drawingml/2006/chartDrawing">
    <cdr:from>
      <cdr:x>0.83825</cdr:x>
      <cdr:y>0.096</cdr:y>
    </cdr:from>
    <cdr:to>
      <cdr:x>0.90375</cdr:x>
      <cdr:y>0.45275</cdr:y>
    </cdr:to>
    <cdr:sp>
      <cdr:nvSpPr>
        <cdr:cNvPr id="7" name="Rectangle 8"/>
        <cdr:cNvSpPr>
          <a:spLocks/>
        </cdr:cNvSpPr>
      </cdr:nvSpPr>
      <cdr:spPr>
        <a:xfrm>
          <a:off x="5600700" y="400050"/>
          <a:ext cx="438150" cy="1495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0.60025</cdr:y>
    </cdr:from>
    <cdr:to>
      <cdr:x>0.133</cdr:x>
      <cdr:y>0.832</cdr:y>
    </cdr:to>
    <cdr:sp>
      <cdr:nvSpPr>
        <cdr:cNvPr id="8" name="Rectangle 9"/>
        <cdr:cNvSpPr>
          <a:spLocks/>
        </cdr:cNvSpPr>
      </cdr:nvSpPr>
      <cdr:spPr>
        <a:xfrm>
          <a:off x="638175" y="2514600"/>
          <a:ext cx="247650" cy="971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0.93125</cdr:y>
    </cdr:from>
    <cdr:to>
      <cdr:x>0.39675</cdr:x>
      <cdr:y>0.9905</cdr:y>
    </cdr:to>
    <cdr:sp textlink="Fig12!$A$2">
      <cdr:nvSpPr>
        <cdr:cNvPr id="9" name="TextBox 10"/>
        <cdr:cNvSpPr txBox="1">
          <a:spLocks noChangeArrowheads="1"/>
        </cdr:cNvSpPr>
      </cdr:nvSpPr>
      <cdr:spPr>
        <a:xfrm>
          <a:off x="0" y="3895725"/>
          <a:ext cx="26574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debcb518-eb11-40cd-b0e9-31779559c2f8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0.8385</cdr:x>
      <cdr:y>0.912</cdr:y>
    </cdr:from>
    <cdr:to>
      <cdr:x>0.99225</cdr:x>
      <cdr:y>0.9915</cdr:y>
    </cdr:to>
    <cdr:pic>
      <cdr:nvPicPr>
        <cdr:cNvPr id="10" name="Picture 1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00700" y="381952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0.712</cdr:x>
      <cdr:y>0.11975</cdr:y>
    </cdr:from>
    <cdr:to>
      <cdr:x>0.8315</cdr:x>
      <cdr:y>0.16925</cdr:y>
    </cdr:to>
    <cdr:sp>
      <cdr:nvSpPr>
        <cdr:cNvPr id="11" name="TextBox 14"/>
        <cdr:cNvSpPr txBox="1">
          <a:spLocks noChangeArrowheads="1"/>
        </cdr:cNvSpPr>
      </cdr:nvSpPr>
      <cdr:spPr>
        <a:xfrm>
          <a:off x="4752975" y="495300"/>
          <a:ext cx="800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0.93675</cdr:y>
    </cdr:from>
    <cdr:to>
      <cdr:x>0.43925</cdr:x>
      <cdr:y>0.9905</cdr:y>
    </cdr:to>
    <cdr:sp textlink="Fig13!$A$2">
      <cdr:nvSpPr>
        <cdr:cNvPr id="1" name="TextBox 1"/>
        <cdr:cNvSpPr txBox="1">
          <a:spLocks noChangeArrowheads="1"/>
        </cdr:cNvSpPr>
      </cdr:nvSpPr>
      <cdr:spPr>
        <a:xfrm>
          <a:off x="0" y="3924300"/>
          <a:ext cx="29337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8afec216-d635-4060-98d7-69c20621676d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0.064</cdr:x>
      <cdr:y>0.85</cdr:y>
    </cdr:from>
    <cdr:to>
      <cdr:x>0.914</cdr:x>
      <cdr:y>0.9025</cdr:y>
    </cdr:to>
    <cdr:sp>
      <cdr:nvSpPr>
        <cdr:cNvPr id="2" name="TextBox 3"/>
        <cdr:cNvSpPr txBox="1">
          <a:spLocks noChangeArrowheads="1"/>
        </cdr:cNvSpPr>
      </cdr:nvSpPr>
      <cdr:spPr>
        <a:xfrm>
          <a:off x="419100" y="3562350"/>
          <a:ext cx="5686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NOTE:  Colored band represents "normal" range published in EIA Weekly Petroleum Status Report, Appendix A.
</a:t>
          </a:r>
        </a:p>
      </cdr:txBody>
    </cdr:sp>
  </cdr:relSizeAnchor>
  <cdr:relSizeAnchor xmlns:cdr="http://schemas.openxmlformats.org/drawingml/2006/chartDrawing">
    <cdr:from>
      <cdr:x>0.12625</cdr:x>
      <cdr:y>0.683</cdr:y>
    </cdr:from>
    <cdr:to>
      <cdr:x>0.169</cdr:x>
      <cdr:y>0.792</cdr:y>
    </cdr:to>
    <cdr:sp>
      <cdr:nvSpPr>
        <cdr:cNvPr id="3" name="TextBox 4"/>
        <cdr:cNvSpPr txBox="1">
          <a:spLocks noChangeArrowheads="1"/>
        </cdr:cNvSpPr>
      </cdr:nvSpPr>
      <cdr:spPr>
        <a:xfrm>
          <a:off x="838200" y="2857500"/>
          <a:ext cx="285750" cy="457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0.1655</cdr:x>
      <cdr:y>0.692</cdr:y>
    </cdr:from>
    <cdr:to>
      <cdr:x>0.217</cdr:x>
      <cdr:y>0.71575</cdr:y>
    </cdr:to>
    <cdr:grpSp>
      <cdr:nvGrpSpPr>
        <cdr:cNvPr id="4" name="Group 5"/>
        <cdr:cNvGrpSpPr>
          <a:grpSpLocks/>
        </cdr:cNvGrpSpPr>
      </cdr:nvGrpSpPr>
      <cdr:grpSpPr>
        <a:xfrm>
          <a:off x="1104900" y="2895600"/>
          <a:ext cx="342900" cy="95250"/>
          <a:chOff x="416" y="656"/>
          <a:chExt cx="29" cy="9"/>
        </a:xfrm>
        <a:solidFill>
          <a:srgbClr val="FFFFFF"/>
        </a:solidFill>
      </cdr:grpSpPr>
      <cdr:sp>
        <cdr:nvSpPr>
          <cdr:cNvPr id="5" name="AutoShape 6"/>
          <cdr:cNvSpPr>
            <a:spLocks/>
          </cdr:cNvSpPr>
        </cdr:nvSpPr>
        <cdr:spPr>
          <a:xfrm rot="20502996">
            <a:off x="416" y="657"/>
            <a:ext cx="29" cy="7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 rot="20502996" flipH="1">
            <a:off x="421" y="6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Line 8"/>
          <cdr:cNvSpPr>
            <a:spLocks/>
          </cdr:cNvSpPr>
        </cdr:nvSpPr>
        <cdr:spPr>
          <a:xfrm rot="20502996">
            <a:off x="419" y="66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0.8465</cdr:x>
      <cdr:y>0.91125</cdr:y>
    </cdr:from>
    <cdr:to>
      <cdr:x>1</cdr:x>
      <cdr:y>0.99075</cdr:y>
    </cdr:to>
    <cdr:pic>
      <cdr:nvPicPr>
        <cdr:cNvPr id="8" name="Picture 10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57850" y="38100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0.93225</cdr:y>
    </cdr:from>
    <cdr:to>
      <cdr:x>0.4315</cdr:x>
      <cdr:y>0.982</cdr:y>
    </cdr:to>
    <cdr:sp textlink="Fig14!$A$2">
      <cdr:nvSpPr>
        <cdr:cNvPr id="1" name="TextBox 2"/>
        <cdr:cNvSpPr txBox="1">
          <a:spLocks noChangeArrowheads="1"/>
        </cdr:cNvSpPr>
      </cdr:nvSpPr>
      <cdr:spPr>
        <a:xfrm>
          <a:off x="0" y="3905250"/>
          <a:ext cx="2886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55e470bb-7879-42bd-a727-634bc83462d9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0.25325</cdr:x>
      <cdr:y>0.85225</cdr:y>
    </cdr:from>
    <cdr:to>
      <cdr:x>0.83525</cdr:x>
      <cdr:y>0.921</cdr:y>
    </cdr:to>
    <cdr:sp>
      <cdr:nvSpPr>
        <cdr:cNvPr id="2" name="TextBox 3"/>
        <cdr:cNvSpPr txBox="1">
          <a:spLocks noChangeArrowheads="1"/>
        </cdr:cNvSpPr>
      </cdr:nvSpPr>
      <cdr:spPr>
        <a:xfrm>
          <a:off x="1685925" y="3562350"/>
          <a:ext cx="3895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1" u="none" baseline="0">
              <a:latin typeface="Arial"/>
              <a:ea typeface="Arial"/>
              <a:cs typeface="Arial"/>
            </a:rPr>
            <a:t>Note: Percent change labels refer to total petroleum products growth</a:t>
          </a:r>
        </a:p>
      </cdr:txBody>
    </cdr:sp>
  </cdr:relSizeAnchor>
  <cdr:relSizeAnchor xmlns:cdr="http://schemas.openxmlformats.org/drawingml/2006/chartDrawing">
    <cdr:from>
      <cdr:x>0.2965</cdr:x>
      <cdr:y>0.22075</cdr:y>
    </cdr:from>
    <cdr:to>
      <cdr:x>0.3755</cdr:x>
      <cdr:y>0.26575</cdr:y>
    </cdr:to>
    <cdr:sp textlink="Fig14!$I$39">
      <cdr:nvSpPr>
        <cdr:cNvPr id="3" name="TextBox 4"/>
        <cdr:cNvSpPr txBox="1">
          <a:spLocks noChangeArrowheads="1"/>
        </cdr:cNvSpPr>
      </cdr:nvSpPr>
      <cdr:spPr>
        <a:xfrm>
          <a:off x="1981200" y="923925"/>
          <a:ext cx="5238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62cad0f-15f6-4f69-9007-fa789d55e037}" type="TxLink">
            <a:rPr lang="en-US" cap="none" sz="1200" b="1" i="0" u="none" baseline="0">
              <a:latin typeface="Arial"/>
              <a:ea typeface="Arial"/>
              <a:cs typeface="Arial"/>
            </a:rPr>
            <a:t>-5.7%</a:t>
          </a:fld>
        </a:p>
      </cdr:txBody>
    </cdr:sp>
  </cdr:relSizeAnchor>
  <cdr:relSizeAnchor xmlns:cdr="http://schemas.openxmlformats.org/drawingml/2006/chartDrawing">
    <cdr:from>
      <cdr:x>0.502</cdr:x>
      <cdr:y>0.22075</cdr:y>
    </cdr:from>
    <cdr:to>
      <cdr:x>0.57725</cdr:x>
      <cdr:y>0.26525</cdr:y>
    </cdr:to>
    <cdr:sp textlink="Fig14!$J$39">
      <cdr:nvSpPr>
        <cdr:cNvPr id="4" name="TextBox 5"/>
        <cdr:cNvSpPr txBox="1">
          <a:spLocks noChangeArrowheads="1"/>
        </cdr:cNvSpPr>
      </cdr:nvSpPr>
      <cdr:spPr>
        <a:xfrm>
          <a:off x="3352800" y="923925"/>
          <a:ext cx="504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e971606-3cff-41dc-ac4a-12a8c3f49cf5}" type="TxLink">
            <a:rPr lang="en-US" cap="none" sz="1200" b="1" i="0" u="none" baseline="0">
              <a:latin typeface="Arial"/>
              <a:ea typeface="Arial"/>
              <a:cs typeface="Arial"/>
            </a:rPr>
            <a:t>-4.1%</a:t>
          </a:fld>
        </a:p>
      </cdr:txBody>
    </cdr:sp>
  </cdr:relSizeAnchor>
  <cdr:relSizeAnchor xmlns:cdr="http://schemas.openxmlformats.org/drawingml/2006/chartDrawing">
    <cdr:from>
      <cdr:x>0.72025</cdr:x>
      <cdr:y>0.21825</cdr:y>
    </cdr:from>
    <cdr:to>
      <cdr:x>0.80725</cdr:x>
      <cdr:y>0.26375</cdr:y>
    </cdr:to>
    <cdr:sp textlink="Fig14!$K$39">
      <cdr:nvSpPr>
        <cdr:cNvPr id="5" name="TextBox 6"/>
        <cdr:cNvSpPr txBox="1">
          <a:spLocks noChangeArrowheads="1"/>
        </cdr:cNvSpPr>
      </cdr:nvSpPr>
      <cdr:spPr>
        <a:xfrm>
          <a:off x="4810125" y="914400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49ce020-57ba-45a4-814e-5e2516805a89}" type="TxLink">
            <a:rPr lang="en-US" cap="none" sz="1200" b="1" i="0" u="none" baseline="0">
              <a:latin typeface="Arial"/>
              <a:ea typeface="Arial"/>
              <a:cs typeface="Arial"/>
            </a:rPr>
            <a:t>1.5%</a:t>
          </a:fld>
        </a:p>
      </cdr:txBody>
    </cdr:sp>
  </cdr:relSizeAnchor>
  <cdr:relSizeAnchor xmlns:cdr="http://schemas.openxmlformats.org/drawingml/2006/chartDrawing">
    <cdr:from>
      <cdr:x>0.57725</cdr:x>
      <cdr:y>0.17</cdr:y>
    </cdr:from>
    <cdr:to>
      <cdr:x>0.6975</cdr:x>
      <cdr:y>0.21825</cdr:y>
    </cdr:to>
    <cdr:sp>
      <cdr:nvSpPr>
        <cdr:cNvPr id="6" name="TextBox 7"/>
        <cdr:cNvSpPr txBox="1">
          <a:spLocks noChangeArrowheads="1"/>
        </cdr:cNvSpPr>
      </cdr:nvSpPr>
      <cdr:spPr>
        <a:xfrm>
          <a:off x="3857625" y="704850"/>
          <a:ext cx="800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0.84525</cdr:x>
      <cdr:y>0.9205</cdr:y>
    </cdr:from>
    <cdr:to>
      <cdr:x>0.999</cdr:x>
      <cdr:y>1</cdr:y>
    </cdr:to>
    <cdr:pic>
      <cdr:nvPicPr>
        <cdr:cNvPr id="7" name="Picture 10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5762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0.0865</cdr:x>
      <cdr:y>0.86125</cdr:y>
    </cdr:from>
    <cdr:to>
      <cdr:x>0.904</cdr:x>
      <cdr:y>0.90775</cdr:y>
    </cdr:to>
    <cdr:sp>
      <cdr:nvSpPr>
        <cdr:cNvPr id="1" name="TextBox 2"/>
        <cdr:cNvSpPr txBox="1">
          <a:spLocks noChangeArrowheads="1"/>
        </cdr:cNvSpPr>
      </cdr:nvSpPr>
      <cdr:spPr>
        <a:xfrm>
          <a:off x="571500" y="3600450"/>
          <a:ext cx="546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NOTE:  Colored bands represent "normal" range published in EIA Weekly Petroleum Status Report, Appendix A.</a:t>
          </a:r>
        </a:p>
      </cdr:txBody>
    </cdr:sp>
  </cdr:relSizeAnchor>
  <cdr:relSizeAnchor xmlns:cdr="http://schemas.openxmlformats.org/drawingml/2006/chartDrawing">
    <cdr:from>
      <cdr:x>0.19925</cdr:x>
      <cdr:y>0.16075</cdr:y>
    </cdr:from>
    <cdr:to>
      <cdr:x>0.5965</cdr:x>
      <cdr:y>0.2175</cdr:y>
    </cdr:to>
    <cdr:sp>
      <cdr:nvSpPr>
        <cdr:cNvPr id="2" name="TextBox 3"/>
        <cdr:cNvSpPr txBox="1">
          <a:spLocks noChangeArrowheads="1"/>
        </cdr:cNvSpPr>
      </cdr:nvSpPr>
      <cdr:spPr>
        <a:xfrm>
          <a:off x="1323975" y="666750"/>
          <a:ext cx="2657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Total Motor Gasoline Inventory</a:t>
          </a:r>
        </a:p>
      </cdr:txBody>
    </cdr:sp>
  </cdr:relSizeAnchor>
  <cdr:relSizeAnchor xmlns:cdr="http://schemas.openxmlformats.org/drawingml/2006/chartDrawing">
    <cdr:from>
      <cdr:x>0.21175</cdr:x>
      <cdr:y>0.4275</cdr:y>
    </cdr:from>
    <cdr:to>
      <cdr:x>0.579</cdr:x>
      <cdr:y>0.475</cdr:y>
    </cdr:to>
    <cdr:sp>
      <cdr:nvSpPr>
        <cdr:cNvPr id="3" name="TextBox 4"/>
        <cdr:cNvSpPr txBox="1">
          <a:spLocks noChangeArrowheads="1"/>
        </cdr:cNvSpPr>
      </cdr:nvSpPr>
      <cdr:spPr>
        <a:xfrm>
          <a:off x="1409700" y="1790700"/>
          <a:ext cx="2457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Total Distillate Fuel Inventory</a:t>
          </a:r>
        </a:p>
      </cdr:txBody>
    </cdr:sp>
  </cdr:relSizeAnchor>
  <cdr:relSizeAnchor xmlns:cdr="http://schemas.openxmlformats.org/drawingml/2006/chartDrawing">
    <cdr:from>
      <cdr:x>0</cdr:x>
      <cdr:y>0.9305</cdr:y>
    </cdr:from>
    <cdr:to>
      <cdr:x>0.45025</cdr:x>
      <cdr:y>0.98175</cdr:y>
    </cdr:to>
    <cdr:sp textlink="Fig15!$A$2">
      <cdr:nvSpPr>
        <cdr:cNvPr id="4" name="TextBox 5"/>
        <cdr:cNvSpPr txBox="1">
          <a:spLocks noChangeArrowheads="1"/>
        </cdr:cNvSpPr>
      </cdr:nvSpPr>
      <cdr:spPr>
        <a:xfrm>
          <a:off x="0" y="3895725"/>
          <a:ext cx="3009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1aa9e314-71b4-433f-9f79-0c30d06e3435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0.11</cdr:x>
      <cdr:y>0.6875</cdr:y>
    </cdr:from>
    <cdr:to>
      <cdr:x>0.16425</cdr:x>
      <cdr:y>0.8125</cdr:y>
    </cdr:to>
    <cdr:sp>
      <cdr:nvSpPr>
        <cdr:cNvPr id="5" name="TextBox 6"/>
        <cdr:cNvSpPr txBox="1">
          <a:spLocks noChangeArrowheads="1"/>
        </cdr:cNvSpPr>
      </cdr:nvSpPr>
      <cdr:spPr>
        <a:xfrm>
          <a:off x="733425" y="2876550"/>
          <a:ext cx="361950" cy="523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0.1445</cdr:x>
      <cdr:y>0.71225</cdr:y>
    </cdr:from>
    <cdr:to>
      <cdr:x>0.19925</cdr:x>
      <cdr:y>0.732</cdr:y>
    </cdr:to>
    <cdr:grpSp>
      <cdr:nvGrpSpPr>
        <cdr:cNvPr id="6" name="Group 7"/>
        <cdr:cNvGrpSpPr>
          <a:grpSpLocks/>
        </cdr:cNvGrpSpPr>
      </cdr:nvGrpSpPr>
      <cdr:grpSpPr>
        <a:xfrm>
          <a:off x="962025" y="2981325"/>
          <a:ext cx="361950" cy="85725"/>
          <a:chOff x="416" y="656"/>
          <a:chExt cx="29" cy="9"/>
        </a:xfrm>
        <a:solidFill>
          <a:srgbClr val="FFFFFF"/>
        </a:solidFill>
      </cdr:grpSpPr>
      <cdr:sp>
        <cdr:nvSpPr>
          <cdr:cNvPr id="7" name="AutoShape 8"/>
          <cdr:cNvSpPr>
            <a:spLocks/>
          </cdr:cNvSpPr>
        </cdr:nvSpPr>
        <cdr:spPr>
          <a:xfrm rot="20502996">
            <a:off x="416" y="657"/>
            <a:ext cx="29" cy="7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Line 9"/>
          <cdr:cNvSpPr>
            <a:spLocks/>
          </cdr:cNvSpPr>
        </cdr:nvSpPr>
        <cdr:spPr>
          <a:xfrm rot="20502996" flipH="1">
            <a:off x="421" y="6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Line 10"/>
          <cdr:cNvSpPr>
            <a:spLocks/>
          </cdr:cNvSpPr>
        </cdr:nvSpPr>
        <cdr:spPr>
          <a:xfrm rot="20502996">
            <a:off x="419" y="66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0.8445</cdr:x>
      <cdr:y>0.91825</cdr:y>
    </cdr:from>
    <cdr:to>
      <cdr:x>0.99825</cdr:x>
      <cdr:y>0.99775</cdr:y>
    </cdr:to>
    <cdr:pic>
      <cdr:nvPicPr>
        <cdr:cNvPr id="10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38800" y="38481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0.9305</cdr:y>
    </cdr:from>
    <cdr:to>
      <cdr:x>0.4065</cdr:x>
      <cdr:y>0.9905</cdr:y>
    </cdr:to>
    <cdr:sp textlink="Fig16!$A$2">
      <cdr:nvSpPr>
        <cdr:cNvPr id="1" name="TextBox 1"/>
        <cdr:cNvSpPr txBox="1">
          <a:spLocks noChangeArrowheads="1"/>
        </cdr:cNvSpPr>
      </cdr:nvSpPr>
      <cdr:spPr>
        <a:xfrm>
          <a:off x="0" y="3895725"/>
          <a:ext cx="27146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521e23c9-54f0-46dc-823f-6db38f96d37c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0.56775</cdr:x>
      <cdr:y>0.44</cdr:y>
    </cdr:from>
    <cdr:to>
      <cdr:x>0.6265</cdr:x>
      <cdr:y>0.44</cdr:y>
    </cdr:to>
    <cdr:sp>
      <cdr:nvSpPr>
        <cdr:cNvPr id="2" name="Line 3"/>
        <cdr:cNvSpPr>
          <a:spLocks/>
        </cdr:cNvSpPr>
      </cdr:nvSpPr>
      <cdr:spPr>
        <a:xfrm>
          <a:off x="3790950" y="1838325"/>
          <a:ext cx="3905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0.36175</cdr:x>
      <cdr:y>0.19925</cdr:y>
    </cdr:from>
    <cdr:to>
      <cdr:x>0.42</cdr:x>
      <cdr:y>0.19925</cdr:y>
    </cdr:to>
    <cdr:sp>
      <cdr:nvSpPr>
        <cdr:cNvPr id="3" name="Line 4"/>
        <cdr:cNvSpPr>
          <a:spLocks/>
        </cdr:cNvSpPr>
      </cdr:nvSpPr>
      <cdr:spPr>
        <a:xfrm flipV="1">
          <a:off x="2409825" y="828675"/>
          <a:ext cx="390525" cy="0"/>
        </a:xfrm>
        <a:prstGeom prst="line">
          <a:avLst/>
        </a:prstGeom>
        <a:noFill/>
        <a:ln w="76200" cmpd="sng">
          <a:solidFill>
            <a:srgbClr val="0000FF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0.42675</cdr:x>
      <cdr:y>0.173</cdr:y>
    </cdr:from>
    <cdr:to>
      <cdr:x>0.59625</cdr:x>
      <cdr:y>0.22875</cdr:y>
    </cdr:to>
    <cdr:sp>
      <cdr:nvSpPr>
        <cdr:cNvPr id="4" name="TextBox 5"/>
        <cdr:cNvSpPr txBox="1">
          <a:spLocks noChangeArrowheads="1"/>
        </cdr:cNvSpPr>
      </cdr:nvSpPr>
      <cdr:spPr>
        <a:xfrm>
          <a:off x="2847975" y="723900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0.3795</cdr:x>
      <cdr:y>0.40425</cdr:y>
    </cdr:from>
    <cdr:to>
      <cdr:x>0.56775</cdr:x>
      <cdr:y>0.466</cdr:y>
    </cdr:to>
    <cdr:sp>
      <cdr:nvSpPr>
        <cdr:cNvPr id="5" name="TextBox 6"/>
        <cdr:cNvSpPr txBox="1">
          <a:spLocks noChangeArrowheads="1"/>
        </cdr:cNvSpPr>
      </cdr:nvSpPr>
      <cdr:spPr>
        <a:xfrm>
          <a:off x="2533650" y="1685925"/>
          <a:ext cx="1257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Annual Growth</a:t>
          </a:r>
        </a:p>
      </cdr:txBody>
    </cdr:sp>
  </cdr:relSizeAnchor>
  <cdr:relSizeAnchor xmlns:cdr="http://schemas.openxmlformats.org/drawingml/2006/chartDrawing">
    <cdr:from>
      <cdr:x>0.15375</cdr:x>
      <cdr:y>0.41575</cdr:y>
    </cdr:from>
    <cdr:to>
      <cdr:x>0.197</cdr:x>
      <cdr:y>0.436</cdr:y>
    </cdr:to>
    <cdr:grpSp>
      <cdr:nvGrpSpPr>
        <cdr:cNvPr id="6" name="Group 11"/>
        <cdr:cNvGrpSpPr>
          <a:grpSpLocks/>
        </cdr:cNvGrpSpPr>
      </cdr:nvGrpSpPr>
      <cdr:grpSpPr>
        <a:xfrm>
          <a:off x="1019175" y="1733550"/>
          <a:ext cx="285750" cy="85725"/>
          <a:chOff x="416" y="656"/>
          <a:chExt cx="29" cy="9"/>
        </a:xfrm>
        <a:solidFill>
          <a:srgbClr val="FFFFFF"/>
        </a:solidFill>
      </cdr:grpSpPr>
      <cdr:sp>
        <cdr:nvSpPr>
          <cdr:cNvPr id="7" name="AutoShape 12"/>
          <cdr:cNvSpPr>
            <a:spLocks/>
          </cdr:cNvSpPr>
        </cdr:nvSpPr>
        <cdr:spPr>
          <a:xfrm rot="20502996">
            <a:off x="416" y="657"/>
            <a:ext cx="29" cy="7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Line 13"/>
          <cdr:cNvSpPr>
            <a:spLocks/>
          </cdr:cNvSpPr>
        </cdr:nvSpPr>
        <cdr:spPr>
          <a:xfrm rot="20502996" flipH="1">
            <a:off x="421" y="6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Line 14"/>
          <cdr:cNvSpPr>
            <a:spLocks/>
          </cdr:cNvSpPr>
        </cdr:nvSpPr>
        <cdr:spPr>
          <a:xfrm rot="20502996">
            <a:off x="419" y="66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0.7325</cdr:x>
      <cdr:y>0.13425</cdr:y>
    </cdr:from>
    <cdr:to>
      <cdr:x>0.85425</cdr:x>
      <cdr:y>0.1845</cdr:y>
    </cdr:to>
    <cdr:sp>
      <cdr:nvSpPr>
        <cdr:cNvPr id="10" name="TextBox 15"/>
        <cdr:cNvSpPr txBox="1">
          <a:spLocks noChangeArrowheads="1"/>
        </cdr:cNvSpPr>
      </cdr:nvSpPr>
      <cdr:spPr>
        <a:xfrm>
          <a:off x="4895850" y="561975"/>
          <a:ext cx="809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0.84675</cdr:x>
      <cdr:y>0.91225</cdr:y>
    </cdr:from>
    <cdr:to>
      <cdr:x>1</cdr:x>
      <cdr:y>0.99175</cdr:y>
    </cdr:to>
    <cdr:pic>
      <cdr:nvPicPr>
        <cdr:cNvPr id="11" name="Picture 1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57850" y="381952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0.117</cdr:x>
      <cdr:y>0.40375</cdr:y>
    </cdr:from>
    <cdr:to>
      <cdr:x>0.154</cdr:x>
      <cdr:y>0.8425</cdr:y>
    </cdr:to>
    <cdr:sp>
      <cdr:nvSpPr>
        <cdr:cNvPr id="12" name="Rectangle 24"/>
        <cdr:cNvSpPr>
          <a:spLocks/>
        </cdr:cNvSpPr>
      </cdr:nvSpPr>
      <cdr:spPr>
        <a:xfrm>
          <a:off x="781050" y="1685925"/>
          <a:ext cx="247650" cy="1838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0.8615</cdr:x>
      <cdr:y>0.067</cdr:y>
    </cdr:from>
    <cdr:to>
      <cdr:x>0.92425</cdr:x>
      <cdr:y>0.41925</cdr:y>
    </cdr:to>
    <cdr:sp>
      <cdr:nvSpPr>
        <cdr:cNvPr id="13" name="Rectangle 26"/>
        <cdr:cNvSpPr>
          <a:spLocks/>
        </cdr:cNvSpPr>
      </cdr:nvSpPr>
      <cdr:spPr>
        <a:xfrm>
          <a:off x="5753100" y="276225"/>
          <a:ext cx="419100" cy="1476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0.9255</cdr:y>
    </cdr:from>
    <cdr:to>
      <cdr:x>0.43175</cdr:x>
      <cdr:y>0.98925</cdr:y>
    </cdr:to>
    <cdr:sp textlink="Fig17!$A$2">
      <cdr:nvSpPr>
        <cdr:cNvPr id="1" name="TextBox 2"/>
        <cdr:cNvSpPr txBox="1">
          <a:spLocks noChangeArrowheads="1"/>
        </cdr:cNvSpPr>
      </cdr:nvSpPr>
      <cdr:spPr>
        <a:xfrm>
          <a:off x="0" y="3876675"/>
          <a:ext cx="28860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e25b7ef8-a092-46c1-9dca-1588b5d0e2ed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0.84575</cdr:x>
      <cdr:y>0.9195</cdr:y>
    </cdr:from>
    <cdr:to>
      <cdr:x>0.9995</cdr:x>
      <cdr:y>0.999</cdr:y>
    </cdr:to>
    <cdr:pic>
      <cdr:nvPicPr>
        <cdr:cNvPr id="2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481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0.57725</cdr:x>
      <cdr:y>0.175</cdr:y>
    </cdr:from>
    <cdr:to>
      <cdr:x>0.707</cdr:x>
      <cdr:y>0.22225</cdr:y>
    </cdr:to>
    <cdr:sp>
      <cdr:nvSpPr>
        <cdr:cNvPr id="1" name="TextBox 2"/>
        <cdr:cNvSpPr txBox="1">
          <a:spLocks noChangeArrowheads="1"/>
        </cdr:cNvSpPr>
      </cdr:nvSpPr>
      <cdr:spPr>
        <a:xfrm>
          <a:off x="3857625" y="733425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</cdr:x>
      <cdr:y>0.9225</cdr:y>
    </cdr:from>
    <cdr:to>
      <cdr:x>0.43425</cdr:x>
      <cdr:y>0.98925</cdr:y>
    </cdr:to>
    <cdr:sp textlink="Fig18!$A$2">
      <cdr:nvSpPr>
        <cdr:cNvPr id="2" name="TextBox 3"/>
        <cdr:cNvSpPr txBox="1">
          <a:spLocks noChangeArrowheads="1"/>
        </cdr:cNvSpPr>
      </cdr:nvSpPr>
      <cdr:spPr>
        <a:xfrm>
          <a:off x="0" y="3857625"/>
          <a:ext cx="29051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6fe50f61-7fc2-4aa3-8efb-a2c26ec7b86a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0.84525</cdr:x>
      <cdr:y>0.92175</cdr:y>
    </cdr:from>
    <cdr:to>
      <cdr:x>0.999</cdr:x>
      <cdr:y>1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5762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0.934</cdr:y>
    </cdr:from>
    <cdr:to>
      <cdr:x>0.4375</cdr:x>
      <cdr:y>0.99525</cdr:y>
    </cdr:to>
    <cdr:sp textlink="Fig19!$A$2">
      <cdr:nvSpPr>
        <cdr:cNvPr id="1" name="TextBox 2"/>
        <cdr:cNvSpPr txBox="1">
          <a:spLocks noChangeArrowheads="1"/>
        </cdr:cNvSpPr>
      </cdr:nvSpPr>
      <cdr:spPr>
        <a:xfrm>
          <a:off x="0" y="3905250"/>
          <a:ext cx="2924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393e8543-4e62-4c59-b46d-01bec859092e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0.84625</cdr:x>
      <cdr:y>0.916</cdr:y>
    </cdr:from>
    <cdr:to>
      <cdr:x>1</cdr:x>
      <cdr:y>0.9955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57850" y="383857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0.776</cdr:x>
      <cdr:y>0.113</cdr:y>
    </cdr:from>
    <cdr:to>
      <cdr:x>0.91825</cdr:x>
      <cdr:y>0.183</cdr:y>
    </cdr:to>
    <cdr:sp>
      <cdr:nvSpPr>
        <cdr:cNvPr id="3" name="TextBox 6"/>
        <cdr:cNvSpPr txBox="1">
          <a:spLocks noChangeArrowheads="1"/>
        </cdr:cNvSpPr>
      </cdr:nvSpPr>
      <cdr:spPr>
        <a:xfrm>
          <a:off x="5181600" y="466725"/>
          <a:ext cx="952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0.9285</cdr:y>
    </cdr:from>
    <cdr:to>
      <cdr:x>0.39475</cdr:x>
      <cdr:y>0.98725</cdr:y>
    </cdr:to>
    <cdr:sp textlink="Fig2!$A$2">
      <cdr:nvSpPr>
        <cdr:cNvPr id="1" name="TextBox 2"/>
        <cdr:cNvSpPr txBox="1">
          <a:spLocks noChangeArrowheads="1"/>
        </cdr:cNvSpPr>
      </cdr:nvSpPr>
      <cdr:spPr>
        <a:xfrm>
          <a:off x="0" y="3886200"/>
          <a:ext cx="26384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d61af42e-6dc2-4558-842f-c31e394f133d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0.84125</cdr:x>
      <cdr:y>0.91825</cdr:y>
    </cdr:from>
    <cdr:to>
      <cdr:x>0.995</cdr:x>
      <cdr:y>0.99775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19750" y="38481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0.306</cdr:x>
      <cdr:y>0.8635</cdr:y>
    </cdr:from>
    <cdr:to>
      <cdr:x>0.77225</cdr:x>
      <cdr:y>0.91775</cdr:y>
    </cdr:to>
    <cdr:sp>
      <cdr:nvSpPr>
        <cdr:cNvPr id="3" name="TextBox 6"/>
        <cdr:cNvSpPr txBox="1">
          <a:spLocks noChangeArrowheads="1"/>
        </cdr:cNvSpPr>
      </cdr:nvSpPr>
      <cdr:spPr>
        <a:xfrm>
          <a:off x="2038350" y="3609975"/>
          <a:ext cx="3114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Retail price includes State and Federal taxes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0.38625</cdr:y>
    </cdr:from>
    <cdr:to>
      <cdr:x>0.599</cdr:x>
      <cdr:y>0.38625</cdr:y>
    </cdr:to>
    <cdr:sp>
      <cdr:nvSpPr>
        <cdr:cNvPr id="1" name="Line 2"/>
        <cdr:cNvSpPr>
          <a:spLocks/>
        </cdr:cNvSpPr>
      </cdr:nvSpPr>
      <cdr:spPr>
        <a:xfrm>
          <a:off x="3581400" y="1609725"/>
          <a:ext cx="4191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0.30875</cdr:x>
      <cdr:y>0.20125</cdr:y>
    </cdr:from>
    <cdr:to>
      <cdr:x>0.36975</cdr:x>
      <cdr:y>0.20125</cdr:y>
    </cdr:to>
    <cdr:sp>
      <cdr:nvSpPr>
        <cdr:cNvPr id="2" name="Line 3"/>
        <cdr:cNvSpPr>
          <a:spLocks/>
        </cdr:cNvSpPr>
      </cdr:nvSpPr>
      <cdr:spPr>
        <a:xfrm flipV="1">
          <a:off x="2057400" y="838200"/>
          <a:ext cx="409575" cy="0"/>
        </a:xfrm>
        <a:prstGeom prst="line">
          <a:avLst/>
        </a:prstGeom>
        <a:noFill/>
        <a:ln w="76200" cmpd="sng">
          <a:solidFill>
            <a:srgbClr val="0000FF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0.333</cdr:x>
      <cdr:y>0.3655</cdr:y>
    </cdr:from>
    <cdr:to>
      <cdr:x>0.53675</cdr:x>
      <cdr:y>0.42975</cdr:y>
    </cdr:to>
    <cdr:sp>
      <cdr:nvSpPr>
        <cdr:cNvPr id="3" name="TextBox 4"/>
        <cdr:cNvSpPr txBox="1">
          <a:spLocks noChangeArrowheads="1"/>
        </cdr:cNvSpPr>
      </cdr:nvSpPr>
      <cdr:spPr>
        <a:xfrm>
          <a:off x="2219325" y="1524000"/>
          <a:ext cx="1362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Annual Growth</a:t>
          </a:r>
        </a:p>
      </cdr:txBody>
    </cdr:sp>
  </cdr:relSizeAnchor>
  <cdr:relSizeAnchor xmlns:cdr="http://schemas.openxmlformats.org/drawingml/2006/chartDrawing">
    <cdr:from>
      <cdr:x>0.36975</cdr:x>
      <cdr:y>0.1785</cdr:y>
    </cdr:from>
    <cdr:to>
      <cdr:x>0.54925</cdr:x>
      <cdr:y>0.22675</cdr:y>
    </cdr:to>
    <cdr:sp>
      <cdr:nvSpPr>
        <cdr:cNvPr id="4" name="TextBox 5"/>
        <cdr:cNvSpPr txBox="1">
          <a:spLocks noChangeArrowheads="1"/>
        </cdr:cNvSpPr>
      </cdr:nvSpPr>
      <cdr:spPr>
        <a:xfrm>
          <a:off x="2466975" y="742950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</cdr:x>
      <cdr:y>0.9295</cdr:y>
    </cdr:from>
    <cdr:to>
      <cdr:x>0.408</cdr:x>
      <cdr:y>0.9905</cdr:y>
    </cdr:to>
    <cdr:sp textlink="Fig20!$A$2">
      <cdr:nvSpPr>
        <cdr:cNvPr id="5" name="TextBox 6"/>
        <cdr:cNvSpPr txBox="1">
          <a:spLocks noChangeArrowheads="1"/>
        </cdr:cNvSpPr>
      </cdr:nvSpPr>
      <cdr:spPr>
        <a:xfrm>
          <a:off x="0" y="3886200"/>
          <a:ext cx="27241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5f5a1cca-07e6-4458-92df-e620e33bae8f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0.86625</cdr:x>
      <cdr:y>0.074</cdr:y>
    </cdr:from>
    <cdr:to>
      <cdr:x>0.93025</cdr:x>
      <cdr:y>0.46275</cdr:y>
    </cdr:to>
    <cdr:sp>
      <cdr:nvSpPr>
        <cdr:cNvPr id="6" name="Rectangle 7"/>
        <cdr:cNvSpPr>
          <a:spLocks/>
        </cdr:cNvSpPr>
      </cdr:nvSpPr>
      <cdr:spPr>
        <a:xfrm>
          <a:off x="5791200" y="304800"/>
          <a:ext cx="428625" cy="1628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0.73275</cdr:x>
      <cdr:y>0.126</cdr:y>
    </cdr:from>
    <cdr:to>
      <cdr:x>0.85875</cdr:x>
      <cdr:y>0.1785</cdr:y>
    </cdr:to>
    <cdr:sp>
      <cdr:nvSpPr>
        <cdr:cNvPr id="7" name="TextBox 9"/>
        <cdr:cNvSpPr txBox="1">
          <a:spLocks noChangeArrowheads="1"/>
        </cdr:cNvSpPr>
      </cdr:nvSpPr>
      <cdr:spPr>
        <a:xfrm>
          <a:off x="4895850" y="523875"/>
          <a:ext cx="838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0.84575</cdr:x>
      <cdr:y>0.91225</cdr:y>
    </cdr:from>
    <cdr:to>
      <cdr:x>0.9995</cdr:x>
      <cdr:y>0.99175</cdr:y>
    </cdr:to>
    <cdr:pic>
      <cdr:nvPicPr>
        <cdr:cNvPr id="8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1952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0.10725</cdr:x>
      <cdr:y>0.39825</cdr:y>
    </cdr:from>
    <cdr:to>
      <cdr:x>0.1385</cdr:x>
      <cdr:y>0.855</cdr:y>
    </cdr:to>
    <cdr:sp>
      <cdr:nvSpPr>
        <cdr:cNvPr id="9" name="Rectangle 13"/>
        <cdr:cNvSpPr>
          <a:spLocks/>
        </cdr:cNvSpPr>
      </cdr:nvSpPr>
      <cdr:spPr>
        <a:xfrm>
          <a:off x="714375" y="1666875"/>
          <a:ext cx="209550" cy="1914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0.12325</cdr:x>
      <cdr:y>0.41175</cdr:y>
    </cdr:from>
    <cdr:to>
      <cdr:x>0.1745</cdr:x>
      <cdr:y>0.4325</cdr:y>
    </cdr:to>
    <cdr:grpSp>
      <cdr:nvGrpSpPr>
        <cdr:cNvPr id="10" name="Group 14"/>
        <cdr:cNvGrpSpPr>
          <a:grpSpLocks/>
        </cdr:cNvGrpSpPr>
      </cdr:nvGrpSpPr>
      <cdr:grpSpPr>
        <a:xfrm>
          <a:off x="819150" y="1724025"/>
          <a:ext cx="342900" cy="85725"/>
          <a:chOff x="416" y="656"/>
          <a:chExt cx="29" cy="9"/>
        </a:xfrm>
        <a:solidFill>
          <a:srgbClr val="FFFFFF"/>
        </a:solidFill>
      </cdr:grpSpPr>
      <cdr:sp>
        <cdr:nvSpPr>
          <cdr:cNvPr id="11" name="AutoShape 15"/>
          <cdr:cNvSpPr>
            <a:spLocks/>
          </cdr:cNvSpPr>
        </cdr:nvSpPr>
        <cdr:spPr>
          <a:xfrm rot="20502996">
            <a:off x="416" y="657"/>
            <a:ext cx="29" cy="7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Line 16"/>
          <cdr:cNvSpPr>
            <a:spLocks/>
          </cdr:cNvSpPr>
        </cdr:nvSpPr>
        <cdr:spPr>
          <a:xfrm rot="20502996" flipH="1">
            <a:off x="421" y="6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Line 17"/>
          <cdr:cNvSpPr>
            <a:spLocks/>
          </cdr:cNvSpPr>
        </cdr:nvSpPr>
        <cdr:spPr>
          <a:xfrm rot="20502996">
            <a:off x="419" y="66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</cdr:y>
    </cdr:from>
    <cdr:to>
      <cdr:x>0.3945</cdr:x>
      <cdr:y>0.98925</cdr:y>
    </cdr:to>
    <cdr:sp textlink="Fig21!$A$2">
      <cdr:nvSpPr>
        <cdr:cNvPr id="1" name="TextBox 1"/>
        <cdr:cNvSpPr txBox="1">
          <a:spLocks noChangeArrowheads="1"/>
        </cdr:cNvSpPr>
      </cdr:nvSpPr>
      <cdr:spPr>
        <a:xfrm>
          <a:off x="0" y="3848100"/>
          <a:ext cx="26384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129552c1-63de-48bf-aa34-b9826b5d4c3c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0.22575</cdr:x>
      <cdr:y>0.50375</cdr:y>
    </cdr:from>
    <cdr:to>
      <cdr:x>0.4185</cdr:x>
      <cdr:y>0.5635</cdr:y>
    </cdr:to>
    <cdr:sp>
      <cdr:nvSpPr>
        <cdr:cNvPr id="2" name="TextBox 3"/>
        <cdr:cNvSpPr txBox="1">
          <a:spLocks noChangeArrowheads="1"/>
        </cdr:cNvSpPr>
      </cdr:nvSpPr>
      <cdr:spPr>
        <a:xfrm>
          <a:off x="1504950" y="2105025"/>
          <a:ext cx="1285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Annual Growth</a:t>
          </a:r>
        </a:p>
      </cdr:txBody>
    </cdr:sp>
  </cdr:relSizeAnchor>
  <cdr:relSizeAnchor xmlns:cdr="http://schemas.openxmlformats.org/drawingml/2006/chartDrawing">
    <cdr:from>
      <cdr:x>0.23675</cdr:x>
      <cdr:y>0.211</cdr:y>
    </cdr:from>
    <cdr:to>
      <cdr:x>0.62125</cdr:x>
      <cdr:y>0.27525</cdr:y>
    </cdr:to>
    <cdr:sp>
      <cdr:nvSpPr>
        <cdr:cNvPr id="3" name="TextBox 4"/>
        <cdr:cNvSpPr txBox="1">
          <a:spLocks noChangeArrowheads="1"/>
        </cdr:cNvSpPr>
      </cdr:nvSpPr>
      <cdr:spPr>
        <a:xfrm>
          <a:off x="1581150" y="876300"/>
          <a:ext cx="2571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Monthly Average Electricity Price</a:t>
          </a:r>
        </a:p>
      </cdr:txBody>
    </cdr:sp>
  </cdr:relSizeAnchor>
  <cdr:relSizeAnchor xmlns:cdr="http://schemas.openxmlformats.org/drawingml/2006/chartDrawing">
    <cdr:from>
      <cdr:x>0.182</cdr:x>
      <cdr:y>0.23975</cdr:y>
    </cdr:from>
    <cdr:to>
      <cdr:x>0.236</cdr:x>
      <cdr:y>0.23975</cdr:y>
    </cdr:to>
    <cdr:sp>
      <cdr:nvSpPr>
        <cdr:cNvPr id="4" name="Line 5"/>
        <cdr:cNvSpPr>
          <a:spLocks/>
        </cdr:cNvSpPr>
      </cdr:nvSpPr>
      <cdr:spPr>
        <a:xfrm flipH="1" flipV="1">
          <a:off x="1209675" y="1000125"/>
          <a:ext cx="361950" cy="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0.4185</cdr:x>
      <cdr:y>0.52875</cdr:y>
    </cdr:from>
    <cdr:to>
      <cdr:x>0.4705</cdr:x>
      <cdr:y>0.52875</cdr:y>
    </cdr:to>
    <cdr:sp>
      <cdr:nvSpPr>
        <cdr:cNvPr id="5" name="Line 6"/>
        <cdr:cNvSpPr>
          <a:spLocks/>
        </cdr:cNvSpPr>
      </cdr:nvSpPr>
      <cdr:spPr>
        <a:xfrm flipH="1" flipV="1">
          <a:off x="2790825" y="2209800"/>
          <a:ext cx="352425" cy="0"/>
        </a:xfrm>
        <a:prstGeom prst="line">
          <a:avLst/>
        </a:prstGeom>
        <a:noFill/>
        <a:ln w="76200" cmpd="sng">
          <a:solidFill>
            <a:srgbClr val="FF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0.8535</cdr:x>
      <cdr:y>0.07325</cdr:y>
    </cdr:from>
    <cdr:to>
      <cdr:x>0.91325</cdr:x>
      <cdr:y>0.4095</cdr:y>
    </cdr:to>
    <cdr:sp>
      <cdr:nvSpPr>
        <cdr:cNvPr id="6" name="Rectangle 7"/>
        <cdr:cNvSpPr>
          <a:spLocks/>
        </cdr:cNvSpPr>
      </cdr:nvSpPr>
      <cdr:spPr>
        <a:xfrm>
          <a:off x="5705475" y="304800"/>
          <a:ext cx="400050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0.8445</cdr:x>
      <cdr:y>0.91225</cdr:y>
    </cdr:from>
    <cdr:to>
      <cdr:x>0.99825</cdr:x>
      <cdr:y>0.99175</cdr:y>
    </cdr:to>
    <cdr:pic>
      <cdr:nvPicPr>
        <cdr:cNvPr id="7" name="Picture 10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38800" y="381952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0.7235</cdr:x>
      <cdr:y>0.13475</cdr:y>
    </cdr:from>
    <cdr:to>
      <cdr:x>0.836</cdr:x>
      <cdr:y>0.19375</cdr:y>
    </cdr:to>
    <cdr:sp>
      <cdr:nvSpPr>
        <cdr:cNvPr id="8" name="TextBox 11"/>
        <cdr:cNvSpPr txBox="1">
          <a:spLocks noChangeArrowheads="1"/>
        </cdr:cNvSpPr>
      </cdr:nvSpPr>
      <cdr:spPr>
        <a:xfrm>
          <a:off x="4829175" y="561975"/>
          <a:ext cx="752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0.10475</cdr:x>
      <cdr:y>0.46375</cdr:y>
    </cdr:from>
    <cdr:to>
      <cdr:x>0.13475</cdr:x>
      <cdr:y>0.866</cdr:y>
    </cdr:to>
    <cdr:sp>
      <cdr:nvSpPr>
        <cdr:cNvPr id="9" name="Rectangle 13"/>
        <cdr:cNvSpPr>
          <a:spLocks/>
        </cdr:cNvSpPr>
      </cdr:nvSpPr>
      <cdr:spPr>
        <a:xfrm>
          <a:off x="695325" y="1943100"/>
          <a:ext cx="200025" cy="1685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0.1275</cdr:x>
      <cdr:y>0.4695</cdr:y>
    </cdr:from>
    <cdr:to>
      <cdr:x>0.1655</cdr:x>
      <cdr:y>0.49</cdr:y>
    </cdr:to>
    <cdr:grpSp>
      <cdr:nvGrpSpPr>
        <cdr:cNvPr id="10" name="Group 14"/>
        <cdr:cNvGrpSpPr>
          <a:grpSpLocks/>
        </cdr:cNvGrpSpPr>
      </cdr:nvGrpSpPr>
      <cdr:grpSpPr>
        <a:xfrm>
          <a:off x="847725" y="1962150"/>
          <a:ext cx="257175" cy="85725"/>
          <a:chOff x="416" y="656"/>
          <a:chExt cx="29" cy="9"/>
        </a:xfrm>
        <a:solidFill>
          <a:srgbClr val="FFFFFF"/>
        </a:solidFill>
      </cdr:grpSpPr>
      <cdr:sp>
        <cdr:nvSpPr>
          <cdr:cNvPr id="11" name="AutoShape 15"/>
          <cdr:cNvSpPr>
            <a:spLocks/>
          </cdr:cNvSpPr>
        </cdr:nvSpPr>
        <cdr:spPr>
          <a:xfrm rot="20502996">
            <a:off x="416" y="657"/>
            <a:ext cx="29" cy="7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Line 16"/>
          <cdr:cNvSpPr>
            <a:spLocks/>
          </cdr:cNvSpPr>
        </cdr:nvSpPr>
        <cdr:spPr>
          <a:xfrm rot="20502996" flipH="1">
            <a:off x="421" y="6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Line 17"/>
          <cdr:cNvSpPr>
            <a:spLocks/>
          </cdr:cNvSpPr>
        </cdr:nvSpPr>
        <cdr:spPr>
          <a:xfrm rot="20502996">
            <a:off x="419" y="66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0.933</cdr:y>
    </cdr:from>
    <cdr:to>
      <cdr:x>0.43725</cdr:x>
      <cdr:y>0.995</cdr:y>
    </cdr:to>
    <cdr:sp textlink="Fig22!$A$2">
      <cdr:nvSpPr>
        <cdr:cNvPr id="1" name="TextBox 1"/>
        <cdr:cNvSpPr txBox="1">
          <a:spLocks noChangeArrowheads="1"/>
        </cdr:cNvSpPr>
      </cdr:nvSpPr>
      <cdr:spPr>
        <a:xfrm>
          <a:off x="0" y="3905250"/>
          <a:ext cx="2924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6ddbbe91-ffe0-40f4-a797-d4b05ab9d214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0.843</cdr:x>
      <cdr:y>0.91575</cdr:y>
    </cdr:from>
    <cdr:to>
      <cdr:x>0.99675</cdr:x>
      <cdr:y>0.99525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29275" y="382905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0.843</cdr:x>
      <cdr:y>0.13725</cdr:y>
    </cdr:from>
    <cdr:to>
      <cdr:x>0.957</cdr:x>
      <cdr:y>0.1805</cdr:y>
    </cdr:to>
    <cdr:sp>
      <cdr:nvSpPr>
        <cdr:cNvPr id="3" name="TextBox 6"/>
        <cdr:cNvSpPr txBox="1">
          <a:spLocks noChangeArrowheads="1"/>
        </cdr:cNvSpPr>
      </cdr:nvSpPr>
      <cdr:spPr>
        <a:xfrm>
          <a:off x="5629275" y="57150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0.57725</cdr:x>
      <cdr:y>0.175</cdr:y>
    </cdr:from>
    <cdr:to>
      <cdr:x>0.707</cdr:x>
      <cdr:y>0.22225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733425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</cdr:x>
      <cdr:y>0.92175</cdr:y>
    </cdr:from>
    <cdr:to>
      <cdr:x>0.43425</cdr:x>
      <cdr:y>0.98825</cdr:y>
    </cdr:to>
    <cdr:sp textlink="Fig23!$A$2">
      <cdr:nvSpPr>
        <cdr:cNvPr id="2" name="TextBox 2"/>
        <cdr:cNvSpPr txBox="1">
          <a:spLocks noChangeArrowheads="1"/>
        </cdr:cNvSpPr>
      </cdr:nvSpPr>
      <cdr:spPr>
        <a:xfrm>
          <a:off x="0" y="3857625"/>
          <a:ext cx="29051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a62577e3-17bf-4bae-87c7-2bdb9af498c5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0.84525</cdr:x>
      <cdr:y>0.92175</cdr:y>
    </cdr:from>
    <cdr:to>
      <cdr:x>0.999</cdr:x>
      <cdr:y>1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5762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0.92725</cdr:y>
    </cdr:from>
    <cdr:to>
      <cdr:x>0.4235</cdr:x>
      <cdr:y>0.99425</cdr:y>
    </cdr:to>
    <cdr:sp textlink="Fig24!$A$2">
      <cdr:nvSpPr>
        <cdr:cNvPr id="1" name="TextBox 1"/>
        <cdr:cNvSpPr txBox="1">
          <a:spLocks noChangeArrowheads="1"/>
        </cdr:cNvSpPr>
      </cdr:nvSpPr>
      <cdr:spPr>
        <a:xfrm>
          <a:off x="0" y="3876675"/>
          <a:ext cx="28289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c1df841f-a417-411c-a544-616b3582d4fe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0.06825</cdr:x>
      <cdr:y>0.84125</cdr:y>
    </cdr:from>
    <cdr:to>
      <cdr:x>0.80225</cdr:x>
      <cdr:y>0.92725</cdr:y>
    </cdr:to>
    <cdr:sp>
      <cdr:nvSpPr>
        <cdr:cNvPr id="2" name="TextBox 3"/>
        <cdr:cNvSpPr txBox="1">
          <a:spLocks noChangeArrowheads="1"/>
        </cdr:cNvSpPr>
      </cdr:nvSpPr>
      <cdr:spPr>
        <a:xfrm>
          <a:off x="447675" y="3524250"/>
          <a:ext cx="4905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National Oceanic and Atmospheric Administration, National Weather Service
              http://www.cpc.ncep.noaa.gov/products/analysis_monitoring/cdus/degree_days/
</a:t>
          </a:r>
        </a:p>
      </cdr:txBody>
    </cdr:sp>
  </cdr:relSizeAnchor>
  <cdr:relSizeAnchor xmlns:cdr="http://schemas.openxmlformats.org/drawingml/2006/chartDrawing">
    <cdr:from>
      <cdr:x>0.8465</cdr:x>
      <cdr:y>0.91575</cdr:y>
    </cdr:from>
    <cdr:to>
      <cdr:x>1</cdr:x>
      <cdr:y>0.99525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57850" y="382905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82867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0.93025</cdr:y>
    </cdr:from>
    <cdr:to>
      <cdr:x>0.39925</cdr:x>
      <cdr:y>0.9965</cdr:y>
    </cdr:to>
    <cdr:sp textlink="Fig25!$A$2">
      <cdr:nvSpPr>
        <cdr:cNvPr id="1" name="TextBox 1"/>
        <cdr:cNvSpPr txBox="1">
          <a:spLocks noChangeArrowheads="1"/>
        </cdr:cNvSpPr>
      </cdr:nvSpPr>
      <cdr:spPr>
        <a:xfrm>
          <a:off x="0" y="3895725"/>
          <a:ext cx="26670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771be886-8034-4a1d-8a1a-ee703ab9030c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0.04225</cdr:x>
      <cdr:y>0.8515</cdr:y>
    </cdr:from>
    <cdr:to>
      <cdr:x>0.79575</cdr:x>
      <cdr:y>0.93025</cdr:y>
    </cdr:to>
    <cdr:sp>
      <cdr:nvSpPr>
        <cdr:cNvPr id="2" name="TextBox 3"/>
        <cdr:cNvSpPr txBox="1">
          <a:spLocks noChangeArrowheads="1"/>
        </cdr:cNvSpPr>
      </cdr:nvSpPr>
      <cdr:spPr>
        <a:xfrm>
          <a:off x="276225" y="3562350"/>
          <a:ext cx="50387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National Oceanic and Atmospheric Administration, National Weather Service
              http://www.cpc.ncep.noaa.gov/products/analysis_monitoring/cdus/degree_days/
</a:t>
          </a:r>
        </a:p>
      </cdr:txBody>
    </cdr:sp>
  </cdr:relSizeAnchor>
  <cdr:relSizeAnchor xmlns:cdr="http://schemas.openxmlformats.org/drawingml/2006/chartDrawing">
    <cdr:from>
      <cdr:x>0.846</cdr:x>
      <cdr:y>0.91575</cdr:y>
    </cdr:from>
    <cdr:to>
      <cdr:x>0.99975</cdr:x>
      <cdr:y>0.99525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2905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838200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0.931</cdr:y>
    </cdr:from>
    <cdr:to>
      <cdr:x>0.43125</cdr:x>
      <cdr:y>0.9905</cdr:y>
    </cdr:to>
    <cdr:sp textlink="Fig26!$A$2">
      <cdr:nvSpPr>
        <cdr:cNvPr id="1" name="TextBox 1"/>
        <cdr:cNvSpPr txBox="1">
          <a:spLocks noChangeArrowheads="1"/>
        </cdr:cNvSpPr>
      </cdr:nvSpPr>
      <cdr:spPr>
        <a:xfrm>
          <a:off x="0" y="3895725"/>
          <a:ext cx="28860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ccf1001b-40f0-4bba-90b4-6e0baf27188e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</cdr:x>
      <cdr:y>0.08875</cdr:y>
    </cdr:from>
    <cdr:to>
      <cdr:x>0.96575</cdr:x>
      <cdr:y>0.9715</cdr:y>
    </cdr:to>
    <cdr:grpSp>
      <cdr:nvGrpSpPr>
        <cdr:cNvPr id="2" name="Group 196"/>
        <cdr:cNvGrpSpPr>
          <a:grpSpLocks/>
        </cdr:cNvGrpSpPr>
      </cdr:nvGrpSpPr>
      <cdr:grpSpPr>
        <a:xfrm>
          <a:off x="0" y="371475"/>
          <a:ext cx="6457950" cy="3695700"/>
          <a:chOff x="0" y="411623"/>
          <a:chExt cx="6360605" cy="3570470"/>
        </a:xfrm>
        <a:solidFill>
          <a:srgbClr val="FFFFFF"/>
        </a:solidFill>
      </cdr:grpSpPr>
      <cdr:grpSp>
        <cdr:nvGrpSpPr>
          <cdr:cNvPr id="3" name="Group 193"/>
          <cdr:cNvGrpSpPr>
            <a:grpSpLocks/>
          </cdr:cNvGrpSpPr>
        </cdr:nvGrpSpPr>
        <cdr:grpSpPr>
          <a:xfrm>
            <a:off x="0" y="411623"/>
            <a:ext cx="6360605" cy="3570470"/>
            <a:chOff x="0" y="410370"/>
            <a:chExt cx="6389834" cy="3599505"/>
          </a:xfrm>
          <a:solidFill>
            <a:srgbClr val="FFFFFF"/>
          </a:solidFill>
        </cdr:grpSpPr>
        <cdr:sp>
          <cdr:nvSpPr>
            <cdr:cNvPr id="4" name="AutoShape 3"/>
            <cdr:cNvSpPr>
              <a:spLocks/>
            </cdr:cNvSpPr>
          </cdr:nvSpPr>
          <cdr:spPr>
            <a:xfrm>
              <a:off x="5333914" y="2751848"/>
              <a:ext cx="1055920" cy="846784"/>
            </a:xfrm>
            <a:prstGeom prst="rect">
              <a:avLst/>
            </a:prstGeom>
            <a:noFill/>
            <a:ln w="0" cmpd="sng">
              <a:solidFill>
                <a:srgbClr val="504A5E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grpSp>
          <cdr:nvGrpSpPr>
            <cdr:cNvPr id="5" name="Group 4"/>
            <cdr:cNvGrpSpPr>
              <a:grpSpLocks/>
            </cdr:cNvGrpSpPr>
          </cdr:nvGrpSpPr>
          <cdr:grpSpPr>
            <a:xfrm>
              <a:off x="0" y="410370"/>
              <a:ext cx="6386639" cy="3599505"/>
              <a:chOff x="0" y="412509"/>
              <a:chExt cx="6377335" cy="3589134"/>
            </a:xfrm>
            <a:solidFill>
              <a:srgbClr val="FFFFFF"/>
            </a:solidFill>
          </cdr:grpSpPr>
          <cdr:sp>
            <cdr:nvSpPr>
              <cdr:cNvPr id="6" name="AutoShape 5"/>
              <cdr:cNvSpPr>
                <a:spLocks/>
              </cdr:cNvSpPr>
            </cdr:nvSpPr>
            <cdr:spPr>
              <a:xfrm>
                <a:off x="1071392" y="2222330"/>
                <a:ext cx="419310" cy="739362"/>
              </a:xfrm>
              <a:custGeom>
                <a:pathLst>
                  <a:path h="82" w="42">
                    <a:moveTo>
                      <a:pt x="0" y="0"/>
                    </a:moveTo>
                    <a:lnTo>
                      <a:pt x="42" y="20"/>
                    </a:lnTo>
                    <a:lnTo>
                      <a:pt x="36" y="82"/>
                    </a:lnTo>
                    <a:lnTo>
                      <a:pt x="22" y="7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" name="AutoShape 6"/>
              <cdr:cNvSpPr>
                <a:spLocks/>
              </cdr:cNvSpPr>
            </cdr:nvSpPr>
            <cdr:spPr>
              <a:xfrm>
                <a:off x="940657" y="1741386"/>
                <a:ext cx="326838" cy="497095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8" name="AutoShape 7"/>
              <cdr:cNvSpPr>
                <a:spLocks/>
              </cdr:cNvSpPr>
            </cdr:nvSpPr>
            <cdr:spPr>
              <a:xfrm>
                <a:off x="1226043" y="1182378"/>
                <a:ext cx="382640" cy="730389"/>
              </a:xfrm>
              <a:custGeom>
                <a:pathLst>
                  <a:path h="81" w="38">
                    <a:moveTo>
                      <a:pt x="26" y="0"/>
                    </a:moveTo>
                    <a:lnTo>
                      <a:pt x="38" y="3"/>
                    </a:lnTo>
                    <a:lnTo>
                      <a:pt x="12" y="81"/>
                    </a:lnTo>
                    <a:lnTo>
                      <a:pt x="0" y="78"/>
                    </a:lnTo>
                    <a:lnTo>
                      <a:pt x="26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9" name="AutoShape 8"/>
              <cdr:cNvSpPr>
                <a:spLocks/>
              </cdr:cNvSpPr>
            </cdr:nvSpPr>
            <cdr:spPr>
              <a:xfrm>
                <a:off x="3501157" y="1460536"/>
                <a:ext cx="114792" cy="155230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" name="AutoShape 9"/>
              <cdr:cNvSpPr>
                <a:spLocks/>
              </cdr:cNvSpPr>
            </cdr:nvSpPr>
            <cdr:spPr>
              <a:xfrm>
                <a:off x="3496374" y="1578080"/>
                <a:ext cx="306112" cy="481841"/>
              </a:xfrm>
              <a:custGeom>
                <a:pathLst>
                  <a:path h="53" w="31">
                    <a:moveTo>
                      <a:pt x="0" y="0"/>
                    </a:moveTo>
                    <a:lnTo>
                      <a:pt x="13" y="8"/>
                    </a:lnTo>
                    <a:lnTo>
                      <a:pt x="31" y="46"/>
                    </a:lnTo>
                    <a:cubicBezTo>
                      <a:pt x="24" y="53"/>
                      <a:pt x="22" y="42"/>
                      <a:pt x="12" y="42"/>
                    </a:cubicBez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1" name="AutoShape 10"/>
              <cdr:cNvSpPr>
                <a:spLocks/>
              </cdr:cNvSpPr>
            </cdr:nvSpPr>
            <cdr:spPr>
              <a:xfrm>
                <a:off x="3620732" y="1984550"/>
                <a:ext cx="310895" cy="578748"/>
              </a:xfrm>
              <a:custGeom>
                <a:pathLst>
                  <a:path h="64" w="31">
                    <a:moveTo>
                      <a:pt x="0" y="12"/>
                    </a:moveTo>
                    <a:lnTo>
                      <a:pt x="9" y="0"/>
                    </a:lnTo>
                    <a:lnTo>
                      <a:pt x="31" y="57"/>
                    </a:lnTo>
                    <a:cubicBezTo>
                      <a:pt x="24" y="64"/>
                      <a:pt x="22" y="53"/>
                      <a:pt x="13" y="54"/>
                    </a:cubicBezTo>
                    <a:lnTo>
                      <a:pt x="0" y="12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2" name="AutoShape 11"/>
              <cdr:cNvSpPr>
                <a:spLocks/>
              </cdr:cNvSpPr>
            </cdr:nvSpPr>
            <cdr:spPr>
              <a:xfrm>
                <a:off x="5089113" y="1506298"/>
                <a:ext cx="149867" cy="462101"/>
              </a:xfrm>
              <a:custGeom>
                <a:pathLst>
                  <a:path h="51" w="15">
                    <a:moveTo>
                      <a:pt x="0" y="4"/>
                    </a:moveTo>
                    <a:lnTo>
                      <a:pt x="7" y="0"/>
                    </a:lnTo>
                    <a:cubicBezTo>
                      <a:pt x="9" y="16"/>
                      <a:pt x="12" y="29"/>
                      <a:pt x="15" y="45"/>
                    </a:cubicBezTo>
                    <a:cubicBezTo>
                      <a:pt x="12" y="51"/>
                      <a:pt x="6" y="47"/>
                      <a:pt x="1" y="47"/>
                    </a:cubicBezTo>
                    <a:lnTo>
                      <a:pt x="0" y="4"/>
                    </a:lnTo>
                    <a:close/>
                  </a:path>
                </a:pathLst>
              </a:custGeom>
              <a:solidFill>
                <a:srgbClr val="3D3937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3" name="AutoShape 12"/>
              <cdr:cNvSpPr>
                <a:spLocks/>
              </cdr:cNvSpPr>
            </cdr:nvSpPr>
            <cdr:spPr>
              <a:xfrm>
                <a:off x="4373257" y="2548044"/>
                <a:ext cx="250310" cy="378654"/>
              </a:xfrm>
              <a:custGeom>
                <a:pathLst>
                  <a:path h="42" w="25">
                    <a:moveTo>
                      <a:pt x="23" y="0"/>
                    </a:moveTo>
                    <a:lnTo>
                      <a:pt x="0" y="3"/>
                    </a:lnTo>
                    <a:lnTo>
                      <a:pt x="0" y="42"/>
                    </a:lnTo>
                    <a:lnTo>
                      <a:pt x="25" y="42"/>
                    </a:lnTo>
                    <a:lnTo>
                      <a:pt x="23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4" name="AutoShape 13"/>
              <cdr:cNvSpPr>
                <a:spLocks/>
              </cdr:cNvSpPr>
            </cdr:nvSpPr>
            <cdr:spPr>
              <a:xfrm>
                <a:off x="4191503" y="2915930"/>
                <a:ext cx="227990" cy="443258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5" name="AutoShape 14"/>
              <cdr:cNvSpPr>
                <a:spLocks/>
              </cdr:cNvSpPr>
            </cdr:nvSpPr>
            <cdr:spPr>
              <a:xfrm>
                <a:off x="4051202" y="3296378"/>
                <a:ext cx="89283" cy="189327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" name="AutoShape 15"/>
              <cdr:cNvSpPr>
                <a:spLocks/>
              </cdr:cNvSpPr>
            </cdr:nvSpPr>
            <cdr:spPr>
              <a:xfrm>
                <a:off x="4134107" y="3350215"/>
                <a:ext cx="274225" cy="83447"/>
              </a:xfrm>
              <a:custGeom>
                <a:pathLst>
                  <a:path h="9" w="28">
                    <a:moveTo>
                      <a:pt x="28" y="0"/>
                    </a:moveTo>
                    <a:lnTo>
                      <a:pt x="28" y="9"/>
                    </a:lnTo>
                    <a:lnTo>
                      <a:pt x="0" y="9"/>
                    </a:lnTo>
                    <a:lnTo>
                      <a:pt x="0" y="1"/>
                    </a:lnTo>
                    <a:lnTo>
                      <a:pt x="28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" name="AutoShape 16"/>
              <cdr:cNvSpPr>
                <a:spLocks/>
              </cdr:cNvSpPr>
            </cdr:nvSpPr>
            <cdr:spPr>
              <a:xfrm>
                <a:off x="3671751" y="2844147"/>
                <a:ext cx="227990" cy="661298"/>
              </a:xfrm>
              <a:custGeom>
                <a:pathLst>
                  <a:path h="73" w="23">
                    <a:moveTo>
                      <a:pt x="0" y="4"/>
                    </a:moveTo>
                    <a:lnTo>
                      <a:pt x="19" y="0"/>
                    </a:lnTo>
                    <a:lnTo>
                      <a:pt x="23" y="73"/>
                    </a:lnTo>
                    <a:lnTo>
                      <a:pt x="0" y="70"/>
                    </a:lnTo>
                    <a:lnTo>
                      <a:pt x="0" y="4"/>
                    </a:lnTo>
                    <a:close/>
                  </a:path>
                </a:pathLst>
              </a:custGeom>
              <a:solidFill>
                <a:srgbClr val="3D3937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8" name="AutoShape 17"/>
              <cdr:cNvSpPr>
                <a:spLocks/>
              </cdr:cNvSpPr>
            </cdr:nvSpPr>
            <cdr:spPr>
              <a:xfrm>
                <a:off x="3853505" y="2536379"/>
                <a:ext cx="647300" cy="317638"/>
              </a:xfrm>
              <a:custGeom>
                <a:pathLst>
                  <a:path h="35" w="65">
                    <a:moveTo>
                      <a:pt x="0" y="35"/>
                    </a:moveTo>
                    <a:lnTo>
                      <a:pt x="1" y="34"/>
                    </a:lnTo>
                    <a:lnTo>
                      <a:pt x="2" y="34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3" y="32"/>
                    </a:lnTo>
                    <a:lnTo>
                      <a:pt x="3" y="32"/>
                    </a:lnTo>
                    <a:lnTo>
                      <a:pt x="4" y="31"/>
                    </a:lnTo>
                    <a:lnTo>
                      <a:pt x="4" y="31"/>
                    </a:lnTo>
                    <a:lnTo>
                      <a:pt x="4" y="31"/>
                    </a:lnTo>
                    <a:lnTo>
                      <a:pt x="4" y="31"/>
                    </a:lnTo>
                    <a:lnTo>
                      <a:pt x="4" y="31"/>
                    </a:lnTo>
                    <a:lnTo>
                      <a:pt x="5" y="31"/>
                    </a:lnTo>
                    <a:lnTo>
                      <a:pt x="5" y="31"/>
                    </a:lnTo>
                    <a:lnTo>
                      <a:pt x="5" y="30"/>
                    </a:lnTo>
                    <a:lnTo>
                      <a:pt x="6" y="30"/>
                    </a:lnTo>
                    <a:lnTo>
                      <a:pt x="7" y="29"/>
                    </a:lnTo>
                    <a:lnTo>
                      <a:pt x="8" y="28"/>
                    </a:lnTo>
                    <a:lnTo>
                      <a:pt x="9" y="28"/>
                    </a:lnTo>
                    <a:lnTo>
                      <a:pt x="9" y="28"/>
                    </a:lnTo>
                    <a:lnTo>
                      <a:pt x="9" y="28"/>
                    </a:lnTo>
                    <a:lnTo>
                      <a:pt x="10" y="28"/>
                    </a:lnTo>
                    <a:lnTo>
                      <a:pt x="10" y="27"/>
                    </a:lnTo>
                    <a:lnTo>
                      <a:pt x="9" y="27"/>
                    </a:lnTo>
                    <a:lnTo>
                      <a:pt x="9" y="27"/>
                    </a:lnTo>
                    <a:lnTo>
                      <a:pt x="9" y="26"/>
                    </a:lnTo>
                    <a:lnTo>
                      <a:pt x="8" y="26"/>
                    </a:lnTo>
                    <a:lnTo>
                      <a:pt x="8" y="25"/>
                    </a:lnTo>
                    <a:lnTo>
                      <a:pt x="8" y="25"/>
                    </a:lnTo>
                    <a:lnTo>
                      <a:pt x="8" y="25"/>
                    </a:lnTo>
                    <a:lnTo>
                      <a:pt x="9" y="24"/>
                    </a:lnTo>
                    <a:lnTo>
                      <a:pt x="9" y="24"/>
                    </a:lnTo>
                    <a:lnTo>
                      <a:pt x="10" y="25"/>
                    </a:lnTo>
                    <a:lnTo>
                      <a:pt x="11" y="24"/>
                    </a:lnTo>
                    <a:lnTo>
                      <a:pt x="11" y="24"/>
                    </a:lnTo>
                    <a:lnTo>
                      <a:pt x="12" y="24"/>
                    </a:lnTo>
                    <a:lnTo>
                      <a:pt x="12" y="24"/>
                    </a:lnTo>
                    <a:lnTo>
                      <a:pt x="11" y="23"/>
                    </a:lnTo>
                    <a:lnTo>
                      <a:pt x="11" y="23"/>
                    </a:lnTo>
                    <a:lnTo>
                      <a:pt x="11" y="23"/>
                    </a:lnTo>
                    <a:lnTo>
                      <a:pt x="11" y="22"/>
                    </a:lnTo>
                    <a:lnTo>
                      <a:pt x="11" y="22"/>
                    </a:lnTo>
                    <a:lnTo>
                      <a:pt x="11" y="21"/>
                    </a:lnTo>
                    <a:lnTo>
                      <a:pt x="11" y="21"/>
                    </a:lnTo>
                    <a:lnTo>
                      <a:pt x="11" y="21"/>
                    </a:lnTo>
                    <a:lnTo>
                      <a:pt x="12" y="20"/>
                    </a:lnTo>
                    <a:lnTo>
                      <a:pt x="12" y="20"/>
                    </a:lnTo>
                    <a:lnTo>
                      <a:pt x="12" y="19"/>
                    </a:lnTo>
                    <a:lnTo>
                      <a:pt x="12" y="18"/>
                    </a:lnTo>
                    <a:lnTo>
                      <a:pt x="12" y="18"/>
                    </a:lnTo>
                    <a:lnTo>
                      <a:pt x="13" y="17"/>
                    </a:lnTo>
                    <a:lnTo>
                      <a:pt x="13" y="18"/>
                    </a:lnTo>
                    <a:lnTo>
                      <a:pt x="14" y="18"/>
                    </a:lnTo>
                    <a:lnTo>
                      <a:pt x="14" y="18"/>
                    </a:lnTo>
                    <a:lnTo>
                      <a:pt x="15" y="17"/>
                    </a:lnTo>
                    <a:lnTo>
                      <a:pt x="16" y="17"/>
                    </a:lnTo>
                    <a:lnTo>
                      <a:pt x="17" y="17"/>
                    </a:lnTo>
                    <a:lnTo>
                      <a:pt x="17" y="16"/>
                    </a:lnTo>
                    <a:lnTo>
                      <a:pt x="17" y="15"/>
                    </a:lnTo>
                    <a:lnTo>
                      <a:pt x="18" y="15"/>
                    </a:lnTo>
                    <a:lnTo>
                      <a:pt x="18" y="15"/>
                    </a:lnTo>
                    <a:lnTo>
                      <a:pt x="19" y="15"/>
                    </a:lnTo>
                    <a:lnTo>
                      <a:pt x="19" y="15"/>
                    </a:lnTo>
                    <a:lnTo>
                      <a:pt x="19" y="15"/>
                    </a:lnTo>
                    <a:lnTo>
                      <a:pt x="19" y="15"/>
                    </a:lnTo>
                    <a:lnTo>
                      <a:pt x="19" y="16"/>
                    </a:lnTo>
                    <a:lnTo>
                      <a:pt x="19" y="16"/>
                    </a:lnTo>
                    <a:lnTo>
                      <a:pt x="20" y="16"/>
                    </a:lnTo>
                    <a:lnTo>
                      <a:pt x="20" y="16"/>
                    </a:lnTo>
                    <a:lnTo>
                      <a:pt x="21" y="16"/>
                    </a:lnTo>
                    <a:lnTo>
                      <a:pt x="21" y="16"/>
                    </a:lnTo>
                    <a:lnTo>
                      <a:pt x="21" y="15"/>
                    </a:lnTo>
                    <a:lnTo>
                      <a:pt x="21" y="15"/>
                    </a:lnTo>
                    <a:lnTo>
                      <a:pt x="21" y="15"/>
                    </a:lnTo>
                    <a:lnTo>
                      <a:pt x="22" y="14"/>
                    </a:lnTo>
                    <a:lnTo>
                      <a:pt x="22" y="14"/>
                    </a:lnTo>
                    <a:lnTo>
                      <a:pt x="23" y="14"/>
                    </a:lnTo>
                    <a:lnTo>
                      <a:pt x="23" y="14"/>
                    </a:lnTo>
                    <a:lnTo>
                      <a:pt x="24" y="15"/>
                    </a:lnTo>
                    <a:lnTo>
                      <a:pt x="24" y="15"/>
                    </a:lnTo>
                    <a:lnTo>
                      <a:pt x="24" y="15"/>
                    </a:lnTo>
                    <a:lnTo>
                      <a:pt x="25" y="14"/>
                    </a:lnTo>
                    <a:lnTo>
                      <a:pt x="25" y="14"/>
                    </a:lnTo>
                    <a:lnTo>
                      <a:pt x="25" y="13"/>
                    </a:lnTo>
                    <a:lnTo>
                      <a:pt x="26" y="13"/>
                    </a:lnTo>
                    <a:lnTo>
                      <a:pt x="26" y="13"/>
                    </a:lnTo>
                    <a:lnTo>
                      <a:pt x="26" y="12"/>
                    </a:lnTo>
                    <a:lnTo>
                      <a:pt x="26" y="12"/>
                    </a:lnTo>
                    <a:lnTo>
                      <a:pt x="27" y="12"/>
                    </a:lnTo>
                    <a:lnTo>
                      <a:pt x="27" y="12"/>
                    </a:lnTo>
                    <a:lnTo>
                      <a:pt x="27" y="12"/>
                    </a:lnTo>
                    <a:lnTo>
                      <a:pt x="27" y="13"/>
                    </a:lnTo>
                    <a:lnTo>
                      <a:pt x="28" y="13"/>
                    </a:lnTo>
                    <a:lnTo>
                      <a:pt x="28" y="14"/>
                    </a:lnTo>
                    <a:lnTo>
                      <a:pt x="29" y="14"/>
                    </a:lnTo>
                    <a:lnTo>
                      <a:pt x="29" y="14"/>
                    </a:lnTo>
                    <a:lnTo>
                      <a:pt x="30" y="13"/>
                    </a:lnTo>
                    <a:lnTo>
                      <a:pt x="30" y="13"/>
                    </a:lnTo>
                    <a:lnTo>
                      <a:pt x="31" y="11"/>
                    </a:lnTo>
                    <a:lnTo>
                      <a:pt x="31" y="11"/>
                    </a:lnTo>
                    <a:lnTo>
                      <a:pt x="32" y="10"/>
                    </a:lnTo>
                    <a:lnTo>
                      <a:pt x="32" y="10"/>
                    </a:lnTo>
                    <a:lnTo>
                      <a:pt x="32" y="10"/>
                    </a:lnTo>
                    <a:lnTo>
                      <a:pt x="32" y="10"/>
                    </a:lnTo>
                    <a:lnTo>
                      <a:pt x="33" y="9"/>
                    </a:lnTo>
                    <a:lnTo>
                      <a:pt x="33" y="9"/>
                    </a:lnTo>
                    <a:lnTo>
                      <a:pt x="33" y="8"/>
                    </a:lnTo>
                    <a:lnTo>
                      <a:pt x="33" y="8"/>
                    </a:lnTo>
                    <a:lnTo>
                      <a:pt x="33" y="7"/>
                    </a:lnTo>
                    <a:lnTo>
                      <a:pt x="34" y="6"/>
                    </a:lnTo>
                    <a:lnTo>
                      <a:pt x="34" y="6"/>
                    </a:lnTo>
                    <a:lnTo>
                      <a:pt x="35" y="6"/>
                    </a:lnTo>
                    <a:lnTo>
                      <a:pt x="35" y="5"/>
                    </a:lnTo>
                    <a:lnTo>
                      <a:pt x="36" y="5"/>
                    </a:lnTo>
                    <a:lnTo>
                      <a:pt x="36" y="6"/>
                    </a:lnTo>
                    <a:lnTo>
                      <a:pt x="37" y="6"/>
                    </a:lnTo>
                    <a:lnTo>
                      <a:pt x="38" y="6"/>
                    </a:lnTo>
                    <a:lnTo>
                      <a:pt x="39" y="6"/>
                    </a:lnTo>
                    <a:lnTo>
                      <a:pt x="39" y="5"/>
                    </a:lnTo>
                    <a:lnTo>
                      <a:pt x="39" y="5"/>
                    </a:lnTo>
                    <a:lnTo>
                      <a:pt x="39" y="5"/>
                    </a:lnTo>
                    <a:lnTo>
                      <a:pt x="39" y="5"/>
                    </a:lnTo>
                    <a:lnTo>
                      <a:pt x="39" y="4"/>
                    </a:lnTo>
                    <a:lnTo>
                      <a:pt x="39" y="4"/>
                    </a:lnTo>
                    <a:lnTo>
                      <a:pt x="38" y="4"/>
                    </a:lnTo>
                    <a:lnTo>
                      <a:pt x="38" y="3"/>
                    </a:lnTo>
                    <a:lnTo>
                      <a:pt x="39" y="3"/>
                    </a:lnTo>
                    <a:lnTo>
                      <a:pt x="39" y="3"/>
                    </a:lnTo>
                    <a:lnTo>
                      <a:pt x="39" y="2"/>
                    </a:lnTo>
                    <a:lnTo>
                      <a:pt x="39" y="1"/>
                    </a:lnTo>
                    <a:lnTo>
                      <a:pt x="40" y="1"/>
                    </a:lnTo>
                    <a:lnTo>
                      <a:pt x="40" y="1"/>
                    </a:lnTo>
                    <a:lnTo>
                      <a:pt x="41" y="1"/>
                    </a:lnTo>
                    <a:lnTo>
                      <a:pt x="41" y="1"/>
                    </a:lnTo>
                    <a:lnTo>
                      <a:pt x="41" y="0"/>
                    </a:lnTo>
                    <a:lnTo>
                      <a:pt x="42" y="0"/>
                    </a:lnTo>
                    <a:lnTo>
                      <a:pt x="43" y="0"/>
                    </a:lnTo>
                    <a:lnTo>
                      <a:pt x="44" y="1"/>
                    </a:lnTo>
                    <a:lnTo>
                      <a:pt x="45" y="1"/>
                    </a:lnTo>
                    <a:lnTo>
                      <a:pt x="45" y="2"/>
                    </a:lnTo>
                    <a:lnTo>
                      <a:pt x="45" y="2"/>
                    </a:lnTo>
                    <a:lnTo>
                      <a:pt x="45" y="3"/>
                    </a:lnTo>
                    <a:lnTo>
                      <a:pt x="46" y="3"/>
                    </a:lnTo>
                    <a:lnTo>
                      <a:pt x="46" y="3"/>
                    </a:lnTo>
                    <a:lnTo>
                      <a:pt x="47" y="3"/>
                    </a:lnTo>
                    <a:lnTo>
                      <a:pt x="48" y="3"/>
                    </a:lnTo>
                    <a:lnTo>
                      <a:pt x="49" y="3"/>
                    </a:lnTo>
                    <a:lnTo>
                      <a:pt x="49" y="3"/>
                    </a:lnTo>
                    <a:lnTo>
                      <a:pt x="49" y="3"/>
                    </a:lnTo>
                    <a:lnTo>
                      <a:pt x="50" y="4"/>
                    </a:lnTo>
                    <a:lnTo>
                      <a:pt x="51" y="3"/>
                    </a:lnTo>
                    <a:lnTo>
                      <a:pt x="51" y="4"/>
                    </a:lnTo>
                    <a:lnTo>
                      <a:pt x="52" y="4"/>
                    </a:lnTo>
                    <a:lnTo>
                      <a:pt x="52" y="3"/>
                    </a:lnTo>
                    <a:lnTo>
                      <a:pt x="53" y="3"/>
                    </a:lnTo>
                    <a:lnTo>
                      <a:pt x="53" y="2"/>
                    </a:lnTo>
                    <a:lnTo>
                      <a:pt x="54" y="2"/>
                    </a:lnTo>
                    <a:lnTo>
                      <a:pt x="54" y="3"/>
                    </a:lnTo>
                    <a:lnTo>
                      <a:pt x="54" y="3"/>
                    </a:lnTo>
                    <a:lnTo>
                      <a:pt x="55" y="3"/>
                    </a:lnTo>
                    <a:lnTo>
                      <a:pt x="56" y="3"/>
                    </a:lnTo>
                    <a:lnTo>
                      <a:pt x="56" y="3"/>
                    </a:lnTo>
                    <a:lnTo>
                      <a:pt x="56" y="4"/>
                    </a:lnTo>
                    <a:lnTo>
                      <a:pt x="56" y="4"/>
                    </a:lnTo>
                    <a:lnTo>
                      <a:pt x="57" y="4"/>
                    </a:lnTo>
                    <a:lnTo>
                      <a:pt x="58" y="5"/>
                    </a:lnTo>
                    <a:lnTo>
                      <a:pt x="58" y="4"/>
                    </a:lnTo>
                    <a:lnTo>
                      <a:pt x="59" y="5"/>
                    </a:lnTo>
                    <a:lnTo>
                      <a:pt x="59" y="5"/>
                    </a:lnTo>
                    <a:lnTo>
                      <a:pt x="60" y="6"/>
                    </a:lnTo>
                    <a:lnTo>
                      <a:pt x="60" y="6"/>
                    </a:lnTo>
                    <a:lnTo>
                      <a:pt x="60" y="6"/>
                    </a:lnTo>
                    <a:lnTo>
                      <a:pt x="61" y="7"/>
                    </a:lnTo>
                    <a:lnTo>
                      <a:pt x="62" y="8"/>
                    </a:lnTo>
                    <a:lnTo>
                      <a:pt x="62" y="8"/>
                    </a:lnTo>
                    <a:lnTo>
                      <a:pt x="63" y="9"/>
                    </a:lnTo>
                    <a:lnTo>
                      <a:pt x="63" y="10"/>
                    </a:lnTo>
                    <a:lnTo>
                      <a:pt x="64" y="12"/>
                    </a:lnTo>
                    <a:lnTo>
                      <a:pt x="64" y="13"/>
                    </a:lnTo>
                    <a:lnTo>
                      <a:pt x="65" y="15"/>
                    </a:lnTo>
                    <a:lnTo>
                      <a:pt x="65" y="16"/>
                    </a:lnTo>
                    <a:lnTo>
                      <a:pt x="65" y="16"/>
                    </a:lnTo>
                    <a:lnTo>
                      <a:pt x="65" y="17"/>
                    </a:lnTo>
                    <a:lnTo>
                      <a:pt x="63" y="19"/>
                    </a:lnTo>
                    <a:lnTo>
                      <a:pt x="62" y="20"/>
                    </a:lnTo>
                    <a:lnTo>
                      <a:pt x="60" y="21"/>
                    </a:lnTo>
                    <a:lnTo>
                      <a:pt x="60" y="21"/>
                    </a:lnTo>
                    <a:lnTo>
                      <a:pt x="59" y="21"/>
                    </a:lnTo>
                    <a:lnTo>
                      <a:pt x="59" y="22"/>
                    </a:lnTo>
                    <a:lnTo>
                      <a:pt x="58" y="23"/>
                    </a:lnTo>
                    <a:lnTo>
                      <a:pt x="57" y="24"/>
                    </a:lnTo>
                    <a:lnTo>
                      <a:pt x="56" y="24"/>
                    </a:lnTo>
                    <a:lnTo>
                      <a:pt x="56" y="25"/>
                    </a:lnTo>
                    <a:lnTo>
                      <a:pt x="56" y="25"/>
                    </a:lnTo>
                    <a:lnTo>
                      <a:pt x="55" y="26"/>
                    </a:lnTo>
                    <a:lnTo>
                      <a:pt x="54" y="26"/>
                    </a:lnTo>
                    <a:lnTo>
                      <a:pt x="54" y="27"/>
                    </a:lnTo>
                    <a:lnTo>
                      <a:pt x="53" y="27"/>
                    </a:lnTo>
                    <a:lnTo>
                      <a:pt x="29" y="29"/>
                    </a:lnTo>
                    <a:lnTo>
                      <a:pt x="27" y="30"/>
                    </a:lnTo>
                    <a:lnTo>
                      <a:pt x="14" y="31"/>
                    </a:lnTo>
                    <a:lnTo>
                      <a:pt x="14" y="30"/>
                    </a:lnTo>
                    <a:lnTo>
                      <a:pt x="12" y="31"/>
                    </a:lnTo>
                    <a:lnTo>
                      <a:pt x="12" y="33"/>
                    </a:lnTo>
                    <a:lnTo>
                      <a:pt x="12" y="33"/>
                    </a:lnTo>
                    <a:lnTo>
                      <a:pt x="1" y="35"/>
                    </a:lnTo>
                    <a:lnTo>
                      <a:pt x="0" y="35"/>
                    </a:lnTo>
                    <a:lnTo>
                      <a:pt x="0" y="35"/>
                    </a:lnTo>
                    <a:close/>
                  </a:path>
                </a:pathLst>
              </a:custGeom>
              <a:solidFill>
                <a:srgbClr val="C4C0D7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9" name="AutoShape 18"/>
              <cdr:cNvSpPr>
                <a:spLocks/>
              </cdr:cNvSpPr>
            </cdr:nvSpPr>
            <cdr:spPr>
              <a:xfrm>
                <a:off x="3802486" y="2764289"/>
                <a:ext cx="747743" cy="227013"/>
              </a:xfrm>
              <a:custGeom>
                <a:pathLst>
                  <a:path h="25" w="75">
                    <a:moveTo>
                      <a:pt x="4" y="10"/>
                    </a:moveTo>
                    <a:lnTo>
                      <a:pt x="17" y="8"/>
                    </a:lnTo>
                    <a:lnTo>
                      <a:pt x="17" y="7"/>
                    </a:lnTo>
                    <a:lnTo>
                      <a:pt x="17" y="6"/>
                    </a:lnTo>
                    <a:lnTo>
                      <a:pt x="19" y="5"/>
                    </a:lnTo>
                    <a:lnTo>
                      <a:pt x="19" y="6"/>
                    </a:lnTo>
                    <a:lnTo>
                      <a:pt x="25" y="6"/>
                    </a:lnTo>
                    <a:lnTo>
                      <a:pt x="33" y="5"/>
                    </a:lnTo>
                    <a:lnTo>
                      <a:pt x="34" y="4"/>
                    </a:lnTo>
                    <a:lnTo>
                      <a:pt x="57" y="2"/>
                    </a:lnTo>
                    <a:lnTo>
                      <a:pt x="63" y="2"/>
                    </a:lnTo>
                    <a:lnTo>
                      <a:pt x="75" y="0"/>
                    </a:lnTo>
                    <a:lnTo>
                      <a:pt x="74" y="1"/>
                    </a:lnTo>
                    <a:lnTo>
                      <a:pt x="74" y="1"/>
                    </a:lnTo>
                    <a:lnTo>
                      <a:pt x="74" y="2"/>
                    </a:lnTo>
                    <a:lnTo>
                      <a:pt x="74" y="3"/>
                    </a:lnTo>
                    <a:lnTo>
                      <a:pt x="74" y="4"/>
                    </a:lnTo>
                    <a:lnTo>
                      <a:pt x="74" y="4"/>
                    </a:lnTo>
                    <a:lnTo>
                      <a:pt x="74" y="4"/>
                    </a:lnTo>
                    <a:lnTo>
                      <a:pt x="73" y="4"/>
                    </a:lnTo>
                    <a:lnTo>
                      <a:pt x="73" y="4"/>
                    </a:lnTo>
                    <a:lnTo>
                      <a:pt x="72" y="5"/>
                    </a:lnTo>
                    <a:lnTo>
                      <a:pt x="72" y="6"/>
                    </a:lnTo>
                    <a:lnTo>
                      <a:pt x="71" y="7"/>
                    </a:lnTo>
                    <a:lnTo>
                      <a:pt x="70" y="7"/>
                    </a:lnTo>
                    <a:lnTo>
                      <a:pt x="70" y="8"/>
                    </a:lnTo>
                    <a:lnTo>
                      <a:pt x="69" y="8"/>
                    </a:lnTo>
                    <a:lnTo>
                      <a:pt x="68" y="7"/>
                    </a:lnTo>
                    <a:lnTo>
                      <a:pt x="67" y="8"/>
                    </a:lnTo>
                    <a:lnTo>
                      <a:pt x="67" y="8"/>
                    </a:lnTo>
                    <a:lnTo>
                      <a:pt x="66" y="9"/>
                    </a:lnTo>
                    <a:lnTo>
                      <a:pt x="66" y="10"/>
                    </a:lnTo>
                    <a:lnTo>
                      <a:pt x="65" y="11"/>
                    </a:lnTo>
                    <a:lnTo>
                      <a:pt x="65" y="11"/>
                    </a:lnTo>
                    <a:lnTo>
                      <a:pt x="64" y="10"/>
                    </a:lnTo>
                    <a:lnTo>
                      <a:pt x="63" y="10"/>
                    </a:lnTo>
                    <a:lnTo>
                      <a:pt x="63" y="11"/>
                    </a:lnTo>
                    <a:lnTo>
                      <a:pt x="61" y="13"/>
                    </a:lnTo>
                    <a:lnTo>
                      <a:pt x="61" y="14"/>
                    </a:lnTo>
                    <a:lnTo>
                      <a:pt x="60" y="15"/>
                    </a:lnTo>
                    <a:lnTo>
                      <a:pt x="59" y="15"/>
                    </a:lnTo>
                    <a:lnTo>
                      <a:pt x="58" y="15"/>
                    </a:lnTo>
                    <a:lnTo>
                      <a:pt x="58" y="16"/>
                    </a:lnTo>
                    <a:lnTo>
                      <a:pt x="57" y="17"/>
                    </a:lnTo>
                    <a:lnTo>
                      <a:pt x="57" y="17"/>
                    </a:lnTo>
                    <a:lnTo>
                      <a:pt x="57" y="17"/>
                    </a:lnTo>
                    <a:lnTo>
                      <a:pt x="57" y="18"/>
                    </a:lnTo>
                    <a:lnTo>
                      <a:pt x="57" y="18"/>
                    </a:lnTo>
                    <a:lnTo>
                      <a:pt x="56" y="18"/>
                    </a:lnTo>
                    <a:lnTo>
                      <a:pt x="56" y="21"/>
                    </a:lnTo>
                    <a:lnTo>
                      <a:pt x="53" y="21"/>
                    </a:lnTo>
                    <a:lnTo>
                      <a:pt x="34" y="23"/>
                    </a:lnTo>
                    <a:lnTo>
                      <a:pt x="18" y="24"/>
                    </a:lnTo>
                    <a:lnTo>
                      <a:pt x="1" y="25"/>
                    </a:lnTo>
                    <a:lnTo>
                      <a:pt x="0" y="25"/>
                    </a:lnTo>
                    <a:lnTo>
                      <a:pt x="0" y="24"/>
                    </a:lnTo>
                    <a:lnTo>
                      <a:pt x="0" y="24"/>
                    </a:lnTo>
                    <a:lnTo>
                      <a:pt x="0" y="23"/>
                    </a:lnTo>
                    <a:lnTo>
                      <a:pt x="0" y="23"/>
                    </a:lnTo>
                    <a:lnTo>
                      <a:pt x="0" y="23"/>
                    </a:lnTo>
                    <a:lnTo>
                      <a:pt x="0" y="22"/>
                    </a:lnTo>
                    <a:lnTo>
                      <a:pt x="0" y="22"/>
                    </a:lnTo>
                    <a:lnTo>
                      <a:pt x="0" y="21"/>
                    </a:lnTo>
                    <a:lnTo>
                      <a:pt x="1" y="21"/>
                    </a:lnTo>
                    <a:lnTo>
                      <a:pt x="1" y="21"/>
                    </a:lnTo>
                    <a:lnTo>
                      <a:pt x="1" y="21"/>
                    </a:lnTo>
                    <a:lnTo>
                      <a:pt x="2" y="20"/>
                    </a:lnTo>
                    <a:lnTo>
                      <a:pt x="2" y="20"/>
                    </a:lnTo>
                    <a:lnTo>
                      <a:pt x="2" y="20"/>
                    </a:lnTo>
                    <a:lnTo>
                      <a:pt x="2" y="19"/>
                    </a:lnTo>
                    <a:lnTo>
                      <a:pt x="2" y="19"/>
                    </a:lnTo>
                    <a:lnTo>
                      <a:pt x="2" y="18"/>
                    </a:lnTo>
                    <a:lnTo>
                      <a:pt x="2" y="18"/>
                    </a:lnTo>
                    <a:lnTo>
                      <a:pt x="2" y="18"/>
                    </a:lnTo>
                    <a:lnTo>
                      <a:pt x="3" y="18"/>
                    </a:lnTo>
                    <a:lnTo>
                      <a:pt x="3" y="18"/>
                    </a:lnTo>
                    <a:lnTo>
                      <a:pt x="3" y="18"/>
                    </a:lnTo>
                    <a:lnTo>
                      <a:pt x="4" y="17"/>
                    </a:lnTo>
                    <a:lnTo>
                      <a:pt x="3" y="17"/>
                    </a:lnTo>
                    <a:lnTo>
                      <a:pt x="3" y="17"/>
                    </a:lnTo>
                    <a:lnTo>
                      <a:pt x="3" y="16"/>
                    </a:lnTo>
                    <a:lnTo>
                      <a:pt x="3" y="16"/>
                    </a:lnTo>
                    <a:lnTo>
                      <a:pt x="3" y="15"/>
                    </a:lnTo>
                    <a:lnTo>
                      <a:pt x="3" y="15"/>
                    </a:lnTo>
                    <a:lnTo>
                      <a:pt x="3" y="14"/>
                    </a:lnTo>
                    <a:lnTo>
                      <a:pt x="3" y="14"/>
                    </a:lnTo>
                    <a:lnTo>
                      <a:pt x="3" y="14"/>
                    </a:lnTo>
                    <a:lnTo>
                      <a:pt x="4" y="14"/>
                    </a:lnTo>
                    <a:lnTo>
                      <a:pt x="4" y="13"/>
                    </a:lnTo>
                    <a:lnTo>
                      <a:pt x="5" y="13"/>
                    </a:lnTo>
                    <a:lnTo>
                      <a:pt x="5" y="13"/>
                    </a:lnTo>
                    <a:lnTo>
                      <a:pt x="5" y="12"/>
                    </a:lnTo>
                    <a:lnTo>
                      <a:pt x="5" y="12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4" y="10"/>
                    </a:lnTo>
                    <a:lnTo>
                      <a:pt x="4" y="10"/>
                    </a:lnTo>
                    <a:lnTo>
                      <a:pt x="4" y="10"/>
                    </a:lnTo>
                    <a:close/>
                  </a:path>
                </a:pathLst>
              </a:custGeom>
              <a:solidFill>
                <a:srgbClr val="C4C0D7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0" name="AutoShape 19"/>
              <cdr:cNvSpPr>
                <a:spLocks/>
              </cdr:cNvSpPr>
            </cdr:nvSpPr>
            <cdr:spPr>
              <a:xfrm>
                <a:off x="3694071" y="2980534"/>
                <a:ext cx="296546" cy="525808"/>
              </a:xfrm>
              <a:custGeom>
                <a:pathLst>
                  <a:path h="58" w="30">
                    <a:moveTo>
                      <a:pt x="12" y="1"/>
                    </a:moveTo>
                    <a:lnTo>
                      <a:pt x="27" y="0"/>
                    </a:lnTo>
                    <a:lnTo>
                      <a:pt x="28" y="1"/>
                    </a:lnTo>
                    <a:lnTo>
                      <a:pt x="28" y="1"/>
                    </a:lnTo>
                    <a:lnTo>
                      <a:pt x="29" y="1"/>
                    </a:lnTo>
                    <a:lnTo>
                      <a:pt x="29" y="2"/>
                    </a:lnTo>
                    <a:lnTo>
                      <a:pt x="29" y="3"/>
                    </a:lnTo>
                    <a:lnTo>
                      <a:pt x="29" y="37"/>
                    </a:lnTo>
                    <a:lnTo>
                      <a:pt x="30" y="56"/>
                    </a:lnTo>
                    <a:lnTo>
                      <a:pt x="29" y="56"/>
                    </a:lnTo>
                    <a:lnTo>
                      <a:pt x="29" y="56"/>
                    </a:lnTo>
                    <a:lnTo>
                      <a:pt x="28" y="56"/>
                    </a:lnTo>
                    <a:lnTo>
                      <a:pt x="28" y="56"/>
                    </a:lnTo>
                    <a:lnTo>
                      <a:pt x="28" y="56"/>
                    </a:lnTo>
                    <a:lnTo>
                      <a:pt x="27" y="57"/>
                    </a:lnTo>
                    <a:lnTo>
                      <a:pt x="27" y="57"/>
                    </a:lnTo>
                    <a:lnTo>
                      <a:pt x="27" y="57"/>
                    </a:lnTo>
                    <a:lnTo>
                      <a:pt x="26" y="57"/>
                    </a:lnTo>
                    <a:lnTo>
                      <a:pt x="26" y="57"/>
                    </a:lnTo>
                    <a:lnTo>
                      <a:pt x="25" y="56"/>
                    </a:lnTo>
                    <a:lnTo>
                      <a:pt x="25" y="56"/>
                    </a:lnTo>
                    <a:lnTo>
                      <a:pt x="24" y="56"/>
                    </a:lnTo>
                    <a:lnTo>
                      <a:pt x="25" y="57"/>
                    </a:lnTo>
                    <a:lnTo>
                      <a:pt x="25" y="57"/>
                    </a:lnTo>
                    <a:lnTo>
                      <a:pt x="25" y="57"/>
                    </a:lnTo>
                    <a:lnTo>
                      <a:pt x="24" y="57"/>
                    </a:lnTo>
                    <a:lnTo>
                      <a:pt x="24" y="57"/>
                    </a:lnTo>
                    <a:lnTo>
                      <a:pt x="23" y="57"/>
                    </a:lnTo>
                    <a:lnTo>
                      <a:pt x="23" y="57"/>
                    </a:lnTo>
                    <a:lnTo>
                      <a:pt x="23" y="57"/>
                    </a:lnTo>
                    <a:lnTo>
                      <a:pt x="22" y="57"/>
                    </a:lnTo>
                    <a:lnTo>
                      <a:pt x="22" y="58"/>
                    </a:lnTo>
                    <a:lnTo>
                      <a:pt x="22" y="58"/>
                    </a:lnTo>
                    <a:lnTo>
                      <a:pt x="22" y="58"/>
                    </a:lnTo>
                    <a:lnTo>
                      <a:pt x="22" y="58"/>
                    </a:lnTo>
                    <a:lnTo>
                      <a:pt x="21" y="57"/>
                    </a:lnTo>
                    <a:lnTo>
                      <a:pt x="19" y="56"/>
                    </a:lnTo>
                    <a:lnTo>
                      <a:pt x="18" y="55"/>
                    </a:lnTo>
                    <a:lnTo>
                      <a:pt x="17" y="55"/>
                    </a:lnTo>
                    <a:lnTo>
                      <a:pt x="17" y="54"/>
                    </a:lnTo>
                    <a:lnTo>
                      <a:pt x="17" y="53"/>
                    </a:lnTo>
                    <a:lnTo>
                      <a:pt x="0" y="53"/>
                    </a:lnTo>
                    <a:lnTo>
                      <a:pt x="1" y="53"/>
                    </a:lnTo>
                    <a:lnTo>
                      <a:pt x="2" y="52"/>
                    </a:lnTo>
                    <a:lnTo>
                      <a:pt x="2" y="52"/>
                    </a:lnTo>
                    <a:lnTo>
                      <a:pt x="2" y="52"/>
                    </a:lnTo>
                    <a:lnTo>
                      <a:pt x="2" y="52"/>
                    </a:lnTo>
                    <a:lnTo>
                      <a:pt x="2" y="51"/>
                    </a:lnTo>
                    <a:lnTo>
                      <a:pt x="2" y="51"/>
                    </a:lnTo>
                    <a:lnTo>
                      <a:pt x="2" y="51"/>
                    </a:lnTo>
                    <a:lnTo>
                      <a:pt x="2" y="51"/>
                    </a:lnTo>
                    <a:lnTo>
                      <a:pt x="2" y="50"/>
                    </a:lnTo>
                    <a:lnTo>
                      <a:pt x="2" y="50"/>
                    </a:lnTo>
                    <a:lnTo>
                      <a:pt x="2" y="49"/>
                    </a:lnTo>
                    <a:lnTo>
                      <a:pt x="2" y="49"/>
                    </a:lnTo>
                    <a:lnTo>
                      <a:pt x="2" y="48"/>
                    </a:lnTo>
                    <a:lnTo>
                      <a:pt x="2" y="47"/>
                    </a:lnTo>
                    <a:lnTo>
                      <a:pt x="2" y="47"/>
                    </a:lnTo>
                    <a:lnTo>
                      <a:pt x="2" y="47"/>
                    </a:lnTo>
                    <a:lnTo>
                      <a:pt x="2" y="46"/>
                    </a:lnTo>
                    <a:lnTo>
                      <a:pt x="2" y="46"/>
                    </a:lnTo>
                    <a:lnTo>
                      <a:pt x="2" y="45"/>
                    </a:lnTo>
                    <a:lnTo>
                      <a:pt x="2" y="45"/>
                    </a:lnTo>
                    <a:lnTo>
                      <a:pt x="3" y="44"/>
                    </a:lnTo>
                    <a:lnTo>
                      <a:pt x="3" y="44"/>
                    </a:lnTo>
                    <a:lnTo>
                      <a:pt x="3" y="44"/>
                    </a:lnTo>
                    <a:lnTo>
                      <a:pt x="3" y="43"/>
                    </a:lnTo>
                    <a:lnTo>
                      <a:pt x="4" y="43"/>
                    </a:lnTo>
                    <a:lnTo>
                      <a:pt x="4" y="43"/>
                    </a:lnTo>
                    <a:lnTo>
                      <a:pt x="4" y="43"/>
                    </a:lnTo>
                    <a:lnTo>
                      <a:pt x="4" y="42"/>
                    </a:lnTo>
                    <a:lnTo>
                      <a:pt x="4" y="42"/>
                    </a:lnTo>
                    <a:lnTo>
                      <a:pt x="4" y="42"/>
                    </a:lnTo>
                    <a:lnTo>
                      <a:pt x="4" y="41"/>
                    </a:lnTo>
                    <a:lnTo>
                      <a:pt x="4" y="41"/>
                    </a:lnTo>
                    <a:lnTo>
                      <a:pt x="4" y="41"/>
                    </a:lnTo>
                    <a:lnTo>
                      <a:pt x="4" y="40"/>
                    </a:lnTo>
                    <a:lnTo>
                      <a:pt x="3" y="40"/>
                    </a:lnTo>
                    <a:lnTo>
                      <a:pt x="3" y="40"/>
                    </a:lnTo>
                    <a:lnTo>
                      <a:pt x="2" y="40"/>
                    </a:lnTo>
                    <a:lnTo>
                      <a:pt x="2" y="40"/>
                    </a:lnTo>
                    <a:lnTo>
                      <a:pt x="2" y="39"/>
                    </a:lnTo>
                    <a:lnTo>
                      <a:pt x="2" y="39"/>
                    </a:lnTo>
                    <a:lnTo>
                      <a:pt x="2" y="39"/>
                    </a:lnTo>
                    <a:lnTo>
                      <a:pt x="2" y="39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4" y="39"/>
                    </a:lnTo>
                    <a:lnTo>
                      <a:pt x="4" y="39"/>
                    </a:lnTo>
                    <a:lnTo>
                      <a:pt x="5" y="38"/>
                    </a:lnTo>
                    <a:lnTo>
                      <a:pt x="6" y="37"/>
                    </a:lnTo>
                    <a:lnTo>
                      <a:pt x="6" y="37"/>
                    </a:lnTo>
                    <a:lnTo>
                      <a:pt x="6" y="37"/>
                    </a:lnTo>
                    <a:lnTo>
                      <a:pt x="6" y="36"/>
                    </a:lnTo>
                    <a:lnTo>
                      <a:pt x="6" y="36"/>
                    </a:lnTo>
                    <a:lnTo>
                      <a:pt x="5" y="36"/>
                    </a:lnTo>
                    <a:lnTo>
                      <a:pt x="4" y="36"/>
                    </a:lnTo>
                    <a:lnTo>
                      <a:pt x="4" y="36"/>
                    </a:lnTo>
                    <a:lnTo>
                      <a:pt x="3" y="36"/>
                    </a:lnTo>
                    <a:lnTo>
                      <a:pt x="3" y="35"/>
                    </a:lnTo>
                    <a:lnTo>
                      <a:pt x="3" y="35"/>
                    </a:lnTo>
                    <a:lnTo>
                      <a:pt x="2" y="34"/>
                    </a:lnTo>
                    <a:lnTo>
                      <a:pt x="2" y="34"/>
                    </a:lnTo>
                    <a:lnTo>
                      <a:pt x="2" y="33"/>
                    </a:lnTo>
                    <a:lnTo>
                      <a:pt x="2" y="33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4" y="32"/>
                    </a:lnTo>
                    <a:lnTo>
                      <a:pt x="4" y="32"/>
                    </a:lnTo>
                    <a:lnTo>
                      <a:pt x="4" y="32"/>
                    </a:lnTo>
                    <a:lnTo>
                      <a:pt x="3" y="32"/>
                    </a:lnTo>
                    <a:lnTo>
                      <a:pt x="3" y="32"/>
                    </a:lnTo>
                    <a:lnTo>
                      <a:pt x="2" y="32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3" y="30"/>
                    </a:lnTo>
                    <a:lnTo>
                      <a:pt x="3" y="30"/>
                    </a:lnTo>
                    <a:lnTo>
                      <a:pt x="3" y="30"/>
                    </a:lnTo>
                    <a:lnTo>
                      <a:pt x="2" y="30"/>
                    </a:lnTo>
                    <a:lnTo>
                      <a:pt x="2" y="29"/>
                    </a:lnTo>
                    <a:lnTo>
                      <a:pt x="2" y="29"/>
                    </a:lnTo>
                    <a:lnTo>
                      <a:pt x="2" y="29"/>
                    </a:lnTo>
                    <a:lnTo>
                      <a:pt x="2" y="28"/>
                    </a:lnTo>
                    <a:lnTo>
                      <a:pt x="2" y="28"/>
                    </a:lnTo>
                    <a:lnTo>
                      <a:pt x="2" y="27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3" y="26"/>
                    </a:lnTo>
                    <a:lnTo>
                      <a:pt x="3" y="25"/>
                    </a:lnTo>
                    <a:lnTo>
                      <a:pt x="3" y="25"/>
                    </a:lnTo>
                    <a:lnTo>
                      <a:pt x="3" y="25"/>
                    </a:lnTo>
                    <a:lnTo>
                      <a:pt x="3" y="24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3" y="23"/>
                    </a:lnTo>
                    <a:lnTo>
                      <a:pt x="4" y="23"/>
                    </a:lnTo>
                    <a:lnTo>
                      <a:pt x="4" y="22"/>
                    </a:lnTo>
                    <a:lnTo>
                      <a:pt x="4" y="22"/>
                    </a:lnTo>
                    <a:lnTo>
                      <a:pt x="4" y="22"/>
                    </a:lnTo>
                    <a:lnTo>
                      <a:pt x="2" y="22"/>
                    </a:lnTo>
                    <a:lnTo>
                      <a:pt x="2" y="22"/>
                    </a:lnTo>
                    <a:lnTo>
                      <a:pt x="2" y="22"/>
                    </a:lnTo>
                    <a:lnTo>
                      <a:pt x="1" y="22"/>
                    </a:lnTo>
                    <a:lnTo>
                      <a:pt x="1" y="21"/>
                    </a:lnTo>
                    <a:lnTo>
                      <a:pt x="2" y="21"/>
                    </a:lnTo>
                    <a:lnTo>
                      <a:pt x="2" y="21"/>
                    </a:lnTo>
                    <a:lnTo>
                      <a:pt x="3" y="20"/>
                    </a:lnTo>
                    <a:lnTo>
                      <a:pt x="3" y="20"/>
                    </a:lnTo>
                    <a:lnTo>
                      <a:pt x="3" y="19"/>
                    </a:lnTo>
                    <a:lnTo>
                      <a:pt x="3" y="18"/>
                    </a:lnTo>
                    <a:lnTo>
                      <a:pt x="3" y="18"/>
                    </a:lnTo>
                    <a:lnTo>
                      <a:pt x="3" y="18"/>
                    </a:lnTo>
                    <a:lnTo>
                      <a:pt x="3" y="17"/>
                    </a:lnTo>
                    <a:lnTo>
                      <a:pt x="4" y="17"/>
                    </a:lnTo>
                    <a:lnTo>
                      <a:pt x="4" y="17"/>
                    </a:lnTo>
                    <a:lnTo>
                      <a:pt x="5" y="16"/>
                    </a:lnTo>
                    <a:lnTo>
                      <a:pt x="6" y="16"/>
                    </a:lnTo>
                    <a:lnTo>
                      <a:pt x="6" y="16"/>
                    </a:lnTo>
                    <a:lnTo>
                      <a:pt x="6" y="15"/>
                    </a:lnTo>
                    <a:lnTo>
                      <a:pt x="6" y="15"/>
                    </a:lnTo>
                    <a:lnTo>
                      <a:pt x="6" y="14"/>
                    </a:lnTo>
                    <a:lnTo>
                      <a:pt x="6" y="14"/>
                    </a:lnTo>
                    <a:lnTo>
                      <a:pt x="5" y="14"/>
                    </a:lnTo>
                    <a:lnTo>
                      <a:pt x="5" y="14"/>
                    </a:lnTo>
                    <a:lnTo>
                      <a:pt x="5" y="14"/>
                    </a:lnTo>
                    <a:lnTo>
                      <a:pt x="5" y="13"/>
                    </a:lnTo>
                    <a:lnTo>
                      <a:pt x="5" y="13"/>
                    </a:lnTo>
                    <a:lnTo>
                      <a:pt x="6" y="12"/>
                    </a:lnTo>
                    <a:lnTo>
                      <a:pt x="6" y="12"/>
                    </a:lnTo>
                    <a:lnTo>
                      <a:pt x="6" y="12"/>
                    </a:lnTo>
                    <a:lnTo>
                      <a:pt x="6" y="11"/>
                    </a:lnTo>
                    <a:lnTo>
                      <a:pt x="6" y="11"/>
                    </a:lnTo>
                    <a:lnTo>
                      <a:pt x="7" y="11"/>
                    </a:lnTo>
                    <a:lnTo>
                      <a:pt x="7" y="10"/>
                    </a:lnTo>
                    <a:lnTo>
                      <a:pt x="7" y="10"/>
                    </a:lnTo>
                    <a:lnTo>
                      <a:pt x="8" y="10"/>
                    </a:lnTo>
                    <a:lnTo>
                      <a:pt x="8" y="10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9" y="8"/>
                    </a:lnTo>
                    <a:lnTo>
                      <a:pt x="9" y="8"/>
                    </a:lnTo>
                    <a:lnTo>
                      <a:pt x="8" y="7"/>
                    </a:lnTo>
                    <a:lnTo>
                      <a:pt x="9" y="7"/>
                    </a:lnTo>
                    <a:lnTo>
                      <a:pt x="9" y="6"/>
                    </a:lnTo>
                    <a:lnTo>
                      <a:pt x="9" y="5"/>
                    </a:lnTo>
                    <a:lnTo>
                      <a:pt x="9" y="5"/>
                    </a:lnTo>
                    <a:lnTo>
                      <a:pt x="10" y="5"/>
                    </a:lnTo>
                    <a:lnTo>
                      <a:pt x="10" y="5"/>
                    </a:lnTo>
                    <a:lnTo>
                      <a:pt x="10" y="4"/>
                    </a:lnTo>
                    <a:lnTo>
                      <a:pt x="11" y="4"/>
                    </a:lnTo>
                    <a:lnTo>
                      <a:pt x="11" y="3"/>
                    </a:lnTo>
                    <a:lnTo>
                      <a:pt x="12" y="3"/>
                    </a:lnTo>
                    <a:lnTo>
                      <a:pt x="12" y="3"/>
                    </a:lnTo>
                    <a:lnTo>
                      <a:pt x="12" y="2"/>
                    </a:lnTo>
                    <a:lnTo>
                      <a:pt x="12" y="2"/>
                    </a:lnTo>
                    <a:lnTo>
                      <a:pt x="12" y="1"/>
                    </a:lnTo>
                    <a:close/>
                  </a:path>
                </a:pathLst>
              </a:custGeom>
              <a:solidFill>
                <a:srgbClr val="C4C0D7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1" name="AutoShape 20"/>
              <cdr:cNvSpPr>
                <a:spLocks/>
              </cdr:cNvSpPr>
            </cdr:nvSpPr>
            <cdr:spPr>
              <a:xfrm>
                <a:off x="3963514" y="2961691"/>
                <a:ext cx="389017" cy="532986"/>
              </a:xfrm>
              <a:custGeom>
                <a:pathLst>
                  <a:path h="59" w="39">
                    <a:moveTo>
                      <a:pt x="3" y="58"/>
                    </a:moveTo>
                    <a:lnTo>
                      <a:pt x="2" y="39"/>
                    </a:lnTo>
                    <a:lnTo>
                      <a:pt x="2" y="5"/>
                    </a:lnTo>
                    <a:lnTo>
                      <a:pt x="2" y="4"/>
                    </a:lnTo>
                    <a:lnTo>
                      <a:pt x="2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0" y="2"/>
                    </a:lnTo>
                    <a:lnTo>
                      <a:pt x="18" y="1"/>
                    </a:lnTo>
                    <a:lnTo>
                      <a:pt x="25" y="0"/>
                    </a:lnTo>
                    <a:lnTo>
                      <a:pt x="34" y="25"/>
                    </a:lnTo>
                    <a:lnTo>
                      <a:pt x="34" y="26"/>
                    </a:lnTo>
                    <a:lnTo>
                      <a:pt x="35" y="27"/>
                    </a:lnTo>
                    <a:lnTo>
                      <a:pt x="35" y="28"/>
                    </a:lnTo>
                    <a:lnTo>
                      <a:pt x="36" y="30"/>
                    </a:lnTo>
                    <a:lnTo>
                      <a:pt x="37" y="31"/>
                    </a:lnTo>
                    <a:lnTo>
                      <a:pt x="38" y="31"/>
                    </a:lnTo>
                    <a:lnTo>
                      <a:pt x="37" y="31"/>
                    </a:lnTo>
                    <a:lnTo>
                      <a:pt x="36" y="32"/>
                    </a:lnTo>
                    <a:lnTo>
                      <a:pt x="37" y="33"/>
                    </a:lnTo>
                    <a:lnTo>
                      <a:pt x="37" y="34"/>
                    </a:lnTo>
                    <a:lnTo>
                      <a:pt x="37" y="34"/>
                    </a:lnTo>
                    <a:lnTo>
                      <a:pt x="36" y="35"/>
                    </a:lnTo>
                    <a:lnTo>
                      <a:pt x="36" y="36"/>
                    </a:lnTo>
                    <a:lnTo>
                      <a:pt x="36" y="37"/>
                    </a:lnTo>
                    <a:lnTo>
                      <a:pt x="37" y="38"/>
                    </a:lnTo>
                    <a:lnTo>
                      <a:pt x="37" y="39"/>
                    </a:lnTo>
                    <a:lnTo>
                      <a:pt x="38" y="40"/>
                    </a:lnTo>
                    <a:lnTo>
                      <a:pt x="38" y="41"/>
                    </a:lnTo>
                    <a:lnTo>
                      <a:pt x="38" y="42"/>
                    </a:lnTo>
                    <a:lnTo>
                      <a:pt x="38" y="43"/>
                    </a:lnTo>
                    <a:lnTo>
                      <a:pt x="38" y="43"/>
                    </a:lnTo>
                    <a:lnTo>
                      <a:pt x="38" y="44"/>
                    </a:lnTo>
                    <a:lnTo>
                      <a:pt x="38" y="46"/>
                    </a:lnTo>
                    <a:lnTo>
                      <a:pt x="39" y="48"/>
                    </a:lnTo>
                    <a:lnTo>
                      <a:pt x="12" y="50"/>
                    </a:lnTo>
                    <a:lnTo>
                      <a:pt x="12" y="52"/>
                    </a:lnTo>
                    <a:lnTo>
                      <a:pt x="12" y="52"/>
                    </a:lnTo>
                    <a:lnTo>
                      <a:pt x="13" y="53"/>
                    </a:lnTo>
                    <a:lnTo>
                      <a:pt x="13" y="54"/>
                    </a:lnTo>
                    <a:lnTo>
                      <a:pt x="14" y="54"/>
                    </a:lnTo>
                    <a:lnTo>
                      <a:pt x="14" y="55"/>
                    </a:lnTo>
                    <a:lnTo>
                      <a:pt x="14" y="55"/>
                    </a:lnTo>
                    <a:lnTo>
                      <a:pt x="13" y="56"/>
                    </a:lnTo>
                    <a:lnTo>
                      <a:pt x="13" y="57"/>
                    </a:lnTo>
                    <a:lnTo>
                      <a:pt x="12" y="57"/>
                    </a:lnTo>
                    <a:lnTo>
                      <a:pt x="11" y="58"/>
                    </a:lnTo>
                    <a:lnTo>
                      <a:pt x="10" y="58"/>
                    </a:lnTo>
                    <a:lnTo>
                      <a:pt x="8" y="59"/>
                    </a:lnTo>
                    <a:lnTo>
                      <a:pt x="8" y="59"/>
                    </a:lnTo>
                    <a:lnTo>
                      <a:pt x="7" y="58"/>
                    </a:lnTo>
                    <a:lnTo>
                      <a:pt x="8" y="58"/>
                    </a:lnTo>
                    <a:lnTo>
                      <a:pt x="9" y="58"/>
                    </a:lnTo>
                    <a:lnTo>
                      <a:pt x="10" y="58"/>
                    </a:lnTo>
                    <a:lnTo>
                      <a:pt x="10" y="58"/>
                    </a:lnTo>
                    <a:lnTo>
                      <a:pt x="9" y="57"/>
                    </a:lnTo>
                    <a:lnTo>
                      <a:pt x="8" y="57"/>
                    </a:lnTo>
                    <a:lnTo>
                      <a:pt x="8" y="56"/>
                    </a:lnTo>
                    <a:lnTo>
                      <a:pt x="7" y="55"/>
                    </a:lnTo>
                    <a:lnTo>
                      <a:pt x="7" y="54"/>
                    </a:lnTo>
                    <a:lnTo>
                      <a:pt x="6" y="54"/>
                    </a:lnTo>
                    <a:lnTo>
                      <a:pt x="6" y="54"/>
                    </a:lnTo>
                    <a:lnTo>
                      <a:pt x="5" y="54"/>
                    </a:lnTo>
                    <a:lnTo>
                      <a:pt x="5" y="56"/>
                    </a:lnTo>
                    <a:lnTo>
                      <a:pt x="5" y="57"/>
                    </a:lnTo>
                    <a:lnTo>
                      <a:pt x="5" y="57"/>
                    </a:lnTo>
                    <a:lnTo>
                      <a:pt x="5" y="57"/>
                    </a:lnTo>
                    <a:lnTo>
                      <a:pt x="5" y="57"/>
                    </a:lnTo>
                    <a:lnTo>
                      <a:pt x="4" y="57"/>
                    </a:lnTo>
                    <a:lnTo>
                      <a:pt x="4" y="57"/>
                    </a:lnTo>
                    <a:lnTo>
                      <a:pt x="3" y="58"/>
                    </a:lnTo>
                    <a:lnTo>
                      <a:pt x="3" y="58"/>
                    </a:lnTo>
                    <a:close/>
                  </a:path>
                </a:pathLst>
              </a:custGeom>
              <a:solidFill>
                <a:srgbClr val="C4C0D7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2" name="AutoShape 21"/>
              <cdr:cNvSpPr>
                <a:spLocks/>
              </cdr:cNvSpPr>
            </cdr:nvSpPr>
            <cdr:spPr>
              <a:xfrm>
                <a:off x="4440219" y="2275270"/>
                <a:ext cx="470328" cy="424415"/>
              </a:xfrm>
              <a:custGeom>
                <a:pathLst>
                  <a:path h="47" w="47">
                    <a:moveTo>
                      <a:pt x="17" y="0"/>
                    </a:moveTo>
                    <a:lnTo>
                      <a:pt x="19" y="12"/>
                    </a:lnTo>
                    <a:lnTo>
                      <a:pt x="30" y="10"/>
                    </a:lnTo>
                    <a:lnTo>
                      <a:pt x="30" y="18"/>
                    </a:lnTo>
                    <a:lnTo>
                      <a:pt x="31" y="18"/>
                    </a:lnTo>
                    <a:lnTo>
                      <a:pt x="31" y="17"/>
                    </a:lnTo>
                    <a:lnTo>
                      <a:pt x="32" y="16"/>
                    </a:lnTo>
                    <a:lnTo>
                      <a:pt x="32" y="15"/>
                    </a:lnTo>
                    <a:lnTo>
                      <a:pt x="33" y="14"/>
                    </a:lnTo>
                    <a:lnTo>
                      <a:pt x="33" y="14"/>
                    </a:lnTo>
                    <a:lnTo>
                      <a:pt x="33" y="14"/>
                    </a:lnTo>
                    <a:lnTo>
                      <a:pt x="33" y="14"/>
                    </a:lnTo>
                    <a:lnTo>
                      <a:pt x="34" y="13"/>
                    </a:lnTo>
                    <a:lnTo>
                      <a:pt x="34" y="13"/>
                    </a:lnTo>
                    <a:lnTo>
                      <a:pt x="34" y="12"/>
                    </a:lnTo>
                    <a:lnTo>
                      <a:pt x="34" y="12"/>
                    </a:lnTo>
                    <a:lnTo>
                      <a:pt x="35" y="13"/>
                    </a:lnTo>
                    <a:lnTo>
                      <a:pt x="35" y="13"/>
                    </a:lnTo>
                    <a:lnTo>
                      <a:pt x="35" y="13"/>
                    </a:lnTo>
                    <a:lnTo>
                      <a:pt x="35" y="12"/>
                    </a:lnTo>
                    <a:lnTo>
                      <a:pt x="36" y="12"/>
                    </a:lnTo>
                    <a:lnTo>
                      <a:pt x="36" y="12"/>
                    </a:lnTo>
                    <a:lnTo>
                      <a:pt x="36" y="12"/>
                    </a:lnTo>
                    <a:lnTo>
                      <a:pt x="36" y="11"/>
                    </a:lnTo>
                    <a:lnTo>
                      <a:pt x="36" y="11"/>
                    </a:lnTo>
                    <a:lnTo>
                      <a:pt x="37" y="11"/>
                    </a:lnTo>
                    <a:lnTo>
                      <a:pt x="37" y="10"/>
                    </a:lnTo>
                    <a:lnTo>
                      <a:pt x="37" y="10"/>
                    </a:lnTo>
                    <a:lnTo>
                      <a:pt x="38" y="10"/>
                    </a:lnTo>
                    <a:lnTo>
                      <a:pt x="38" y="9"/>
                    </a:lnTo>
                    <a:lnTo>
                      <a:pt x="38" y="9"/>
                    </a:lnTo>
                    <a:lnTo>
                      <a:pt x="39" y="9"/>
                    </a:lnTo>
                    <a:lnTo>
                      <a:pt x="39" y="9"/>
                    </a:lnTo>
                    <a:lnTo>
                      <a:pt x="40" y="9"/>
                    </a:lnTo>
                    <a:lnTo>
                      <a:pt x="40" y="10"/>
                    </a:lnTo>
                    <a:lnTo>
                      <a:pt x="40" y="10"/>
                    </a:lnTo>
                    <a:lnTo>
                      <a:pt x="41" y="10"/>
                    </a:lnTo>
                    <a:lnTo>
                      <a:pt x="42" y="10"/>
                    </a:lnTo>
                    <a:lnTo>
                      <a:pt x="42" y="10"/>
                    </a:lnTo>
                    <a:lnTo>
                      <a:pt x="42" y="11"/>
                    </a:lnTo>
                    <a:lnTo>
                      <a:pt x="42" y="11"/>
                    </a:lnTo>
                    <a:lnTo>
                      <a:pt x="42" y="11"/>
                    </a:lnTo>
                    <a:lnTo>
                      <a:pt x="43" y="11"/>
                    </a:lnTo>
                    <a:lnTo>
                      <a:pt x="43" y="11"/>
                    </a:lnTo>
                    <a:lnTo>
                      <a:pt x="44" y="12"/>
                    </a:lnTo>
                    <a:lnTo>
                      <a:pt x="44" y="12"/>
                    </a:lnTo>
                    <a:lnTo>
                      <a:pt x="46" y="12"/>
                    </a:lnTo>
                    <a:lnTo>
                      <a:pt x="46" y="13"/>
                    </a:lnTo>
                    <a:lnTo>
                      <a:pt x="47" y="13"/>
                    </a:lnTo>
                    <a:lnTo>
                      <a:pt x="47" y="13"/>
                    </a:lnTo>
                    <a:lnTo>
                      <a:pt x="46" y="15"/>
                    </a:lnTo>
                    <a:lnTo>
                      <a:pt x="46" y="15"/>
                    </a:lnTo>
                    <a:lnTo>
                      <a:pt x="44" y="16"/>
                    </a:lnTo>
                    <a:lnTo>
                      <a:pt x="43" y="19"/>
                    </a:lnTo>
                    <a:lnTo>
                      <a:pt x="43" y="19"/>
                    </a:lnTo>
                    <a:lnTo>
                      <a:pt x="42" y="19"/>
                    </a:lnTo>
                    <a:lnTo>
                      <a:pt x="41" y="20"/>
                    </a:lnTo>
                    <a:lnTo>
                      <a:pt x="40" y="22"/>
                    </a:lnTo>
                    <a:lnTo>
                      <a:pt x="40" y="23"/>
                    </a:lnTo>
                    <a:lnTo>
                      <a:pt x="39" y="22"/>
                    </a:lnTo>
                    <a:lnTo>
                      <a:pt x="39" y="22"/>
                    </a:lnTo>
                    <a:lnTo>
                      <a:pt x="38" y="22"/>
                    </a:lnTo>
                    <a:lnTo>
                      <a:pt x="38" y="23"/>
                    </a:lnTo>
                    <a:lnTo>
                      <a:pt x="38" y="23"/>
                    </a:lnTo>
                    <a:lnTo>
                      <a:pt x="37" y="26"/>
                    </a:lnTo>
                    <a:lnTo>
                      <a:pt x="36" y="28"/>
                    </a:lnTo>
                    <a:lnTo>
                      <a:pt x="35" y="29"/>
                    </a:lnTo>
                    <a:lnTo>
                      <a:pt x="35" y="29"/>
                    </a:lnTo>
                    <a:lnTo>
                      <a:pt x="34" y="29"/>
                    </a:lnTo>
                    <a:lnTo>
                      <a:pt x="34" y="28"/>
                    </a:lnTo>
                    <a:lnTo>
                      <a:pt x="33" y="26"/>
                    </a:lnTo>
                    <a:lnTo>
                      <a:pt x="33" y="26"/>
                    </a:lnTo>
                    <a:lnTo>
                      <a:pt x="32" y="25"/>
                    </a:lnTo>
                    <a:lnTo>
                      <a:pt x="32" y="25"/>
                    </a:lnTo>
                    <a:lnTo>
                      <a:pt x="31" y="26"/>
                    </a:lnTo>
                    <a:lnTo>
                      <a:pt x="31" y="28"/>
                    </a:lnTo>
                    <a:lnTo>
                      <a:pt x="31" y="30"/>
                    </a:lnTo>
                    <a:lnTo>
                      <a:pt x="30" y="32"/>
                    </a:lnTo>
                    <a:lnTo>
                      <a:pt x="29" y="33"/>
                    </a:lnTo>
                    <a:lnTo>
                      <a:pt x="28" y="35"/>
                    </a:lnTo>
                    <a:lnTo>
                      <a:pt x="28" y="36"/>
                    </a:lnTo>
                    <a:lnTo>
                      <a:pt x="28" y="37"/>
                    </a:lnTo>
                    <a:lnTo>
                      <a:pt x="28" y="38"/>
                    </a:lnTo>
                    <a:lnTo>
                      <a:pt x="28" y="38"/>
                    </a:lnTo>
                    <a:lnTo>
                      <a:pt x="28" y="39"/>
                    </a:lnTo>
                    <a:lnTo>
                      <a:pt x="29" y="39"/>
                    </a:lnTo>
                    <a:lnTo>
                      <a:pt x="28" y="40"/>
                    </a:lnTo>
                    <a:lnTo>
                      <a:pt x="26" y="42"/>
                    </a:lnTo>
                    <a:lnTo>
                      <a:pt x="25" y="43"/>
                    </a:lnTo>
                    <a:lnTo>
                      <a:pt x="24" y="43"/>
                    </a:lnTo>
                    <a:lnTo>
                      <a:pt x="22" y="43"/>
                    </a:lnTo>
                    <a:lnTo>
                      <a:pt x="22" y="43"/>
                    </a:lnTo>
                    <a:lnTo>
                      <a:pt x="21" y="43"/>
                    </a:lnTo>
                    <a:lnTo>
                      <a:pt x="21" y="43"/>
                    </a:lnTo>
                    <a:lnTo>
                      <a:pt x="21" y="44"/>
                    </a:lnTo>
                    <a:lnTo>
                      <a:pt x="20" y="45"/>
                    </a:lnTo>
                    <a:lnTo>
                      <a:pt x="18" y="46"/>
                    </a:lnTo>
                    <a:lnTo>
                      <a:pt x="17" y="46"/>
                    </a:lnTo>
                    <a:lnTo>
                      <a:pt x="15" y="46"/>
                    </a:lnTo>
                    <a:lnTo>
                      <a:pt x="14" y="46"/>
                    </a:lnTo>
                    <a:lnTo>
                      <a:pt x="14" y="46"/>
                    </a:lnTo>
                    <a:lnTo>
                      <a:pt x="13" y="46"/>
                    </a:lnTo>
                    <a:lnTo>
                      <a:pt x="12" y="47"/>
                    </a:lnTo>
                    <a:lnTo>
                      <a:pt x="11" y="47"/>
                    </a:lnTo>
                    <a:lnTo>
                      <a:pt x="11" y="47"/>
                    </a:lnTo>
                    <a:lnTo>
                      <a:pt x="10" y="47"/>
                    </a:lnTo>
                    <a:lnTo>
                      <a:pt x="9" y="46"/>
                    </a:lnTo>
                    <a:lnTo>
                      <a:pt x="9" y="45"/>
                    </a:lnTo>
                    <a:lnTo>
                      <a:pt x="8" y="45"/>
                    </a:lnTo>
                    <a:lnTo>
                      <a:pt x="8" y="44"/>
                    </a:lnTo>
                    <a:lnTo>
                      <a:pt x="7" y="42"/>
                    </a:lnTo>
                    <a:lnTo>
                      <a:pt x="7" y="41"/>
                    </a:lnTo>
                    <a:lnTo>
                      <a:pt x="6" y="38"/>
                    </a:lnTo>
                    <a:lnTo>
                      <a:pt x="6" y="38"/>
                    </a:lnTo>
                    <a:lnTo>
                      <a:pt x="5" y="37"/>
                    </a:lnTo>
                    <a:lnTo>
                      <a:pt x="5" y="37"/>
                    </a:lnTo>
                    <a:lnTo>
                      <a:pt x="5" y="36"/>
                    </a:lnTo>
                    <a:lnTo>
                      <a:pt x="4" y="35"/>
                    </a:lnTo>
                    <a:lnTo>
                      <a:pt x="3" y="35"/>
                    </a:lnTo>
                    <a:lnTo>
                      <a:pt x="2" y="34"/>
                    </a:lnTo>
                    <a:lnTo>
                      <a:pt x="2" y="34"/>
                    </a:lnTo>
                    <a:lnTo>
                      <a:pt x="2" y="34"/>
                    </a:lnTo>
                    <a:lnTo>
                      <a:pt x="2" y="33"/>
                    </a:lnTo>
                    <a:lnTo>
                      <a:pt x="1" y="33"/>
                    </a:lnTo>
                    <a:lnTo>
                      <a:pt x="0" y="32"/>
                    </a:lnTo>
                    <a:lnTo>
                      <a:pt x="2" y="32"/>
                    </a:lnTo>
                    <a:lnTo>
                      <a:pt x="2" y="32"/>
                    </a:lnTo>
                    <a:lnTo>
                      <a:pt x="2" y="31"/>
                    </a:lnTo>
                    <a:lnTo>
                      <a:pt x="3" y="31"/>
                    </a:lnTo>
                    <a:lnTo>
                      <a:pt x="3" y="30"/>
                    </a:lnTo>
                    <a:lnTo>
                      <a:pt x="3" y="30"/>
                    </a:lnTo>
                    <a:lnTo>
                      <a:pt x="4" y="29"/>
                    </a:lnTo>
                    <a:lnTo>
                      <a:pt x="4" y="29"/>
                    </a:lnTo>
                    <a:lnTo>
                      <a:pt x="4" y="29"/>
                    </a:lnTo>
                    <a:lnTo>
                      <a:pt x="3" y="29"/>
                    </a:lnTo>
                    <a:lnTo>
                      <a:pt x="3" y="28"/>
                    </a:lnTo>
                    <a:lnTo>
                      <a:pt x="4" y="27"/>
                    </a:lnTo>
                    <a:lnTo>
                      <a:pt x="4" y="27"/>
                    </a:lnTo>
                    <a:lnTo>
                      <a:pt x="5" y="27"/>
                    </a:lnTo>
                    <a:lnTo>
                      <a:pt x="5" y="28"/>
                    </a:lnTo>
                    <a:lnTo>
                      <a:pt x="5" y="28"/>
                    </a:lnTo>
                    <a:lnTo>
                      <a:pt x="5" y="29"/>
                    </a:lnTo>
                    <a:lnTo>
                      <a:pt x="5" y="29"/>
                    </a:lnTo>
                    <a:lnTo>
                      <a:pt x="5" y="28"/>
                    </a:lnTo>
                    <a:lnTo>
                      <a:pt x="5" y="28"/>
                    </a:lnTo>
                    <a:lnTo>
                      <a:pt x="6" y="28"/>
                    </a:lnTo>
                    <a:lnTo>
                      <a:pt x="6" y="28"/>
                    </a:lnTo>
                    <a:lnTo>
                      <a:pt x="7" y="28"/>
                    </a:lnTo>
                    <a:lnTo>
                      <a:pt x="6" y="27"/>
                    </a:lnTo>
                    <a:lnTo>
                      <a:pt x="6" y="27"/>
                    </a:lnTo>
                    <a:lnTo>
                      <a:pt x="5" y="26"/>
                    </a:lnTo>
                    <a:lnTo>
                      <a:pt x="5" y="26"/>
                    </a:lnTo>
                    <a:lnTo>
                      <a:pt x="6" y="25"/>
                    </a:lnTo>
                    <a:lnTo>
                      <a:pt x="6" y="25"/>
                    </a:lnTo>
                    <a:lnTo>
                      <a:pt x="7" y="25"/>
                    </a:lnTo>
                    <a:lnTo>
                      <a:pt x="7" y="25"/>
                    </a:lnTo>
                    <a:lnTo>
                      <a:pt x="7" y="25"/>
                    </a:lnTo>
                    <a:lnTo>
                      <a:pt x="7" y="24"/>
                    </a:lnTo>
                    <a:lnTo>
                      <a:pt x="7" y="23"/>
                    </a:lnTo>
                    <a:lnTo>
                      <a:pt x="7" y="22"/>
                    </a:lnTo>
                    <a:lnTo>
                      <a:pt x="9" y="20"/>
                    </a:lnTo>
                    <a:lnTo>
                      <a:pt x="10" y="20"/>
                    </a:lnTo>
                    <a:lnTo>
                      <a:pt x="10" y="20"/>
                    </a:lnTo>
                    <a:lnTo>
                      <a:pt x="11" y="19"/>
                    </a:lnTo>
                    <a:lnTo>
                      <a:pt x="12" y="19"/>
                    </a:lnTo>
                    <a:lnTo>
                      <a:pt x="12" y="19"/>
                    </a:lnTo>
                    <a:lnTo>
                      <a:pt x="12" y="19"/>
                    </a:lnTo>
                    <a:lnTo>
                      <a:pt x="12" y="18"/>
                    </a:lnTo>
                    <a:lnTo>
                      <a:pt x="12" y="17"/>
                    </a:lnTo>
                    <a:lnTo>
                      <a:pt x="12" y="16"/>
                    </a:lnTo>
                    <a:lnTo>
                      <a:pt x="13" y="16"/>
                    </a:lnTo>
                    <a:lnTo>
                      <a:pt x="13" y="15"/>
                    </a:lnTo>
                    <a:lnTo>
                      <a:pt x="15" y="10"/>
                    </a:lnTo>
                    <a:lnTo>
                      <a:pt x="16" y="7"/>
                    </a:lnTo>
                    <a:lnTo>
                      <a:pt x="16" y="7"/>
                    </a:lnTo>
                    <a:lnTo>
                      <a:pt x="16" y="6"/>
                    </a:lnTo>
                    <a:lnTo>
                      <a:pt x="16" y="5"/>
                    </a:lnTo>
                    <a:lnTo>
                      <a:pt x="16" y="5"/>
                    </a:lnTo>
                    <a:lnTo>
                      <a:pt x="16" y="4"/>
                    </a:lnTo>
                    <a:lnTo>
                      <a:pt x="16" y="3"/>
                    </a:lnTo>
                    <a:lnTo>
                      <a:pt x="16" y="3"/>
                    </a:lnTo>
                    <a:lnTo>
                      <a:pt x="16" y="3"/>
                    </a:lnTo>
                    <a:lnTo>
                      <a:pt x="15" y="3"/>
                    </a:lnTo>
                    <a:lnTo>
                      <a:pt x="15" y="2"/>
                    </a:lnTo>
                    <a:lnTo>
                      <a:pt x="15" y="2"/>
                    </a:lnTo>
                    <a:lnTo>
                      <a:pt x="16" y="1"/>
                    </a:lnTo>
                    <a:lnTo>
                      <a:pt x="16" y="1"/>
                    </a:lnTo>
                    <a:lnTo>
                      <a:pt x="17" y="0"/>
                    </a:lnTo>
                    <a:lnTo>
                      <a:pt x="17" y="0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3" name="AutoShape 22"/>
              <cdr:cNvSpPr>
                <a:spLocks/>
              </cdr:cNvSpPr>
            </cdr:nvSpPr>
            <cdr:spPr>
              <a:xfrm>
                <a:off x="1018779" y="2661999"/>
                <a:ext cx="20726" cy="16151"/>
              </a:xfrm>
              <a:custGeom>
                <a:pathLst>
                  <a:path h="2" w="2">
                    <a:moveTo>
                      <a:pt x="2" y="1"/>
                    </a:moveTo>
                    <a:lnTo>
                      <a:pt x="1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2"/>
                    </a:lnTo>
                    <a:lnTo>
                      <a:pt x="1" y="2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4" name="AutoShape 23"/>
              <cdr:cNvSpPr>
                <a:spLocks/>
              </cdr:cNvSpPr>
            </cdr:nvSpPr>
            <cdr:spPr>
              <a:xfrm>
                <a:off x="1058638" y="2652129"/>
                <a:ext cx="20726" cy="21535"/>
              </a:xfrm>
              <a:custGeom>
                <a:pathLst>
                  <a:path h="2" w="2">
                    <a:moveTo>
                      <a:pt x="2" y="2"/>
                    </a:moveTo>
                    <a:lnTo>
                      <a:pt x="1" y="2"/>
                    </a:lnTo>
                    <a:lnTo>
                      <a:pt x="1" y="1"/>
                    </a:lnTo>
                    <a:lnTo>
                      <a:pt x="0" y="0"/>
                    </a:lnTo>
                    <a:lnTo>
                      <a:pt x="1" y="0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2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5" name="AutoShape 24"/>
              <cdr:cNvSpPr>
                <a:spLocks/>
              </cdr:cNvSpPr>
            </cdr:nvSpPr>
            <cdr:spPr>
              <a:xfrm>
                <a:off x="1058638" y="2756214"/>
                <a:ext cx="20726" cy="16151"/>
              </a:xfrm>
              <a:custGeom>
                <a:pathLst>
                  <a:path h="2" w="2">
                    <a:moveTo>
                      <a:pt x="0" y="0"/>
                    </a:moveTo>
                    <a:lnTo>
                      <a:pt x="1" y="0"/>
                    </a:lnTo>
                    <a:lnTo>
                      <a:pt x="2" y="0"/>
                    </a:lnTo>
                    <a:lnTo>
                      <a:pt x="2" y="2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7CC72C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6" name="AutoShape 25"/>
              <cdr:cNvSpPr>
                <a:spLocks/>
              </cdr:cNvSpPr>
            </cdr:nvSpPr>
            <cdr:spPr>
              <a:xfrm>
                <a:off x="1179807" y="2756214"/>
                <a:ext cx="19132" cy="16151"/>
              </a:xfrm>
              <a:custGeom>
                <a:pathLst>
                  <a:path h="2" w="2">
                    <a:moveTo>
                      <a:pt x="0" y="1"/>
                    </a:moveTo>
                    <a:lnTo>
                      <a:pt x="0" y="0"/>
                    </a:lnTo>
                    <a:lnTo>
                      <a:pt x="2" y="1"/>
                    </a:lnTo>
                    <a:lnTo>
                      <a:pt x="2" y="2"/>
                    </a:lnTo>
                    <a:lnTo>
                      <a:pt x="1" y="2"/>
                    </a:lnTo>
                    <a:lnTo>
                      <a:pt x="0" y="2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7CC72C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7" name="AutoShape 26"/>
              <cdr:cNvSpPr>
                <a:spLocks/>
              </cdr:cNvSpPr>
            </cdr:nvSpPr>
            <cdr:spPr>
              <a:xfrm>
                <a:off x="1159081" y="2799283"/>
                <a:ext cx="9566" cy="18843"/>
              </a:xfrm>
              <a:custGeom>
                <a:pathLst>
                  <a:path h="2" w="1">
                    <a:moveTo>
                      <a:pt x="0" y="1"/>
                    </a:moveTo>
                    <a:lnTo>
                      <a:pt x="1" y="0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0" y="2"/>
                    </a:lnTo>
                    <a:lnTo>
                      <a:pt x="0" y="1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7CC72C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8" name="AutoShape 27"/>
              <cdr:cNvSpPr>
                <a:spLocks/>
              </cdr:cNvSpPr>
            </cdr:nvSpPr>
            <cdr:spPr>
              <a:xfrm>
                <a:off x="671215" y="1741386"/>
                <a:ext cx="715856" cy="1139550"/>
              </a:xfrm>
              <a:custGeom>
                <a:pathLst>
                  <a:path h="126" w="72">
                    <a:moveTo>
                      <a:pt x="7" y="0"/>
                    </a:moveTo>
                    <a:lnTo>
                      <a:pt x="40" y="8"/>
                    </a:lnTo>
                    <a:lnTo>
                      <a:pt x="33" y="44"/>
                    </a:lnTo>
                    <a:lnTo>
                      <a:pt x="69" y="101"/>
                    </a:lnTo>
                    <a:lnTo>
                      <a:pt x="69" y="102"/>
                    </a:lnTo>
                    <a:lnTo>
                      <a:pt x="69" y="104"/>
                    </a:lnTo>
                    <a:lnTo>
                      <a:pt x="70" y="105"/>
                    </a:lnTo>
                    <a:lnTo>
                      <a:pt x="70" y="106"/>
                    </a:lnTo>
                    <a:lnTo>
                      <a:pt x="70" y="107"/>
                    </a:lnTo>
                    <a:lnTo>
                      <a:pt x="71" y="107"/>
                    </a:lnTo>
                    <a:lnTo>
                      <a:pt x="71" y="108"/>
                    </a:lnTo>
                    <a:lnTo>
                      <a:pt x="71" y="108"/>
                    </a:lnTo>
                    <a:lnTo>
                      <a:pt x="72" y="109"/>
                    </a:lnTo>
                    <a:lnTo>
                      <a:pt x="72" y="109"/>
                    </a:lnTo>
                    <a:lnTo>
                      <a:pt x="72" y="110"/>
                    </a:lnTo>
                    <a:lnTo>
                      <a:pt x="72" y="110"/>
                    </a:lnTo>
                    <a:lnTo>
                      <a:pt x="70" y="111"/>
                    </a:lnTo>
                    <a:lnTo>
                      <a:pt x="69" y="111"/>
                    </a:lnTo>
                    <a:lnTo>
                      <a:pt x="68" y="113"/>
                    </a:lnTo>
                    <a:lnTo>
                      <a:pt x="67" y="114"/>
                    </a:lnTo>
                    <a:lnTo>
                      <a:pt x="66" y="116"/>
                    </a:lnTo>
                    <a:lnTo>
                      <a:pt x="66" y="120"/>
                    </a:lnTo>
                    <a:lnTo>
                      <a:pt x="65" y="121"/>
                    </a:lnTo>
                    <a:lnTo>
                      <a:pt x="64" y="122"/>
                    </a:lnTo>
                    <a:lnTo>
                      <a:pt x="64" y="122"/>
                    </a:lnTo>
                    <a:lnTo>
                      <a:pt x="64" y="123"/>
                    </a:lnTo>
                    <a:lnTo>
                      <a:pt x="65" y="123"/>
                    </a:lnTo>
                    <a:lnTo>
                      <a:pt x="66" y="124"/>
                    </a:lnTo>
                    <a:lnTo>
                      <a:pt x="66" y="125"/>
                    </a:lnTo>
                    <a:lnTo>
                      <a:pt x="65" y="125"/>
                    </a:lnTo>
                    <a:lnTo>
                      <a:pt x="64" y="126"/>
                    </a:lnTo>
                    <a:lnTo>
                      <a:pt x="63" y="126"/>
                    </a:lnTo>
                    <a:lnTo>
                      <a:pt x="63" y="125"/>
                    </a:lnTo>
                    <a:lnTo>
                      <a:pt x="63" y="125"/>
                    </a:lnTo>
                    <a:lnTo>
                      <a:pt x="39" y="122"/>
                    </a:lnTo>
                    <a:lnTo>
                      <a:pt x="39" y="121"/>
                    </a:lnTo>
                    <a:lnTo>
                      <a:pt x="39" y="120"/>
                    </a:lnTo>
                    <a:lnTo>
                      <a:pt x="39" y="115"/>
                    </a:lnTo>
                    <a:lnTo>
                      <a:pt x="38" y="113"/>
                    </a:lnTo>
                    <a:lnTo>
                      <a:pt x="36" y="111"/>
                    </a:lnTo>
                    <a:lnTo>
                      <a:pt x="36" y="111"/>
                    </a:lnTo>
                    <a:lnTo>
                      <a:pt x="36" y="108"/>
                    </a:lnTo>
                    <a:lnTo>
                      <a:pt x="34" y="108"/>
                    </a:lnTo>
                    <a:lnTo>
                      <a:pt x="33" y="106"/>
                    </a:lnTo>
                    <a:lnTo>
                      <a:pt x="32" y="105"/>
                    </a:lnTo>
                    <a:lnTo>
                      <a:pt x="32" y="105"/>
                    </a:lnTo>
                    <a:lnTo>
                      <a:pt x="32" y="105"/>
                    </a:lnTo>
                    <a:lnTo>
                      <a:pt x="30" y="103"/>
                    </a:lnTo>
                    <a:lnTo>
                      <a:pt x="27" y="100"/>
                    </a:lnTo>
                    <a:lnTo>
                      <a:pt x="26" y="99"/>
                    </a:lnTo>
                    <a:lnTo>
                      <a:pt x="24" y="99"/>
                    </a:lnTo>
                    <a:lnTo>
                      <a:pt x="20" y="95"/>
                    </a:lnTo>
                    <a:lnTo>
                      <a:pt x="19" y="94"/>
                    </a:lnTo>
                    <a:lnTo>
                      <a:pt x="17" y="93"/>
                    </a:lnTo>
                    <a:lnTo>
                      <a:pt x="16" y="93"/>
                    </a:lnTo>
                    <a:lnTo>
                      <a:pt x="15" y="93"/>
                    </a:lnTo>
                    <a:lnTo>
                      <a:pt x="14" y="92"/>
                    </a:lnTo>
                    <a:lnTo>
                      <a:pt x="14" y="90"/>
                    </a:lnTo>
                    <a:lnTo>
                      <a:pt x="14" y="89"/>
                    </a:lnTo>
                    <a:lnTo>
                      <a:pt x="16" y="87"/>
                    </a:lnTo>
                    <a:lnTo>
                      <a:pt x="15" y="85"/>
                    </a:lnTo>
                    <a:lnTo>
                      <a:pt x="15" y="84"/>
                    </a:lnTo>
                    <a:lnTo>
                      <a:pt x="14" y="82"/>
                    </a:lnTo>
                    <a:lnTo>
                      <a:pt x="11" y="78"/>
                    </a:lnTo>
                    <a:lnTo>
                      <a:pt x="11" y="77"/>
                    </a:lnTo>
                    <a:lnTo>
                      <a:pt x="10" y="75"/>
                    </a:lnTo>
                    <a:lnTo>
                      <a:pt x="10" y="74"/>
                    </a:lnTo>
                    <a:lnTo>
                      <a:pt x="9" y="73"/>
                    </a:lnTo>
                    <a:lnTo>
                      <a:pt x="8" y="72"/>
                    </a:lnTo>
                    <a:lnTo>
                      <a:pt x="8" y="72"/>
                    </a:lnTo>
                    <a:lnTo>
                      <a:pt x="8" y="70"/>
                    </a:lnTo>
                    <a:lnTo>
                      <a:pt x="8" y="69"/>
                    </a:lnTo>
                    <a:lnTo>
                      <a:pt x="7" y="68"/>
                    </a:lnTo>
                    <a:lnTo>
                      <a:pt x="7" y="67"/>
                    </a:lnTo>
                    <a:lnTo>
                      <a:pt x="7" y="67"/>
                    </a:lnTo>
                    <a:lnTo>
                      <a:pt x="7" y="66"/>
                    </a:lnTo>
                    <a:lnTo>
                      <a:pt x="8" y="65"/>
                    </a:lnTo>
                    <a:lnTo>
                      <a:pt x="10" y="65"/>
                    </a:lnTo>
                    <a:lnTo>
                      <a:pt x="11" y="64"/>
                    </a:lnTo>
                    <a:lnTo>
                      <a:pt x="11" y="64"/>
                    </a:lnTo>
                    <a:lnTo>
                      <a:pt x="9" y="63"/>
                    </a:lnTo>
                    <a:lnTo>
                      <a:pt x="8" y="61"/>
                    </a:lnTo>
                    <a:lnTo>
                      <a:pt x="8" y="59"/>
                    </a:lnTo>
                    <a:lnTo>
                      <a:pt x="7" y="57"/>
                    </a:lnTo>
                    <a:lnTo>
                      <a:pt x="7" y="55"/>
                    </a:lnTo>
                    <a:lnTo>
                      <a:pt x="7" y="53"/>
                    </a:lnTo>
                    <a:lnTo>
                      <a:pt x="7" y="53"/>
                    </a:lnTo>
                    <a:lnTo>
                      <a:pt x="7" y="52"/>
                    </a:lnTo>
                    <a:lnTo>
                      <a:pt x="8" y="53"/>
                    </a:lnTo>
                    <a:lnTo>
                      <a:pt x="9" y="53"/>
                    </a:lnTo>
                    <a:lnTo>
                      <a:pt x="10" y="54"/>
                    </a:lnTo>
                    <a:lnTo>
                      <a:pt x="10" y="54"/>
                    </a:lnTo>
                    <a:lnTo>
                      <a:pt x="11" y="54"/>
                    </a:lnTo>
                    <a:lnTo>
                      <a:pt x="11" y="54"/>
                    </a:lnTo>
                    <a:lnTo>
                      <a:pt x="11" y="53"/>
                    </a:lnTo>
                    <a:lnTo>
                      <a:pt x="11" y="52"/>
                    </a:lnTo>
                    <a:lnTo>
                      <a:pt x="11" y="52"/>
                    </a:lnTo>
                    <a:lnTo>
                      <a:pt x="10" y="51"/>
                    </a:lnTo>
                    <a:lnTo>
                      <a:pt x="10" y="50"/>
                    </a:lnTo>
                    <a:lnTo>
                      <a:pt x="10" y="49"/>
                    </a:lnTo>
                    <a:lnTo>
                      <a:pt x="10" y="49"/>
                    </a:lnTo>
                    <a:lnTo>
                      <a:pt x="11" y="49"/>
                    </a:lnTo>
                    <a:lnTo>
                      <a:pt x="12" y="50"/>
                    </a:lnTo>
                    <a:lnTo>
                      <a:pt x="12" y="49"/>
                    </a:lnTo>
                    <a:lnTo>
                      <a:pt x="12" y="48"/>
                    </a:lnTo>
                    <a:lnTo>
                      <a:pt x="12" y="47"/>
                    </a:lnTo>
                    <a:lnTo>
                      <a:pt x="11" y="47"/>
                    </a:lnTo>
                    <a:lnTo>
                      <a:pt x="10" y="46"/>
                    </a:lnTo>
                    <a:lnTo>
                      <a:pt x="8" y="46"/>
                    </a:lnTo>
                    <a:lnTo>
                      <a:pt x="8" y="46"/>
                    </a:lnTo>
                    <a:lnTo>
                      <a:pt x="8" y="46"/>
                    </a:lnTo>
                    <a:lnTo>
                      <a:pt x="8" y="46"/>
                    </a:lnTo>
                    <a:lnTo>
                      <a:pt x="8" y="47"/>
                    </a:lnTo>
                    <a:lnTo>
                      <a:pt x="8" y="48"/>
                    </a:lnTo>
                    <a:lnTo>
                      <a:pt x="8" y="49"/>
                    </a:lnTo>
                    <a:lnTo>
                      <a:pt x="8" y="49"/>
                    </a:lnTo>
                    <a:lnTo>
                      <a:pt x="7" y="50"/>
                    </a:lnTo>
                    <a:lnTo>
                      <a:pt x="6" y="50"/>
                    </a:lnTo>
                    <a:lnTo>
                      <a:pt x="6" y="49"/>
                    </a:lnTo>
                    <a:lnTo>
                      <a:pt x="5" y="49"/>
                    </a:lnTo>
                    <a:lnTo>
                      <a:pt x="5" y="48"/>
                    </a:lnTo>
                    <a:lnTo>
                      <a:pt x="5" y="47"/>
                    </a:lnTo>
                    <a:lnTo>
                      <a:pt x="4" y="47"/>
                    </a:lnTo>
                    <a:lnTo>
                      <a:pt x="4" y="46"/>
                    </a:lnTo>
                    <a:lnTo>
                      <a:pt x="3" y="46"/>
                    </a:lnTo>
                    <a:lnTo>
                      <a:pt x="3" y="44"/>
                    </a:lnTo>
                    <a:lnTo>
                      <a:pt x="3" y="43"/>
                    </a:lnTo>
                    <a:lnTo>
                      <a:pt x="4" y="43"/>
                    </a:lnTo>
                    <a:lnTo>
                      <a:pt x="4" y="43"/>
                    </a:lnTo>
                    <a:lnTo>
                      <a:pt x="5" y="42"/>
                    </a:lnTo>
                    <a:lnTo>
                      <a:pt x="4" y="40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3" y="38"/>
                    </a:lnTo>
                    <a:lnTo>
                      <a:pt x="2" y="36"/>
                    </a:lnTo>
                    <a:lnTo>
                      <a:pt x="1" y="34"/>
                    </a:lnTo>
                    <a:lnTo>
                      <a:pt x="1" y="33"/>
                    </a:lnTo>
                    <a:lnTo>
                      <a:pt x="1" y="30"/>
                    </a:lnTo>
                    <a:lnTo>
                      <a:pt x="2" y="28"/>
                    </a:lnTo>
                    <a:lnTo>
                      <a:pt x="2" y="26"/>
                    </a:lnTo>
                    <a:lnTo>
                      <a:pt x="2" y="25"/>
                    </a:lnTo>
                    <a:lnTo>
                      <a:pt x="2" y="24"/>
                    </a:lnTo>
                    <a:lnTo>
                      <a:pt x="1" y="22"/>
                    </a:lnTo>
                    <a:lnTo>
                      <a:pt x="0" y="21"/>
                    </a:lnTo>
                    <a:lnTo>
                      <a:pt x="0" y="20"/>
                    </a:lnTo>
                    <a:lnTo>
                      <a:pt x="0" y="19"/>
                    </a:lnTo>
                    <a:lnTo>
                      <a:pt x="0" y="18"/>
                    </a:lnTo>
                    <a:lnTo>
                      <a:pt x="0" y="17"/>
                    </a:lnTo>
                    <a:lnTo>
                      <a:pt x="0" y="14"/>
                    </a:lnTo>
                    <a:lnTo>
                      <a:pt x="1" y="13"/>
                    </a:lnTo>
                    <a:lnTo>
                      <a:pt x="1" y="12"/>
                    </a:lnTo>
                    <a:lnTo>
                      <a:pt x="2" y="12"/>
                    </a:lnTo>
                    <a:lnTo>
                      <a:pt x="2" y="13"/>
                    </a:lnTo>
                    <a:lnTo>
                      <a:pt x="2" y="14"/>
                    </a:lnTo>
                    <a:lnTo>
                      <a:pt x="2" y="14"/>
                    </a:lnTo>
                    <a:lnTo>
                      <a:pt x="3" y="14"/>
                    </a:lnTo>
                    <a:lnTo>
                      <a:pt x="4" y="14"/>
                    </a:lnTo>
                    <a:lnTo>
                      <a:pt x="4" y="13"/>
                    </a:lnTo>
                    <a:lnTo>
                      <a:pt x="4" y="10"/>
                    </a:lnTo>
                    <a:lnTo>
                      <a:pt x="6" y="6"/>
                    </a:lnTo>
                    <a:lnTo>
                      <a:pt x="6" y="3"/>
                    </a:lnTo>
                    <a:lnTo>
                      <a:pt x="7" y="2"/>
                    </a:lnTo>
                    <a:lnTo>
                      <a:pt x="7" y="0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9" name="AutoShape 28"/>
              <cdr:cNvSpPr>
                <a:spLocks/>
              </cdr:cNvSpPr>
            </cdr:nvSpPr>
            <cdr:spPr>
              <a:xfrm>
                <a:off x="728611" y="1343889"/>
                <a:ext cx="709479" cy="524014"/>
              </a:xfrm>
              <a:custGeom>
                <a:pathLst>
                  <a:path h="58" w="71">
                    <a:moveTo>
                      <a:pt x="1" y="45"/>
                    </a:moveTo>
                    <a:lnTo>
                      <a:pt x="1" y="42"/>
                    </a:lnTo>
                    <a:lnTo>
                      <a:pt x="0" y="41"/>
                    </a:lnTo>
                    <a:lnTo>
                      <a:pt x="0" y="40"/>
                    </a:lnTo>
                    <a:lnTo>
                      <a:pt x="0" y="39"/>
                    </a:lnTo>
                    <a:lnTo>
                      <a:pt x="0" y="38"/>
                    </a:lnTo>
                    <a:lnTo>
                      <a:pt x="0" y="35"/>
                    </a:lnTo>
                    <a:lnTo>
                      <a:pt x="0" y="33"/>
                    </a:lnTo>
                    <a:lnTo>
                      <a:pt x="0" y="33"/>
                    </a:lnTo>
                    <a:lnTo>
                      <a:pt x="0" y="32"/>
                    </a:lnTo>
                    <a:lnTo>
                      <a:pt x="1" y="32"/>
                    </a:lnTo>
                    <a:lnTo>
                      <a:pt x="3" y="31"/>
                    </a:lnTo>
                    <a:lnTo>
                      <a:pt x="3" y="31"/>
                    </a:lnTo>
                    <a:lnTo>
                      <a:pt x="4" y="30"/>
                    </a:lnTo>
                    <a:lnTo>
                      <a:pt x="5" y="29"/>
                    </a:lnTo>
                    <a:lnTo>
                      <a:pt x="6" y="28"/>
                    </a:lnTo>
                    <a:lnTo>
                      <a:pt x="6" y="27"/>
                    </a:lnTo>
                    <a:lnTo>
                      <a:pt x="7" y="24"/>
                    </a:lnTo>
                    <a:lnTo>
                      <a:pt x="8" y="24"/>
                    </a:lnTo>
                    <a:lnTo>
                      <a:pt x="8" y="23"/>
                    </a:lnTo>
                    <a:lnTo>
                      <a:pt x="8" y="22"/>
                    </a:lnTo>
                    <a:lnTo>
                      <a:pt x="8" y="21"/>
                    </a:lnTo>
                    <a:lnTo>
                      <a:pt x="9" y="20"/>
                    </a:lnTo>
                    <a:lnTo>
                      <a:pt x="9" y="20"/>
                    </a:lnTo>
                    <a:lnTo>
                      <a:pt x="10" y="17"/>
                    </a:lnTo>
                    <a:lnTo>
                      <a:pt x="11" y="15"/>
                    </a:lnTo>
                    <a:lnTo>
                      <a:pt x="12" y="14"/>
                    </a:lnTo>
                    <a:lnTo>
                      <a:pt x="13" y="12"/>
                    </a:lnTo>
                    <a:lnTo>
                      <a:pt x="13" y="12"/>
                    </a:lnTo>
                    <a:lnTo>
                      <a:pt x="14" y="11"/>
                    </a:lnTo>
                    <a:lnTo>
                      <a:pt x="15" y="11"/>
                    </a:lnTo>
                    <a:lnTo>
                      <a:pt x="15" y="11"/>
                    </a:lnTo>
                    <a:lnTo>
                      <a:pt x="16" y="10"/>
                    </a:lnTo>
                    <a:lnTo>
                      <a:pt x="16" y="10"/>
                    </a:lnTo>
                    <a:lnTo>
                      <a:pt x="16" y="10"/>
                    </a:lnTo>
                    <a:lnTo>
                      <a:pt x="15" y="9"/>
                    </a:lnTo>
                    <a:lnTo>
                      <a:pt x="15" y="8"/>
                    </a:lnTo>
                    <a:lnTo>
                      <a:pt x="15" y="7"/>
                    </a:lnTo>
                    <a:lnTo>
                      <a:pt x="15" y="7"/>
                    </a:lnTo>
                    <a:lnTo>
                      <a:pt x="15" y="6"/>
                    </a:lnTo>
                    <a:lnTo>
                      <a:pt x="16" y="4"/>
                    </a:lnTo>
                    <a:lnTo>
                      <a:pt x="17" y="3"/>
                    </a:lnTo>
                    <a:lnTo>
                      <a:pt x="17" y="0"/>
                    </a:lnTo>
                    <a:lnTo>
                      <a:pt x="18" y="1"/>
                    </a:lnTo>
                    <a:lnTo>
                      <a:pt x="19" y="1"/>
                    </a:lnTo>
                    <a:lnTo>
                      <a:pt x="20" y="2"/>
                    </a:lnTo>
                    <a:lnTo>
                      <a:pt x="20" y="2"/>
                    </a:lnTo>
                    <a:lnTo>
                      <a:pt x="21" y="3"/>
                    </a:lnTo>
                    <a:lnTo>
                      <a:pt x="22" y="3"/>
                    </a:lnTo>
                    <a:lnTo>
                      <a:pt x="23" y="5"/>
                    </a:lnTo>
                    <a:lnTo>
                      <a:pt x="23" y="6"/>
                    </a:lnTo>
                    <a:lnTo>
                      <a:pt x="23" y="7"/>
                    </a:lnTo>
                    <a:lnTo>
                      <a:pt x="24" y="10"/>
                    </a:lnTo>
                    <a:lnTo>
                      <a:pt x="24" y="10"/>
                    </a:lnTo>
                    <a:lnTo>
                      <a:pt x="25" y="11"/>
                    </a:lnTo>
                    <a:lnTo>
                      <a:pt x="26" y="12"/>
                    </a:lnTo>
                    <a:lnTo>
                      <a:pt x="28" y="12"/>
                    </a:lnTo>
                    <a:lnTo>
                      <a:pt x="30" y="12"/>
                    </a:lnTo>
                    <a:lnTo>
                      <a:pt x="31" y="11"/>
                    </a:lnTo>
                    <a:lnTo>
                      <a:pt x="32" y="11"/>
                    </a:lnTo>
                    <a:lnTo>
                      <a:pt x="32" y="11"/>
                    </a:lnTo>
                    <a:lnTo>
                      <a:pt x="33" y="11"/>
                    </a:lnTo>
                    <a:lnTo>
                      <a:pt x="35" y="12"/>
                    </a:lnTo>
                    <a:lnTo>
                      <a:pt x="36" y="12"/>
                    </a:lnTo>
                    <a:lnTo>
                      <a:pt x="36" y="12"/>
                    </a:lnTo>
                    <a:lnTo>
                      <a:pt x="37" y="12"/>
                    </a:lnTo>
                    <a:lnTo>
                      <a:pt x="39" y="13"/>
                    </a:lnTo>
                    <a:lnTo>
                      <a:pt x="40" y="14"/>
                    </a:lnTo>
                    <a:lnTo>
                      <a:pt x="41" y="14"/>
                    </a:lnTo>
                    <a:lnTo>
                      <a:pt x="42" y="15"/>
                    </a:lnTo>
                    <a:lnTo>
                      <a:pt x="44" y="15"/>
                    </a:lnTo>
                    <a:lnTo>
                      <a:pt x="46" y="15"/>
                    </a:lnTo>
                    <a:lnTo>
                      <a:pt x="46" y="15"/>
                    </a:lnTo>
                    <a:lnTo>
                      <a:pt x="48" y="15"/>
                    </a:lnTo>
                    <a:lnTo>
                      <a:pt x="49" y="15"/>
                    </a:lnTo>
                    <a:lnTo>
                      <a:pt x="50" y="15"/>
                    </a:lnTo>
                    <a:lnTo>
                      <a:pt x="51" y="14"/>
                    </a:lnTo>
                    <a:lnTo>
                      <a:pt x="51" y="14"/>
                    </a:lnTo>
                    <a:lnTo>
                      <a:pt x="52" y="14"/>
                    </a:lnTo>
                    <a:lnTo>
                      <a:pt x="52" y="14"/>
                    </a:lnTo>
                    <a:lnTo>
                      <a:pt x="53" y="14"/>
                    </a:lnTo>
                    <a:lnTo>
                      <a:pt x="56" y="15"/>
                    </a:lnTo>
                    <a:lnTo>
                      <a:pt x="57" y="15"/>
                    </a:lnTo>
                    <a:lnTo>
                      <a:pt x="58" y="15"/>
                    </a:lnTo>
                    <a:lnTo>
                      <a:pt x="59" y="15"/>
                    </a:lnTo>
                    <a:lnTo>
                      <a:pt x="60" y="15"/>
                    </a:lnTo>
                    <a:lnTo>
                      <a:pt x="61" y="15"/>
                    </a:lnTo>
                    <a:lnTo>
                      <a:pt x="62" y="16"/>
                    </a:lnTo>
                    <a:lnTo>
                      <a:pt x="64" y="16"/>
                    </a:lnTo>
                    <a:lnTo>
                      <a:pt x="66" y="17"/>
                    </a:lnTo>
                    <a:lnTo>
                      <a:pt x="68" y="17"/>
                    </a:lnTo>
                    <a:lnTo>
                      <a:pt x="68" y="17"/>
                    </a:lnTo>
                    <a:lnTo>
                      <a:pt x="69" y="18"/>
                    </a:lnTo>
                    <a:lnTo>
                      <a:pt x="70" y="18"/>
                    </a:lnTo>
                    <a:lnTo>
                      <a:pt x="70" y="18"/>
                    </a:lnTo>
                    <a:lnTo>
                      <a:pt x="71" y="20"/>
                    </a:lnTo>
                    <a:lnTo>
                      <a:pt x="71" y="20"/>
                    </a:lnTo>
                    <a:lnTo>
                      <a:pt x="71" y="21"/>
                    </a:lnTo>
                    <a:lnTo>
                      <a:pt x="70" y="23"/>
                    </a:lnTo>
                    <a:lnTo>
                      <a:pt x="70" y="24"/>
                    </a:lnTo>
                    <a:lnTo>
                      <a:pt x="69" y="25"/>
                    </a:lnTo>
                    <a:lnTo>
                      <a:pt x="67" y="26"/>
                    </a:lnTo>
                    <a:lnTo>
                      <a:pt x="67" y="27"/>
                    </a:lnTo>
                    <a:lnTo>
                      <a:pt x="64" y="30"/>
                    </a:lnTo>
                    <a:lnTo>
                      <a:pt x="63" y="31"/>
                    </a:lnTo>
                    <a:lnTo>
                      <a:pt x="63" y="32"/>
                    </a:lnTo>
                    <a:lnTo>
                      <a:pt x="62" y="37"/>
                    </a:lnTo>
                    <a:lnTo>
                      <a:pt x="62" y="38"/>
                    </a:lnTo>
                    <a:lnTo>
                      <a:pt x="63" y="39"/>
                    </a:lnTo>
                    <a:lnTo>
                      <a:pt x="63" y="39"/>
                    </a:lnTo>
                    <a:lnTo>
                      <a:pt x="63" y="40"/>
                    </a:lnTo>
                    <a:lnTo>
                      <a:pt x="62" y="41"/>
                    </a:lnTo>
                    <a:lnTo>
                      <a:pt x="58" y="58"/>
                    </a:lnTo>
                    <a:lnTo>
                      <a:pt x="34" y="53"/>
                    </a:lnTo>
                    <a:lnTo>
                      <a:pt x="1" y="45"/>
                    </a:lnTo>
                    <a:lnTo>
                      <a:pt x="1" y="45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0" name="AutoShape 29"/>
              <cdr:cNvSpPr>
                <a:spLocks/>
              </cdr:cNvSpPr>
            </cdr:nvSpPr>
            <cdr:spPr>
              <a:xfrm>
                <a:off x="899204" y="1072012"/>
                <a:ext cx="591498" cy="427107"/>
              </a:xfrm>
              <a:custGeom>
                <a:pathLst>
                  <a:path h="47" w="59">
                    <a:moveTo>
                      <a:pt x="0" y="30"/>
                    </a:moveTo>
                    <a:lnTo>
                      <a:pt x="0" y="29"/>
                    </a:lnTo>
                    <a:lnTo>
                      <a:pt x="1" y="28"/>
                    </a:lnTo>
                    <a:lnTo>
                      <a:pt x="0" y="27"/>
                    </a:lnTo>
                    <a:lnTo>
                      <a:pt x="0" y="26"/>
                    </a:lnTo>
                    <a:lnTo>
                      <a:pt x="0" y="26"/>
                    </a:lnTo>
                    <a:lnTo>
                      <a:pt x="1" y="25"/>
                    </a:lnTo>
                    <a:lnTo>
                      <a:pt x="1" y="25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3" y="26"/>
                    </a:lnTo>
                    <a:lnTo>
                      <a:pt x="3" y="25"/>
                    </a:lnTo>
                    <a:lnTo>
                      <a:pt x="2" y="25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1" y="24"/>
                    </a:lnTo>
                    <a:lnTo>
                      <a:pt x="0" y="23"/>
                    </a:lnTo>
                    <a:lnTo>
                      <a:pt x="0" y="23"/>
                    </a:lnTo>
                    <a:lnTo>
                      <a:pt x="0" y="22"/>
                    </a:lnTo>
                    <a:lnTo>
                      <a:pt x="0" y="22"/>
                    </a:lnTo>
                    <a:lnTo>
                      <a:pt x="1" y="22"/>
                    </a:lnTo>
                    <a:lnTo>
                      <a:pt x="1" y="22"/>
                    </a:lnTo>
                    <a:lnTo>
                      <a:pt x="2" y="22"/>
                    </a:lnTo>
                    <a:lnTo>
                      <a:pt x="2" y="21"/>
                    </a:lnTo>
                    <a:lnTo>
                      <a:pt x="2" y="21"/>
                    </a:lnTo>
                    <a:lnTo>
                      <a:pt x="3" y="21"/>
                    </a:lnTo>
                    <a:lnTo>
                      <a:pt x="3" y="20"/>
                    </a:lnTo>
                    <a:lnTo>
                      <a:pt x="3" y="20"/>
                    </a:lnTo>
                    <a:lnTo>
                      <a:pt x="2" y="20"/>
                    </a:lnTo>
                    <a:lnTo>
                      <a:pt x="1" y="20"/>
                    </a:lnTo>
                    <a:lnTo>
                      <a:pt x="1" y="19"/>
                    </a:lnTo>
                    <a:lnTo>
                      <a:pt x="1" y="18"/>
                    </a:lnTo>
                    <a:lnTo>
                      <a:pt x="1" y="17"/>
                    </a:lnTo>
                    <a:lnTo>
                      <a:pt x="0" y="16"/>
                    </a:lnTo>
                    <a:lnTo>
                      <a:pt x="0" y="15"/>
                    </a:lnTo>
                    <a:lnTo>
                      <a:pt x="0" y="13"/>
                    </a:lnTo>
                    <a:lnTo>
                      <a:pt x="1" y="11"/>
                    </a:lnTo>
                    <a:lnTo>
                      <a:pt x="0" y="10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6"/>
                    </a:lnTo>
                    <a:lnTo>
                      <a:pt x="0" y="5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2" y="5"/>
                    </a:lnTo>
                    <a:lnTo>
                      <a:pt x="2" y="6"/>
                    </a:lnTo>
                    <a:lnTo>
                      <a:pt x="3" y="6"/>
                    </a:lnTo>
                    <a:lnTo>
                      <a:pt x="3" y="6"/>
                    </a:lnTo>
                    <a:lnTo>
                      <a:pt x="4" y="7"/>
                    </a:lnTo>
                    <a:lnTo>
                      <a:pt x="7" y="7"/>
                    </a:lnTo>
                    <a:lnTo>
                      <a:pt x="9" y="8"/>
                    </a:lnTo>
                    <a:lnTo>
                      <a:pt x="9" y="8"/>
                    </a:lnTo>
                    <a:lnTo>
                      <a:pt x="10" y="9"/>
                    </a:lnTo>
                    <a:lnTo>
                      <a:pt x="11" y="9"/>
                    </a:lnTo>
                    <a:lnTo>
                      <a:pt x="11" y="9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3" y="10"/>
                    </a:lnTo>
                    <a:lnTo>
                      <a:pt x="13" y="10"/>
                    </a:lnTo>
                    <a:lnTo>
                      <a:pt x="14" y="10"/>
                    </a:lnTo>
                    <a:lnTo>
                      <a:pt x="14" y="10"/>
                    </a:lnTo>
                    <a:lnTo>
                      <a:pt x="15" y="12"/>
                    </a:lnTo>
                    <a:lnTo>
                      <a:pt x="15" y="13"/>
                    </a:lnTo>
                    <a:lnTo>
                      <a:pt x="15" y="13"/>
                    </a:lnTo>
                    <a:lnTo>
                      <a:pt x="15" y="14"/>
                    </a:lnTo>
                    <a:lnTo>
                      <a:pt x="14" y="15"/>
                    </a:lnTo>
                    <a:lnTo>
                      <a:pt x="14" y="16"/>
                    </a:lnTo>
                    <a:lnTo>
                      <a:pt x="13" y="17"/>
                    </a:lnTo>
                    <a:lnTo>
                      <a:pt x="13" y="17"/>
                    </a:lnTo>
                    <a:lnTo>
                      <a:pt x="14" y="17"/>
                    </a:lnTo>
                    <a:lnTo>
                      <a:pt x="15" y="16"/>
                    </a:lnTo>
                    <a:lnTo>
                      <a:pt x="16" y="16"/>
                    </a:lnTo>
                    <a:lnTo>
                      <a:pt x="17" y="14"/>
                    </a:lnTo>
                    <a:lnTo>
                      <a:pt x="18" y="12"/>
                    </a:lnTo>
                    <a:lnTo>
                      <a:pt x="18" y="11"/>
                    </a:lnTo>
                    <a:lnTo>
                      <a:pt x="18" y="9"/>
                    </a:lnTo>
                    <a:lnTo>
                      <a:pt x="18" y="9"/>
                    </a:lnTo>
                    <a:lnTo>
                      <a:pt x="17" y="7"/>
                    </a:lnTo>
                    <a:lnTo>
                      <a:pt x="16" y="6"/>
                    </a:lnTo>
                    <a:lnTo>
                      <a:pt x="16" y="6"/>
                    </a:lnTo>
                    <a:lnTo>
                      <a:pt x="18" y="5"/>
                    </a:lnTo>
                    <a:lnTo>
                      <a:pt x="18" y="4"/>
                    </a:lnTo>
                    <a:lnTo>
                      <a:pt x="18" y="4"/>
                    </a:lnTo>
                    <a:lnTo>
                      <a:pt x="18" y="3"/>
                    </a:lnTo>
                    <a:lnTo>
                      <a:pt x="17" y="2"/>
                    </a:lnTo>
                    <a:lnTo>
                      <a:pt x="17" y="2"/>
                    </a:lnTo>
                    <a:lnTo>
                      <a:pt x="16" y="1"/>
                    </a:lnTo>
                    <a:lnTo>
                      <a:pt x="16" y="0"/>
                    </a:lnTo>
                    <a:lnTo>
                      <a:pt x="19" y="1"/>
                    </a:lnTo>
                    <a:lnTo>
                      <a:pt x="26" y="3"/>
                    </a:lnTo>
                    <a:lnTo>
                      <a:pt x="38" y="7"/>
                    </a:lnTo>
                    <a:lnTo>
                      <a:pt x="46" y="9"/>
                    </a:lnTo>
                    <a:lnTo>
                      <a:pt x="55" y="11"/>
                    </a:lnTo>
                    <a:lnTo>
                      <a:pt x="59" y="12"/>
                    </a:lnTo>
                    <a:lnTo>
                      <a:pt x="51" y="43"/>
                    </a:lnTo>
                    <a:lnTo>
                      <a:pt x="51" y="44"/>
                    </a:lnTo>
                    <a:lnTo>
                      <a:pt x="51" y="45"/>
                    </a:lnTo>
                    <a:lnTo>
                      <a:pt x="51" y="47"/>
                    </a:lnTo>
                    <a:lnTo>
                      <a:pt x="50" y="47"/>
                    </a:lnTo>
                    <a:lnTo>
                      <a:pt x="48" y="47"/>
                    </a:lnTo>
                    <a:lnTo>
                      <a:pt x="47" y="47"/>
                    </a:lnTo>
                    <a:lnTo>
                      <a:pt x="46" y="46"/>
                    </a:lnTo>
                    <a:lnTo>
                      <a:pt x="45" y="46"/>
                    </a:lnTo>
                    <a:lnTo>
                      <a:pt x="45" y="46"/>
                    </a:lnTo>
                    <a:lnTo>
                      <a:pt x="44" y="45"/>
                    </a:lnTo>
                    <a:lnTo>
                      <a:pt x="44" y="45"/>
                    </a:lnTo>
                    <a:lnTo>
                      <a:pt x="41" y="45"/>
                    </a:lnTo>
                    <a:lnTo>
                      <a:pt x="40" y="45"/>
                    </a:lnTo>
                    <a:lnTo>
                      <a:pt x="38" y="45"/>
                    </a:lnTo>
                    <a:lnTo>
                      <a:pt x="38" y="45"/>
                    </a:lnTo>
                    <a:lnTo>
                      <a:pt x="37" y="44"/>
                    </a:lnTo>
                    <a:lnTo>
                      <a:pt x="36" y="44"/>
                    </a:lnTo>
                    <a:lnTo>
                      <a:pt x="35" y="44"/>
                    </a:lnTo>
                    <a:lnTo>
                      <a:pt x="35" y="44"/>
                    </a:lnTo>
                    <a:lnTo>
                      <a:pt x="35" y="44"/>
                    </a:lnTo>
                    <a:lnTo>
                      <a:pt x="34" y="44"/>
                    </a:lnTo>
                    <a:lnTo>
                      <a:pt x="34" y="44"/>
                    </a:lnTo>
                    <a:lnTo>
                      <a:pt x="33" y="45"/>
                    </a:lnTo>
                    <a:lnTo>
                      <a:pt x="33" y="45"/>
                    </a:lnTo>
                    <a:lnTo>
                      <a:pt x="32" y="45"/>
                    </a:lnTo>
                    <a:lnTo>
                      <a:pt x="31" y="45"/>
                    </a:lnTo>
                    <a:lnTo>
                      <a:pt x="29" y="45"/>
                    </a:lnTo>
                    <a:lnTo>
                      <a:pt x="29" y="45"/>
                    </a:lnTo>
                    <a:lnTo>
                      <a:pt x="29" y="45"/>
                    </a:lnTo>
                    <a:lnTo>
                      <a:pt x="29" y="44"/>
                    </a:lnTo>
                    <a:lnTo>
                      <a:pt x="28" y="45"/>
                    </a:lnTo>
                    <a:lnTo>
                      <a:pt x="25" y="45"/>
                    </a:lnTo>
                    <a:lnTo>
                      <a:pt x="24" y="44"/>
                    </a:lnTo>
                    <a:lnTo>
                      <a:pt x="23" y="44"/>
                    </a:lnTo>
                    <a:lnTo>
                      <a:pt x="23" y="44"/>
                    </a:lnTo>
                    <a:lnTo>
                      <a:pt x="23" y="44"/>
                    </a:lnTo>
                    <a:lnTo>
                      <a:pt x="22" y="44"/>
                    </a:lnTo>
                    <a:lnTo>
                      <a:pt x="22" y="43"/>
                    </a:lnTo>
                    <a:lnTo>
                      <a:pt x="21" y="43"/>
                    </a:lnTo>
                    <a:lnTo>
                      <a:pt x="21" y="42"/>
                    </a:lnTo>
                    <a:lnTo>
                      <a:pt x="20" y="42"/>
                    </a:lnTo>
                    <a:lnTo>
                      <a:pt x="20" y="42"/>
                    </a:lnTo>
                    <a:lnTo>
                      <a:pt x="19" y="42"/>
                    </a:lnTo>
                    <a:lnTo>
                      <a:pt x="18" y="42"/>
                    </a:lnTo>
                    <a:lnTo>
                      <a:pt x="17" y="42"/>
                    </a:lnTo>
                    <a:lnTo>
                      <a:pt x="16" y="41"/>
                    </a:lnTo>
                    <a:lnTo>
                      <a:pt x="16" y="41"/>
                    </a:lnTo>
                    <a:lnTo>
                      <a:pt x="16" y="41"/>
                    </a:lnTo>
                    <a:lnTo>
                      <a:pt x="15" y="41"/>
                    </a:lnTo>
                    <a:lnTo>
                      <a:pt x="15" y="41"/>
                    </a:lnTo>
                    <a:lnTo>
                      <a:pt x="15" y="41"/>
                    </a:lnTo>
                    <a:lnTo>
                      <a:pt x="15" y="41"/>
                    </a:lnTo>
                    <a:lnTo>
                      <a:pt x="14" y="41"/>
                    </a:lnTo>
                    <a:lnTo>
                      <a:pt x="13" y="41"/>
                    </a:lnTo>
                    <a:lnTo>
                      <a:pt x="13" y="41"/>
                    </a:lnTo>
                    <a:lnTo>
                      <a:pt x="11" y="42"/>
                    </a:lnTo>
                    <a:lnTo>
                      <a:pt x="10" y="42"/>
                    </a:lnTo>
                    <a:lnTo>
                      <a:pt x="9" y="42"/>
                    </a:lnTo>
                    <a:lnTo>
                      <a:pt x="9" y="41"/>
                    </a:lnTo>
                    <a:lnTo>
                      <a:pt x="8" y="41"/>
                    </a:lnTo>
                    <a:lnTo>
                      <a:pt x="7" y="41"/>
                    </a:lnTo>
                    <a:lnTo>
                      <a:pt x="7" y="40"/>
                    </a:lnTo>
                    <a:lnTo>
                      <a:pt x="7" y="40"/>
                    </a:lnTo>
                    <a:lnTo>
                      <a:pt x="7" y="39"/>
                    </a:lnTo>
                    <a:lnTo>
                      <a:pt x="6" y="39"/>
                    </a:lnTo>
                    <a:lnTo>
                      <a:pt x="6" y="39"/>
                    </a:lnTo>
                    <a:lnTo>
                      <a:pt x="6" y="38"/>
                    </a:lnTo>
                    <a:lnTo>
                      <a:pt x="6" y="37"/>
                    </a:lnTo>
                    <a:lnTo>
                      <a:pt x="6" y="37"/>
                    </a:lnTo>
                    <a:lnTo>
                      <a:pt x="6" y="36"/>
                    </a:lnTo>
                    <a:lnTo>
                      <a:pt x="6" y="35"/>
                    </a:lnTo>
                    <a:lnTo>
                      <a:pt x="6" y="34"/>
                    </a:lnTo>
                    <a:lnTo>
                      <a:pt x="6" y="34"/>
                    </a:lnTo>
                    <a:lnTo>
                      <a:pt x="5" y="33"/>
                    </a:lnTo>
                    <a:lnTo>
                      <a:pt x="5" y="33"/>
                    </a:lnTo>
                    <a:lnTo>
                      <a:pt x="4" y="32"/>
                    </a:lnTo>
                    <a:lnTo>
                      <a:pt x="4" y="32"/>
                    </a:lnTo>
                    <a:lnTo>
                      <a:pt x="3" y="32"/>
                    </a:lnTo>
                    <a:lnTo>
                      <a:pt x="3" y="31"/>
                    </a:lnTo>
                    <a:lnTo>
                      <a:pt x="2" y="31"/>
                    </a:lnTo>
                    <a:lnTo>
                      <a:pt x="2" y="30"/>
                    </a:lnTo>
                    <a:lnTo>
                      <a:pt x="2" y="30"/>
                    </a:lnTo>
                    <a:lnTo>
                      <a:pt x="1" y="30"/>
                    </a:lnTo>
                    <a:lnTo>
                      <a:pt x="1" y="30"/>
                    </a:lnTo>
                    <a:lnTo>
                      <a:pt x="0" y="30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1" name="AutoShape 30"/>
              <cdr:cNvSpPr>
                <a:spLocks/>
              </cdr:cNvSpPr>
            </cdr:nvSpPr>
            <cdr:spPr>
              <a:xfrm>
                <a:off x="1815946" y="1984550"/>
                <a:ext cx="108415" cy="110366"/>
              </a:xfrm>
              <a:custGeom>
                <a:pathLst>
                  <a:path h="12" w="11">
                    <a:moveTo>
                      <a:pt x="1" y="3"/>
                    </a:moveTo>
                    <a:lnTo>
                      <a:pt x="1" y="1"/>
                    </a:lnTo>
                    <a:lnTo>
                      <a:pt x="1" y="0"/>
                    </a:lnTo>
                    <a:lnTo>
                      <a:pt x="2" y="0"/>
                    </a:lnTo>
                    <a:lnTo>
                      <a:pt x="3" y="0"/>
                    </a:lnTo>
                    <a:lnTo>
                      <a:pt x="4" y="0"/>
                    </a:lnTo>
                    <a:lnTo>
                      <a:pt x="4" y="1"/>
                    </a:lnTo>
                    <a:lnTo>
                      <a:pt x="4" y="2"/>
                    </a:lnTo>
                    <a:lnTo>
                      <a:pt x="5" y="2"/>
                    </a:lnTo>
                    <a:lnTo>
                      <a:pt x="5" y="3"/>
                    </a:lnTo>
                    <a:lnTo>
                      <a:pt x="5" y="4"/>
                    </a:lnTo>
                    <a:lnTo>
                      <a:pt x="5" y="4"/>
                    </a:lnTo>
                    <a:lnTo>
                      <a:pt x="6" y="4"/>
                    </a:lnTo>
                    <a:lnTo>
                      <a:pt x="6" y="4"/>
                    </a:lnTo>
                    <a:lnTo>
                      <a:pt x="7" y="2"/>
                    </a:lnTo>
                    <a:lnTo>
                      <a:pt x="7" y="2"/>
                    </a:lnTo>
                    <a:lnTo>
                      <a:pt x="8" y="3"/>
                    </a:lnTo>
                    <a:lnTo>
                      <a:pt x="8" y="3"/>
                    </a:lnTo>
                    <a:lnTo>
                      <a:pt x="8" y="4"/>
                    </a:lnTo>
                    <a:lnTo>
                      <a:pt x="9" y="4"/>
                    </a:lnTo>
                    <a:lnTo>
                      <a:pt x="8" y="5"/>
                    </a:lnTo>
                    <a:lnTo>
                      <a:pt x="8" y="5"/>
                    </a:lnTo>
                    <a:lnTo>
                      <a:pt x="8" y="6"/>
                    </a:lnTo>
                    <a:lnTo>
                      <a:pt x="8" y="6"/>
                    </a:lnTo>
                    <a:lnTo>
                      <a:pt x="9" y="8"/>
                    </a:lnTo>
                    <a:lnTo>
                      <a:pt x="11" y="9"/>
                    </a:lnTo>
                    <a:lnTo>
                      <a:pt x="11" y="10"/>
                    </a:lnTo>
                    <a:lnTo>
                      <a:pt x="11" y="11"/>
                    </a:lnTo>
                    <a:lnTo>
                      <a:pt x="10" y="11"/>
                    </a:lnTo>
                    <a:lnTo>
                      <a:pt x="8" y="11"/>
                    </a:lnTo>
                    <a:lnTo>
                      <a:pt x="6" y="12"/>
                    </a:lnTo>
                    <a:lnTo>
                      <a:pt x="5" y="12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3" y="9"/>
                    </a:lnTo>
                    <a:lnTo>
                      <a:pt x="3" y="8"/>
                    </a:lnTo>
                    <a:lnTo>
                      <a:pt x="3" y="8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2" y="6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0" y="5"/>
                    </a:lnTo>
                    <a:lnTo>
                      <a:pt x="0" y="4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1" y="3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2" name="AutoShape 31"/>
              <cdr:cNvSpPr>
                <a:spLocks/>
              </cdr:cNvSpPr>
            </cdr:nvSpPr>
            <cdr:spPr>
              <a:xfrm>
                <a:off x="1308948" y="1200324"/>
                <a:ext cx="585120" cy="794096"/>
              </a:xfrm>
              <a:custGeom>
                <a:pathLst>
                  <a:path h="88" w="59">
                    <a:moveTo>
                      <a:pt x="22" y="0"/>
                    </a:moveTo>
                    <a:lnTo>
                      <a:pt x="13" y="30"/>
                    </a:lnTo>
                    <a:lnTo>
                      <a:pt x="13" y="31"/>
                    </a:lnTo>
                    <a:lnTo>
                      <a:pt x="13" y="33"/>
                    </a:lnTo>
                    <a:lnTo>
                      <a:pt x="13" y="33"/>
                    </a:lnTo>
                    <a:lnTo>
                      <a:pt x="13" y="35"/>
                    </a:lnTo>
                    <a:lnTo>
                      <a:pt x="13" y="35"/>
                    </a:lnTo>
                    <a:lnTo>
                      <a:pt x="14" y="35"/>
                    </a:lnTo>
                    <a:lnTo>
                      <a:pt x="15" y="36"/>
                    </a:lnTo>
                    <a:lnTo>
                      <a:pt x="15" y="36"/>
                    </a:lnTo>
                    <a:lnTo>
                      <a:pt x="15" y="37"/>
                    </a:lnTo>
                    <a:lnTo>
                      <a:pt x="15" y="39"/>
                    </a:lnTo>
                    <a:lnTo>
                      <a:pt x="15" y="40"/>
                    </a:lnTo>
                    <a:lnTo>
                      <a:pt x="15" y="41"/>
                    </a:lnTo>
                    <a:lnTo>
                      <a:pt x="14" y="42"/>
                    </a:lnTo>
                    <a:lnTo>
                      <a:pt x="12" y="44"/>
                    </a:lnTo>
                    <a:lnTo>
                      <a:pt x="11" y="46"/>
                    </a:lnTo>
                    <a:lnTo>
                      <a:pt x="9" y="47"/>
                    </a:lnTo>
                    <a:lnTo>
                      <a:pt x="9" y="48"/>
                    </a:lnTo>
                    <a:lnTo>
                      <a:pt x="8" y="49"/>
                    </a:lnTo>
                    <a:lnTo>
                      <a:pt x="8" y="49"/>
                    </a:lnTo>
                    <a:lnTo>
                      <a:pt x="7" y="51"/>
                    </a:lnTo>
                    <a:lnTo>
                      <a:pt x="7" y="52"/>
                    </a:lnTo>
                    <a:lnTo>
                      <a:pt x="7" y="55"/>
                    </a:lnTo>
                    <a:lnTo>
                      <a:pt x="7" y="56"/>
                    </a:lnTo>
                    <a:lnTo>
                      <a:pt x="7" y="57"/>
                    </a:lnTo>
                    <a:lnTo>
                      <a:pt x="7" y="58"/>
                    </a:lnTo>
                    <a:lnTo>
                      <a:pt x="7" y="59"/>
                    </a:lnTo>
                    <a:lnTo>
                      <a:pt x="7" y="59"/>
                    </a:lnTo>
                    <a:lnTo>
                      <a:pt x="6" y="62"/>
                    </a:lnTo>
                    <a:lnTo>
                      <a:pt x="0" y="78"/>
                    </a:lnTo>
                    <a:lnTo>
                      <a:pt x="6" y="80"/>
                    </a:lnTo>
                    <a:lnTo>
                      <a:pt x="17" y="82"/>
                    </a:lnTo>
                    <a:lnTo>
                      <a:pt x="29" y="84"/>
                    </a:lnTo>
                    <a:lnTo>
                      <a:pt x="47" y="87"/>
                    </a:lnTo>
                    <a:lnTo>
                      <a:pt x="54" y="88"/>
                    </a:lnTo>
                    <a:lnTo>
                      <a:pt x="54" y="86"/>
                    </a:lnTo>
                    <a:lnTo>
                      <a:pt x="54" y="84"/>
                    </a:lnTo>
                    <a:lnTo>
                      <a:pt x="55" y="82"/>
                    </a:lnTo>
                    <a:lnTo>
                      <a:pt x="55" y="80"/>
                    </a:lnTo>
                    <a:lnTo>
                      <a:pt x="55" y="78"/>
                    </a:lnTo>
                    <a:lnTo>
                      <a:pt x="56" y="76"/>
                    </a:lnTo>
                    <a:lnTo>
                      <a:pt x="56" y="73"/>
                    </a:lnTo>
                    <a:lnTo>
                      <a:pt x="57" y="70"/>
                    </a:lnTo>
                    <a:lnTo>
                      <a:pt x="57" y="67"/>
                    </a:lnTo>
                    <a:lnTo>
                      <a:pt x="58" y="64"/>
                    </a:lnTo>
                    <a:lnTo>
                      <a:pt x="58" y="62"/>
                    </a:lnTo>
                    <a:lnTo>
                      <a:pt x="59" y="60"/>
                    </a:lnTo>
                    <a:lnTo>
                      <a:pt x="58" y="61"/>
                    </a:lnTo>
                    <a:lnTo>
                      <a:pt x="57" y="61"/>
                    </a:lnTo>
                    <a:lnTo>
                      <a:pt x="57" y="60"/>
                    </a:lnTo>
                    <a:lnTo>
                      <a:pt x="57" y="60"/>
                    </a:lnTo>
                    <a:lnTo>
                      <a:pt x="56" y="59"/>
                    </a:lnTo>
                    <a:lnTo>
                      <a:pt x="55" y="59"/>
                    </a:lnTo>
                    <a:lnTo>
                      <a:pt x="54" y="58"/>
                    </a:lnTo>
                    <a:lnTo>
                      <a:pt x="54" y="58"/>
                    </a:lnTo>
                    <a:lnTo>
                      <a:pt x="53" y="58"/>
                    </a:lnTo>
                    <a:lnTo>
                      <a:pt x="52" y="59"/>
                    </a:lnTo>
                    <a:lnTo>
                      <a:pt x="51" y="58"/>
                    </a:lnTo>
                    <a:lnTo>
                      <a:pt x="50" y="58"/>
                    </a:lnTo>
                    <a:lnTo>
                      <a:pt x="49" y="58"/>
                    </a:lnTo>
                    <a:lnTo>
                      <a:pt x="48" y="58"/>
                    </a:lnTo>
                    <a:lnTo>
                      <a:pt x="47" y="58"/>
                    </a:lnTo>
                    <a:lnTo>
                      <a:pt x="46" y="58"/>
                    </a:lnTo>
                    <a:lnTo>
                      <a:pt x="45" y="58"/>
                    </a:lnTo>
                    <a:lnTo>
                      <a:pt x="44" y="57"/>
                    </a:lnTo>
                    <a:lnTo>
                      <a:pt x="42" y="56"/>
                    </a:lnTo>
                    <a:lnTo>
                      <a:pt x="41" y="56"/>
                    </a:lnTo>
                    <a:lnTo>
                      <a:pt x="40" y="55"/>
                    </a:lnTo>
                    <a:lnTo>
                      <a:pt x="40" y="55"/>
                    </a:lnTo>
                    <a:lnTo>
                      <a:pt x="39" y="54"/>
                    </a:lnTo>
                    <a:lnTo>
                      <a:pt x="39" y="52"/>
                    </a:lnTo>
                    <a:lnTo>
                      <a:pt x="39" y="51"/>
                    </a:lnTo>
                    <a:lnTo>
                      <a:pt x="39" y="50"/>
                    </a:lnTo>
                    <a:lnTo>
                      <a:pt x="38" y="49"/>
                    </a:lnTo>
                    <a:lnTo>
                      <a:pt x="37" y="48"/>
                    </a:lnTo>
                    <a:lnTo>
                      <a:pt x="36" y="46"/>
                    </a:lnTo>
                    <a:lnTo>
                      <a:pt x="36" y="45"/>
                    </a:lnTo>
                    <a:lnTo>
                      <a:pt x="35" y="45"/>
                    </a:lnTo>
                    <a:lnTo>
                      <a:pt x="34" y="44"/>
                    </a:lnTo>
                    <a:lnTo>
                      <a:pt x="33" y="44"/>
                    </a:lnTo>
                    <a:lnTo>
                      <a:pt x="33" y="44"/>
                    </a:lnTo>
                    <a:lnTo>
                      <a:pt x="32" y="43"/>
                    </a:lnTo>
                    <a:lnTo>
                      <a:pt x="31" y="42"/>
                    </a:lnTo>
                    <a:lnTo>
                      <a:pt x="31" y="41"/>
                    </a:lnTo>
                    <a:lnTo>
                      <a:pt x="31" y="40"/>
                    </a:lnTo>
                    <a:lnTo>
                      <a:pt x="31" y="38"/>
                    </a:lnTo>
                    <a:lnTo>
                      <a:pt x="33" y="36"/>
                    </a:lnTo>
                    <a:lnTo>
                      <a:pt x="34" y="36"/>
                    </a:lnTo>
                    <a:lnTo>
                      <a:pt x="34" y="34"/>
                    </a:lnTo>
                    <a:lnTo>
                      <a:pt x="34" y="34"/>
                    </a:lnTo>
                    <a:lnTo>
                      <a:pt x="34" y="33"/>
                    </a:lnTo>
                    <a:lnTo>
                      <a:pt x="33" y="33"/>
                    </a:lnTo>
                    <a:lnTo>
                      <a:pt x="32" y="32"/>
                    </a:lnTo>
                    <a:lnTo>
                      <a:pt x="31" y="32"/>
                    </a:lnTo>
                    <a:lnTo>
                      <a:pt x="31" y="31"/>
                    </a:lnTo>
                    <a:lnTo>
                      <a:pt x="30" y="29"/>
                    </a:lnTo>
                    <a:lnTo>
                      <a:pt x="30" y="28"/>
                    </a:lnTo>
                    <a:lnTo>
                      <a:pt x="29" y="26"/>
                    </a:lnTo>
                    <a:lnTo>
                      <a:pt x="29" y="25"/>
                    </a:lnTo>
                    <a:lnTo>
                      <a:pt x="28" y="25"/>
                    </a:lnTo>
                    <a:lnTo>
                      <a:pt x="28" y="24"/>
                    </a:lnTo>
                    <a:lnTo>
                      <a:pt x="27" y="23"/>
                    </a:lnTo>
                    <a:lnTo>
                      <a:pt x="27" y="23"/>
                    </a:lnTo>
                    <a:lnTo>
                      <a:pt x="27" y="23"/>
                    </a:lnTo>
                    <a:lnTo>
                      <a:pt x="28" y="21"/>
                    </a:lnTo>
                    <a:lnTo>
                      <a:pt x="28" y="20"/>
                    </a:lnTo>
                    <a:lnTo>
                      <a:pt x="27" y="19"/>
                    </a:lnTo>
                    <a:lnTo>
                      <a:pt x="27" y="19"/>
                    </a:lnTo>
                    <a:lnTo>
                      <a:pt x="27" y="16"/>
                    </a:lnTo>
                    <a:lnTo>
                      <a:pt x="29" y="1"/>
                    </a:lnTo>
                    <a:lnTo>
                      <a:pt x="26" y="0"/>
                    </a:lnTo>
                    <a:lnTo>
                      <a:pt x="22" y="0"/>
                    </a:lnTo>
                    <a:lnTo>
                      <a:pt x="22" y="0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3" name="AutoShape 32"/>
              <cdr:cNvSpPr>
                <a:spLocks/>
              </cdr:cNvSpPr>
            </cdr:nvSpPr>
            <cdr:spPr>
              <a:xfrm>
                <a:off x="1029940" y="1850854"/>
                <a:ext cx="580337" cy="822809"/>
              </a:xfrm>
              <a:custGeom>
                <a:pathLst>
                  <a:path h="91" w="58">
                    <a:moveTo>
                      <a:pt x="16" y="2"/>
                    </a:moveTo>
                    <a:lnTo>
                      <a:pt x="25" y="4"/>
                    </a:lnTo>
                    <a:lnTo>
                      <a:pt x="34" y="7"/>
                    </a:lnTo>
                    <a:lnTo>
                      <a:pt x="44" y="9"/>
                    </a:lnTo>
                    <a:lnTo>
                      <a:pt x="54" y="11"/>
                    </a:lnTo>
                    <a:lnTo>
                      <a:pt x="58" y="13"/>
                    </a:lnTo>
                    <a:lnTo>
                      <a:pt x="45" y="78"/>
                    </a:lnTo>
                    <a:lnTo>
                      <a:pt x="45" y="79"/>
                    </a:lnTo>
                    <a:lnTo>
                      <a:pt x="44" y="80"/>
                    </a:lnTo>
                    <a:lnTo>
                      <a:pt x="44" y="80"/>
                    </a:lnTo>
                    <a:lnTo>
                      <a:pt x="43" y="80"/>
                    </a:lnTo>
                    <a:lnTo>
                      <a:pt x="42" y="80"/>
                    </a:lnTo>
                    <a:lnTo>
                      <a:pt x="42" y="79"/>
                    </a:lnTo>
                    <a:lnTo>
                      <a:pt x="41" y="79"/>
                    </a:lnTo>
                    <a:lnTo>
                      <a:pt x="41" y="79"/>
                    </a:lnTo>
                    <a:lnTo>
                      <a:pt x="40" y="78"/>
                    </a:lnTo>
                    <a:lnTo>
                      <a:pt x="40" y="79"/>
                    </a:lnTo>
                    <a:lnTo>
                      <a:pt x="39" y="79"/>
                    </a:lnTo>
                    <a:lnTo>
                      <a:pt x="39" y="79"/>
                    </a:lnTo>
                    <a:lnTo>
                      <a:pt x="39" y="80"/>
                    </a:lnTo>
                    <a:lnTo>
                      <a:pt x="39" y="81"/>
                    </a:lnTo>
                    <a:lnTo>
                      <a:pt x="39" y="84"/>
                    </a:lnTo>
                    <a:lnTo>
                      <a:pt x="39" y="85"/>
                    </a:lnTo>
                    <a:lnTo>
                      <a:pt x="39" y="87"/>
                    </a:lnTo>
                    <a:lnTo>
                      <a:pt x="38" y="88"/>
                    </a:lnTo>
                    <a:lnTo>
                      <a:pt x="38" y="89"/>
                    </a:lnTo>
                    <a:lnTo>
                      <a:pt x="38" y="90"/>
                    </a:lnTo>
                    <a:lnTo>
                      <a:pt x="38" y="91"/>
                    </a:lnTo>
                    <a:lnTo>
                      <a:pt x="0" y="33"/>
                    </a:lnTo>
                    <a:lnTo>
                      <a:pt x="7" y="0"/>
                    </a:lnTo>
                    <a:lnTo>
                      <a:pt x="16" y="2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4" name="AutoShape 33"/>
              <cdr:cNvSpPr>
                <a:spLocks/>
              </cdr:cNvSpPr>
            </cdr:nvSpPr>
            <cdr:spPr>
              <a:xfrm>
                <a:off x="1578390" y="1208399"/>
                <a:ext cx="985298" cy="541062"/>
              </a:xfrm>
              <a:custGeom>
                <a:pathLst>
                  <a:path h="60" w="99">
                    <a:moveTo>
                      <a:pt x="3" y="0"/>
                    </a:moveTo>
                    <a:lnTo>
                      <a:pt x="0" y="14"/>
                    </a:lnTo>
                    <a:lnTo>
                      <a:pt x="0" y="15"/>
                    </a:lnTo>
                    <a:lnTo>
                      <a:pt x="0" y="18"/>
                    </a:lnTo>
                    <a:lnTo>
                      <a:pt x="1" y="18"/>
                    </a:lnTo>
                    <a:lnTo>
                      <a:pt x="1" y="19"/>
                    </a:lnTo>
                    <a:lnTo>
                      <a:pt x="1" y="20"/>
                    </a:lnTo>
                    <a:lnTo>
                      <a:pt x="1" y="21"/>
                    </a:lnTo>
                    <a:lnTo>
                      <a:pt x="1" y="22"/>
                    </a:lnTo>
                    <a:lnTo>
                      <a:pt x="0" y="22"/>
                    </a:lnTo>
                    <a:lnTo>
                      <a:pt x="1" y="23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3" y="25"/>
                    </a:lnTo>
                    <a:lnTo>
                      <a:pt x="3" y="28"/>
                    </a:lnTo>
                    <a:lnTo>
                      <a:pt x="4" y="29"/>
                    </a:lnTo>
                    <a:lnTo>
                      <a:pt x="4" y="31"/>
                    </a:lnTo>
                    <a:lnTo>
                      <a:pt x="5" y="31"/>
                    </a:lnTo>
                    <a:lnTo>
                      <a:pt x="6" y="32"/>
                    </a:lnTo>
                    <a:lnTo>
                      <a:pt x="6" y="32"/>
                    </a:lnTo>
                    <a:lnTo>
                      <a:pt x="7" y="33"/>
                    </a:lnTo>
                    <a:lnTo>
                      <a:pt x="7" y="33"/>
                    </a:lnTo>
                    <a:lnTo>
                      <a:pt x="7" y="34"/>
                    </a:lnTo>
                    <a:lnTo>
                      <a:pt x="7" y="34"/>
                    </a:lnTo>
                    <a:lnTo>
                      <a:pt x="7" y="35"/>
                    </a:lnTo>
                    <a:lnTo>
                      <a:pt x="6" y="35"/>
                    </a:lnTo>
                    <a:lnTo>
                      <a:pt x="5" y="36"/>
                    </a:lnTo>
                    <a:lnTo>
                      <a:pt x="4" y="37"/>
                    </a:lnTo>
                    <a:lnTo>
                      <a:pt x="4" y="39"/>
                    </a:lnTo>
                    <a:lnTo>
                      <a:pt x="4" y="40"/>
                    </a:lnTo>
                    <a:lnTo>
                      <a:pt x="4" y="42"/>
                    </a:lnTo>
                    <a:lnTo>
                      <a:pt x="5" y="42"/>
                    </a:lnTo>
                    <a:lnTo>
                      <a:pt x="6" y="43"/>
                    </a:lnTo>
                    <a:lnTo>
                      <a:pt x="6" y="43"/>
                    </a:lnTo>
                    <a:lnTo>
                      <a:pt x="6" y="43"/>
                    </a:lnTo>
                    <a:lnTo>
                      <a:pt x="7" y="43"/>
                    </a:lnTo>
                    <a:lnTo>
                      <a:pt x="7" y="43"/>
                    </a:lnTo>
                    <a:lnTo>
                      <a:pt x="8" y="43"/>
                    </a:lnTo>
                    <a:lnTo>
                      <a:pt x="8" y="43"/>
                    </a:lnTo>
                    <a:lnTo>
                      <a:pt x="8" y="44"/>
                    </a:lnTo>
                    <a:lnTo>
                      <a:pt x="9" y="45"/>
                    </a:lnTo>
                    <a:lnTo>
                      <a:pt x="9" y="45"/>
                    </a:lnTo>
                    <a:lnTo>
                      <a:pt x="9" y="47"/>
                    </a:lnTo>
                    <a:lnTo>
                      <a:pt x="10" y="48"/>
                    </a:lnTo>
                    <a:lnTo>
                      <a:pt x="11" y="49"/>
                    </a:lnTo>
                    <a:lnTo>
                      <a:pt x="12" y="49"/>
                    </a:lnTo>
                    <a:lnTo>
                      <a:pt x="12" y="51"/>
                    </a:lnTo>
                    <a:lnTo>
                      <a:pt x="12" y="52"/>
                    </a:lnTo>
                    <a:lnTo>
                      <a:pt x="12" y="53"/>
                    </a:lnTo>
                    <a:lnTo>
                      <a:pt x="13" y="54"/>
                    </a:lnTo>
                    <a:lnTo>
                      <a:pt x="13" y="55"/>
                    </a:lnTo>
                    <a:lnTo>
                      <a:pt x="14" y="55"/>
                    </a:lnTo>
                    <a:lnTo>
                      <a:pt x="15" y="55"/>
                    </a:lnTo>
                    <a:lnTo>
                      <a:pt x="16" y="56"/>
                    </a:lnTo>
                    <a:lnTo>
                      <a:pt x="17" y="57"/>
                    </a:lnTo>
                    <a:lnTo>
                      <a:pt x="18" y="57"/>
                    </a:lnTo>
                    <a:lnTo>
                      <a:pt x="19" y="57"/>
                    </a:lnTo>
                    <a:lnTo>
                      <a:pt x="20" y="57"/>
                    </a:lnTo>
                    <a:lnTo>
                      <a:pt x="22" y="57"/>
                    </a:lnTo>
                    <a:lnTo>
                      <a:pt x="22" y="57"/>
                    </a:lnTo>
                    <a:lnTo>
                      <a:pt x="23" y="57"/>
                    </a:lnTo>
                    <a:lnTo>
                      <a:pt x="24" y="58"/>
                    </a:lnTo>
                    <a:lnTo>
                      <a:pt x="25" y="57"/>
                    </a:lnTo>
                    <a:lnTo>
                      <a:pt x="25" y="57"/>
                    </a:lnTo>
                    <a:lnTo>
                      <a:pt x="26" y="57"/>
                    </a:lnTo>
                    <a:lnTo>
                      <a:pt x="26" y="57"/>
                    </a:lnTo>
                    <a:lnTo>
                      <a:pt x="26" y="57"/>
                    </a:lnTo>
                    <a:lnTo>
                      <a:pt x="27" y="58"/>
                    </a:lnTo>
                    <a:lnTo>
                      <a:pt x="28" y="58"/>
                    </a:lnTo>
                    <a:lnTo>
                      <a:pt x="29" y="59"/>
                    </a:lnTo>
                    <a:lnTo>
                      <a:pt x="29" y="60"/>
                    </a:lnTo>
                    <a:lnTo>
                      <a:pt x="29" y="60"/>
                    </a:lnTo>
                    <a:lnTo>
                      <a:pt x="30" y="59"/>
                    </a:lnTo>
                    <a:lnTo>
                      <a:pt x="30" y="59"/>
                    </a:lnTo>
                    <a:lnTo>
                      <a:pt x="31" y="54"/>
                    </a:lnTo>
                    <a:lnTo>
                      <a:pt x="40" y="56"/>
                    </a:lnTo>
                    <a:lnTo>
                      <a:pt x="48" y="56"/>
                    </a:lnTo>
                    <a:lnTo>
                      <a:pt x="56" y="57"/>
                    </a:lnTo>
                    <a:lnTo>
                      <a:pt x="65" y="58"/>
                    </a:lnTo>
                    <a:lnTo>
                      <a:pt x="72" y="58"/>
                    </a:lnTo>
                    <a:lnTo>
                      <a:pt x="83" y="59"/>
                    </a:lnTo>
                    <a:lnTo>
                      <a:pt x="92" y="59"/>
                    </a:lnTo>
                    <a:lnTo>
                      <a:pt x="94" y="59"/>
                    </a:lnTo>
                    <a:lnTo>
                      <a:pt x="95" y="55"/>
                    </a:lnTo>
                    <a:lnTo>
                      <a:pt x="96" y="38"/>
                    </a:lnTo>
                    <a:lnTo>
                      <a:pt x="98" y="24"/>
                    </a:lnTo>
                    <a:lnTo>
                      <a:pt x="99" y="11"/>
                    </a:lnTo>
                    <a:lnTo>
                      <a:pt x="80" y="10"/>
                    </a:lnTo>
                    <a:lnTo>
                      <a:pt x="65" y="8"/>
                    </a:lnTo>
                    <a:lnTo>
                      <a:pt x="50" y="7"/>
                    </a:lnTo>
                    <a:lnTo>
                      <a:pt x="31" y="5"/>
                    </a:lnTo>
                    <a:lnTo>
                      <a:pt x="13" y="2"/>
                    </a:lnTo>
                    <a:lnTo>
                      <a:pt x="4" y="0"/>
                    </a:lnTo>
                    <a:lnTo>
                      <a:pt x="3" y="0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5" name="AutoShape 34"/>
              <cdr:cNvSpPr>
                <a:spLocks/>
              </cdr:cNvSpPr>
            </cdr:nvSpPr>
            <cdr:spPr>
              <a:xfrm>
                <a:off x="1815946" y="1696522"/>
                <a:ext cx="699913" cy="454025"/>
              </a:xfrm>
              <a:custGeom>
                <a:pathLst>
                  <a:path h="50" w="70">
                    <a:moveTo>
                      <a:pt x="0" y="44"/>
                    </a:moveTo>
                    <a:lnTo>
                      <a:pt x="4" y="45"/>
                    </a:lnTo>
                    <a:lnTo>
                      <a:pt x="9" y="45"/>
                    </a:lnTo>
                    <a:lnTo>
                      <a:pt x="15" y="46"/>
                    </a:lnTo>
                    <a:lnTo>
                      <a:pt x="21" y="47"/>
                    </a:lnTo>
                    <a:lnTo>
                      <a:pt x="33" y="48"/>
                    </a:lnTo>
                    <a:lnTo>
                      <a:pt x="50" y="50"/>
                    </a:lnTo>
                    <a:lnTo>
                      <a:pt x="59" y="50"/>
                    </a:lnTo>
                    <a:lnTo>
                      <a:pt x="66" y="50"/>
                    </a:lnTo>
                    <a:lnTo>
                      <a:pt x="70" y="5"/>
                    </a:lnTo>
                    <a:lnTo>
                      <a:pt x="60" y="5"/>
                    </a:lnTo>
                    <a:lnTo>
                      <a:pt x="45" y="4"/>
                    </a:lnTo>
                    <a:lnTo>
                      <a:pt x="35" y="3"/>
                    </a:lnTo>
                    <a:lnTo>
                      <a:pt x="18" y="2"/>
                    </a:lnTo>
                    <a:lnTo>
                      <a:pt x="7" y="0"/>
                    </a:lnTo>
                    <a:lnTo>
                      <a:pt x="7" y="0"/>
                    </a:lnTo>
                    <a:lnTo>
                      <a:pt x="0" y="44"/>
                    </a:lnTo>
                    <a:lnTo>
                      <a:pt x="0" y="44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6" name="AutoShape 35"/>
              <cdr:cNvSpPr>
                <a:spLocks/>
              </cdr:cNvSpPr>
            </cdr:nvSpPr>
            <cdr:spPr>
              <a:xfrm>
                <a:off x="1490702" y="1957631"/>
                <a:ext cx="511781" cy="578748"/>
              </a:xfrm>
              <a:custGeom>
                <a:pathLst>
                  <a:path h="64" w="52">
                    <a:moveTo>
                      <a:pt x="0" y="56"/>
                    </a:moveTo>
                    <a:lnTo>
                      <a:pt x="11" y="0"/>
                    </a:lnTo>
                    <a:lnTo>
                      <a:pt x="16" y="1"/>
                    </a:lnTo>
                    <a:lnTo>
                      <a:pt x="22" y="2"/>
                    </a:lnTo>
                    <a:lnTo>
                      <a:pt x="30" y="3"/>
                    </a:lnTo>
                    <a:lnTo>
                      <a:pt x="34" y="4"/>
                    </a:lnTo>
                    <a:lnTo>
                      <a:pt x="32" y="15"/>
                    </a:lnTo>
                    <a:lnTo>
                      <a:pt x="46" y="17"/>
                    </a:lnTo>
                    <a:lnTo>
                      <a:pt x="51" y="18"/>
                    </a:lnTo>
                    <a:lnTo>
                      <a:pt x="52" y="18"/>
                    </a:lnTo>
                    <a:lnTo>
                      <a:pt x="46" y="64"/>
                    </a:lnTo>
                    <a:lnTo>
                      <a:pt x="30" y="62"/>
                    </a:lnTo>
                    <a:lnTo>
                      <a:pt x="21" y="60"/>
                    </a:lnTo>
                    <a:lnTo>
                      <a:pt x="5" y="57"/>
                    </a:lnTo>
                    <a:lnTo>
                      <a:pt x="1" y="57"/>
                    </a:lnTo>
                    <a:lnTo>
                      <a:pt x="0" y="56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7" name="AutoShape 36"/>
              <cdr:cNvSpPr>
                <a:spLocks/>
              </cdr:cNvSpPr>
            </cdr:nvSpPr>
            <cdr:spPr>
              <a:xfrm>
                <a:off x="1340835" y="2464596"/>
                <a:ext cx="605847" cy="669373"/>
              </a:xfrm>
              <a:custGeom>
                <a:pathLst>
                  <a:path h="74" w="61">
                    <a:moveTo>
                      <a:pt x="0" y="48"/>
                    </a:moveTo>
                    <a:lnTo>
                      <a:pt x="1" y="48"/>
                    </a:lnTo>
                    <a:lnTo>
                      <a:pt x="2" y="48"/>
                    </a:lnTo>
                    <a:lnTo>
                      <a:pt x="2" y="47"/>
                    </a:lnTo>
                    <a:lnTo>
                      <a:pt x="3" y="47"/>
                    </a:lnTo>
                    <a:lnTo>
                      <a:pt x="3" y="47"/>
                    </a:lnTo>
                    <a:lnTo>
                      <a:pt x="3" y="46"/>
                    </a:lnTo>
                    <a:lnTo>
                      <a:pt x="3" y="46"/>
                    </a:lnTo>
                    <a:lnTo>
                      <a:pt x="3" y="46"/>
                    </a:lnTo>
                    <a:lnTo>
                      <a:pt x="3" y="45"/>
                    </a:lnTo>
                    <a:lnTo>
                      <a:pt x="2" y="45"/>
                    </a:lnTo>
                    <a:lnTo>
                      <a:pt x="2" y="45"/>
                    </a:lnTo>
                    <a:lnTo>
                      <a:pt x="2" y="45"/>
                    </a:lnTo>
                    <a:lnTo>
                      <a:pt x="2" y="44"/>
                    </a:lnTo>
                    <a:lnTo>
                      <a:pt x="2" y="44"/>
                    </a:lnTo>
                    <a:lnTo>
                      <a:pt x="2" y="44"/>
                    </a:lnTo>
                    <a:lnTo>
                      <a:pt x="3" y="43"/>
                    </a:lnTo>
                    <a:lnTo>
                      <a:pt x="3" y="43"/>
                    </a:lnTo>
                    <a:lnTo>
                      <a:pt x="3" y="42"/>
                    </a:lnTo>
                    <a:lnTo>
                      <a:pt x="3" y="40"/>
                    </a:lnTo>
                    <a:lnTo>
                      <a:pt x="4" y="40"/>
                    </a:lnTo>
                    <a:lnTo>
                      <a:pt x="4" y="38"/>
                    </a:lnTo>
                    <a:lnTo>
                      <a:pt x="4" y="37"/>
                    </a:lnTo>
                    <a:lnTo>
                      <a:pt x="4" y="36"/>
                    </a:lnTo>
                    <a:lnTo>
                      <a:pt x="6" y="34"/>
                    </a:lnTo>
                    <a:lnTo>
                      <a:pt x="6" y="33"/>
                    </a:lnTo>
                    <a:lnTo>
                      <a:pt x="7" y="33"/>
                    </a:lnTo>
                    <a:lnTo>
                      <a:pt x="8" y="33"/>
                    </a:lnTo>
                    <a:lnTo>
                      <a:pt x="9" y="32"/>
                    </a:lnTo>
                    <a:lnTo>
                      <a:pt x="9" y="32"/>
                    </a:lnTo>
                    <a:lnTo>
                      <a:pt x="9" y="32"/>
                    </a:lnTo>
                    <a:lnTo>
                      <a:pt x="9" y="31"/>
                    </a:lnTo>
                    <a:lnTo>
                      <a:pt x="9" y="30"/>
                    </a:lnTo>
                    <a:lnTo>
                      <a:pt x="8" y="30"/>
                    </a:lnTo>
                    <a:lnTo>
                      <a:pt x="7" y="28"/>
                    </a:lnTo>
                    <a:lnTo>
                      <a:pt x="7" y="28"/>
                    </a:lnTo>
                    <a:lnTo>
                      <a:pt x="7" y="27"/>
                    </a:lnTo>
                    <a:lnTo>
                      <a:pt x="7" y="24"/>
                    </a:lnTo>
                    <a:lnTo>
                      <a:pt x="7" y="23"/>
                    </a:lnTo>
                    <a:lnTo>
                      <a:pt x="6" y="23"/>
                    </a:lnTo>
                    <a:lnTo>
                      <a:pt x="6" y="23"/>
                    </a:lnTo>
                    <a:lnTo>
                      <a:pt x="6" y="22"/>
                    </a:lnTo>
                    <a:lnTo>
                      <a:pt x="7" y="20"/>
                    </a:lnTo>
                    <a:lnTo>
                      <a:pt x="7" y="18"/>
                    </a:lnTo>
                    <a:lnTo>
                      <a:pt x="8" y="16"/>
                    </a:lnTo>
                    <a:lnTo>
                      <a:pt x="8" y="16"/>
                    </a:lnTo>
                    <a:lnTo>
                      <a:pt x="7" y="12"/>
                    </a:lnTo>
                    <a:lnTo>
                      <a:pt x="7" y="12"/>
                    </a:lnTo>
                    <a:lnTo>
                      <a:pt x="7" y="12"/>
                    </a:lnTo>
                    <a:lnTo>
                      <a:pt x="7" y="11"/>
                    </a:lnTo>
                    <a:lnTo>
                      <a:pt x="8" y="11"/>
                    </a:lnTo>
                    <a:lnTo>
                      <a:pt x="8" y="11"/>
                    </a:lnTo>
                    <a:lnTo>
                      <a:pt x="8" y="10"/>
                    </a:lnTo>
                    <a:lnTo>
                      <a:pt x="9" y="10"/>
                    </a:lnTo>
                    <a:lnTo>
                      <a:pt x="9" y="10"/>
                    </a:lnTo>
                    <a:lnTo>
                      <a:pt x="10" y="11"/>
                    </a:lnTo>
                    <a:lnTo>
                      <a:pt x="10" y="11"/>
                    </a:lnTo>
                    <a:lnTo>
                      <a:pt x="10" y="12"/>
                    </a:lnTo>
                    <a:lnTo>
                      <a:pt x="10" y="12"/>
                    </a:lnTo>
                    <a:lnTo>
                      <a:pt x="10" y="12"/>
                    </a:lnTo>
                    <a:lnTo>
                      <a:pt x="11" y="12"/>
                    </a:lnTo>
                    <a:lnTo>
                      <a:pt x="12" y="12"/>
                    </a:lnTo>
                    <a:lnTo>
                      <a:pt x="12" y="12"/>
                    </a:lnTo>
                    <a:lnTo>
                      <a:pt x="13" y="11"/>
                    </a:lnTo>
                    <a:lnTo>
                      <a:pt x="13" y="11"/>
                    </a:lnTo>
                    <a:lnTo>
                      <a:pt x="13" y="10"/>
                    </a:lnTo>
                    <a:lnTo>
                      <a:pt x="15" y="0"/>
                    </a:lnTo>
                    <a:lnTo>
                      <a:pt x="26" y="2"/>
                    </a:lnTo>
                    <a:lnTo>
                      <a:pt x="33" y="3"/>
                    </a:lnTo>
                    <a:lnTo>
                      <a:pt x="40" y="5"/>
                    </a:lnTo>
                    <a:lnTo>
                      <a:pt x="48" y="6"/>
                    </a:lnTo>
                    <a:lnTo>
                      <a:pt x="55" y="7"/>
                    </a:lnTo>
                    <a:lnTo>
                      <a:pt x="61" y="8"/>
                    </a:lnTo>
                    <a:lnTo>
                      <a:pt x="52" y="74"/>
                    </a:lnTo>
                    <a:lnTo>
                      <a:pt x="32" y="71"/>
                    </a:lnTo>
                    <a:lnTo>
                      <a:pt x="0" y="49"/>
                    </a:lnTo>
                    <a:lnTo>
                      <a:pt x="0" y="48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8" name="AutoShape 37"/>
              <cdr:cNvSpPr>
                <a:spLocks/>
              </cdr:cNvSpPr>
            </cdr:nvSpPr>
            <cdr:spPr>
              <a:xfrm>
                <a:off x="1946682" y="2120040"/>
                <a:ext cx="698318" cy="459409"/>
              </a:xfrm>
              <a:custGeom>
                <a:pathLst>
                  <a:path h="51" w="70">
                    <a:moveTo>
                      <a:pt x="6" y="0"/>
                    </a:moveTo>
                    <a:lnTo>
                      <a:pt x="11" y="0"/>
                    </a:lnTo>
                    <a:lnTo>
                      <a:pt x="24" y="2"/>
                    </a:lnTo>
                    <a:lnTo>
                      <a:pt x="36" y="3"/>
                    </a:lnTo>
                    <a:lnTo>
                      <a:pt x="51" y="3"/>
                    </a:lnTo>
                    <a:lnTo>
                      <a:pt x="54" y="3"/>
                    </a:lnTo>
                    <a:lnTo>
                      <a:pt x="70" y="4"/>
                    </a:lnTo>
                    <a:lnTo>
                      <a:pt x="68" y="51"/>
                    </a:lnTo>
                    <a:lnTo>
                      <a:pt x="58" y="50"/>
                    </a:lnTo>
                    <a:lnTo>
                      <a:pt x="44" y="50"/>
                    </a:lnTo>
                    <a:lnTo>
                      <a:pt x="32" y="49"/>
                    </a:lnTo>
                    <a:lnTo>
                      <a:pt x="18" y="48"/>
                    </a:lnTo>
                    <a:lnTo>
                      <a:pt x="7" y="47"/>
                    </a:lnTo>
                    <a:lnTo>
                      <a:pt x="0" y="46"/>
                    </a:lnTo>
                    <a:lnTo>
                      <a:pt x="5" y="3"/>
                    </a:lnTo>
                    <a:lnTo>
                      <a:pt x="6" y="1"/>
                    </a:lnTo>
                    <a:lnTo>
                      <a:pt x="6" y="0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9" name="AutoShape 38"/>
              <cdr:cNvSpPr>
                <a:spLocks/>
              </cdr:cNvSpPr>
            </cdr:nvSpPr>
            <cdr:spPr>
              <a:xfrm>
                <a:off x="1858993" y="2536379"/>
                <a:ext cx="668026" cy="605666"/>
              </a:xfrm>
              <a:custGeom>
                <a:pathLst>
                  <a:path h="67" w="67">
                    <a:moveTo>
                      <a:pt x="0" y="66"/>
                    </a:moveTo>
                    <a:lnTo>
                      <a:pt x="8" y="0"/>
                    </a:lnTo>
                    <a:lnTo>
                      <a:pt x="18" y="1"/>
                    </a:lnTo>
                    <a:lnTo>
                      <a:pt x="37" y="3"/>
                    </a:lnTo>
                    <a:lnTo>
                      <a:pt x="49" y="3"/>
                    </a:lnTo>
                    <a:lnTo>
                      <a:pt x="62" y="4"/>
                    </a:lnTo>
                    <a:lnTo>
                      <a:pt x="67" y="4"/>
                    </a:lnTo>
                    <a:lnTo>
                      <a:pt x="64" y="60"/>
                    </a:lnTo>
                    <a:lnTo>
                      <a:pt x="22" y="60"/>
                    </a:lnTo>
                    <a:lnTo>
                      <a:pt x="22" y="63"/>
                    </a:lnTo>
                    <a:lnTo>
                      <a:pt x="6" y="62"/>
                    </a:lnTo>
                    <a:lnTo>
                      <a:pt x="5" y="67"/>
                    </a:lnTo>
                    <a:lnTo>
                      <a:pt x="0" y="66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0" name="AutoShape 39"/>
              <cdr:cNvSpPr>
                <a:spLocks/>
              </cdr:cNvSpPr>
            </cdr:nvSpPr>
            <cdr:spPr>
              <a:xfrm>
                <a:off x="3222149" y="3521596"/>
                <a:ext cx="30292" cy="48453"/>
              </a:xfrm>
              <a:custGeom>
                <a:pathLst>
                  <a:path h="5" w="3">
                    <a:moveTo>
                      <a:pt x="2" y="0"/>
                    </a:moveTo>
                    <a:lnTo>
                      <a:pt x="1" y="2"/>
                    </a:lnTo>
                    <a:lnTo>
                      <a:pt x="0" y="4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4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2" y="0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1" name="AutoShape 40"/>
              <cdr:cNvSpPr>
                <a:spLocks/>
              </cdr:cNvSpPr>
            </cdr:nvSpPr>
            <cdr:spPr>
              <a:xfrm>
                <a:off x="3196639" y="3569152"/>
                <a:ext cx="27104" cy="152538"/>
              </a:xfrm>
              <a:custGeom>
                <a:pathLst>
                  <a:path h="17" w="3">
                    <a:moveTo>
                      <a:pt x="2" y="1"/>
                    </a:moveTo>
                    <a:lnTo>
                      <a:pt x="1" y="2"/>
                    </a:lnTo>
                    <a:lnTo>
                      <a:pt x="1" y="4"/>
                    </a:lnTo>
                    <a:lnTo>
                      <a:pt x="0" y="7"/>
                    </a:lnTo>
                    <a:lnTo>
                      <a:pt x="1" y="10"/>
                    </a:lnTo>
                    <a:lnTo>
                      <a:pt x="1" y="13"/>
                    </a:lnTo>
                    <a:lnTo>
                      <a:pt x="2" y="15"/>
                    </a:lnTo>
                    <a:lnTo>
                      <a:pt x="3" y="16"/>
                    </a:lnTo>
                    <a:lnTo>
                      <a:pt x="3" y="17"/>
                    </a:lnTo>
                    <a:lnTo>
                      <a:pt x="3" y="16"/>
                    </a:lnTo>
                    <a:lnTo>
                      <a:pt x="3" y="16"/>
                    </a:lnTo>
                    <a:lnTo>
                      <a:pt x="2" y="14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1" y="7"/>
                    </a:lnTo>
                    <a:lnTo>
                      <a:pt x="1" y="4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2" y="0"/>
                    </a:lnTo>
                    <a:lnTo>
                      <a:pt x="2" y="1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2" name="AutoShape 41"/>
              <cdr:cNvSpPr>
                <a:spLocks/>
              </cdr:cNvSpPr>
            </cdr:nvSpPr>
            <cdr:spPr>
              <a:xfrm>
                <a:off x="2635434" y="1235318"/>
                <a:ext cx="575554" cy="362503"/>
              </a:xfrm>
              <a:custGeom>
                <a:pathLst>
                  <a:path h="40" w="58">
                    <a:moveTo>
                      <a:pt x="0" y="37"/>
                    </a:moveTo>
                    <a:lnTo>
                      <a:pt x="3" y="0"/>
                    </a:lnTo>
                    <a:lnTo>
                      <a:pt x="7" y="0"/>
                    </a:lnTo>
                    <a:lnTo>
                      <a:pt x="16" y="0"/>
                    </a:lnTo>
                    <a:lnTo>
                      <a:pt x="25" y="1"/>
                    </a:lnTo>
                    <a:lnTo>
                      <a:pt x="39" y="1"/>
                    </a:lnTo>
                    <a:lnTo>
                      <a:pt x="49" y="1"/>
                    </a:lnTo>
                    <a:lnTo>
                      <a:pt x="54" y="1"/>
                    </a:lnTo>
                    <a:lnTo>
                      <a:pt x="55" y="5"/>
                    </a:lnTo>
                    <a:lnTo>
                      <a:pt x="55" y="7"/>
                    </a:lnTo>
                    <a:lnTo>
                      <a:pt x="55" y="9"/>
                    </a:lnTo>
                    <a:lnTo>
                      <a:pt x="54" y="11"/>
                    </a:lnTo>
                    <a:lnTo>
                      <a:pt x="54" y="12"/>
                    </a:lnTo>
                    <a:lnTo>
                      <a:pt x="54" y="13"/>
                    </a:lnTo>
                    <a:lnTo>
                      <a:pt x="55" y="14"/>
                    </a:lnTo>
                    <a:lnTo>
                      <a:pt x="55" y="15"/>
                    </a:lnTo>
                    <a:lnTo>
                      <a:pt x="56" y="15"/>
                    </a:lnTo>
                    <a:lnTo>
                      <a:pt x="57" y="16"/>
                    </a:lnTo>
                    <a:lnTo>
                      <a:pt x="57" y="17"/>
                    </a:lnTo>
                    <a:lnTo>
                      <a:pt x="57" y="19"/>
                    </a:lnTo>
                    <a:lnTo>
                      <a:pt x="57" y="22"/>
                    </a:lnTo>
                    <a:lnTo>
                      <a:pt x="56" y="25"/>
                    </a:lnTo>
                    <a:lnTo>
                      <a:pt x="57" y="28"/>
                    </a:lnTo>
                    <a:lnTo>
                      <a:pt x="57" y="29"/>
                    </a:lnTo>
                    <a:lnTo>
                      <a:pt x="58" y="31"/>
                    </a:lnTo>
                    <a:lnTo>
                      <a:pt x="57" y="32"/>
                    </a:lnTo>
                    <a:lnTo>
                      <a:pt x="57" y="33"/>
                    </a:lnTo>
                    <a:lnTo>
                      <a:pt x="58" y="36"/>
                    </a:lnTo>
                    <a:lnTo>
                      <a:pt x="58" y="38"/>
                    </a:lnTo>
                    <a:lnTo>
                      <a:pt x="58" y="40"/>
                    </a:lnTo>
                    <a:lnTo>
                      <a:pt x="0" y="37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3" name="AutoShape 42"/>
              <cdr:cNvSpPr>
                <a:spLocks/>
              </cdr:cNvSpPr>
            </cdr:nvSpPr>
            <cdr:spPr>
              <a:xfrm>
                <a:off x="2605141" y="1570902"/>
                <a:ext cx="637734" cy="386729"/>
              </a:xfrm>
              <a:custGeom>
                <a:pathLst>
                  <a:path h="43" w="64">
                    <a:moveTo>
                      <a:pt x="0" y="34"/>
                    </a:moveTo>
                    <a:lnTo>
                      <a:pt x="3" y="0"/>
                    </a:lnTo>
                    <a:lnTo>
                      <a:pt x="11" y="1"/>
                    </a:lnTo>
                    <a:lnTo>
                      <a:pt x="30" y="1"/>
                    </a:lnTo>
                    <a:lnTo>
                      <a:pt x="49" y="2"/>
                    </a:lnTo>
                    <a:lnTo>
                      <a:pt x="61" y="3"/>
                    </a:lnTo>
                    <a:lnTo>
                      <a:pt x="61" y="5"/>
                    </a:lnTo>
                    <a:lnTo>
                      <a:pt x="61" y="6"/>
                    </a:lnTo>
                    <a:lnTo>
                      <a:pt x="61" y="7"/>
                    </a:lnTo>
                    <a:lnTo>
                      <a:pt x="62" y="8"/>
                    </a:lnTo>
                    <a:lnTo>
                      <a:pt x="63" y="8"/>
                    </a:lnTo>
                    <a:lnTo>
                      <a:pt x="63" y="8"/>
                    </a:lnTo>
                    <a:lnTo>
                      <a:pt x="64" y="9"/>
                    </a:lnTo>
                    <a:lnTo>
                      <a:pt x="64" y="9"/>
                    </a:lnTo>
                    <a:lnTo>
                      <a:pt x="64" y="27"/>
                    </a:lnTo>
                    <a:lnTo>
                      <a:pt x="63" y="27"/>
                    </a:lnTo>
                    <a:lnTo>
                      <a:pt x="63" y="27"/>
                    </a:lnTo>
                    <a:lnTo>
                      <a:pt x="62" y="28"/>
                    </a:lnTo>
                    <a:lnTo>
                      <a:pt x="62" y="28"/>
                    </a:lnTo>
                    <a:lnTo>
                      <a:pt x="63" y="29"/>
                    </a:lnTo>
                    <a:lnTo>
                      <a:pt x="63" y="29"/>
                    </a:lnTo>
                    <a:lnTo>
                      <a:pt x="63" y="30"/>
                    </a:lnTo>
                    <a:lnTo>
                      <a:pt x="62" y="30"/>
                    </a:lnTo>
                    <a:lnTo>
                      <a:pt x="62" y="31"/>
                    </a:lnTo>
                    <a:lnTo>
                      <a:pt x="63" y="32"/>
                    </a:lnTo>
                    <a:lnTo>
                      <a:pt x="64" y="33"/>
                    </a:lnTo>
                    <a:lnTo>
                      <a:pt x="64" y="34"/>
                    </a:lnTo>
                    <a:lnTo>
                      <a:pt x="63" y="35"/>
                    </a:lnTo>
                    <a:lnTo>
                      <a:pt x="63" y="36"/>
                    </a:lnTo>
                    <a:lnTo>
                      <a:pt x="64" y="37"/>
                    </a:lnTo>
                    <a:lnTo>
                      <a:pt x="64" y="38"/>
                    </a:lnTo>
                    <a:lnTo>
                      <a:pt x="64" y="39"/>
                    </a:lnTo>
                    <a:lnTo>
                      <a:pt x="64" y="41"/>
                    </a:lnTo>
                    <a:lnTo>
                      <a:pt x="63" y="42"/>
                    </a:lnTo>
                    <a:lnTo>
                      <a:pt x="63" y="43"/>
                    </a:lnTo>
                    <a:lnTo>
                      <a:pt x="62" y="42"/>
                    </a:lnTo>
                    <a:lnTo>
                      <a:pt x="61" y="41"/>
                    </a:lnTo>
                    <a:lnTo>
                      <a:pt x="60" y="41"/>
                    </a:lnTo>
                    <a:lnTo>
                      <a:pt x="59" y="41"/>
                    </a:lnTo>
                    <a:lnTo>
                      <a:pt x="58" y="41"/>
                    </a:lnTo>
                    <a:lnTo>
                      <a:pt x="58" y="40"/>
                    </a:lnTo>
                    <a:lnTo>
                      <a:pt x="57" y="39"/>
                    </a:lnTo>
                    <a:lnTo>
                      <a:pt x="56" y="39"/>
                    </a:lnTo>
                    <a:lnTo>
                      <a:pt x="55" y="39"/>
                    </a:lnTo>
                    <a:lnTo>
                      <a:pt x="53" y="39"/>
                    </a:lnTo>
                    <a:lnTo>
                      <a:pt x="52" y="39"/>
                    </a:lnTo>
                    <a:lnTo>
                      <a:pt x="50" y="38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7" y="37"/>
                    </a:lnTo>
                    <a:lnTo>
                      <a:pt x="46" y="37"/>
                    </a:lnTo>
                    <a:lnTo>
                      <a:pt x="45" y="37"/>
                    </a:lnTo>
                    <a:lnTo>
                      <a:pt x="45" y="37"/>
                    </a:lnTo>
                    <a:lnTo>
                      <a:pt x="45" y="36"/>
                    </a:lnTo>
                    <a:lnTo>
                      <a:pt x="44" y="36"/>
                    </a:lnTo>
                    <a:lnTo>
                      <a:pt x="44" y="35"/>
                    </a:lnTo>
                    <a:lnTo>
                      <a:pt x="43" y="35"/>
                    </a:lnTo>
                    <a:lnTo>
                      <a:pt x="21" y="34"/>
                    </a:lnTo>
                    <a:lnTo>
                      <a:pt x="7" y="34"/>
                    </a:lnTo>
                    <a:lnTo>
                      <a:pt x="1" y="34"/>
                    </a:lnTo>
                    <a:lnTo>
                      <a:pt x="0" y="34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4" name="AutoShape 43"/>
              <cdr:cNvSpPr>
                <a:spLocks/>
              </cdr:cNvSpPr>
            </cdr:nvSpPr>
            <cdr:spPr>
              <a:xfrm>
                <a:off x="2584415" y="1877773"/>
                <a:ext cx="739771" cy="325714"/>
              </a:xfrm>
              <a:custGeom>
                <a:pathLst>
                  <a:path h="36" w="74">
                    <a:moveTo>
                      <a:pt x="0" y="22"/>
                    </a:moveTo>
                    <a:lnTo>
                      <a:pt x="2" y="0"/>
                    </a:lnTo>
                    <a:lnTo>
                      <a:pt x="10" y="0"/>
                    </a:lnTo>
                    <a:lnTo>
                      <a:pt x="20" y="0"/>
                    </a:lnTo>
                    <a:lnTo>
                      <a:pt x="36" y="0"/>
                    </a:lnTo>
                    <a:lnTo>
                      <a:pt x="44" y="0"/>
                    </a:lnTo>
                    <a:lnTo>
                      <a:pt x="45" y="0"/>
                    </a:lnTo>
                    <a:lnTo>
                      <a:pt x="45" y="0"/>
                    </a:lnTo>
                    <a:lnTo>
                      <a:pt x="46" y="1"/>
                    </a:lnTo>
                    <a:lnTo>
                      <a:pt x="47" y="2"/>
                    </a:lnTo>
                    <a:lnTo>
                      <a:pt x="47" y="3"/>
                    </a:lnTo>
                    <a:lnTo>
                      <a:pt x="48" y="3"/>
                    </a:lnTo>
                    <a:lnTo>
                      <a:pt x="49" y="3"/>
                    </a:lnTo>
                    <a:lnTo>
                      <a:pt x="50" y="3"/>
                    </a:lnTo>
                    <a:lnTo>
                      <a:pt x="51" y="3"/>
                    </a:lnTo>
                    <a:lnTo>
                      <a:pt x="52" y="4"/>
                    </a:lnTo>
                    <a:lnTo>
                      <a:pt x="53" y="4"/>
                    </a:lnTo>
                    <a:lnTo>
                      <a:pt x="55" y="5"/>
                    </a:lnTo>
                    <a:lnTo>
                      <a:pt x="56" y="5"/>
                    </a:lnTo>
                    <a:lnTo>
                      <a:pt x="57" y="5"/>
                    </a:lnTo>
                    <a:lnTo>
                      <a:pt x="58" y="5"/>
                    </a:lnTo>
                    <a:lnTo>
                      <a:pt x="58" y="5"/>
                    </a:lnTo>
                    <a:lnTo>
                      <a:pt x="59" y="5"/>
                    </a:lnTo>
                    <a:lnTo>
                      <a:pt x="60" y="6"/>
                    </a:lnTo>
                    <a:lnTo>
                      <a:pt x="60" y="7"/>
                    </a:lnTo>
                    <a:lnTo>
                      <a:pt x="61" y="7"/>
                    </a:lnTo>
                    <a:lnTo>
                      <a:pt x="61" y="7"/>
                    </a:lnTo>
                    <a:lnTo>
                      <a:pt x="63" y="7"/>
                    </a:lnTo>
                    <a:lnTo>
                      <a:pt x="63" y="7"/>
                    </a:lnTo>
                    <a:lnTo>
                      <a:pt x="63" y="7"/>
                    </a:lnTo>
                    <a:lnTo>
                      <a:pt x="64" y="8"/>
                    </a:lnTo>
                    <a:lnTo>
                      <a:pt x="65" y="8"/>
                    </a:lnTo>
                    <a:lnTo>
                      <a:pt x="65" y="9"/>
                    </a:lnTo>
                    <a:lnTo>
                      <a:pt x="66" y="9"/>
                    </a:lnTo>
                    <a:lnTo>
                      <a:pt x="66" y="10"/>
                    </a:lnTo>
                    <a:lnTo>
                      <a:pt x="67" y="11"/>
                    </a:lnTo>
                    <a:lnTo>
                      <a:pt x="67" y="12"/>
                    </a:lnTo>
                    <a:lnTo>
                      <a:pt x="67" y="12"/>
                    </a:lnTo>
                    <a:lnTo>
                      <a:pt x="68" y="14"/>
                    </a:lnTo>
                    <a:lnTo>
                      <a:pt x="70" y="17"/>
                    </a:lnTo>
                    <a:lnTo>
                      <a:pt x="70" y="18"/>
                    </a:lnTo>
                    <a:lnTo>
                      <a:pt x="70" y="19"/>
                    </a:lnTo>
                    <a:lnTo>
                      <a:pt x="71" y="20"/>
                    </a:lnTo>
                    <a:lnTo>
                      <a:pt x="72" y="22"/>
                    </a:lnTo>
                    <a:lnTo>
                      <a:pt x="72" y="22"/>
                    </a:lnTo>
                    <a:lnTo>
                      <a:pt x="72" y="23"/>
                    </a:lnTo>
                    <a:lnTo>
                      <a:pt x="72" y="23"/>
                    </a:lnTo>
                    <a:lnTo>
                      <a:pt x="72" y="24"/>
                    </a:lnTo>
                    <a:lnTo>
                      <a:pt x="72" y="25"/>
                    </a:lnTo>
                    <a:lnTo>
                      <a:pt x="72" y="25"/>
                    </a:lnTo>
                    <a:lnTo>
                      <a:pt x="72" y="26"/>
                    </a:lnTo>
                    <a:lnTo>
                      <a:pt x="72" y="26"/>
                    </a:lnTo>
                    <a:lnTo>
                      <a:pt x="73" y="27"/>
                    </a:lnTo>
                    <a:lnTo>
                      <a:pt x="73" y="28"/>
                    </a:lnTo>
                    <a:lnTo>
                      <a:pt x="74" y="29"/>
                    </a:lnTo>
                    <a:lnTo>
                      <a:pt x="74" y="30"/>
                    </a:lnTo>
                    <a:lnTo>
                      <a:pt x="74" y="32"/>
                    </a:lnTo>
                    <a:lnTo>
                      <a:pt x="74" y="33"/>
                    </a:lnTo>
                    <a:lnTo>
                      <a:pt x="74" y="34"/>
                    </a:lnTo>
                    <a:lnTo>
                      <a:pt x="74" y="35"/>
                    </a:lnTo>
                    <a:lnTo>
                      <a:pt x="74" y="36"/>
                    </a:lnTo>
                    <a:lnTo>
                      <a:pt x="67" y="36"/>
                    </a:lnTo>
                    <a:lnTo>
                      <a:pt x="52" y="35"/>
                    </a:lnTo>
                    <a:lnTo>
                      <a:pt x="32" y="35"/>
                    </a:lnTo>
                    <a:lnTo>
                      <a:pt x="18" y="35"/>
                    </a:lnTo>
                    <a:lnTo>
                      <a:pt x="16" y="35"/>
                    </a:lnTo>
                    <a:lnTo>
                      <a:pt x="16" y="23"/>
                    </a:lnTo>
                    <a:lnTo>
                      <a:pt x="1" y="22"/>
                    </a:lnTo>
                    <a:lnTo>
                      <a:pt x="0" y="22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5" name="AutoShape 44"/>
              <cdr:cNvSpPr>
                <a:spLocks/>
              </cdr:cNvSpPr>
            </cdr:nvSpPr>
            <cdr:spPr>
              <a:xfrm>
                <a:off x="3174318" y="1246085"/>
                <a:ext cx="564394" cy="567980"/>
              </a:xfrm>
              <a:custGeom>
                <a:pathLst>
                  <a:path h="63" w="57">
                    <a:moveTo>
                      <a:pt x="0" y="0"/>
                    </a:moveTo>
                    <a:lnTo>
                      <a:pt x="13" y="0"/>
                    </a:lnTo>
                    <a:lnTo>
                      <a:pt x="16" y="0"/>
                    </a:lnTo>
                    <a:lnTo>
                      <a:pt x="18" y="0"/>
                    </a:lnTo>
                    <a:lnTo>
                      <a:pt x="18" y="1"/>
                    </a:lnTo>
                    <a:lnTo>
                      <a:pt x="18" y="1"/>
                    </a:lnTo>
                    <a:lnTo>
                      <a:pt x="19" y="2"/>
                    </a:lnTo>
                    <a:lnTo>
                      <a:pt x="20" y="2"/>
                    </a:lnTo>
                    <a:lnTo>
                      <a:pt x="22" y="2"/>
                    </a:lnTo>
                    <a:lnTo>
                      <a:pt x="23" y="2"/>
                    </a:lnTo>
                    <a:lnTo>
                      <a:pt x="24" y="2"/>
                    </a:lnTo>
                    <a:lnTo>
                      <a:pt x="25" y="2"/>
                    </a:lnTo>
                    <a:lnTo>
                      <a:pt x="25" y="3"/>
                    </a:lnTo>
                    <a:lnTo>
                      <a:pt x="26" y="3"/>
                    </a:lnTo>
                    <a:lnTo>
                      <a:pt x="27" y="4"/>
                    </a:lnTo>
                    <a:lnTo>
                      <a:pt x="27" y="4"/>
                    </a:lnTo>
                    <a:lnTo>
                      <a:pt x="29" y="3"/>
                    </a:lnTo>
                    <a:lnTo>
                      <a:pt x="30" y="3"/>
                    </a:lnTo>
                    <a:lnTo>
                      <a:pt x="31" y="3"/>
                    </a:lnTo>
                    <a:lnTo>
                      <a:pt x="33" y="3"/>
                    </a:lnTo>
                    <a:lnTo>
                      <a:pt x="34" y="4"/>
                    </a:lnTo>
                    <a:lnTo>
                      <a:pt x="34" y="5"/>
                    </a:lnTo>
                    <a:lnTo>
                      <a:pt x="34" y="6"/>
                    </a:lnTo>
                    <a:lnTo>
                      <a:pt x="35" y="6"/>
                    </a:lnTo>
                    <a:lnTo>
                      <a:pt x="36" y="6"/>
                    </a:lnTo>
                    <a:lnTo>
                      <a:pt x="36" y="6"/>
                    </a:lnTo>
                    <a:lnTo>
                      <a:pt x="37" y="6"/>
                    </a:lnTo>
                    <a:lnTo>
                      <a:pt x="38" y="7"/>
                    </a:lnTo>
                    <a:lnTo>
                      <a:pt x="38" y="6"/>
                    </a:lnTo>
                    <a:lnTo>
                      <a:pt x="39" y="6"/>
                    </a:lnTo>
                    <a:lnTo>
                      <a:pt x="40" y="6"/>
                    </a:lnTo>
                    <a:lnTo>
                      <a:pt x="41" y="7"/>
                    </a:lnTo>
                    <a:lnTo>
                      <a:pt x="42" y="8"/>
                    </a:lnTo>
                    <a:lnTo>
                      <a:pt x="43" y="8"/>
                    </a:lnTo>
                    <a:lnTo>
                      <a:pt x="44" y="8"/>
                    </a:lnTo>
                    <a:lnTo>
                      <a:pt x="45" y="8"/>
                    </a:lnTo>
                    <a:lnTo>
                      <a:pt x="46" y="8"/>
                    </a:lnTo>
                    <a:lnTo>
                      <a:pt x="46" y="8"/>
                    </a:lnTo>
                    <a:lnTo>
                      <a:pt x="47" y="8"/>
                    </a:lnTo>
                    <a:lnTo>
                      <a:pt x="49" y="7"/>
                    </a:lnTo>
                    <a:lnTo>
                      <a:pt x="49" y="7"/>
                    </a:lnTo>
                    <a:lnTo>
                      <a:pt x="50" y="7"/>
                    </a:lnTo>
                    <a:lnTo>
                      <a:pt x="51" y="7"/>
                    </a:lnTo>
                    <a:lnTo>
                      <a:pt x="51" y="8"/>
                    </a:lnTo>
                    <a:lnTo>
                      <a:pt x="52" y="8"/>
                    </a:lnTo>
                    <a:lnTo>
                      <a:pt x="53" y="8"/>
                    </a:lnTo>
                    <a:lnTo>
                      <a:pt x="54" y="8"/>
                    </a:lnTo>
                    <a:lnTo>
                      <a:pt x="55" y="7"/>
                    </a:lnTo>
                    <a:lnTo>
                      <a:pt x="57" y="7"/>
                    </a:lnTo>
                    <a:lnTo>
                      <a:pt x="57" y="7"/>
                    </a:lnTo>
                    <a:lnTo>
                      <a:pt x="55" y="9"/>
                    </a:lnTo>
                    <a:lnTo>
                      <a:pt x="52" y="11"/>
                    </a:lnTo>
                    <a:lnTo>
                      <a:pt x="48" y="14"/>
                    </a:lnTo>
                    <a:lnTo>
                      <a:pt x="45" y="16"/>
                    </a:lnTo>
                    <a:lnTo>
                      <a:pt x="42" y="19"/>
                    </a:lnTo>
                    <a:lnTo>
                      <a:pt x="42" y="19"/>
                    </a:lnTo>
                    <a:lnTo>
                      <a:pt x="42" y="21"/>
                    </a:lnTo>
                    <a:lnTo>
                      <a:pt x="41" y="23"/>
                    </a:lnTo>
                    <a:lnTo>
                      <a:pt x="40" y="23"/>
                    </a:lnTo>
                    <a:lnTo>
                      <a:pt x="39" y="24"/>
                    </a:lnTo>
                    <a:lnTo>
                      <a:pt x="39" y="25"/>
                    </a:lnTo>
                    <a:lnTo>
                      <a:pt x="39" y="32"/>
                    </a:lnTo>
                    <a:lnTo>
                      <a:pt x="38" y="33"/>
                    </a:lnTo>
                    <a:lnTo>
                      <a:pt x="38" y="34"/>
                    </a:lnTo>
                    <a:lnTo>
                      <a:pt x="37" y="35"/>
                    </a:lnTo>
                    <a:lnTo>
                      <a:pt x="36" y="35"/>
                    </a:lnTo>
                    <a:lnTo>
                      <a:pt x="35" y="37"/>
                    </a:lnTo>
                    <a:lnTo>
                      <a:pt x="34" y="38"/>
                    </a:lnTo>
                    <a:lnTo>
                      <a:pt x="34" y="39"/>
                    </a:lnTo>
                    <a:lnTo>
                      <a:pt x="34" y="40"/>
                    </a:lnTo>
                    <a:lnTo>
                      <a:pt x="35" y="41"/>
                    </a:lnTo>
                    <a:lnTo>
                      <a:pt x="35" y="41"/>
                    </a:lnTo>
                    <a:lnTo>
                      <a:pt x="36" y="41"/>
                    </a:lnTo>
                    <a:lnTo>
                      <a:pt x="36" y="42"/>
                    </a:lnTo>
                    <a:lnTo>
                      <a:pt x="36" y="45"/>
                    </a:lnTo>
                    <a:lnTo>
                      <a:pt x="37" y="48"/>
                    </a:lnTo>
                    <a:lnTo>
                      <a:pt x="37" y="50"/>
                    </a:lnTo>
                    <a:lnTo>
                      <a:pt x="38" y="51"/>
                    </a:lnTo>
                    <a:lnTo>
                      <a:pt x="39" y="51"/>
                    </a:lnTo>
                    <a:lnTo>
                      <a:pt x="40" y="52"/>
                    </a:lnTo>
                    <a:lnTo>
                      <a:pt x="41" y="52"/>
                    </a:lnTo>
                    <a:lnTo>
                      <a:pt x="41" y="52"/>
                    </a:lnTo>
                    <a:lnTo>
                      <a:pt x="42" y="53"/>
                    </a:lnTo>
                    <a:lnTo>
                      <a:pt x="42" y="54"/>
                    </a:lnTo>
                    <a:lnTo>
                      <a:pt x="43" y="54"/>
                    </a:lnTo>
                    <a:lnTo>
                      <a:pt x="43" y="55"/>
                    </a:lnTo>
                    <a:lnTo>
                      <a:pt x="44" y="55"/>
                    </a:lnTo>
                    <a:lnTo>
                      <a:pt x="45" y="57"/>
                    </a:lnTo>
                    <a:lnTo>
                      <a:pt x="46" y="58"/>
                    </a:lnTo>
                    <a:lnTo>
                      <a:pt x="47" y="60"/>
                    </a:lnTo>
                    <a:lnTo>
                      <a:pt x="47" y="61"/>
                    </a:lnTo>
                    <a:lnTo>
                      <a:pt x="47" y="62"/>
                    </a:lnTo>
                    <a:lnTo>
                      <a:pt x="7" y="63"/>
                    </a:lnTo>
                    <a:lnTo>
                      <a:pt x="7" y="45"/>
                    </a:lnTo>
                    <a:lnTo>
                      <a:pt x="6" y="45"/>
                    </a:lnTo>
                    <a:lnTo>
                      <a:pt x="6" y="44"/>
                    </a:lnTo>
                    <a:lnTo>
                      <a:pt x="6" y="44"/>
                    </a:lnTo>
                    <a:lnTo>
                      <a:pt x="5" y="44"/>
                    </a:lnTo>
                    <a:lnTo>
                      <a:pt x="5" y="43"/>
                    </a:lnTo>
                    <a:lnTo>
                      <a:pt x="4" y="43"/>
                    </a:lnTo>
                    <a:lnTo>
                      <a:pt x="4" y="42"/>
                    </a:lnTo>
                    <a:lnTo>
                      <a:pt x="4" y="41"/>
                    </a:lnTo>
                    <a:lnTo>
                      <a:pt x="4" y="40"/>
                    </a:lnTo>
                    <a:lnTo>
                      <a:pt x="4" y="40"/>
                    </a:lnTo>
                    <a:lnTo>
                      <a:pt x="4" y="39"/>
                    </a:lnTo>
                    <a:lnTo>
                      <a:pt x="4" y="37"/>
                    </a:lnTo>
                    <a:lnTo>
                      <a:pt x="4" y="35"/>
                    </a:lnTo>
                    <a:lnTo>
                      <a:pt x="3" y="33"/>
                    </a:lnTo>
                    <a:lnTo>
                      <a:pt x="3" y="31"/>
                    </a:lnTo>
                    <a:lnTo>
                      <a:pt x="4" y="30"/>
                    </a:lnTo>
                    <a:lnTo>
                      <a:pt x="3" y="29"/>
                    </a:lnTo>
                    <a:lnTo>
                      <a:pt x="3" y="28"/>
                    </a:lnTo>
                    <a:lnTo>
                      <a:pt x="3" y="27"/>
                    </a:lnTo>
                    <a:lnTo>
                      <a:pt x="2" y="25"/>
                    </a:lnTo>
                    <a:lnTo>
                      <a:pt x="2" y="24"/>
                    </a:lnTo>
                    <a:lnTo>
                      <a:pt x="2" y="23"/>
                    </a:lnTo>
                    <a:lnTo>
                      <a:pt x="3" y="21"/>
                    </a:lnTo>
                    <a:lnTo>
                      <a:pt x="3" y="19"/>
                    </a:lnTo>
                    <a:lnTo>
                      <a:pt x="3" y="18"/>
                    </a:lnTo>
                    <a:lnTo>
                      <a:pt x="3" y="17"/>
                    </a:lnTo>
                    <a:lnTo>
                      <a:pt x="3" y="16"/>
                    </a:lnTo>
                    <a:lnTo>
                      <a:pt x="3" y="15"/>
                    </a:lnTo>
                    <a:lnTo>
                      <a:pt x="2" y="14"/>
                    </a:lnTo>
                    <a:lnTo>
                      <a:pt x="1" y="14"/>
                    </a:lnTo>
                    <a:lnTo>
                      <a:pt x="1" y="13"/>
                    </a:lnTo>
                    <a:lnTo>
                      <a:pt x="0" y="13"/>
                    </a:lnTo>
                    <a:lnTo>
                      <a:pt x="0" y="12"/>
                    </a:lnTo>
                    <a:lnTo>
                      <a:pt x="0" y="11"/>
                    </a:lnTo>
                    <a:lnTo>
                      <a:pt x="0" y="11"/>
                    </a:lnTo>
                    <a:lnTo>
                      <a:pt x="0" y="10"/>
                    </a:lnTo>
                    <a:lnTo>
                      <a:pt x="0" y="9"/>
                    </a:lnTo>
                    <a:lnTo>
                      <a:pt x="0" y="8"/>
                    </a:lnTo>
                    <a:lnTo>
                      <a:pt x="1" y="6"/>
                    </a:lnTo>
                    <a:lnTo>
                      <a:pt x="1" y="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6" name="AutoShape 45"/>
              <cdr:cNvSpPr>
                <a:spLocks/>
              </cdr:cNvSpPr>
            </cdr:nvSpPr>
            <cdr:spPr>
              <a:xfrm>
                <a:off x="3222149" y="1805093"/>
                <a:ext cx="529319" cy="344557"/>
              </a:xfrm>
              <a:custGeom>
                <a:pathLst>
                  <a:path h="38" w="53">
                    <a:moveTo>
                      <a:pt x="0" y="2"/>
                    </a:moveTo>
                    <a:lnTo>
                      <a:pt x="33" y="1"/>
                    </a:lnTo>
                    <a:lnTo>
                      <a:pt x="42" y="0"/>
                    </a:lnTo>
                    <a:lnTo>
                      <a:pt x="42" y="1"/>
                    </a:lnTo>
                    <a:lnTo>
                      <a:pt x="42" y="2"/>
                    </a:lnTo>
                    <a:lnTo>
                      <a:pt x="42" y="2"/>
                    </a:lnTo>
                    <a:lnTo>
                      <a:pt x="43" y="2"/>
                    </a:lnTo>
                    <a:lnTo>
                      <a:pt x="43" y="3"/>
                    </a:lnTo>
                    <a:lnTo>
                      <a:pt x="44" y="3"/>
                    </a:lnTo>
                    <a:lnTo>
                      <a:pt x="43" y="4"/>
                    </a:lnTo>
                    <a:lnTo>
                      <a:pt x="43" y="4"/>
                    </a:lnTo>
                    <a:lnTo>
                      <a:pt x="43" y="5"/>
                    </a:lnTo>
                    <a:lnTo>
                      <a:pt x="44" y="6"/>
                    </a:lnTo>
                    <a:lnTo>
                      <a:pt x="44" y="7"/>
                    </a:lnTo>
                    <a:lnTo>
                      <a:pt x="44" y="8"/>
                    </a:lnTo>
                    <a:lnTo>
                      <a:pt x="44" y="9"/>
                    </a:lnTo>
                    <a:lnTo>
                      <a:pt x="45" y="9"/>
                    </a:lnTo>
                    <a:lnTo>
                      <a:pt x="46" y="9"/>
                    </a:lnTo>
                    <a:lnTo>
                      <a:pt x="46" y="10"/>
                    </a:lnTo>
                    <a:lnTo>
                      <a:pt x="47" y="10"/>
                    </a:lnTo>
                    <a:lnTo>
                      <a:pt x="47" y="11"/>
                    </a:lnTo>
                    <a:lnTo>
                      <a:pt x="48" y="12"/>
                    </a:lnTo>
                    <a:lnTo>
                      <a:pt x="49" y="12"/>
                    </a:lnTo>
                    <a:lnTo>
                      <a:pt x="50" y="13"/>
                    </a:lnTo>
                    <a:lnTo>
                      <a:pt x="51" y="14"/>
                    </a:lnTo>
                    <a:lnTo>
                      <a:pt x="51" y="15"/>
                    </a:lnTo>
                    <a:lnTo>
                      <a:pt x="51" y="15"/>
                    </a:lnTo>
                    <a:lnTo>
                      <a:pt x="52" y="16"/>
                    </a:lnTo>
                    <a:lnTo>
                      <a:pt x="52" y="17"/>
                    </a:lnTo>
                    <a:lnTo>
                      <a:pt x="52" y="18"/>
                    </a:lnTo>
                    <a:lnTo>
                      <a:pt x="52" y="19"/>
                    </a:lnTo>
                    <a:lnTo>
                      <a:pt x="53" y="19"/>
                    </a:lnTo>
                    <a:lnTo>
                      <a:pt x="52" y="20"/>
                    </a:lnTo>
                    <a:lnTo>
                      <a:pt x="52" y="21"/>
                    </a:lnTo>
                    <a:lnTo>
                      <a:pt x="52" y="21"/>
                    </a:lnTo>
                    <a:lnTo>
                      <a:pt x="52" y="22"/>
                    </a:lnTo>
                    <a:lnTo>
                      <a:pt x="51" y="23"/>
                    </a:lnTo>
                    <a:lnTo>
                      <a:pt x="51" y="23"/>
                    </a:lnTo>
                    <a:lnTo>
                      <a:pt x="50" y="24"/>
                    </a:lnTo>
                    <a:lnTo>
                      <a:pt x="49" y="24"/>
                    </a:lnTo>
                    <a:lnTo>
                      <a:pt x="48" y="25"/>
                    </a:lnTo>
                    <a:lnTo>
                      <a:pt x="47" y="25"/>
                    </a:lnTo>
                    <a:lnTo>
                      <a:pt x="47" y="25"/>
                    </a:lnTo>
                    <a:lnTo>
                      <a:pt x="46" y="26"/>
                    </a:lnTo>
                    <a:lnTo>
                      <a:pt x="46" y="27"/>
                    </a:lnTo>
                    <a:lnTo>
                      <a:pt x="46" y="27"/>
                    </a:lnTo>
                    <a:lnTo>
                      <a:pt x="46" y="28"/>
                    </a:lnTo>
                    <a:lnTo>
                      <a:pt x="46" y="28"/>
                    </a:lnTo>
                    <a:lnTo>
                      <a:pt x="47" y="30"/>
                    </a:lnTo>
                    <a:lnTo>
                      <a:pt x="47" y="30"/>
                    </a:lnTo>
                    <a:lnTo>
                      <a:pt x="47" y="31"/>
                    </a:lnTo>
                    <a:lnTo>
                      <a:pt x="46" y="32"/>
                    </a:lnTo>
                    <a:lnTo>
                      <a:pt x="46" y="33"/>
                    </a:lnTo>
                    <a:lnTo>
                      <a:pt x="46" y="33"/>
                    </a:lnTo>
                    <a:lnTo>
                      <a:pt x="46" y="34"/>
                    </a:lnTo>
                    <a:lnTo>
                      <a:pt x="45" y="34"/>
                    </a:lnTo>
                    <a:lnTo>
                      <a:pt x="44" y="35"/>
                    </a:lnTo>
                    <a:lnTo>
                      <a:pt x="44" y="35"/>
                    </a:lnTo>
                    <a:lnTo>
                      <a:pt x="44" y="36"/>
                    </a:lnTo>
                    <a:lnTo>
                      <a:pt x="44" y="37"/>
                    </a:lnTo>
                    <a:lnTo>
                      <a:pt x="44" y="38"/>
                    </a:lnTo>
                    <a:lnTo>
                      <a:pt x="43" y="38"/>
                    </a:lnTo>
                    <a:lnTo>
                      <a:pt x="43" y="38"/>
                    </a:lnTo>
                    <a:lnTo>
                      <a:pt x="43" y="38"/>
                    </a:lnTo>
                    <a:lnTo>
                      <a:pt x="43" y="38"/>
                    </a:lnTo>
                    <a:lnTo>
                      <a:pt x="42" y="37"/>
                    </a:lnTo>
                    <a:lnTo>
                      <a:pt x="41" y="36"/>
                    </a:lnTo>
                    <a:lnTo>
                      <a:pt x="41" y="36"/>
                    </a:lnTo>
                    <a:lnTo>
                      <a:pt x="41" y="36"/>
                    </a:lnTo>
                    <a:lnTo>
                      <a:pt x="40" y="35"/>
                    </a:lnTo>
                    <a:lnTo>
                      <a:pt x="33" y="35"/>
                    </a:lnTo>
                    <a:lnTo>
                      <a:pt x="19" y="35"/>
                    </a:lnTo>
                    <a:lnTo>
                      <a:pt x="11" y="35"/>
                    </a:lnTo>
                    <a:lnTo>
                      <a:pt x="9" y="35"/>
                    </a:lnTo>
                    <a:lnTo>
                      <a:pt x="8" y="35"/>
                    </a:lnTo>
                    <a:lnTo>
                      <a:pt x="8" y="34"/>
                    </a:lnTo>
                    <a:lnTo>
                      <a:pt x="8" y="34"/>
                    </a:lnTo>
                    <a:lnTo>
                      <a:pt x="8" y="34"/>
                    </a:lnTo>
                    <a:lnTo>
                      <a:pt x="8" y="33"/>
                    </a:lnTo>
                    <a:lnTo>
                      <a:pt x="8" y="33"/>
                    </a:lnTo>
                    <a:lnTo>
                      <a:pt x="8" y="32"/>
                    </a:lnTo>
                    <a:lnTo>
                      <a:pt x="8" y="31"/>
                    </a:lnTo>
                    <a:lnTo>
                      <a:pt x="8" y="31"/>
                    </a:lnTo>
                    <a:lnTo>
                      <a:pt x="8" y="31"/>
                    </a:lnTo>
                    <a:lnTo>
                      <a:pt x="8" y="30"/>
                    </a:lnTo>
                    <a:lnTo>
                      <a:pt x="8" y="30"/>
                    </a:lnTo>
                    <a:lnTo>
                      <a:pt x="7" y="29"/>
                    </a:lnTo>
                    <a:lnTo>
                      <a:pt x="7" y="28"/>
                    </a:lnTo>
                    <a:lnTo>
                      <a:pt x="6" y="27"/>
                    </a:lnTo>
                    <a:lnTo>
                      <a:pt x="6" y="27"/>
                    </a:lnTo>
                    <a:lnTo>
                      <a:pt x="6" y="26"/>
                    </a:lnTo>
                    <a:lnTo>
                      <a:pt x="6" y="26"/>
                    </a:lnTo>
                    <a:lnTo>
                      <a:pt x="6" y="25"/>
                    </a:lnTo>
                    <a:lnTo>
                      <a:pt x="5" y="24"/>
                    </a:lnTo>
                    <a:lnTo>
                      <a:pt x="5" y="23"/>
                    </a:lnTo>
                    <a:lnTo>
                      <a:pt x="4" y="22"/>
                    </a:lnTo>
                    <a:lnTo>
                      <a:pt x="4" y="21"/>
                    </a:lnTo>
                    <a:lnTo>
                      <a:pt x="3" y="20"/>
                    </a:lnTo>
                    <a:lnTo>
                      <a:pt x="3" y="20"/>
                    </a:lnTo>
                    <a:lnTo>
                      <a:pt x="3" y="19"/>
                    </a:lnTo>
                    <a:lnTo>
                      <a:pt x="3" y="19"/>
                    </a:lnTo>
                    <a:lnTo>
                      <a:pt x="3" y="19"/>
                    </a:lnTo>
                    <a:lnTo>
                      <a:pt x="3" y="18"/>
                    </a:lnTo>
                    <a:lnTo>
                      <a:pt x="2" y="18"/>
                    </a:lnTo>
                    <a:lnTo>
                      <a:pt x="2" y="17"/>
                    </a:lnTo>
                    <a:lnTo>
                      <a:pt x="1" y="17"/>
                    </a:lnTo>
                    <a:lnTo>
                      <a:pt x="1" y="17"/>
                    </a:lnTo>
                    <a:lnTo>
                      <a:pt x="2" y="15"/>
                    </a:lnTo>
                    <a:lnTo>
                      <a:pt x="2" y="14"/>
                    </a:lnTo>
                    <a:lnTo>
                      <a:pt x="2" y="13"/>
                    </a:lnTo>
                    <a:lnTo>
                      <a:pt x="2" y="12"/>
                    </a:lnTo>
                    <a:lnTo>
                      <a:pt x="2" y="11"/>
                    </a:lnTo>
                    <a:lnTo>
                      <a:pt x="1" y="10"/>
                    </a:lnTo>
                    <a:lnTo>
                      <a:pt x="1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1" y="8"/>
                    </a:lnTo>
                    <a:lnTo>
                      <a:pt x="2" y="8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1" y="6"/>
                    </a:lnTo>
                    <a:lnTo>
                      <a:pt x="1" y="6"/>
                    </a:lnTo>
                    <a:lnTo>
                      <a:pt x="1" y="6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4"/>
                    </a:lnTo>
                    <a:lnTo>
                      <a:pt x="0" y="4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0" y="2"/>
                    </a:lnTo>
                    <a:lnTo>
                      <a:pt x="0" y="2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7" name="AutoShape 46"/>
              <cdr:cNvSpPr>
                <a:spLocks/>
              </cdr:cNvSpPr>
            </cdr:nvSpPr>
            <cdr:spPr>
              <a:xfrm>
                <a:off x="3314620" y="2120040"/>
                <a:ext cx="585120" cy="486328"/>
              </a:xfrm>
              <a:custGeom>
                <a:pathLst>
                  <a:path h="54" w="59">
                    <a:moveTo>
                      <a:pt x="8" y="44"/>
                    </a:moveTo>
                    <a:lnTo>
                      <a:pt x="7" y="19"/>
                    </a:lnTo>
                    <a:lnTo>
                      <a:pt x="7" y="19"/>
                    </a:lnTo>
                    <a:lnTo>
                      <a:pt x="7" y="18"/>
                    </a:lnTo>
                    <a:lnTo>
                      <a:pt x="7" y="18"/>
                    </a:lnTo>
                    <a:lnTo>
                      <a:pt x="7" y="18"/>
                    </a:lnTo>
                    <a:lnTo>
                      <a:pt x="7" y="18"/>
                    </a:lnTo>
                    <a:lnTo>
                      <a:pt x="7" y="17"/>
                    </a:lnTo>
                    <a:lnTo>
                      <a:pt x="6" y="17"/>
                    </a:lnTo>
                    <a:lnTo>
                      <a:pt x="6" y="17"/>
                    </a:lnTo>
                    <a:lnTo>
                      <a:pt x="5" y="17"/>
                    </a:lnTo>
                    <a:lnTo>
                      <a:pt x="5" y="17"/>
                    </a:lnTo>
                    <a:lnTo>
                      <a:pt x="5" y="16"/>
                    </a:lnTo>
                    <a:lnTo>
                      <a:pt x="5" y="16"/>
                    </a:lnTo>
                    <a:lnTo>
                      <a:pt x="5" y="16"/>
                    </a:lnTo>
                    <a:lnTo>
                      <a:pt x="5" y="15"/>
                    </a:lnTo>
                    <a:lnTo>
                      <a:pt x="5" y="15"/>
                    </a:lnTo>
                    <a:lnTo>
                      <a:pt x="5" y="15"/>
                    </a:lnTo>
                    <a:lnTo>
                      <a:pt x="4" y="15"/>
                    </a:lnTo>
                    <a:lnTo>
                      <a:pt x="4" y="14"/>
                    </a:lnTo>
                    <a:lnTo>
                      <a:pt x="4" y="14"/>
                    </a:lnTo>
                    <a:lnTo>
                      <a:pt x="3" y="14"/>
                    </a:lnTo>
                    <a:lnTo>
                      <a:pt x="3" y="13"/>
                    </a:lnTo>
                    <a:lnTo>
                      <a:pt x="3" y="13"/>
                    </a:lnTo>
                    <a:lnTo>
                      <a:pt x="3" y="13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3" y="11"/>
                    </a:lnTo>
                    <a:lnTo>
                      <a:pt x="3" y="11"/>
                    </a:lnTo>
                    <a:lnTo>
                      <a:pt x="2" y="10"/>
                    </a:lnTo>
                    <a:lnTo>
                      <a:pt x="2" y="10"/>
                    </a:lnTo>
                    <a:lnTo>
                      <a:pt x="2" y="10"/>
                    </a:lnTo>
                    <a:lnTo>
                      <a:pt x="1" y="8"/>
                    </a:lnTo>
                    <a:lnTo>
                      <a:pt x="1" y="7"/>
                    </a:lnTo>
                    <a:lnTo>
                      <a:pt x="1" y="6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1" y="3"/>
                    </a:lnTo>
                    <a:lnTo>
                      <a:pt x="1" y="2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0" y="0"/>
                    </a:lnTo>
                    <a:lnTo>
                      <a:pt x="7" y="1"/>
                    </a:lnTo>
                    <a:lnTo>
                      <a:pt x="31" y="0"/>
                    </a:lnTo>
                    <a:lnTo>
                      <a:pt x="31" y="0"/>
                    </a:lnTo>
                    <a:lnTo>
                      <a:pt x="32" y="1"/>
                    </a:lnTo>
                    <a:lnTo>
                      <a:pt x="32" y="1"/>
                    </a:lnTo>
                    <a:lnTo>
                      <a:pt x="33" y="2"/>
                    </a:lnTo>
                    <a:lnTo>
                      <a:pt x="34" y="3"/>
                    </a:lnTo>
                    <a:lnTo>
                      <a:pt x="34" y="3"/>
                    </a:lnTo>
                    <a:lnTo>
                      <a:pt x="35" y="5"/>
                    </a:lnTo>
                    <a:lnTo>
                      <a:pt x="35" y="5"/>
                    </a:lnTo>
                    <a:lnTo>
                      <a:pt x="35" y="6"/>
                    </a:lnTo>
                    <a:lnTo>
                      <a:pt x="35" y="7"/>
                    </a:lnTo>
                    <a:lnTo>
                      <a:pt x="35" y="8"/>
                    </a:lnTo>
                    <a:lnTo>
                      <a:pt x="36" y="8"/>
                    </a:lnTo>
                    <a:lnTo>
                      <a:pt x="36" y="9"/>
                    </a:lnTo>
                    <a:lnTo>
                      <a:pt x="37" y="9"/>
                    </a:lnTo>
                    <a:lnTo>
                      <a:pt x="37" y="10"/>
                    </a:lnTo>
                    <a:lnTo>
                      <a:pt x="37" y="11"/>
                    </a:lnTo>
                    <a:lnTo>
                      <a:pt x="38" y="11"/>
                    </a:lnTo>
                    <a:lnTo>
                      <a:pt x="39" y="13"/>
                    </a:lnTo>
                    <a:lnTo>
                      <a:pt x="40" y="13"/>
                    </a:lnTo>
                    <a:lnTo>
                      <a:pt x="41" y="14"/>
                    </a:lnTo>
                    <a:lnTo>
                      <a:pt x="41" y="15"/>
                    </a:lnTo>
                    <a:lnTo>
                      <a:pt x="41" y="16"/>
                    </a:lnTo>
                    <a:lnTo>
                      <a:pt x="42" y="18"/>
                    </a:lnTo>
                    <a:lnTo>
                      <a:pt x="43" y="19"/>
                    </a:lnTo>
                    <a:lnTo>
                      <a:pt x="43" y="19"/>
                    </a:lnTo>
                    <a:lnTo>
                      <a:pt x="44" y="19"/>
                    </a:lnTo>
                    <a:lnTo>
                      <a:pt x="44" y="18"/>
                    </a:lnTo>
                    <a:lnTo>
                      <a:pt x="45" y="18"/>
                    </a:lnTo>
                    <a:lnTo>
                      <a:pt x="46" y="18"/>
                    </a:lnTo>
                    <a:lnTo>
                      <a:pt x="47" y="20"/>
                    </a:lnTo>
                    <a:lnTo>
                      <a:pt x="48" y="21"/>
                    </a:lnTo>
                    <a:lnTo>
                      <a:pt x="47" y="22"/>
                    </a:lnTo>
                    <a:lnTo>
                      <a:pt x="47" y="23"/>
                    </a:lnTo>
                    <a:lnTo>
                      <a:pt x="47" y="24"/>
                    </a:lnTo>
                    <a:lnTo>
                      <a:pt x="46" y="25"/>
                    </a:lnTo>
                    <a:lnTo>
                      <a:pt x="46" y="26"/>
                    </a:lnTo>
                    <a:lnTo>
                      <a:pt x="46" y="28"/>
                    </a:lnTo>
                    <a:lnTo>
                      <a:pt x="47" y="28"/>
                    </a:lnTo>
                    <a:lnTo>
                      <a:pt x="48" y="29"/>
                    </a:lnTo>
                    <a:lnTo>
                      <a:pt x="50" y="31"/>
                    </a:lnTo>
                    <a:lnTo>
                      <a:pt x="52" y="32"/>
                    </a:lnTo>
                    <a:lnTo>
                      <a:pt x="52" y="33"/>
                    </a:lnTo>
                    <a:lnTo>
                      <a:pt x="52" y="34"/>
                    </a:lnTo>
                    <a:lnTo>
                      <a:pt x="53" y="34"/>
                    </a:lnTo>
                    <a:lnTo>
                      <a:pt x="54" y="35"/>
                    </a:lnTo>
                    <a:lnTo>
                      <a:pt x="55" y="36"/>
                    </a:lnTo>
                    <a:lnTo>
                      <a:pt x="55" y="37"/>
                    </a:lnTo>
                    <a:lnTo>
                      <a:pt x="55" y="38"/>
                    </a:lnTo>
                    <a:lnTo>
                      <a:pt x="55" y="38"/>
                    </a:lnTo>
                    <a:lnTo>
                      <a:pt x="55" y="39"/>
                    </a:lnTo>
                    <a:lnTo>
                      <a:pt x="55" y="40"/>
                    </a:lnTo>
                    <a:lnTo>
                      <a:pt x="56" y="40"/>
                    </a:lnTo>
                    <a:lnTo>
                      <a:pt x="56" y="41"/>
                    </a:lnTo>
                    <a:lnTo>
                      <a:pt x="57" y="41"/>
                    </a:lnTo>
                    <a:lnTo>
                      <a:pt x="57" y="41"/>
                    </a:lnTo>
                    <a:lnTo>
                      <a:pt x="57" y="40"/>
                    </a:lnTo>
                    <a:lnTo>
                      <a:pt x="58" y="40"/>
                    </a:lnTo>
                    <a:lnTo>
                      <a:pt x="58" y="42"/>
                    </a:lnTo>
                    <a:lnTo>
                      <a:pt x="59" y="43"/>
                    </a:lnTo>
                    <a:lnTo>
                      <a:pt x="59" y="43"/>
                    </a:lnTo>
                    <a:lnTo>
                      <a:pt x="58" y="44"/>
                    </a:lnTo>
                    <a:lnTo>
                      <a:pt x="58" y="45"/>
                    </a:lnTo>
                    <a:lnTo>
                      <a:pt x="58" y="45"/>
                    </a:lnTo>
                    <a:lnTo>
                      <a:pt x="58" y="45"/>
                    </a:lnTo>
                    <a:lnTo>
                      <a:pt x="57" y="46"/>
                    </a:lnTo>
                    <a:lnTo>
                      <a:pt x="56" y="46"/>
                    </a:lnTo>
                    <a:lnTo>
                      <a:pt x="56" y="46"/>
                    </a:lnTo>
                    <a:lnTo>
                      <a:pt x="54" y="47"/>
                    </a:lnTo>
                    <a:lnTo>
                      <a:pt x="54" y="47"/>
                    </a:lnTo>
                    <a:lnTo>
                      <a:pt x="54" y="48"/>
                    </a:lnTo>
                    <a:lnTo>
                      <a:pt x="55" y="49"/>
                    </a:lnTo>
                    <a:lnTo>
                      <a:pt x="55" y="50"/>
                    </a:lnTo>
                    <a:lnTo>
                      <a:pt x="54" y="50"/>
                    </a:lnTo>
                    <a:lnTo>
                      <a:pt x="53" y="51"/>
                    </a:lnTo>
                    <a:lnTo>
                      <a:pt x="53" y="52"/>
                    </a:lnTo>
                    <a:lnTo>
                      <a:pt x="53" y="52"/>
                    </a:lnTo>
                    <a:lnTo>
                      <a:pt x="53" y="53"/>
                    </a:lnTo>
                    <a:lnTo>
                      <a:pt x="53" y="53"/>
                    </a:lnTo>
                    <a:lnTo>
                      <a:pt x="49" y="53"/>
                    </a:lnTo>
                    <a:lnTo>
                      <a:pt x="48" y="54"/>
                    </a:lnTo>
                    <a:lnTo>
                      <a:pt x="48" y="52"/>
                    </a:lnTo>
                    <a:lnTo>
                      <a:pt x="49" y="51"/>
                    </a:lnTo>
                    <a:lnTo>
                      <a:pt x="49" y="49"/>
                    </a:lnTo>
                    <a:lnTo>
                      <a:pt x="50" y="49"/>
                    </a:lnTo>
                    <a:lnTo>
                      <a:pt x="50" y="48"/>
                    </a:lnTo>
                    <a:lnTo>
                      <a:pt x="49" y="48"/>
                    </a:lnTo>
                    <a:lnTo>
                      <a:pt x="49" y="47"/>
                    </a:lnTo>
                    <a:lnTo>
                      <a:pt x="8" y="48"/>
                    </a:lnTo>
                    <a:lnTo>
                      <a:pt x="8" y="44"/>
                    </a:lnTo>
                    <a:lnTo>
                      <a:pt x="8" y="44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8" name="AutoShape 47"/>
              <cdr:cNvSpPr>
                <a:spLocks/>
              </cdr:cNvSpPr>
            </cdr:nvSpPr>
            <cdr:spPr>
              <a:xfrm>
                <a:off x="2723122" y="2195411"/>
                <a:ext cx="669620" cy="323022"/>
              </a:xfrm>
              <a:custGeom>
                <a:pathLst>
                  <a:path h="36" w="67">
                    <a:moveTo>
                      <a:pt x="0" y="34"/>
                    </a:moveTo>
                    <a:lnTo>
                      <a:pt x="2" y="0"/>
                    </a:lnTo>
                    <a:lnTo>
                      <a:pt x="18" y="0"/>
                    </a:lnTo>
                    <a:lnTo>
                      <a:pt x="37" y="0"/>
                    </a:lnTo>
                    <a:lnTo>
                      <a:pt x="60" y="1"/>
                    </a:lnTo>
                    <a:lnTo>
                      <a:pt x="61" y="2"/>
                    </a:lnTo>
                    <a:lnTo>
                      <a:pt x="61" y="2"/>
                    </a:lnTo>
                    <a:lnTo>
                      <a:pt x="62" y="3"/>
                    </a:lnTo>
                    <a:lnTo>
                      <a:pt x="62" y="3"/>
                    </a:lnTo>
                    <a:lnTo>
                      <a:pt x="63" y="3"/>
                    </a:lnTo>
                    <a:lnTo>
                      <a:pt x="63" y="3"/>
                    </a:lnTo>
                    <a:lnTo>
                      <a:pt x="63" y="3"/>
                    </a:lnTo>
                    <a:lnTo>
                      <a:pt x="63" y="4"/>
                    </a:lnTo>
                    <a:lnTo>
                      <a:pt x="63" y="4"/>
                    </a:lnTo>
                    <a:lnTo>
                      <a:pt x="63" y="5"/>
                    </a:lnTo>
                    <a:lnTo>
                      <a:pt x="63" y="5"/>
                    </a:lnTo>
                    <a:lnTo>
                      <a:pt x="62" y="5"/>
                    </a:lnTo>
                    <a:lnTo>
                      <a:pt x="62" y="5"/>
                    </a:lnTo>
                    <a:lnTo>
                      <a:pt x="62" y="6"/>
                    </a:lnTo>
                    <a:lnTo>
                      <a:pt x="63" y="6"/>
                    </a:lnTo>
                    <a:lnTo>
                      <a:pt x="63" y="6"/>
                    </a:lnTo>
                    <a:lnTo>
                      <a:pt x="63" y="7"/>
                    </a:lnTo>
                    <a:lnTo>
                      <a:pt x="64" y="7"/>
                    </a:lnTo>
                    <a:lnTo>
                      <a:pt x="64" y="7"/>
                    </a:lnTo>
                    <a:lnTo>
                      <a:pt x="64" y="8"/>
                    </a:lnTo>
                    <a:lnTo>
                      <a:pt x="64" y="8"/>
                    </a:lnTo>
                    <a:lnTo>
                      <a:pt x="64" y="9"/>
                    </a:lnTo>
                    <a:lnTo>
                      <a:pt x="64" y="9"/>
                    </a:lnTo>
                    <a:lnTo>
                      <a:pt x="65" y="9"/>
                    </a:lnTo>
                    <a:lnTo>
                      <a:pt x="66" y="9"/>
                    </a:lnTo>
                    <a:lnTo>
                      <a:pt x="66" y="10"/>
                    </a:lnTo>
                    <a:lnTo>
                      <a:pt x="66" y="10"/>
                    </a:lnTo>
                    <a:lnTo>
                      <a:pt x="66" y="11"/>
                    </a:lnTo>
                    <a:lnTo>
                      <a:pt x="66" y="11"/>
                    </a:lnTo>
                    <a:lnTo>
                      <a:pt x="67" y="36"/>
                    </a:lnTo>
                    <a:lnTo>
                      <a:pt x="40" y="35"/>
                    </a:lnTo>
                    <a:lnTo>
                      <a:pt x="19" y="35"/>
                    </a:lnTo>
                    <a:lnTo>
                      <a:pt x="2" y="34"/>
                    </a:lnTo>
                    <a:lnTo>
                      <a:pt x="0" y="34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9" name="AutoShape 48"/>
              <cdr:cNvSpPr>
                <a:spLocks/>
              </cdr:cNvSpPr>
            </cdr:nvSpPr>
            <cdr:spPr>
              <a:xfrm>
                <a:off x="2593981" y="2817229"/>
                <a:ext cx="808327" cy="370578"/>
              </a:xfrm>
              <a:custGeom>
                <a:pathLst>
                  <a:path h="41" w="81">
                    <a:moveTo>
                      <a:pt x="1" y="0"/>
                    </a:moveTo>
                    <a:lnTo>
                      <a:pt x="24" y="1"/>
                    </a:lnTo>
                    <a:lnTo>
                      <a:pt x="49" y="1"/>
                    </a:lnTo>
                    <a:lnTo>
                      <a:pt x="75" y="2"/>
                    </a:lnTo>
                    <a:lnTo>
                      <a:pt x="77" y="2"/>
                    </a:lnTo>
                    <a:lnTo>
                      <a:pt x="77" y="6"/>
                    </a:lnTo>
                    <a:lnTo>
                      <a:pt x="80" y="14"/>
                    </a:lnTo>
                    <a:lnTo>
                      <a:pt x="81" y="41"/>
                    </a:lnTo>
                    <a:lnTo>
                      <a:pt x="80" y="41"/>
                    </a:lnTo>
                    <a:lnTo>
                      <a:pt x="79" y="40"/>
                    </a:lnTo>
                    <a:lnTo>
                      <a:pt x="78" y="40"/>
                    </a:lnTo>
                    <a:lnTo>
                      <a:pt x="77" y="40"/>
                    </a:lnTo>
                    <a:lnTo>
                      <a:pt x="76" y="39"/>
                    </a:lnTo>
                    <a:lnTo>
                      <a:pt x="74" y="39"/>
                    </a:lnTo>
                    <a:lnTo>
                      <a:pt x="73" y="38"/>
                    </a:lnTo>
                    <a:lnTo>
                      <a:pt x="72" y="38"/>
                    </a:lnTo>
                    <a:lnTo>
                      <a:pt x="71" y="38"/>
                    </a:lnTo>
                    <a:lnTo>
                      <a:pt x="70" y="38"/>
                    </a:lnTo>
                    <a:lnTo>
                      <a:pt x="69" y="38"/>
                    </a:lnTo>
                    <a:lnTo>
                      <a:pt x="68" y="38"/>
                    </a:lnTo>
                    <a:lnTo>
                      <a:pt x="68" y="37"/>
                    </a:lnTo>
                    <a:lnTo>
                      <a:pt x="67" y="38"/>
                    </a:lnTo>
                    <a:lnTo>
                      <a:pt x="66" y="38"/>
                    </a:lnTo>
                    <a:lnTo>
                      <a:pt x="65" y="39"/>
                    </a:lnTo>
                    <a:lnTo>
                      <a:pt x="64" y="39"/>
                    </a:lnTo>
                    <a:lnTo>
                      <a:pt x="64" y="39"/>
                    </a:lnTo>
                    <a:lnTo>
                      <a:pt x="64" y="40"/>
                    </a:lnTo>
                    <a:lnTo>
                      <a:pt x="63" y="40"/>
                    </a:lnTo>
                    <a:lnTo>
                      <a:pt x="62" y="40"/>
                    </a:lnTo>
                    <a:lnTo>
                      <a:pt x="62" y="40"/>
                    </a:lnTo>
                    <a:lnTo>
                      <a:pt x="61" y="40"/>
                    </a:lnTo>
                    <a:lnTo>
                      <a:pt x="61" y="41"/>
                    </a:lnTo>
                    <a:lnTo>
                      <a:pt x="60" y="41"/>
                    </a:lnTo>
                    <a:lnTo>
                      <a:pt x="60" y="40"/>
                    </a:lnTo>
                    <a:lnTo>
                      <a:pt x="59" y="40"/>
                    </a:lnTo>
                    <a:lnTo>
                      <a:pt x="59" y="39"/>
                    </a:lnTo>
                    <a:lnTo>
                      <a:pt x="59" y="39"/>
                    </a:lnTo>
                    <a:lnTo>
                      <a:pt x="59" y="38"/>
                    </a:lnTo>
                    <a:lnTo>
                      <a:pt x="58" y="38"/>
                    </a:lnTo>
                    <a:lnTo>
                      <a:pt x="57" y="38"/>
                    </a:lnTo>
                    <a:lnTo>
                      <a:pt x="56" y="38"/>
                    </a:lnTo>
                    <a:lnTo>
                      <a:pt x="56" y="39"/>
                    </a:lnTo>
                    <a:lnTo>
                      <a:pt x="55" y="39"/>
                    </a:lnTo>
                    <a:lnTo>
                      <a:pt x="55" y="39"/>
                    </a:lnTo>
                    <a:lnTo>
                      <a:pt x="55" y="39"/>
                    </a:lnTo>
                    <a:lnTo>
                      <a:pt x="54" y="39"/>
                    </a:lnTo>
                    <a:lnTo>
                      <a:pt x="53" y="39"/>
                    </a:lnTo>
                    <a:lnTo>
                      <a:pt x="53" y="40"/>
                    </a:lnTo>
                    <a:lnTo>
                      <a:pt x="53" y="40"/>
                    </a:lnTo>
                    <a:lnTo>
                      <a:pt x="52" y="41"/>
                    </a:lnTo>
                    <a:lnTo>
                      <a:pt x="52" y="41"/>
                    </a:lnTo>
                    <a:lnTo>
                      <a:pt x="51" y="40"/>
                    </a:lnTo>
                    <a:lnTo>
                      <a:pt x="51" y="39"/>
                    </a:lnTo>
                    <a:lnTo>
                      <a:pt x="51" y="39"/>
                    </a:lnTo>
                    <a:lnTo>
                      <a:pt x="50" y="39"/>
                    </a:lnTo>
                    <a:lnTo>
                      <a:pt x="49" y="39"/>
                    </a:lnTo>
                    <a:lnTo>
                      <a:pt x="49" y="39"/>
                    </a:lnTo>
                    <a:lnTo>
                      <a:pt x="48" y="38"/>
                    </a:lnTo>
                    <a:lnTo>
                      <a:pt x="48" y="38"/>
                    </a:lnTo>
                    <a:lnTo>
                      <a:pt x="47" y="39"/>
                    </a:lnTo>
                    <a:lnTo>
                      <a:pt x="47" y="39"/>
                    </a:lnTo>
                    <a:lnTo>
                      <a:pt x="46" y="39"/>
                    </a:lnTo>
                    <a:lnTo>
                      <a:pt x="45" y="38"/>
                    </a:lnTo>
                    <a:lnTo>
                      <a:pt x="45" y="38"/>
                    </a:lnTo>
                    <a:lnTo>
                      <a:pt x="45" y="38"/>
                    </a:lnTo>
                    <a:lnTo>
                      <a:pt x="44" y="37"/>
                    </a:lnTo>
                    <a:lnTo>
                      <a:pt x="44" y="37"/>
                    </a:lnTo>
                    <a:lnTo>
                      <a:pt x="44" y="37"/>
                    </a:lnTo>
                    <a:lnTo>
                      <a:pt x="44" y="37"/>
                    </a:lnTo>
                    <a:lnTo>
                      <a:pt x="43" y="37"/>
                    </a:lnTo>
                    <a:lnTo>
                      <a:pt x="42" y="37"/>
                    </a:lnTo>
                    <a:lnTo>
                      <a:pt x="42" y="37"/>
                    </a:lnTo>
                    <a:lnTo>
                      <a:pt x="41" y="37"/>
                    </a:lnTo>
                    <a:lnTo>
                      <a:pt x="41" y="37"/>
                    </a:lnTo>
                    <a:lnTo>
                      <a:pt x="40" y="37"/>
                    </a:lnTo>
                    <a:lnTo>
                      <a:pt x="40" y="36"/>
                    </a:lnTo>
                    <a:lnTo>
                      <a:pt x="40" y="36"/>
                    </a:lnTo>
                    <a:lnTo>
                      <a:pt x="39" y="36"/>
                    </a:lnTo>
                    <a:lnTo>
                      <a:pt x="39" y="36"/>
                    </a:lnTo>
                    <a:lnTo>
                      <a:pt x="38" y="36"/>
                    </a:lnTo>
                    <a:lnTo>
                      <a:pt x="38" y="36"/>
                    </a:lnTo>
                    <a:lnTo>
                      <a:pt x="37" y="36"/>
                    </a:lnTo>
                    <a:lnTo>
                      <a:pt x="36" y="36"/>
                    </a:lnTo>
                    <a:lnTo>
                      <a:pt x="36" y="36"/>
                    </a:lnTo>
                    <a:lnTo>
                      <a:pt x="35" y="36"/>
                    </a:lnTo>
                    <a:lnTo>
                      <a:pt x="35" y="36"/>
                    </a:lnTo>
                    <a:lnTo>
                      <a:pt x="34" y="36"/>
                    </a:lnTo>
                    <a:lnTo>
                      <a:pt x="34" y="35"/>
                    </a:lnTo>
                    <a:lnTo>
                      <a:pt x="34" y="35"/>
                    </a:lnTo>
                    <a:lnTo>
                      <a:pt x="34" y="34"/>
                    </a:lnTo>
                    <a:lnTo>
                      <a:pt x="33" y="34"/>
                    </a:lnTo>
                    <a:lnTo>
                      <a:pt x="33" y="33"/>
                    </a:lnTo>
                    <a:lnTo>
                      <a:pt x="33" y="33"/>
                    </a:lnTo>
                    <a:lnTo>
                      <a:pt x="32" y="32"/>
                    </a:lnTo>
                    <a:lnTo>
                      <a:pt x="32" y="32"/>
                    </a:lnTo>
                    <a:lnTo>
                      <a:pt x="31" y="32"/>
                    </a:lnTo>
                    <a:lnTo>
                      <a:pt x="31" y="32"/>
                    </a:lnTo>
                    <a:lnTo>
                      <a:pt x="31" y="32"/>
                    </a:lnTo>
                    <a:lnTo>
                      <a:pt x="31" y="33"/>
                    </a:lnTo>
                    <a:lnTo>
                      <a:pt x="30" y="33"/>
                    </a:lnTo>
                    <a:lnTo>
                      <a:pt x="30" y="32"/>
                    </a:lnTo>
                    <a:lnTo>
                      <a:pt x="30" y="32"/>
                    </a:lnTo>
                    <a:lnTo>
                      <a:pt x="30" y="31"/>
                    </a:lnTo>
                    <a:lnTo>
                      <a:pt x="29" y="31"/>
                    </a:lnTo>
                    <a:lnTo>
                      <a:pt x="28" y="31"/>
                    </a:lnTo>
                    <a:lnTo>
                      <a:pt x="28" y="31"/>
                    </a:lnTo>
                    <a:lnTo>
                      <a:pt x="28" y="8"/>
                    </a:lnTo>
                    <a:lnTo>
                      <a:pt x="11" y="8"/>
                    </a:lnTo>
                    <a:lnTo>
                      <a:pt x="0" y="8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F4DFC1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0" name="AutoShape 49"/>
              <cdr:cNvSpPr>
                <a:spLocks/>
              </cdr:cNvSpPr>
            </cdr:nvSpPr>
            <cdr:spPr>
              <a:xfrm>
                <a:off x="2147568" y="2889909"/>
                <a:ext cx="1321703" cy="1111734"/>
              </a:xfrm>
              <a:custGeom>
                <a:pathLst>
                  <a:path h="123" w="133">
                    <a:moveTo>
                      <a:pt x="42" y="47"/>
                    </a:moveTo>
                    <a:lnTo>
                      <a:pt x="45" y="0"/>
                    </a:lnTo>
                    <a:lnTo>
                      <a:pt x="56" y="0"/>
                    </a:lnTo>
                    <a:lnTo>
                      <a:pt x="73" y="0"/>
                    </a:lnTo>
                    <a:lnTo>
                      <a:pt x="73" y="23"/>
                    </a:lnTo>
                    <a:lnTo>
                      <a:pt x="73" y="23"/>
                    </a:lnTo>
                    <a:lnTo>
                      <a:pt x="74" y="23"/>
                    </a:lnTo>
                    <a:lnTo>
                      <a:pt x="75" y="24"/>
                    </a:lnTo>
                    <a:lnTo>
                      <a:pt x="76" y="25"/>
                    </a:lnTo>
                    <a:lnTo>
                      <a:pt x="76" y="24"/>
                    </a:lnTo>
                    <a:lnTo>
                      <a:pt x="77" y="24"/>
                    </a:lnTo>
                    <a:lnTo>
                      <a:pt x="78" y="25"/>
                    </a:lnTo>
                    <a:lnTo>
                      <a:pt x="79" y="26"/>
                    </a:lnTo>
                    <a:lnTo>
                      <a:pt x="79" y="27"/>
                    </a:lnTo>
                    <a:lnTo>
                      <a:pt x="80" y="28"/>
                    </a:lnTo>
                    <a:lnTo>
                      <a:pt x="80" y="28"/>
                    </a:lnTo>
                    <a:lnTo>
                      <a:pt x="81" y="28"/>
                    </a:lnTo>
                    <a:lnTo>
                      <a:pt x="83" y="28"/>
                    </a:lnTo>
                    <a:lnTo>
                      <a:pt x="84" y="28"/>
                    </a:lnTo>
                    <a:lnTo>
                      <a:pt x="85" y="28"/>
                    </a:lnTo>
                    <a:lnTo>
                      <a:pt x="85" y="29"/>
                    </a:lnTo>
                    <a:lnTo>
                      <a:pt x="86" y="29"/>
                    </a:lnTo>
                    <a:lnTo>
                      <a:pt x="87" y="29"/>
                    </a:lnTo>
                    <a:lnTo>
                      <a:pt x="89" y="29"/>
                    </a:lnTo>
                    <a:lnTo>
                      <a:pt x="89" y="29"/>
                    </a:lnTo>
                    <a:lnTo>
                      <a:pt x="89" y="29"/>
                    </a:lnTo>
                    <a:lnTo>
                      <a:pt x="90" y="30"/>
                    </a:lnTo>
                    <a:lnTo>
                      <a:pt x="91" y="31"/>
                    </a:lnTo>
                    <a:lnTo>
                      <a:pt x="93" y="30"/>
                    </a:lnTo>
                    <a:lnTo>
                      <a:pt x="94" y="31"/>
                    </a:lnTo>
                    <a:lnTo>
                      <a:pt x="94" y="31"/>
                    </a:lnTo>
                    <a:lnTo>
                      <a:pt x="95" y="31"/>
                    </a:lnTo>
                    <a:lnTo>
                      <a:pt x="96" y="32"/>
                    </a:lnTo>
                    <a:lnTo>
                      <a:pt x="97" y="33"/>
                    </a:lnTo>
                    <a:lnTo>
                      <a:pt x="97" y="33"/>
                    </a:lnTo>
                    <a:lnTo>
                      <a:pt x="98" y="32"/>
                    </a:lnTo>
                    <a:lnTo>
                      <a:pt x="98" y="31"/>
                    </a:lnTo>
                    <a:lnTo>
                      <a:pt x="99" y="31"/>
                    </a:lnTo>
                    <a:lnTo>
                      <a:pt x="100" y="31"/>
                    </a:lnTo>
                    <a:lnTo>
                      <a:pt x="100" y="31"/>
                    </a:lnTo>
                    <a:lnTo>
                      <a:pt x="101" y="30"/>
                    </a:lnTo>
                    <a:lnTo>
                      <a:pt x="102" y="30"/>
                    </a:lnTo>
                    <a:lnTo>
                      <a:pt x="103" y="30"/>
                    </a:lnTo>
                    <a:lnTo>
                      <a:pt x="104" y="30"/>
                    </a:lnTo>
                    <a:lnTo>
                      <a:pt x="104" y="32"/>
                    </a:lnTo>
                    <a:lnTo>
                      <a:pt x="105" y="33"/>
                    </a:lnTo>
                    <a:lnTo>
                      <a:pt x="107" y="32"/>
                    </a:lnTo>
                    <a:lnTo>
                      <a:pt x="108" y="32"/>
                    </a:lnTo>
                    <a:lnTo>
                      <a:pt x="108" y="32"/>
                    </a:lnTo>
                    <a:lnTo>
                      <a:pt x="109" y="31"/>
                    </a:lnTo>
                    <a:lnTo>
                      <a:pt x="110" y="30"/>
                    </a:lnTo>
                    <a:lnTo>
                      <a:pt x="112" y="29"/>
                    </a:lnTo>
                    <a:lnTo>
                      <a:pt x="114" y="30"/>
                    </a:lnTo>
                    <a:lnTo>
                      <a:pt x="116" y="30"/>
                    </a:lnTo>
                    <a:lnTo>
                      <a:pt x="118" y="30"/>
                    </a:lnTo>
                    <a:lnTo>
                      <a:pt x="120" y="31"/>
                    </a:lnTo>
                    <a:lnTo>
                      <a:pt x="123" y="32"/>
                    </a:lnTo>
                    <a:lnTo>
                      <a:pt x="125" y="33"/>
                    </a:lnTo>
                    <a:lnTo>
                      <a:pt x="126" y="33"/>
                    </a:lnTo>
                    <a:lnTo>
                      <a:pt x="127" y="33"/>
                    </a:lnTo>
                    <a:lnTo>
                      <a:pt x="128" y="33"/>
                    </a:lnTo>
                    <a:lnTo>
                      <a:pt x="129" y="56"/>
                    </a:lnTo>
                    <a:lnTo>
                      <a:pt x="130" y="57"/>
                    </a:lnTo>
                    <a:lnTo>
                      <a:pt x="131" y="58"/>
                    </a:lnTo>
                    <a:lnTo>
                      <a:pt x="132" y="59"/>
                    </a:lnTo>
                    <a:lnTo>
                      <a:pt x="133" y="60"/>
                    </a:lnTo>
                    <a:lnTo>
                      <a:pt x="132" y="61"/>
                    </a:lnTo>
                    <a:lnTo>
                      <a:pt x="132" y="61"/>
                    </a:lnTo>
                    <a:lnTo>
                      <a:pt x="133" y="62"/>
                    </a:lnTo>
                    <a:lnTo>
                      <a:pt x="133" y="64"/>
                    </a:lnTo>
                    <a:lnTo>
                      <a:pt x="132" y="66"/>
                    </a:lnTo>
                    <a:lnTo>
                      <a:pt x="131" y="67"/>
                    </a:lnTo>
                    <a:lnTo>
                      <a:pt x="132" y="69"/>
                    </a:lnTo>
                    <a:lnTo>
                      <a:pt x="132" y="70"/>
                    </a:lnTo>
                    <a:lnTo>
                      <a:pt x="132" y="71"/>
                    </a:lnTo>
                    <a:lnTo>
                      <a:pt x="132" y="73"/>
                    </a:lnTo>
                    <a:lnTo>
                      <a:pt x="132" y="74"/>
                    </a:lnTo>
                    <a:lnTo>
                      <a:pt x="132" y="75"/>
                    </a:lnTo>
                    <a:lnTo>
                      <a:pt x="131" y="77"/>
                    </a:lnTo>
                    <a:lnTo>
                      <a:pt x="129" y="77"/>
                    </a:lnTo>
                    <a:lnTo>
                      <a:pt x="123" y="79"/>
                    </a:lnTo>
                    <a:lnTo>
                      <a:pt x="122" y="81"/>
                    </a:lnTo>
                    <a:lnTo>
                      <a:pt x="122" y="81"/>
                    </a:lnTo>
                    <a:lnTo>
                      <a:pt x="122" y="80"/>
                    </a:lnTo>
                    <a:lnTo>
                      <a:pt x="123" y="79"/>
                    </a:lnTo>
                    <a:lnTo>
                      <a:pt x="123" y="78"/>
                    </a:lnTo>
                    <a:lnTo>
                      <a:pt x="122" y="78"/>
                    </a:lnTo>
                    <a:lnTo>
                      <a:pt x="121" y="78"/>
                    </a:lnTo>
                    <a:lnTo>
                      <a:pt x="121" y="76"/>
                    </a:lnTo>
                    <a:lnTo>
                      <a:pt x="120" y="76"/>
                    </a:lnTo>
                    <a:lnTo>
                      <a:pt x="118" y="76"/>
                    </a:lnTo>
                    <a:lnTo>
                      <a:pt x="117" y="78"/>
                    </a:lnTo>
                    <a:lnTo>
                      <a:pt x="117" y="79"/>
                    </a:lnTo>
                    <a:lnTo>
                      <a:pt x="119" y="80"/>
                    </a:lnTo>
                    <a:lnTo>
                      <a:pt x="119" y="80"/>
                    </a:lnTo>
                    <a:lnTo>
                      <a:pt x="119" y="81"/>
                    </a:lnTo>
                    <a:lnTo>
                      <a:pt x="117" y="84"/>
                    </a:lnTo>
                    <a:lnTo>
                      <a:pt x="116" y="87"/>
                    </a:lnTo>
                    <a:lnTo>
                      <a:pt x="115" y="89"/>
                    </a:lnTo>
                    <a:lnTo>
                      <a:pt x="111" y="91"/>
                    </a:lnTo>
                    <a:lnTo>
                      <a:pt x="108" y="93"/>
                    </a:lnTo>
                    <a:lnTo>
                      <a:pt x="110" y="90"/>
                    </a:lnTo>
                    <a:lnTo>
                      <a:pt x="110" y="89"/>
                    </a:lnTo>
                    <a:lnTo>
                      <a:pt x="107" y="89"/>
                    </a:lnTo>
                    <a:lnTo>
                      <a:pt x="106" y="89"/>
                    </a:lnTo>
                    <a:lnTo>
                      <a:pt x="105" y="89"/>
                    </a:lnTo>
                    <a:lnTo>
                      <a:pt x="105" y="88"/>
                    </a:lnTo>
                    <a:lnTo>
                      <a:pt x="105" y="89"/>
                    </a:lnTo>
                    <a:lnTo>
                      <a:pt x="102" y="89"/>
                    </a:lnTo>
                    <a:lnTo>
                      <a:pt x="101" y="88"/>
                    </a:lnTo>
                    <a:lnTo>
                      <a:pt x="100" y="88"/>
                    </a:lnTo>
                    <a:lnTo>
                      <a:pt x="100" y="89"/>
                    </a:lnTo>
                    <a:lnTo>
                      <a:pt x="102" y="90"/>
                    </a:lnTo>
                    <a:lnTo>
                      <a:pt x="103" y="90"/>
                    </a:lnTo>
                    <a:lnTo>
                      <a:pt x="103" y="92"/>
                    </a:lnTo>
                    <a:lnTo>
                      <a:pt x="101" y="94"/>
                    </a:lnTo>
                    <a:lnTo>
                      <a:pt x="101" y="94"/>
                    </a:lnTo>
                    <a:lnTo>
                      <a:pt x="100" y="94"/>
                    </a:lnTo>
                    <a:lnTo>
                      <a:pt x="100" y="93"/>
                    </a:lnTo>
                    <a:lnTo>
                      <a:pt x="99" y="94"/>
                    </a:lnTo>
                    <a:lnTo>
                      <a:pt x="100" y="95"/>
                    </a:lnTo>
                    <a:lnTo>
                      <a:pt x="100" y="96"/>
                    </a:lnTo>
                    <a:lnTo>
                      <a:pt x="98" y="98"/>
                    </a:lnTo>
                    <a:lnTo>
                      <a:pt x="97" y="98"/>
                    </a:lnTo>
                    <a:lnTo>
                      <a:pt x="97" y="97"/>
                    </a:lnTo>
                    <a:lnTo>
                      <a:pt x="97" y="95"/>
                    </a:lnTo>
                    <a:lnTo>
                      <a:pt x="97" y="96"/>
                    </a:lnTo>
                    <a:lnTo>
                      <a:pt x="97" y="97"/>
                    </a:lnTo>
                    <a:lnTo>
                      <a:pt x="94" y="97"/>
                    </a:lnTo>
                    <a:lnTo>
                      <a:pt x="95" y="98"/>
                    </a:lnTo>
                    <a:lnTo>
                      <a:pt x="97" y="98"/>
                    </a:lnTo>
                    <a:lnTo>
                      <a:pt x="96" y="100"/>
                    </a:lnTo>
                    <a:lnTo>
                      <a:pt x="93" y="100"/>
                    </a:lnTo>
                    <a:lnTo>
                      <a:pt x="92" y="100"/>
                    </a:lnTo>
                    <a:lnTo>
                      <a:pt x="93" y="101"/>
                    </a:lnTo>
                    <a:lnTo>
                      <a:pt x="94" y="101"/>
                    </a:lnTo>
                    <a:lnTo>
                      <a:pt x="94" y="102"/>
                    </a:lnTo>
                    <a:lnTo>
                      <a:pt x="95" y="104"/>
                    </a:lnTo>
                    <a:lnTo>
                      <a:pt x="93" y="105"/>
                    </a:lnTo>
                    <a:lnTo>
                      <a:pt x="91" y="105"/>
                    </a:lnTo>
                    <a:lnTo>
                      <a:pt x="91" y="106"/>
                    </a:lnTo>
                    <a:lnTo>
                      <a:pt x="92" y="106"/>
                    </a:lnTo>
                    <a:lnTo>
                      <a:pt x="93" y="109"/>
                    </a:lnTo>
                    <a:lnTo>
                      <a:pt x="93" y="113"/>
                    </a:lnTo>
                    <a:lnTo>
                      <a:pt x="96" y="119"/>
                    </a:lnTo>
                    <a:lnTo>
                      <a:pt x="95" y="120"/>
                    </a:lnTo>
                    <a:lnTo>
                      <a:pt x="95" y="120"/>
                    </a:lnTo>
                    <a:lnTo>
                      <a:pt x="95" y="120"/>
                    </a:lnTo>
                    <a:lnTo>
                      <a:pt x="96" y="121"/>
                    </a:lnTo>
                    <a:lnTo>
                      <a:pt x="97" y="122"/>
                    </a:lnTo>
                    <a:lnTo>
                      <a:pt x="97" y="123"/>
                    </a:lnTo>
                    <a:lnTo>
                      <a:pt x="93" y="122"/>
                    </a:lnTo>
                    <a:lnTo>
                      <a:pt x="90" y="120"/>
                    </a:lnTo>
                    <a:lnTo>
                      <a:pt x="88" y="120"/>
                    </a:lnTo>
                    <a:lnTo>
                      <a:pt x="86" y="119"/>
                    </a:lnTo>
                    <a:lnTo>
                      <a:pt x="85" y="119"/>
                    </a:lnTo>
                    <a:lnTo>
                      <a:pt x="83" y="118"/>
                    </a:lnTo>
                    <a:lnTo>
                      <a:pt x="82" y="116"/>
                    </a:lnTo>
                    <a:lnTo>
                      <a:pt x="80" y="116"/>
                    </a:lnTo>
                    <a:lnTo>
                      <a:pt x="78" y="114"/>
                    </a:lnTo>
                    <a:lnTo>
                      <a:pt x="76" y="112"/>
                    </a:lnTo>
                    <a:lnTo>
                      <a:pt x="75" y="110"/>
                    </a:lnTo>
                    <a:lnTo>
                      <a:pt x="74" y="106"/>
                    </a:lnTo>
                    <a:lnTo>
                      <a:pt x="73" y="104"/>
                    </a:lnTo>
                    <a:lnTo>
                      <a:pt x="71" y="102"/>
                    </a:lnTo>
                    <a:lnTo>
                      <a:pt x="69" y="99"/>
                    </a:lnTo>
                    <a:lnTo>
                      <a:pt x="68" y="95"/>
                    </a:lnTo>
                    <a:lnTo>
                      <a:pt x="67" y="93"/>
                    </a:lnTo>
                    <a:lnTo>
                      <a:pt x="64" y="90"/>
                    </a:lnTo>
                    <a:lnTo>
                      <a:pt x="63" y="86"/>
                    </a:lnTo>
                    <a:lnTo>
                      <a:pt x="62" y="83"/>
                    </a:lnTo>
                    <a:lnTo>
                      <a:pt x="61" y="81"/>
                    </a:lnTo>
                    <a:lnTo>
                      <a:pt x="59" y="79"/>
                    </a:lnTo>
                    <a:lnTo>
                      <a:pt x="57" y="78"/>
                    </a:lnTo>
                    <a:lnTo>
                      <a:pt x="55" y="78"/>
                    </a:lnTo>
                    <a:lnTo>
                      <a:pt x="54" y="77"/>
                    </a:lnTo>
                    <a:lnTo>
                      <a:pt x="52" y="76"/>
                    </a:lnTo>
                    <a:lnTo>
                      <a:pt x="49" y="76"/>
                    </a:lnTo>
                    <a:lnTo>
                      <a:pt x="47" y="76"/>
                    </a:lnTo>
                    <a:lnTo>
                      <a:pt x="44" y="75"/>
                    </a:lnTo>
                    <a:lnTo>
                      <a:pt x="43" y="75"/>
                    </a:lnTo>
                    <a:lnTo>
                      <a:pt x="42" y="76"/>
                    </a:lnTo>
                    <a:lnTo>
                      <a:pt x="41" y="79"/>
                    </a:lnTo>
                    <a:lnTo>
                      <a:pt x="40" y="80"/>
                    </a:lnTo>
                    <a:lnTo>
                      <a:pt x="38" y="83"/>
                    </a:lnTo>
                    <a:lnTo>
                      <a:pt x="37" y="84"/>
                    </a:lnTo>
                    <a:lnTo>
                      <a:pt x="36" y="85"/>
                    </a:lnTo>
                    <a:lnTo>
                      <a:pt x="34" y="83"/>
                    </a:lnTo>
                    <a:lnTo>
                      <a:pt x="32" y="82"/>
                    </a:lnTo>
                    <a:lnTo>
                      <a:pt x="31" y="82"/>
                    </a:lnTo>
                    <a:lnTo>
                      <a:pt x="28" y="81"/>
                    </a:lnTo>
                    <a:lnTo>
                      <a:pt x="24" y="80"/>
                    </a:lnTo>
                    <a:lnTo>
                      <a:pt x="17" y="77"/>
                    </a:lnTo>
                    <a:lnTo>
                      <a:pt x="16" y="75"/>
                    </a:lnTo>
                    <a:lnTo>
                      <a:pt x="14" y="72"/>
                    </a:lnTo>
                    <a:lnTo>
                      <a:pt x="13" y="70"/>
                    </a:lnTo>
                    <a:lnTo>
                      <a:pt x="12" y="68"/>
                    </a:lnTo>
                    <a:lnTo>
                      <a:pt x="11" y="64"/>
                    </a:lnTo>
                    <a:lnTo>
                      <a:pt x="9" y="62"/>
                    </a:lnTo>
                    <a:lnTo>
                      <a:pt x="7" y="61"/>
                    </a:lnTo>
                    <a:lnTo>
                      <a:pt x="6" y="58"/>
                    </a:lnTo>
                    <a:lnTo>
                      <a:pt x="4" y="56"/>
                    </a:lnTo>
                    <a:lnTo>
                      <a:pt x="3" y="55"/>
                    </a:lnTo>
                    <a:lnTo>
                      <a:pt x="1" y="52"/>
                    </a:lnTo>
                    <a:lnTo>
                      <a:pt x="0" y="51"/>
                    </a:lnTo>
                    <a:lnTo>
                      <a:pt x="1" y="47"/>
                    </a:lnTo>
                    <a:lnTo>
                      <a:pt x="42" y="47"/>
                    </a:lnTo>
                    <a:close/>
                  </a:path>
                </a:pathLst>
              </a:custGeom>
              <a:solidFill>
                <a:srgbClr val="F4DFC1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1" name="AutoShape 50"/>
              <cdr:cNvSpPr>
                <a:spLocks/>
              </cdr:cNvSpPr>
            </cdr:nvSpPr>
            <cdr:spPr>
              <a:xfrm>
                <a:off x="3360856" y="2862990"/>
                <a:ext cx="451196" cy="388524"/>
              </a:xfrm>
              <a:custGeom>
                <a:pathLst>
                  <a:path h="43" w="45">
                    <a:moveTo>
                      <a:pt x="0" y="1"/>
                    </a:moveTo>
                    <a:lnTo>
                      <a:pt x="30" y="0"/>
                    </a:lnTo>
                    <a:lnTo>
                      <a:pt x="41" y="0"/>
                    </a:lnTo>
                    <a:lnTo>
                      <a:pt x="41" y="1"/>
                    </a:lnTo>
                    <a:lnTo>
                      <a:pt x="41" y="1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1" y="3"/>
                    </a:lnTo>
                    <a:lnTo>
                      <a:pt x="41" y="3"/>
                    </a:lnTo>
                    <a:lnTo>
                      <a:pt x="40" y="4"/>
                    </a:lnTo>
                    <a:lnTo>
                      <a:pt x="40" y="5"/>
                    </a:lnTo>
                    <a:lnTo>
                      <a:pt x="40" y="6"/>
                    </a:lnTo>
                    <a:lnTo>
                      <a:pt x="40" y="7"/>
                    </a:lnTo>
                    <a:lnTo>
                      <a:pt x="40" y="7"/>
                    </a:lnTo>
                    <a:lnTo>
                      <a:pt x="41" y="7"/>
                    </a:lnTo>
                    <a:lnTo>
                      <a:pt x="42" y="7"/>
                    </a:lnTo>
                    <a:lnTo>
                      <a:pt x="45" y="6"/>
                    </a:lnTo>
                    <a:lnTo>
                      <a:pt x="45" y="7"/>
                    </a:lnTo>
                    <a:lnTo>
                      <a:pt x="45" y="7"/>
                    </a:lnTo>
                    <a:lnTo>
                      <a:pt x="45" y="7"/>
                    </a:lnTo>
                    <a:lnTo>
                      <a:pt x="45" y="8"/>
                    </a:lnTo>
                    <a:lnTo>
                      <a:pt x="45" y="8"/>
                    </a:lnTo>
                    <a:lnTo>
                      <a:pt x="44" y="8"/>
                    </a:lnTo>
                    <a:lnTo>
                      <a:pt x="44" y="8"/>
                    </a:lnTo>
                    <a:lnTo>
                      <a:pt x="44" y="9"/>
                    </a:lnTo>
                    <a:lnTo>
                      <a:pt x="44" y="10"/>
                    </a:lnTo>
                    <a:lnTo>
                      <a:pt x="43" y="10"/>
                    </a:lnTo>
                    <a:lnTo>
                      <a:pt x="43" y="11"/>
                    </a:lnTo>
                    <a:lnTo>
                      <a:pt x="42" y="11"/>
                    </a:lnTo>
                    <a:lnTo>
                      <a:pt x="42" y="12"/>
                    </a:lnTo>
                    <a:lnTo>
                      <a:pt x="41" y="13"/>
                    </a:lnTo>
                    <a:lnTo>
                      <a:pt x="41" y="13"/>
                    </a:lnTo>
                    <a:lnTo>
                      <a:pt x="42" y="14"/>
                    </a:lnTo>
                    <a:lnTo>
                      <a:pt x="42" y="15"/>
                    </a:lnTo>
                    <a:lnTo>
                      <a:pt x="43" y="16"/>
                    </a:lnTo>
                    <a:lnTo>
                      <a:pt x="43" y="17"/>
                    </a:lnTo>
                    <a:lnTo>
                      <a:pt x="42" y="18"/>
                    </a:lnTo>
                    <a:lnTo>
                      <a:pt x="41" y="18"/>
                    </a:lnTo>
                    <a:lnTo>
                      <a:pt x="41" y="19"/>
                    </a:lnTo>
                    <a:lnTo>
                      <a:pt x="40" y="19"/>
                    </a:lnTo>
                    <a:lnTo>
                      <a:pt x="40" y="20"/>
                    </a:lnTo>
                    <a:lnTo>
                      <a:pt x="40" y="21"/>
                    </a:lnTo>
                    <a:lnTo>
                      <a:pt x="39" y="22"/>
                    </a:lnTo>
                    <a:lnTo>
                      <a:pt x="40" y="23"/>
                    </a:lnTo>
                    <a:lnTo>
                      <a:pt x="40" y="23"/>
                    </a:lnTo>
                    <a:lnTo>
                      <a:pt x="39" y="24"/>
                    </a:lnTo>
                    <a:lnTo>
                      <a:pt x="38" y="24"/>
                    </a:lnTo>
                    <a:lnTo>
                      <a:pt x="38" y="24"/>
                    </a:lnTo>
                    <a:lnTo>
                      <a:pt x="38" y="25"/>
                    </a:lnTo>
                    <a:lnTo>
                      <a:pt x="38" y="26"/>
                    </a:lnTo>
                    <a:lnTo>
                      <a:pt x="37" y="26"/>
                    </a:lnTo>
                    <a:lnTo>
                      <a:pt x="36" y="27"/>
                    </a:lnTo>
                    <a:lnTo>
                      <a:pt x="36" y="27"/>
                    </a:lnTo>
                    <a:lnTo>
                      <a:pt x="36" y="28"/>
                    </a:lnTo>
                    <a:lnTo>
                      <a:pt x="37" y="28"/>
                    </a:lnTo>
                    <a:lnTo>
                      <a:pt x="37" y="29"/>
                    </a:lnTo>
                    <a:lnTo>
                      <a:pt x="37" y="30"/>
                    </a:lnTo>
                    <a:lnTo>
                      <a:pt x="36" y="31"/>
                    </a:lnTo>
                    <a:lnTo>
                      <a:pt x="34" y="31"/>
                    </a:lnTo>
                    <a:lnTo>
                      <a:pt x="34" y="32"/>
                    </a:lnTo>
                    <a:lnTo>
                      <a:pt x="34" y="33"/>
                    </a:lnTo>
                    <a:lnTo>
                      <a:pt x="34" y="34"/>
                    </a:lnTo>
                    <a:lnTo>
                      <a:pt x="34" y="34"/>
                    </a:lnTo>
                    <a:lnTo>
                      <a:pt x="33" y="35"/>
                    </a:lnTo>
                    <a:lnTo>
                      <a:pt x="32" y="35"/>
                    </a:lnTo>
                    <a:lnTo>
                      <a:pt x="32" y="36"/>
                    </a:lnTo>
                    <a:lnTo>
                      <a:pt x="33" y="36"/>
                    </a:lnTo>
                    <a:lnTo>
                      <a:pt x="34" y="36"/>
                    </a:lnTo>
                    <a:lnTo>
                      <a:pt x="35" y="36"/>
                    </a:lnTo>
                    <a:lnTo>
                      <a:pt x="35" y="37"/>
                    </a:lnTo>
                    <a:lnTo>
                      <a:pt x="34" y="38"/>
                    </a:lnTo>
                    <a:lnTo>
                      <a:pt x="33" y="38"/>
                    </a:lnTo>
                    <a:lnTo>
                      <a:pt x="33" y="38"/>
                    </a:lnTo>
                    <a:lnTo>
                      <a:pt x="34" y="38"/>
                    </a:lnTo>
                    <a:lnTo>
                      <a:pt x="34" y="38"/>
                    </a:lnTo>
                    <a:lnTo>
                      <a:pt x="34" y="39"/>
                    </a:lnTo>
                    <a:lnTo>
                      <a:pt x="34" y="40"/>
                    </a:lnTo>
                    <a:lnTo>
                      <a:pt x="33" y="40"/>
                    </a:lnTo>
                    <a:lnTo>
                      <a:pt x="33" y="41"/>
                    </a:lnTo>
                    <a:lnTo>
                      <a:pt x="34" y="41"/>
                    </a:lnTo>
                    <a:lnTo>
                      <a:pt x="34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7" y="43"/>
                    </a:lnTo>
                    <a:lnTo>
                      <a:pt x="6" y="36"/>
                    </a:lnTo>
                    <a:lnTo>
                      <a:pt x="6" y="36"/>
                    </a:lnTo>
                    <a:lnTo>
                      <a:pt x="5" y="36"/>
                    </a:lnTo>
                    <a:lnTo>
                      <a:pt x="5" y="36"/>
                    </a:lnTo>
                    <a:lnTo>
                      <a:pt x="4" y="36"/>
                    </a:lnTo>
                    <a:lnTo>
                      <a:pt x="4" y="36"/>
                    </a:lnTo>
                    <a:lnTo>
                      <a:pt x="4" y="36"/>
                    </a:lnTo>
                    <a:lnTo>
                      <a:pt x="3" y="9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F4DFC1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2" name="AutoShape 51"/>
              <cdr:cNvSpPr>
                <a:spLocks/>
              </cdr:cNvSpPr>
            </cdr:nvSpPr>
            <cdr:spPr>
              <a:xfrm>
                <a:off x="3434195" y="3241644"/>
                <a:ext cx="518158" cy="407367"/>
              </a:xfrm>
              <a:custGeom>
                <a:pathLst>
                  <a:path h="45" w="52">
                    <a:moveTo>
                      <a:pt x="3" y="38"/>
                    </a:moveTo>
                    <a:lnTo>
                      <a:pt x="3" y="37"/>
                    </a:lnTo>
                    <a:lnTo>
                      <a:pt x="3" y="36"/>
                    </a:lnTo>
                    <a:lnTo>
                      <a:pt x="3" y="36"/>
                    </a:lnTo>
                    <a:lnTo>
                      <a:pt x="3" y="35"/>
                    </a:lnTo>
                    <a:lnTo>
                      <a:pt x="3" y="35"/>
                    </a:lnTo>
                    <a:lnTo>
                      <a:pt x="3" y="34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3" y="32"/>
                    </a:lnTo>
                    <a:lnTo>
                      <a:pt x="3" y="31"/>
                    </a:lnTo>
                    <a:lnTo>
                      <a:pt x="3" y="31"/>
                    </a:lnTo>
                    <a:lnTo>
                      <a:pt x="3" y="30"/>
                    </a:lnTo>
                    <a:lnTo>
                      <a:pt x="3" y="29"/>
                    </a:lnTo>
                    <a:lnTo>
                      <a:pt x="3" y="29"/>
                    </a:lnTo>
                    <a:lnTo>
                      <a:pt x="3" y="28"/>
                    </a:lnTo>
                    <a:lnTo>
                      <a:pt x="3" y="28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3" y="26"/>
                    </a:lnTo>
                    <a:lnTo>
                      <a:pt x="4" y="25"/>
                    </a:lnTo>
                    <a:lnTo>
                      <a:pt x="4" y="24"/>
                    </a:lnTo>
                    <a:lnTo>
                      <a:pt x="4" y="24"/>
                    </a:lnTo>
                    <a:lnTo>
                      <a:pt x="4" y="23"/>
                    </a:lnTo>
                    <a:lnTo>
                      <a:pt x="4" y="23"/>
                    </a:lnTo>
                    <a:lnTo>
                      <a:pt x="3" y="22"/>
                    </a:lnTo>
                    <a:lnTo>
                      <a:pt x="3" y="22"/>
                    </a:lnTo>
                    <a:lnTo>
                      <a:pt x="3" y="22"/>
                    </a:lnTo>
                    <a:lnTo>
                      <a:pt x="3" y="21"/>
                    </a:lnTo>
                    <a:lnTo>
                      <a:pt x="3" y="21"/>
                    </a:lnTo>
                    <a:lnTo>
                      <a:pt x="4" y="21"/>
                    </a:lnTo>
                    <a:lnTo>
                      <a:pt x="3" y="21"/>
                    </a:lnTo>
                    <a:lnTo>
                      <a:pt x="3" y="20"/>
                    </a:lnTo>
                    <a:lnTo>
                      <a:pt x="2" y="19"/>
                    </a:lnTo>
                    <a:lnTo>
                      <a:pt x="2" y="18"/>
                    </a:lnTo>
                    <a:lnTo>
                      <a:pt x="0" y="17"/>
                    </a:lnTo>
                    <a:lnTo>
                      <a:pt x="0" y="1"/>
                    </a:lnTo>
                    <a:lnTo>
                      <a:pt x="23" y="0"/>
                    </a:lnTo>
                    <a:lnTo>
                      <a:pt x="26" y="0"/>
                    </a:lnTo>
                    <a:lnTo>
                      <a:pt x="26" y="1"/>
                    </a:lnTo>
                    <a:lnTo>
                      <a:pt x="26" y="1"/>
                    </a:lnTo>
                    <a:lnTo>
                      <a:pt x="27" y="2"/>
                    </a:lnTo>
                    <a:lnTo>
                      <a:pt x="27" y="2"/>
                    </a:lnTo>
                    <a:lnTo>
                      <a:pt x="26" y="3"/>
                    </a:lnTo>
                    <a:lnTo>
                      <a:pt x="26" y="3"/>
                    </a:lnTo>
                    <a:lnTo>
                      <a:pt x="26" y="4"/>
                    </a:lnTo>
                    <a:lnTo>
                      <a:pt x="28" y="4"/>
                    </a:lnTo>
                    <a:lnTo>
                      <a:pt x="28" y="4"/>
                    </a:lnTo>
                    <a:lnTo>
                      <a:pt x="27" y="5"/>
                    </a:lnTo>
                    <a:lnTo>
                      <a:pt x="26" y="6"/>
                    </a:lnTo>
                    <a:lnTo>
                      <a:pt x="26" y="7"/>
                    </a:lnTo>
                    <a:lnTo>
                      <a:pt x="27" y="8"/>
                    </a:lnTo>
                    <a:lnTo>
                      <a:pt x="30" y="8"/>
                    </a:lnTo>
                    <a:lnTo>
                      <a:pt x="30" y="9"/>
                    </a:lnTo>
                    <a:lnTo>
                      <a:pt x="29" y="10"/>
                    </a:lnTo>
                    <a:lnTo>
                      <a:pt x="28" y="11"/>
                    </a:lnTo>
                    <a:lnTo>
                      <a:pt x="26" y="11"/>
                    </a:lnTo>
                    <a:lnTo>
                      <a:pt x="26" y="12"/>
                    </a:lnTo>
                    <a:lnTo>
                      <a:pt x="27" y="12"/>
                    </a:lnTo>
                    <a:lnTo>
                      <a:pt x="28" y="13"/>
                    </a:lnTo>
                    <a:lnTo>
                      <a:pt x="28" y="14"/>
                    </a:lnTo>
                    <a:lnTo>
                      <a:pt x="27" y="14"/>
                    </a:lnTo>
                    <a:lnTo>
                      <a:pt x="28" y="15"/>
                    </a:lnTo>
                    <a:lnTo>
                      <a:pt x="27" y="15"/>
                    </a:lnTo>
                    <a:lnTo>
                      <a:pt x="27" y="16"/>
                    </a:lnTo>
                    <a:lnTo>
                      <a:pt x="26" y="17"/>
                    </a:lnTo>
                    <a:lnTo>
                      <a:pt x="26" y="18"/>
                    </a:lnTo>
                    <a:lnTo>
                      <a:pt x="27" y="19"/>
                    </a:lnTo>
                    <a:lnTo>
                      <a:pt x="25" y="20"/>
                    </a:lnTo>
                    <a:lnTo>
                      <a:pt x="26" y="21"/>
                    </a:lnTo>
                    <a:lnTo>
                      <a:pt x="26" y="21"/>
                    </a:lnTo>
                    <a:lnTo>
                      <a:pt x="26" y="22"/>
                    </a:lnTo>
                    <a:lnTo>
                      <a:pt x="26" y="22"/>
                    </a:lnTo>
                    <a:lnTo>
                      <a:pt x="26" y="23"/>
                    </a:lnTo>
                    <a:lnTo>
                      <a:pt x="25" y="23"/>
                    </a:lnTo>
                    <a:lnTo>
                      <a:pt x="25" y="24"/>
                    </a:lnTo>
                    <a:lnTo>
                      <a:pt x="26" y="24"/>
                    </a:lnTo>
                    <a:lnTo>
                      <a:pt x="25" y="25"/>
                    </a:lnTo>
                    <a:lnTo>
                      <a:pt x="24" y="25"/>
                    </a:lnTo>
                    <a:lnTo>
                      <a:pt x="41" y="25"/>
                    </a:lnTo>
                    <a:lnTo>
                      <a:pt x="41" y="25"/>
                    </a:lnTo>
                    <a:lnTo>
                      <a:pt x="41" y="27"/>
                    </a:lnTo>
                    <a:lnTo>
                      <a:pt x="42" y="27"/>
                    </a:lnTo>
                    <a:lnTo>
                      <a:pt x="43" y="28"/>
                    </a:lnTo>
                    <a:lnTo>
                      <a:pt x="44" y="29"/>
                    </a:lnTo>
                    <a:lnTo>
                      <a:pt x="45" y="29"/>
                    </a:lnTo>
                    <a:lnTo>
                      <a:pt x="42" y="30"/>
                    </a:lnTo>
                    <a:lnTo>
                      <a:pt x="41" y="30"/>
                    </a:lnTo>
                    <a:lnTo>
                      <a:pt x="40" y="30"/>
                    </a:lnTo>
                    <a:lnTo>
                      <a:pt x="40" y="29"/>
                    </a:lnTo>
                    <a:lnTo>
                      <a:pt x="42" y="29"/>
                    </a:lnTo>
                    <a:lnTo>
                      <a:pt x="39" y="28"/>
                    </a:lnTo>
                    <a:lnTo>
                      <a:pt x="38" y="28"/>
                    </a:lnTo>
                    <a:lnTo>
                      <a:pt x="36" y="27"/>
                    </a:lnTo>
                    <a:lnTo>
                      <a:pt x="34" y="27"/>
                    </a:lnTo>
                    <a:lnTo>
                      <a:pt x="34" y="28"/>
                    </a:lnTo>
                    <a:lnTo>
                      <a:pt x="34" y="29"/>
                    </a:lnTo>
                    <a:lnTo>
                      <a:pt x="34" y="30"/>
                    </a:lnTo>
                    <a:lnTo>
                      <a:pt x="38" y="30"/>
                    </a:lnTo>
                    <a:lnTo>
                      <a:pt x="39" y="29"/>
                    </a:lnTo>
                    <a:lnTo>
                      <a:pt x="40" y="30"/>
                    </a:lnTo>
                    <a:lnTo>
                      <a:pt x="40" y="30"/>
                    </a:lnTo>
                    <a:lnTo>
                      <a:pt x="38" y="31"/>
                    </a:lnTo>
                    <a:lnTo>
                      <a:pt x="38" y="32"/>
                    </a:lnTo>
                    <a:lnTo>
                      <a:pt x="38" y="32"/>
                    </a:lnTo>
                    <a:lnTo>
                      <a:pt x="41" y="32"/>
                    </a:lnTo>
                    <a:lnTo>
                      <a:pt x="41" y="33"/>
                    </a:lnTo>
                    <a:lnTo>
                      <a:pt x="43" y="33"/>
                    </a:lnTo>
                    <a:lnTo>
                      <a:pt x="44" y="32"/>
                    </a:lnTo>
                    <a:lnTo>
                      <a:pt x="44" y="31"/>
                    </a:lnTo>
                    <a:lnTo>
                      <a:pt x="45" y="31"/>
                    </a:lnTo>
                    <a:lnTo>
                      <a:pt x="45" y="31"/>
                    </a:lnTo>
                    <a:lnTo>
                      <a:pt x="46" y="32"/>
                    </a:lnTo>
                    <a:lnTo>
                      <a:pt x="45" y="32"/>
                    </a:lnTo>
                    <a:lnTo>
                      <a:pt x="45" y="33"/>
                    </a:lnTo>
                    <a:lnTo>
                      <a:pt x="46" y="34"/>
                    </a:lnTo>
                    <a:lnTo>
                      <a:pt x="46" y="35"/>
                    </a:lnTo>
                    <a:lnTo>
                      <a:pt x="46" y="36"/>
                    </a:lnTo>
                    <a:lnTo>
                      <a:pt x="47" y="36"/>
                    </a:lnTo>
                    <a:lnTo>
                      <a:pt x="49" y="37"/>
                    </a:lnTo>
                    <a:lnTo>
                      <a:pt x="47" y="37"/>
                    </a:lnTo>
                    <a:lnTo>
                      <a:pt x="45" y="37"/>
                    </a:lnTo>
                    <a:lnTo>
                      <a:pt x="43" y="37"/>
                    </a:lnTo>
                    <a:lnTo>
                      <a:pt x="45" y="39"/>
                    </a:lnTo>
                    <a:lnTo>
                      <a:pt x="47" y="39"/>
                    </a:lnTo>
                    <a:lnTo>
                      <a:pt x="49" y="40"/>
                    </a:lnTo>
                    <a:lnTo>
                      <a:pt x="50" y="41"/>
                    </a:lnTo>
                    <a:lnTo>
                      <a:pt x="52" y="41"/>
                    </a:lnTo>
                    <a:lnTo>
                      <a:pt x="50" y="42"/>
                    </a:lnTo>
                    <a:lnTo>
                      <a:pt x="50" y="43"/>
                    </a:lnTo>
                    <a:lnTo>
                      <a:pt x="47" y="44"/>
                    </a:lnTo>
                    <a:lnTo>
                      <a:pt x="46" y="43"/>
                    </a:lnTo>
                    <a:lnTo>
                      <a:pt x="45" y="45"/>
                    </a:lnTo>
                    <a:lnTo>
                      <a:pt x="45" y="44"/>
                    </a:lnTo>
                    <a:lnTo>
                      <a:pt x="45" y="43"/>
                    </a:lnTo>
                    <a:lnTo>
                      <a:pt x="45" y="42"/>
                    </a:lnTo>
                    <a:lnTo>
                      <a:pt x="43" y="42"/>
                    </a:lnTo>
                    <a:lnTo>
                      <a:pt x="42" y="40"/>
                    </a:lnTo>
                    <a:lnTo>
                      <a:pt x="41" y="39"/>
                    </a:lnTo>
                    <a:lnTo>
                      <a:pt x="40" y="39"/>
                    </a:lnTo>
                    <a:lnTo>
                      <a:pt x="39" y="38"/>
                    </a:lnTo>
                    <a:lnTo>
                      <a:pt x="38" y="37"/>
                    </a:lnTo>
                    <a:lnTo>
                      <a:pt x="35" y="35"/>
                    </a:lnTo>
                    <a:lnTo>
                      <a:pt x="34" y="36"/>
                    </a:lnTo>
                    <a:lnTo>
                      <a:pt x="33" y="36"/>
                    </a:lnTo>
                    <a:lnTo>
                      <a:pt x="30" y="34"/>
                    </a:lnTo>
                    <a:lnTo>
                      <a:pt x="31" y="35"/>
                    </a:lnTo>
                    <a:lnTo>
                      <a:pt x="33" y="36"/>
                    </a:lnTo>
                    <a:lnTo>
                      <a:pt x="35" y="36"/>
                    </a:lnTo>
                    <a:lnTo>
                      <a:pt x="38" y="38"/>
                    </a:lnTo>
                    <a:lnTo>
                      <a:pt x="39" y="40"/>
                    </a:lnTo>
                    <a:lnTo>
                      <a:pt x="40" y="43"/>
                    </a:lnTo>
                    <a:lnTo>
                      <a:pt x="39" y="43"/>
                    </a:lnTo>
                    <a:lnTo>
                      <a:pt x="38" y="42"/>
                    </a:lnTo>
                    <a:lnTo>
                      <a:pt x="38" y="44"/>
                    </a:lnTo>
                    <a:lnTo>
                      <a:pt x="37" y="45"/>
                    </a:lnTo>
                    <a:lnTo>
                      <a:pt x="36" y="44"/>
                    </a:lnTo>
                    <a:lnTo>
                      <a:pt x="35" y="43"/>
                    </a:lnTo>
                    <a:lnTo>
                      <a:pt x="34" y="42"/>
                    </a:lnTo>
                    <a:lnTo>
                      <a:pt x="33" y="42"/>
                    </a:lnTo>
                    <a:lnTo>
                      <a:pt x="32" y="43"/>
                    </a:lnTo>
                    <a:lnTo>
                      <a:pt x="30" y="44"/>
                    </a:lnTo>
                    <a:lnTo>
                      <a:pt x="28" y="44"/>
                    </a:lnTo>
                    <a:lnTo>
                      <a:pt x="27" y="43"/>
                    </a:lnTo>
                    <a:lnTo>
                      <a:pt x="26" y="41"/>
                    </a:lnTo>
                    <a:lnTo>
                      <a:pt x="25" y="41"/>
                    </a:lnTo>
                    <a:lnTo>
                      <a:pt x="23" y="40"/>
                    </a:lnTo>
                    <a:lnTo>
                      <a:pt x="22" y="39"/>
                    </a:lnTo>
                    <a:lnTo>
                      <a:pt x="21" y="37"/>
                    </a:lnTo>
                    <a:lnTo>
                      <a:pt x="20" y="36"/>
                    </a:lnTo>
                    <a:lnTo>
                      <a:pt x="20" y="35"/>
                    </a:lnTo>
                    <a:lnTo>
                      <a:pt x="20" y="35"/>
                    </a:lnTo>
                    <a:lnTo>
                      <a:pt x="20" y="34"/>
                    </a:lnTo>
                    <a:lnTo>
                      <a:pt x="19" y="32"/>
                    </a:lnTo>
                    <a:lnTo>
                      <a:pt x="17" y="30"/>
                    </a:lnTo>
                    <a:lnTo>
                      <a:pt x="16" y="30"/>
                    </a:lnTo>
                    <a:lnTo>
                      <a:pt x="15" y="29"/>
                    </a:lnTo>
                    <a:lnTo>
                      <a:pt x="15" y="30"/>
                    </a:lnTo>
                    <a:lnTo>
                      <a:pt x="16" y="31"/>
                    </a:lnTo>
                    <a:lnTo>
                      <a:pt x="17" y="32"/>
                    </a:lnTo>
                    <a:lnTo>
                      <a:pt x="18" y="33"/>
                    </a:lnTo>
                    <a:lnTo>
                      <a:pt x="19" y="34"/>
                    </a:lnTo>
                    <a:lnTo>
                      <a:pt x="19" y="35"/>
                    </a:lnTo>
                    <a:lnTo>
                      <a:pt x="20" y="37"/>
                    </a:lnTo>
                    <a:lnTo>
                      <a:pt x="20" y="37"/>
                    </a:lnTo>
                    <a:lnTo>
                      <a:pt x="20" y="38"/>
                    </a:lnTo>
                    <a:lnTo>
                      <a:pt x="20" y="39"/>
                    </a:lnTo>
                    <a:lnTo>
                      <a:pt x="19" y="39"/>
                    </a:lnTo>
                    <a:lnTo>
                      <a:pt x="18" y="38"/>
                    </a:lnTo>
                    <a:lnTo>
                      <a:pt x="17" y="38"/>
                    </a:lnTo>
                    <a:lnTo>
                      <a:pt x="16" y="37"/>
                    </a:lnTo>
                    <a:lnTo>
                      <a:pt x="16" y="36"/>
                    </a:lnTo>
                    <a:lnTo>
                      <a:pt x="16" y="36"/>
                    </a:lnTo>
                    <a:lnTo>
                      <a:pt x="14" y="36"/>
                    </a:lnTo>
                    <a:lnTo>
                      <a:pt x="14" y="36"/>
                    </a:lnTo>
                    <a:lnTo>
                      <a:pt x="13" y="36"/>
                    </a:lnTo>
                    <a:lnTo>
                      <a:pt x="13" y="37"/>
                    </a:lnTo>
                    <a:lnTo>
                      <a:pt x="14" y="38"/>
                    </a:lnTo>
                    <a:lnTo>
                      <a:pt x="15" y="38"/>
                    </a:lnTo>
                    <a:lnTo>
                      <a:pt x="15" y="39"/>
                    </a:lnTo>
                    <a:lnTo>
                      <a:pt x="12" y="39"/>
                    </a:lnTo>
                    <a:lnTo>
                      <a:pt x="9" y="38"/>
                    </a:lnTo>
                    <a:lnTo>
                      <a:pt x="8" y="37"/>
                    </a:lnTo>
                    <a:lnTo>
                      <a:pt x="5" y="37"/>
                    </a:lnTo>
                    <a:lnTo>
                      <a:pt x="4" y="37"/>
                    </a:lnTo>
                    <a:lnTo>
                      <a:pt x="3" y="37"/>
                    </a:lnTo>
                    <a:lnTo>
                      <a:pt x="3" y="38"/>
                    </a:lnTo>
                    <a:close/>
                  </a:path>
                </a:pathLst>
              </a:custGeom>
              <a:solidFill>
                <a:srgbClr val="F4DFC1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3" name="AutoShape 52"/>
              <cdr:cNvSpPr>
                <a:spLocks/>
              </cdr:cNvSpPr>
            </cdr:nvSpPr>
            <cdr:spPr>
              <a:xfrm>
                <a:off x="4020910" y="1650760"/>
                <a:ext cx="30292" cy="44864"/>
              </a:xfrm>
              <a:custGeom>
                <a:pathLst>
                  <a:path h="5" w="3">
                    <a:moveTo>
                      <a:pt x="1" y="5"/>
                    </a:moveTo>
                    <a:lnTo>
                      <a:pt x="2" y="5"/>
                    </a:lnTo>
                    <a:lnTo>
                      <a:pt x="2" y="4"/>
                    </a:lnTo>
                    <a:lnTo>
                      <a:pt x="2" y="3"/>
                    </a:lnTo>
                    <a:lnTo>
                      <a:pt x="3" y="2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3" y="0"/>
                    </a:lnTo>
                    <a:lnTo>
                      <a:pt x="2" y="0"/>
                    </a:lnTo>
                    <a:lnTo>
                      <a:pt x="1" y="1"/>
                    </a:lnTo>
                    <a:lnTo>
                      <a:pt x="1" y="2"/>
                    </a:lnTo>
                    <a:lnTo>
                      <a:pt x="1" y="3"/>
                    </a:lnTo>
                    <a:lnTo>
                      <a:pt x="0" y="4"/>
                    </a:lnTo>
                    <a:lnTo>
                      <a:pt x="0" y="4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1" y="5"/>
                    </a:lnTo>
                    <a:close/>
                  </a:path>
                </a:pathLst>
              </a:custGeom>
              <a:solidFill>
                <a:srgbClr val="B0C8D3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4" name="AutoShape 53"/>
              <cdr:cNvSpPr>
                <a:spLocks/>
              </cdr:cNvSpPr>
            </cdr:nvSpPr>
            <cdr:spPr>
              <a:xfrm>
                <a:off x="4051202" y="1631917"/>
                <a:ext cx="20726" cy="11665"/>
              </a:xfrm>
              <a:custGeom>
                <a:pathLst>
                  <a:path h="1" w="2">
                    <a:moveTo>
                      <a:pt x="1" y="1"/>
                    </a:moveTo>
                    <a:lnTo>
                      <a:pt x="1" y="1"/>
                    </a:lnTo>
                    <a:lnTo>
                      <a:pt x="2" y="0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1" y="1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5" name="AutoShape 54"/>
              <cdr:cNvSpPr>
                <a:spLocks/>
              </cdr:cNvSpPr>
            </cdr:nvSpPr>
            <cdr:spPr>
              <a:xfrm>
                <a:off x="4309484" y="1522449"/>
                <a:ext cx="62179" cy="29610"/>
              </a:xfrm>
              <a:custGeom>
                <a:pathLst>
                  <a:path h="3" w="6">
                    <a:moveTo>
                      <a:pt x="0" y="2"/>
                    </a:moveTo>
                    <a:lnTo>
                      <a:pt x="1" y="1"/>
                    </a:lnTo>
                    <a:lnTo>
                      <a:pt x="1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2" y="0"/>
                    </a:lnTo>
                    <a:lnTo>
                      <a:pt x="3" y="0"/>
                    </a:lnTo>
                    <a:lnTo>
                      <a:pt x="4" y="0"/>
                    </a:lnTo>
                    <a:lnTo>
                      <a:pt x="4" y="1"/>
                    </a:lnTo>
                    <a:lnTo>
                      <a:pt x="5" y="2"/>
                    </a:lnTo>
                    <a:lnTo>
                      <a:pt x="6" y="2"/>
                    </a:lnTo>
                    <a:lnTo>
                      <a:pt x="6" y="3"/>
                    </a:lnTo>
                    <a:lnTo>
                      <a:pt x="5" y="3"/>
                    </a:lnTo>
                    <a:lnTo>
                      <a:pt x="4" y="3"/>
                    </a:lnTo>
                    <a:lnTo>
                      <a:pt x="4" y="3"/>
                    </a:lnTo>
                    <a:lnTo>
                      <a:pt x="3" y="3"/>
                    </a:lnTo>
                    <a:lnTo>
                      <a:pt x="3" y="3"/>
                    </a:lnTo>
                    <a:lnTo>
                      <a:pt x="2" y="3"/>
                    </a:lnTo>
                    <a:lnTo>
                      <a:pt x="2" y="3"/>
                    </a:lnTo>
                    <a:lnTo>
                      <a:pt x="1" y="3"/>
                    </a:lnTo>
                    <a:lnTo>
                      <a:pt x="0" y="3"/>
                    </a:lnTo>
                    <a:lnTo>
                      <a:pt x="0" y="2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B0C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6" name="AutoShape 55"/>
              <cdr:cNvSpPr>
                <a:spLocks/>
              </cdr:cNvSpPr>
            </cdr:nvSpPr>
            <cdr:spPr>
              <a:xfrm>
                <a:off x="3553770" y="1423748"/>
                <a:ext cx="436847" cy="489020"/>
              </a:xfrm>
              <a:custGeom>
                <a:pathLst>
                  <a:path h="54" w="44">
                    <a:moveTo>
                      <a:pt x="39" y="26"/>
                    </a:moveTo>
                    <a:lnTo>
                      <a:pt x="39" y="25"/>
                    </a:lnTo>
                    <a:lnTo>
                      <a:pt x="39" y="23"/>
                    </a:lnTo>
                    <a:lnTo>
                      <a:pt x="39" y="21"/>
                    </a:lnTo>
                    <a:lnTo>
                      <a:pt x="39" y="20"/>
                    </a:lnTo>
                    <a:lnTo>
                      <a:pt x="40" y="20"/>
                    </a:lnTo>
                    <a:lnTo>
                      <a:pt x="40" y="20"/>
                    </a:lnTo>
                    <a:lnTo>
                      <a:pt x="40" y="19"/>
                    </a:lnTo>
                    <a:lnTo>
                      <a:pt x="40" y="19"/>
                    </a:lnTo>
                    <a:lnTo>
                      <a:pt x="39" y="19"/>
                    </a:lnTo>
                    <a:lnTo>
                      <a:pt x="38" y="18"/>
                    </a:lnTo>
                    <a:lnTo>
                      <a:pt x="38" y="18"/>
                    </a:lnTo>
                    <a:lnTo>
                      <a:pt x="38" y="17"/>
                    </a:lnTo>
                    <a:lnTo>
                      <a:pt x="39" y="16"/>
                    </a:lnTo>
                    <a:lnTo>
                      <a:pt x="38" y="15"/>
                    </a:lnTo>
                    <a:lnTo>
                      <a:pt x="37" y="15"/>
                    </a:lnTo>
                    <a:lnTo>
                      <a:pt x="36" y="16"/>
                    </a:lnTo>
                    <a:lnTo>
                      <a:pt x="36" y="16"/>
                    </a:lnTo>
                    <a:lnTo>
                      <a:pt x="36" y="16"/>
                    </a:lnTo>
                    <a:lnTo>
                      <a:pt x="36" y="15"/>
                    </a:lnTo>
                    <a:lnTo>
                      <a:pt x="36" y="14"/>
                    </a:lnTo>
                    <a:lnTo>
                      <a:pt x="36" y="14"/>
                    </a:lnTo>
                    <a:lnTo>
                      <a:pt x="36" y="13"/>
                    </a:lnTo>
                    <a:lnTo>
                      <a:pt x="35" y="12"/>
                    </a:lnTo>
                    <a:lnTo>
                      <a:pt x="35" y="12"/>
                    </a:lnTo>
                    <a:lnTo>
                      <a:pt x="34" y="11"/>
                    </a:lnTo>
                    <a:lnTo>
                      <a:pt x="34" y="11"/>
                    </a:lnTo>
                    <a:lnTo>
                      <a:pt x="33" y="11"/>
                    </a:lnTo>
                    <a:lnTo>
                      <a:pt x="32" y="11"/>
                    </a:lnTo>
                    <a:lnTo>
                      <a:pt x="31" y="10"/>
                    </a:lnTo>
                    <a:lnTo>
                      <a:pt x="32" y="10"/>
                    </a:lnTo>
                    <a:lnTo>
                      <a:pt x="31" y="9"/>
                    </a:lnTo>
                    <a:lnTo>
                      <a:pt x="31" y="9"/>
                    </a:lnTo>
                    <a:lnTo>
                      <a:pt x="29" y="9"/>
                    </a:lnTo>
                    <a:lnTo>
                      <a:pt x="28" y="10"/>
                    </a:lnTo>
                    <a:lnTo>
                      <a:pt x="27" y="10"/>
                    </a:lnTo>
                    <a:lnTo>
                      <a:pt x="20" y="7"/>
                    </a:lnTo>
                    <a:lnTo>
                      <a:pt x="19" y="6"/>
                    </a:lnTo>
                    <a:lnTo>
                      <a:pt x="18" y="5"/>
                    </a:lnTo>
                    <a:lnTo>
                      <a:pt x="17" y="4"/>
                    </a:lnTo>
                    <a:lnTo>
                      <a:pt x="17" y="4"/>
                    </a:lnTo>
                    <a:lnTo>
                      <a:pt x="16" y="4"/>
                    </a:lnTo>
                    <a:lnTo>
                      <a:pt x="15" y="3"/>
                    </a:lnTo>
                    <a:lnTo>
                      <a:pt x="15" y="3"/>
                    </a:lnTo>
                    <a:lnTo>
                      <a:pt x="15" y="3"/>
                    </a:lnTo>
                    <a:lnTo>
                      <a:pt x="15" y="4"/>
                    </a:lnTo>
                    <a:lnTo>
                      <a:pt x="15" y="4"/>
                    </a:lnTo>
                    <a:lnTo>
                      <a:pt x="14" y="4"/>
                    </a:lnTo>
                    <a:lnTo>
                      <a:pt x="13" y="4"/>
                    </a:lnTo>
                    <a:lnTo>
                      <a:pt x="13" y="4"/>
                    </a:lnTo>
                    <a:lnTo>
                      <a:pt x="13" y="4"/>
                    </a:lnTo>
                    <a:lnTo>
                      <a:pt x="13" y="3"/>
                    </a:lnTo>
                    <a:lnTo>
                      <a:pt x="13" y="3"/>
                    </a:lnTo>
                    <a:lnTo>
                      <a:pt x="14" y="2"/>
                    </a:lnTo>
                    <a:lnTo>
                      <a:pt x="14" y="2"/>
                    </a:lnTo>
                    <a:lnTo>
                      <a:pt x="15" y="1"/>
                    </a:lnTo>
                    <a:lnTo>
                      <a:pt x="15" y="1"/>
                    </a:lnTo>
                    <a:lnTo>
                      <a:pt x="14" y="0"/>
                    </a:lnTo>
                    <a:lnTo>
                      <a:pt x="14" y="0"/>
                    </a:lnTo>
                    <a:lnTo>
                      <a:pt x="13" y="1"/>
                    </a:lnTo>
                    <a:lnTo>
                      <a:pt x="12" y="2"/>
                    </a:lnTo>
                    <a:lnTo>
                      <a:pt x="11" y="2"/>
                    </a:lnTo>
                    <a:lnTo>
                      <a:pt x="10" y="2"/>
                    </a:lnTo>
                    <a:lnTo>
                      <a:pt x="9" y="3"/>
                    </a:lnTo>
                    <a:lnTo>
                      <a:pt x="9" y="3"/>
                    </a:lnTo>
                    <a:lnTo>
                      <a:pt x="8" y="3"/>
                    </a:lnTo>
                    <a:lnTo>
                      <a:pt x="8" y="3"/>
                    </a:lnTo>
                    <a:lnTo>
                      <a:pt x="8" y="3"/>
                    </a:lnTo>
                    <a:lnTo>
                      <a:pt x="8" y="2"/>
                    </a:lnTo>
                    <a:lnTo>
                      <a:pt x="6" y="2"/>
                    </a:lnTo>
                    <a:lnTo>
                      <a:pt x="6" y="3"/>
                    </a:lnTo>
                    <a:lnTo>
                      <a:pt x="6" y="3"/>
                    </a:lnTo>
                    <a:lnTo>
                      <a:pt x="5" y="4"/>
                    </a:lnTo>
                    <a:lnTo>
                      <a:pt x="5" y="4"/>
                    </a:lnTo>
                    <a:lnTo>
                      <a:pt x="5" y="4"/>
                    </a:lnTo>
                    <a:lnTo>
                      <a:pt x="5" y="11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3" y="13"/>
                    </a:lnTo>
                    <a:lnTo>
                      <a:pt x="2" y="13"/>
                    </a:lnTo>
                    <a:lnTo>
                      <a:pt x="1" y="14"/>
                    </a:lnTo>
                    <a:lnTo>
                      <a:pt x="1" y="15"/>
                    </a:lnTo>
                    <a:lnTo>
                      <a:pt x="0" y="15"/>
                    </a:lnTo>
                    <a:lnTo>
                      <a:pt x="0" y="16"/>
                    </a:lnTo>
                    <a:lnTo>
                      <a:pt x="0" y="18"/>
                    </a:lnTo>
                    <a:lnTo>
                      <a:pt x="0" y="19"/>
                    </a:lnTo>
                    <a:lnTo>
                      <a:pt x="0" y="19"/>
                    </a:lnTo>
                    <a:lnTo>
                      <a:pt x="1" y="19"/>
                    </a:lnTo>
                    <a:lnTo>
                      <a:pt x="1" y="20"/>
                    </a:lnTo>
                    <a:lnTo>
                      <a:pt x="2" y="20"/>
                    </a:lnTo>
                    <a:lnTo>
                      <a:pt x="2" y="21"/>
                    </a:lnTo>
                    <a:lnTo>
                      <a:pt x="2" y="24"/>
                    </a:lnTo>
                    <a:lnTo>
                      <a:pt x="2" y="25"/>
                    </a:lnTo>
                    <a:lnTo>
                      <a:pt x="2" y="26"/>
                    </a:lnTo>
                    <a:lnTo>
                      <a:pt x="2" y="28"/>
                    </a:lnTo>
                    <a:lnTo>
                      <a:pt x="3" y="29"/>
                    </a:lnTo>
                    <a:lnTo>
                      <a:pt x="4" y="30"/>
                    </a:lnTo>
                    <a:lnTo>
                      <a:pt x="5" y="30"/>
                    </a:lnTo>
                    <a:lnTo>
                      <a:pt x="6" y="30"/>
                    </a:lnTo>
                    <a:lnTo>
                      <a:pt x="6" y="31"/>
                    </a:lnTo>
                    <a:lnTo>
                      <a:pt x="7" y="32"/>
                    </a:lnTo>
                    <a:lnTo>
                      <a:pt x="7" y="32"/>
                    </a:lnTo>
                    <a:lnTo>
                      <a:pt x="7" y="33"/>
                    </a:lnTo>
                    <a:lnTo>
                      <a:pt x="9" y="33"/>
                    </a:lnTo>
                    <a:lnTo>
                      <a:pt x="9" y="33"/>
                    </a:lnTo>
                    <a:lnTo>
                      <a:pt x="10" y="35"/>
                    </a:lnTo>
                    <a:lnTo>
                      <a:pt x="11" y="36"/>
                    </a:lnTo>
                    <a:lnTo>
                      <a:pt x="12" y="38"/>
                    </a:lnTo>
                    <a:lnTo>
                      <a:pt x="12" y="39"/>
                    </a:lnTo>
                    <a:lnTo>
                      <a:pt x="12" y="40"/>
                    </a:lnTo>
                    <a:lnTo>
                      <a:pt x="12" y="41"/>
                    </a:lnTo>
                    <a:lnTo>
                      <a:pt x="12" y="42"/>
                    </a:lnTo>
                    <a:lnTo>
                      <a:pt x="13" y="43"/>
                    </a:lnTo>
                    <a:lnTo>
                      <a:pt x="13" y="43"/>
                    </a:lnTo>
                    <a:lnTo>
                      <a:pt x="13" y="44"/>
                    </a:lnTo>
                    <a:lnTo>
                      <a:pt x="14" y="44"/>
                    </a:lnTo>
                    <a:lnTo>
                      <a:pt x="13" y="44"/>
                    </a:lnTo>
                    <a:lnTo>
                      <a:pt x="13" y="45"/>
                    </a:lnTo>
                    <a:lnTo>
                      <a:pt x="13" y="45"/>
                    </a:lnTo>
                    <a:lnTo>
                      <a:pt x="13" y="46"/>
                    </a:lnTo>
                    <a:lnTo>
                      <a:pt x="13" y="47"/>
                    </a:lnTo>
                    <a:lnTo>
                      <a:pt x="14" y="48"/>
                    </a:lnTo>
                    <a:lnTo>
                      <a:pt x="15" y="48"/>
                    </a:lnTo>
                    <a:lnTo>
                      <a:pt x="15" y="49"/>
                    </a:lnTo>
                    <a:lnTo>
                      <a:pt x="15" y="50"/>
                    </a:lnTo>
                    <a:lnTo>
                      <a:pt x="15" y="50"/>
                    </a:lnTo>
                    <a:lnTo>
                      <a:pt x="16" y="50"/>
                    </a:lnTo>
                    <a:lnTo>
                      <a:pt x="16" y="50"/>
                    </a:lnTo>
                    <a:lnTo>
                      <a:pt x="16" y="51"/>
                    </a:lnTo>
                    <a:lnTo>
                      <a:pt x="17" y="51"/>
                    </a:lnTo>
                    <a:lnTo>
                      <a:pt x="17" y="51"/>
                    </a:lnTo>
                    <a:lnTo>
                      <a:pt x="17" y="52"/>
                    </a:lnTo>
                    <a:lnTo>
                      <a:pt x="17" y="52"/>
                    </a:lnTo>
                    <a:lnTo>
                      <a:pt x="18" y="52"/>
                    </a:lnTo>
                    <a:lnTo>
                      <a:pt x="19" y="53"/>
                    </a:lnTo>
                    <a:lnTo>
                      <a:pt x="19" y="54"/>
                    </a:lnTo>
                    <a:lnTo>
                      <a:pt x="20" y="54"/>
                    </a:lnTo>
                    <a:lnTo>
                      <a:pt x="20" y="54"/>
                    </a:lnTo>
                    <a:lnTo>
                      <a:pt x="42" y="54"/>
                    </a:lnTo>
                    <a:lnTo>
                      <a:pt x="42" y="53"/>
                    </a:lnTo>
                    <a:lnTo>
                      <a:pt x="42" y="53"/>
                    </a:lnTo>
                    <a:lnTo>
                      <a:pt x="41" y="52"/>
                    </a:lnTo>
                    <a:lnTo>
                      <a:pt x="40" y="49"/>
                    </a:lnTo>
                    <a:lnTo>
                      <a:pt x="40" y="46"/>
                    </a:lnTo>
                    <a:lnTo>
                      <a:pt x="40" y="42"/>
                    </a:lnTo>
                    <a:lnTo>
                      <a:pt x="40" y="40"/>
                    </a:lnTo>
                    <a:lnTo>
                      <a:pt x="40" y="39"/>
                    </a:lnTo>
                    <a:lnTo>
                      <a:pt x="40" y="37"/>
                    </a:lnTo>
                    <a:lnTo>
                      <a:pt x="40" y="36"/>
                    </a:lnTo>
                    <a:lnTo>
                      <a:pt x="40" y="34"/>
                    </a:lnTo>
                    <a:lnTo>
                      <a:pt x="41" y="33"/>
                    </a:lnTo>
                    <a:lnTo>
                      <a:pt x="41" y="32"/>
                    </a:lnTo>
                    <a:lnTo>
                      <a:pt x="42" y="31"/>
                    </a:lnTo>
                    <a:lnTo>
                      <a:pt x="42" y="29"/>
                    </a:lnTo>
                    <a:lnTo>
                      <a:pt x="43" y="26"/>
                    </a:lnTo>
                    <a:lnTo>
                      <a:pt x="43" y="25"/>
                    </a:lnTo>
                    <a:lnTo>
                      <a:pt x="43" y="24"/>
                    </a:lnTo>
                    <a:lnTo>
                      <a:pt x="44" y="23"/>
                    </a:lnTo>
                    <a:lnTo>
                      <a:pt x="44" y="23"/>
                    </a:lnTo>
                    <a:lnTo>
                      <a:pt x="43" y="22"/>
                    </a:lnTo>
                    <a:lnTo>
                      <a:pt x="42" y="22"/>
                    </a:lnTo>
                    <a:lnTo>
                      <a:pt x="42" y="22"/>
                    </a:lnTo>
                    <a:lnTo>
                      <a:pt x="41" y="23"/>
                    </a:lnTo>
                    <a:lnTo>
                      <a:pt x="41" y="24"/>
                    </a:lnTo>
                    <a:lnTo>
                      <a:pt x="40" y="25"/>
                    </a:lnTo>
                    <a:lnTo>
                      <a:pt x="40" y="25"/>
                    </a:lnTo>
                    <a:lnTo>
                      <a:pt x="40" y="26"/>
                    </a:lnTo>
                    <a:lnTo>
                      <a:pt x="39" y="26"/>
                    </a:lnTo>
                    <a:lnTo>
                      <a:pt x="39" y="26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7" name="AutoShape 56"/>
              <cdr:cNvSpPr>
                <a:spLocks/>
              </cdr:cNvSpPr>
            </cdr:nvSpPr>
            <cdr:spPr>
              <a:xfrm>
                <a:off x="3724364" y="1343889"/>
                <a:ext cx="518158" cy="253931"/>
              </a:xfrm>
              <a:custGeom>
                <a:pathLst>
                  <a:path h="28" w="52">
                    <a:moveTo>
                      <a:pt x="0" y="13"/>
                    </a:moveTo>
                    <a:lnTo>
                      <a:pt x="1" y="13"/>
                    </a:lnTo>
                    <a:lnTo>
                      <a:pt x="1" y="12"/>
                    </a:lnTo>
                    <a:lnTo>
                      <a:pt x="4" y="10"/>
                    </a:lnTo>
                    <a:lnTo>
                      <a:pt x="5" y="10"/>
                    </a:lnTo>
                    <a:lnTo>
                      <a:pt x="6" y="10"/>
                    </a:lnTo>
                    <a:lnTo>
                      <a:pt x="6" y="10"/>
                    </a:lnTo>
                    <a:lnTo>
                      <a:pt x="7" y="9"/>
                    </a:lnTo>
                    <a:lnTo>
                      <a:pt x="9" y="8"/>
                    </a:lnTo>
                    <a:lnTo>
                      <a:pt x="10" y="7"/>
                    </a:lnTo>
                    <a:lnTo>
                      <a:pt x="11" y="6"/>
                    </a:lnTo>
                    <a:lnTo>
                      <a:pt x="12" y="4"/>
                    </a:lnTo>
                    <a:lnTo>
                      <a:pt x="14" y="3"/>
                    </a:lnTo>
                    <a:lnTo>
                      <a:pt x="15" y="2"/>
                    </a:lnTo>
                    <a:lnTo>
                      <a:pt x="17" y="0"/>
                    </a:lnTo>
                    <a:lnTo>
                      <a:pt x="18" y="0"/>
                    </a:lnTo>
                    <a:lnTo>
                      <a:pt x="19" y="0"/>
                    </a:lnTo>
                    <a:lnTo>
                      <a:pt x="19" y="1"/>
                    </a:lnTo>
                    <a:lnTo>
                      <a:pt x="18" y="2"/>
                    </a:lnTo>
                    <a:lnTo>
                      <a:pt x="17" y="2"/>
                    </a:lnTo>
                    <a:lnTo>
                      <a:pt x="16" y="3"/>
                    </a:lnTo>
                    <a:lnTo>
                      <a:pt x="15" y="4"/>
                    </a:lnTo>
                    <a:lnTo>
                      <a:pt x="15" y="5"/>
                    </a:lnTo>
                    <a:lnTo>
                      <a:pt x="14" y="7"/>
                    </a:lnTo>
                    <a:lnTo>
                      <a:pt x="14" y="8"/>
                    </a:lnTo>
                    <a:lnTo>
                      <a:pt x="14" y="9"/>
                    </a:lnTo>
                    <a:lnTo>
                      <a:pt x="15" y="9"/>
                    </a:lnTo>
                    <a:lnTo>
                      <a:pt x="16" y="8"/>
                    </a:lnTo>
                    <a:lnTo>
                      <a:pt x="16" y="7"/>
                    </a:lnTo>
                    <a:lnTo>
                      <a:pt x="17" y="6"/>
                    </a:lnTo>
                    <a:lnTo>
                      <a:pt x="17" y="7"/>
                    </a:lnTo>
                    <a:lnTo>
                      <a:pt x="17" y="8"/>
                    </a:lnTo>
                    <a:lnTo>
                      <a:pt x="17" y="8"/>
                    </a:lnTo>
                    <a:lnTo>
                      <a:pt x="18" y="7"/>
                    </a:lnTo>
                    <a:lnTo>
                      <a:pt x="20" y="7"/>
                    </a:lnTo>
                    <a:lnTo>
                      <a:pt x="21" y="8"/>
                    </a:lnTo>
                    <a:lnTo>
                      <a:pt x="21" y="8"/>
                    </a:lnTo>
                    <a:lnTo>
                      <a:pt x="22" y="9"/>
                    </a:lnTo>
                    <a:lnTo>
                      <a:pt x="23" y="9"/>
                    </a:lnTo>
                    <a:lnTo>
                      <a:pt x="23" y="10"/>
                    </a:lnTo>
                    <a:lnTo>
                      <a:pt x="25" y="11"/>
                    </a:lnTo>
                    <a:lnTo>
                      <a:pt x="25" y="11"/>
                    </a:lnTo>
                    <a:lnTo>
                      <a:pt x="26" y="11"/>
                    </a:lnTo>
                    <a:lnTo>
                      <a:pt x="27" y="11"/>
                    </a:lnTo>
                    <a:lnTo>
                      <a:pt x="28" y="11"/>
                    </a:lnTo>
                    <a:lnTo>
                      <a:pt x="29" y="11"/>
                    </a:lnTo>
                    <a:lnTo>
                      <a:pt x="29" y="11"/>
                    </a:lnTo>
                    <a:lnTo>
                      <a:pt x="30" y="12"/>
                    </a:lnTo>
                    <a:lnTo>
                      <a:pt x="30" y="11"/>
                    </a:lnTo>
                    <a:lnTo>
                      <a:pt x="31" y="10"/>
                    </a:lnTo>
                    <a:lnTo>
                      <a:pt x="32" y="10"/>
                    </a:lnTo>
                    <a:lnTo>
                      <a:pt x="33" y="9"/>
                    </a:lnTo>
                    <a:lnTo>
                      <a:pt x="34" y="9"/>
                    </a:lnTo>
                    <a:lnTo>
                      <a:pt x="35" y="8"/>
                    </a:lnTo>
                    <a:lnTo>
                      <a:pt x="35" y="7"/>
                    </a:lnTo>
                    <a:lnTo>
                      <a:pt x="36" y="7"/>
                    </a:lnTo>
                    <a:lnTo>
                      <a:pt x="37" y="7"/>
                    </a:lnTo>
                    <a:lnTo>
                      <a:pt x="39" y="7"/>
                    </a:lnTo>
                    <a:lnTo>
                      <a:pt x="41" y="6"/>
                    </a:lnTo>
                    <a:lnTo>
                      <a:pt x="43" y="6"/>
                    </a:lnTo>
                    <a:lnTo>
                      <a:pt x="43" y="7"/>
                    </a:lnTo>
                    <a:lnTo>
                      <a:pt x="43" y="9"/>
                    </a:lnTo>
                    <a:lnTo>
                      <a:pt x="43" y="9"/>
                    </a:lnTo>
                    <a:lnTo>
                      <a:pt x="44" y="10"/>
                    </a:lnTo>
                    <a:lnTo>
                      <a:pt x="45" y="9"/>
                    </a:lnTo>
                    <a:lnTo>
                      <a:pt x="46" y="9"/>
                    </a:lnTo>
                    <a:lnTo>
                      <a:pt x="46" y="10"/>
                    </a:lnTo>
                    <a:lnTo>
                      <a:pt x="47" y="10"/>
                    </a:lnTo>
                    <a:lnTo>
                      <a:pt x="48" y="9"/>
                    </a:lnTo>
                    <a:lnTo>
                      <a:pt x="49" y="9"/>
                    </a:lnTo>
                    <a:lnTo>
                      <a:pt x="49" y="10"/>
                    </a:lnTo>
                    <a:lnTo>
                      <a:pt x="49" y="11"/>
                    </a:lnTo>
                    <a:lnTo>
                      <a:pt x="50" y="11"/>
                    </a:lnTo>
                    <a:lnTo>
                      <a:pt x="50" y="12"/>
                    </a:lnTo>
                    <a:lnTo>
                      <a:pt x="51" y="13"/>
                    </a:lnTo>
                    <a:lnTo>
                      <a:pt x="52" y="13"/>
                    </a:lnTo>
                    <a:lnTo>
                      <a:pt x="52" y="14"/>
                    </a:lnTo>
                    <a:lnTo>
                      <a:pt x="52" y="14"/>
                    </a:lnTo>
                    <a:lnTo>
                      <a:pt x="52" y="15"/>
                    </a:lnTo>
                    <a:lnTo>
                      <a:pt x="50" y="16"/>
                    </a:lnTo>
                    <a:lnTo>
                      <a:pt x="49" y="16"/>
                    </a:lnTo>
                    <a:lnTo>
                      <a:pt x="47" y="16"/>
                    </a:lnTo>
                    <a:lnTo>
                      <a:pt x="45" y="16"/>
                    </a:lnTo>
                    <a:lnTo>
                      <a:pt x="45" y="16"/>
                    </a:lnTo>
                    <a:lnTo>
                      <a:pt x="45" y="16"/>
                    </a:lnTo>
                    <a:lnTo>
                      <a:pt x="43" y="16"/>
                    </a:lnTo>
                    <a:lnTo>
                      <a:pt x="42" y="15"/>
                    </a:lnTo>
                    <a:lnTo>
                      <a:pt x="42" y="15"/>
                    </a:lnTo>
                    <a:lnTo>
                      <a:pt x="41" y="15"/>
                    </a:lnTo>
                    <a:lnTo>
                      <a:pt x="41" y="16"/>
                    </a:lnTo>
                    <a:lnTo>
                      <a:pt x="41" y="16"/>
                    </a:lnTo>
                    <a:lnTo>
                      <a:pt x="42" y="17"/>
                    </a:lnTo>
                    <a:lnTo>
                      <a:pt x="41" y="17"/>
                    </a:lnTo>
                    <a:lnTo>
                      <a:pt x="40" y="17"/>
                    </a:lnTo>
                    <a:lnTo>
                      <a:pt x="39" y="17"/>
                    </a:lnTo>
                    <a:lnTo>
                      <a:pt x="39" y="16"/>
                    </a:lnTo>
                    <a:lnTo>
                      <a:pt x="37" y="16"/>
                    </a:lnTo>
                    <a:lnTo>
                      <a:pt x="36" y="16"/>
                    </a:lnTo>
                    <a:lnTo>
                      <a:pt x="36" y="16"/>
                    </a:lnTo>
                    <a:lnTo>
                      <a:pt x="35" y="17"/>
                    </a:lnTo>
                    <a:lnTo>
                      <a:pt x="34" y="17"/>
                    </a:lnTo>
                    <a:lnTo>
                      <a:pt x="32" y="18"/>
                    </a:lnTo>
                    <a:lnTo>
                      <a:pt x="32" y="18"/>
                    </a:lnTo>
                    <a:lnTo>
                      <a:pt x="31" y="19"/>
                    </a:lnTo>
                    <a:lnTo>
                      <a:pt x="31" y="19"/>
                    </a:lnTo>
                    <a:lnTo>
                      <a:pt x="31" y="19"/>
                    </a:lnTo>
                    <a:lnTo>
                      <a:pt x="30" y="20"/>
                    </a:lnTo>
                    <a:lnTo>
                      <a:pt x="29" y="20"/>
                    </a:lnTo>
                    <a:lnTo>
                      <a:pt x="29" y="21"/>
                    </a:lnTo>
                    <a:lnTo>
                      <a:pt x="28" y="22"/>
                    </a:lnTo>
                    <a:lnTo>
                      <a:pt x="27" y="23"/>
                    </a:lnTo>
                    <a:lnTo>
                      <a:pt x="27" y="23"/>
                    </a:lnTo>
                    <a:lnTo>
                      <a:pt x="27" y="21"/>
                    </a:lnTo>
                    <a:lnTo>
                      <a:pt x="27" y="20"/>
                    </a:lnTo>
                    <a:lnTo>
                      <a:pt x="27" y="20"/>
                    </a:lnTo>
                    <a:lnTo>
                      <a:pt x="27" y="21"/>
                    </a:lnTo>
                    <a:lnTo>
                      <a:pt x="26" y="21"/>
                    </a:lnTo>
                    <a:lnTo>
                      <a:pt x="26" y="20"/>
                    </a:lnTo>
                    <a:lnTo>
                      <a:pt x="26" y="20"/>
                    </a:lnTo>
                    <a:lnTo>
                      <a:pt x="25" y="21"/>
                    </a:lnTo>
                    <a:lnTo>
                      <a:pt x="24" y="24"/>
                    </a:lnTo>
                    <a:lnTo>
                      <a:pt x="23" y="26"/>
                    </a:lnTo>
                    <a:lnTo>
                      <a:pt x="23" y="28"/>
                    </a:lnTo>
                    <a:lnTo>
                      <a:pt x="22" y="28"/>
                    </a:lnTo>
                    <a:lnTo>
                      <a:pt x="22" y="28"/>
                    </a:lnTo>
                    <a:lnTo>
                      <a:pt x="21" y="27"/>
                    </a:lnTo>
                    <a:lnTo>
                      <a:pt x="21" y="27"/>
                    </a:lnTo>
                    <a:lnTo>
                      <a:pt x="21" y="27"/>
                    </a:lnTo>
                    <a:lnTo>
                      <a:pt x="21" y="27"/>
                    </a:lnTo>
                    <a:lnTo>
                      <a:pt x="21" y="26"/>
                    </a:lnTo>
                    <a:lnTo>
                      <a:pt x="21" y="26"/>
                    </a:lnTo>
                    <a:lnTo>
                      <a:pt x="22" y="25"/>
                    </a:lnTo>
                    <a:lnTo>
                      <a:pt x="22" y="25"/>
                    </a:lnTo>
                    <a:lnTo>
                      <a:pt x="22" y="25"/>
                    </a:lnTo>
                    <a:lnTo>
                      <a:pt x="21" y="24"/>
                    </a:lnTo>
                    <a:lnTo>
                      <a:pt x="21" y="24"/>
                    </a:lnTo>
                    <a:lnTo>
                      <a:pt x="20" y="24"/>
                    </a:lnTo>
                    <a:lnTo>
                      <a:pt x="20" y="24"/>
                    </a:lnTo>
                    <a:lnTo>
                      <a:pt x="20" y="25"/>
                    </a:lnTo>
                    <a:lnTo>
                      <a:pt x="19" y="25"/>
                    </a:lnTo>
                    <a:lnTo>
                      <a:pt x="19" y="25"/>
                    </a:lnTo>
                    <a:lnTo>
                      <a:pt x="19" y="25"/>
                    </a:lnTo>
                    <a:lnTo>
                      <a:pt x="19" y="24"/>
                    </a:lnTo>
                    <a:lnTo>
                      <a:pt x="19" y="24"/>
                    </a:lnTo>
                    <a:lnTo>
                      <a:pt x="19" y="24"/>
                    </a:lnTo>
                    <a:lnTo>
                      <a:pt x="19" y="23"/>
                    </a:lnTo>
                    <a:lnTo>
                      <a:pt x="19" y="23"/>
                    </a:lnTo>
                    <a:lnTo>
                      <a:pt x="19" y="23"/>
                    </a:lnTo>
                    <a:lnTo>
                      <a:pt x="19" y="22"/>
                    </a:lnTo>
                    <a:lnTo>
                      <a:pt x="19" y="22"/>
                    </a:lnTo>
                    <a:lnTo>
                      <a:pt x="18" y="21"/>
                    </a:lnTo>
                    <a:lnTo>
                      <a:pt x="18" y="21"/>
                    </a:lnTo>
                    <a:lnTo>
                      <a:pt x="17" y="20"/>
                    </a:lnTo>
                    <a:lnTo>
                      <a:pt x="17" y="20"/>
                    </a:lnTo>
                    <a:lnTo>
                      <a:pt x="17" y="20"/>
                    </a:lnTo>
                    <a:lnTo>
                      <a:pt x="16" y="20"/>
                    </a:lnTo>
                    <a:lnTo>
                      <a:pt x="15" y="20"/>
                    </a:lnTo>
                    <a:lnTo>
                      <a:pt x="15" y="20"/>
                    </a:lnTo>
                    <a:lnTo>
                      <a:pt x="15" y="20"/>
                    </a:lnTo>
                    <a:lnTo>
                      <a:pt x="14" y="19"/>
                    </a:lnTo>
                    <a:lnTo>
                      <a:pt x="14" y="19"/>
                    </a:lnTo>
                    <a:lnTo>
                      <a:pt x="14" y="19"/>
                    </a:lnTo>
                    <a:lnTo>
                      <a:pt x="15" y="19"/>
                    </a:lnTo>
                    <a:lnTo>
                      <a:pt x="15" y="19"/>
                    </a:lnTo>
                    <a:lnTo>
                      <a:pt x="15" y="19"/>
                    </a:lnTo>
                    <a:lnTo>
                      <a:pt x="14" y="19"/>
                    </a:lnTo>
                    <a:lnTo>
                      <a:pt x="14" y="18"/>
                    </a:lnTo>
                    <a:lnTo>
                      <a:pt x="12" y="18"/>
                    </a:lnTo>
                    <a:lnTo>
                      <a:pt x="12" y="19"/>
                    </a:lnTo>
                    <a:lnTo>
                      <a:pt x="11" y="19"/>
                    </a:lnTo>
                    <a:lnTo>
                      <a:pt x="10" y="19"/>
                    </a:lnTo>
                    <a:lnTo>
                      <a:pt x="3" y="16"/>
                    </a:lnTo>
                    <a:lnTo>
                      <a:pt x="2" y="15"/>
                    </a:lnTo>
                    <a:lnTo>
                      <a:pt x="1" y="15"/>
                    </a:lnTo>
                    <a:lnTo>
                      <a:pt x="1" y="14"/>
                    </a:lnTo>
                    <a:lnTo>
                      <a:pt x="0" y="13"/>
                    </a:lnTo>
                    <a:lnTo>
                      <a:pt x="0" y="13"/>
                    </a:lnTo>
                    <a:lnTo>
                      <a:pt x="0" y="13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8" name="AutoShape 57"/>
              <cdr:cNvSpPr>
                <a:spLocks/>
              </cdr:cNvSpPr>
            </cdr:nvSpPr>
            <cdr:spPr>
              <a:xfrm>
                <a:off x="4040042" y="1506298"/>
                <a:ext cx="363508" cy="443258"/>
              </a:xfrm>
              <a:custGeom>
                <a:pathLst>
                  <a:path h="49" w="36">
                    <a:moveTo>
                      <a:pt x="0" y="49"/>
                    </a:moveTo>
                    <a:lnTo>
                      <a:pt x="1" y="47"/>
                    </a:lnTo>
                    <a:lnTo>
                      <a:pt x="4" y="43"/>
                    </a:lnTo>
                    <a:lnTo>
                      <a:pt x="5" y="39"/>
                    </a:lnTo>
                    <a:lnTo>
                      <a:pt x="5" y="37"/>
                    </a:lnTo>
                    <a:lnTo>
                      <a:pt x="5" y="35"/>
                    </a:lnTo>
                    <a:lnTo>
                      <a:pt x="4" y="34"/>
                    </a:lnTo>
                    <a:lnTo>
                      <a:pt x="4" y="33"/>
                    </a:lnTo>
                    <a:lnTo>
                      <a:pt x="4" y="32"/>
                    </a:lnTo>
                    <a:lnTo>
                      <a:pt x="5" y="32"/>
                    </a:lnTo>
                    <a:lnTo>
                      <a:pt x="5" y="31"/>
                    </a:lnTo>
                    <a:lnTo>
                      <a:pt x="4" y="29"/>
                    </a:lnTo>
                    <a:lnTo>
                      <a:pt x="2" y="27"/>
                    </a:lnTo>
                    <a:lnTo>
                      <a:pt x="2" y="27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1" y="26"/>
                    </a:lnTo>
                    <a:lnTo>
                      <a:pt x="1" y="25"/>
                    </a:lnTo>
                    <a:lnTo>
                      <a:pt x="2" y="22"/>
                    </a:lnTo>
                    <a:lnTo>
                      <a:pt x="2" y="20"/>
                    </a:lnTo>
                    <a:lnTo>
                      <a:pt x="2" y="18"/>
                    </a:lnTo>
                    <a:lnTo>
                      <a:pt x="1" y="17"/>
                    </a:lnTo>
                    <a:lnTo>
                      <a:pt x="2" y="17"/>
                    </a:lnTo>
                    <a:lnTo>
                      <a:pt x="3" y="17"/>
                    </a:lnTo>
                    <a:lnTo>
                      <a:pt x="3" y="16"/>
                    </a:lnTo>
                    <a:lnTo>
                      <a:pt x="3" y="15"/>
                    </a:lnTo>
                    <a:lnTo>
                      <a:pt x="3" y="14"/>
                    </a:lnTo>
                    <a:lnTo>
                      <a:pt x="3" y="13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4" y="11"/>
                    </a:lnTo>
                    <a:lnTo>
                      <a:pt x="5" y="10"/>
                    </a:lnTo>
                    <a:lnTo>
                      <a:pt x="6" y="8"/>
                    </a:lnTo>
                    <a:lnTo>
                      <a:pt x="6" y="8"/>
                    </a:lnTo>
                    <a:lnTo>
                      <a:pt x="6" y="9"/>
                    </a:lnTo>
                    <a:lnTo>
                      <a:pt x="6" y="9"/>
                    </a:lnTo>
                    <a:lnTo>
                      <a:pt x="6" y="10"/>
                    </a:lnTo>
                    <a:lnTo>
                      <a:pt x="6" y="10"/>
                    </a:lnTo>
                    <a:lnTo>
                      <a:pt x="6" y="12"/>
                    </a:lnTo>
                    <a:lnTo>
                      <a:pt x="7" y="12"/>
                    </a:lnTo>
                    <a:lnTo>
                      <a:pt x="7" y="11"/>
                    </a:lnTo>
                    <a:lnTo>
                      <a:pt x="7" y="10"/>
                    </a:lnTo>
                    <a:lnTo>
                      <a:pt x="7" y="10"/>
                    </a:lnTo>
                    <a:lnTo>
                      <a:pt x="7" y="11"/>
                    </a:lnTo>
                    <a:lnTo>
                      <a:pt x="7" y="12"/>
                    </a:lnTo>
                    <a:lnTo>
                      <a:pt x="8" y="12"/>
                    </a:lnTo>
                    <a:lnTo>
                      <a:pt x="8" y="10"/>
                    </a:lnTo>
                    <a:lnTo>
                      <a:pt x="8" y="9"/>
                    </a:lnTo>
                    <a:lnTo>
                      <a:pt x="8" y="8"/>
                    </a:lnTo>
                    <a:lnTo>
                      <a:pt x="9" y="7"/>
                    </a:lnTo>
                    <a:lnTo>
                      <a:pt x="9" y="8"/>
                    </a:lnTo>
                    <a:lnTo>
                      <a:pt x="10" y="8"/>
                    </a:lnTo>
                    <a:lnTo>
                      <a:pt x="11" y="7"/>
                    </a:lnTo>
                    <a:lnTo>
                      <a:pt x="11" y="7"/>
                    </a:lnTo>
                    <a:lnTo>
                      <a:pt x="10" y="6"/>
                    </a:lnTo>
                    <a:lnTo>
                      <a:pt x="10" y="6"/>
                    </a:lnTo>
                    <a:lnTo>
                      <a:pt x="10" y="4"/>
                    </a:lnTo>
                    <a:lnTo>
                      <a:pt x="11" y="2"/>
                    </a:lnTo>
                    <a:lnTo>
                      <a:pt x="12" y="0"/>
                    </a:lnTo>
                    <a:lnTo>
                      <a:pt x="13" y="0"/>
                    </a:lnTo>
                    <a:lnTo>
                      <a:pt x="14" y="0"/>
                    </a:lnTo>
                    <a:lnTo>
                      <a:pt x="16" y="2"/>
                    </a:lnTo>
                    <a:lnTo>
                      <a:pt x="17" y="3"/>
                    </a:lnTo>
                    <a:lnTo>
                      <a:pt x="18" y="3"/>
                    </a:lnTo>
                    <a:lnTo>
                      <a:pt x="18" y="3"/>
                    </a:lnTo>
                    <a:lnTo>
                      <a:pt x="18" y="3"/>
                    </a:lnTo>
                    <a:lnTo>
                      <a:pt x="20" y="3"/>
                    </a:lnTo>
                    <a:lnTo>
                      <a:pt x="20" y="4"/>
                    </a:lnTo>
                    <a:lnTo>
                      <a:pt x="21" y="5"/>
                    </a:lnTo>
                    <a:lnTo>
                      <a:pt x="23" y="5"/>
                    </a:lnTo>
                    <a:lnTo>
                      <a:pt x="24" y="6"/>
                    </a:lnTo>
                    <a:lnTo>
                      <a:pt x="25" y="7"/>
                    </a:lnTo>
                    <a:lnTo>
                      <a:pt x="25" y="7"/>
                    </a:lnTo>
                    <a:lnTo>
                      <a:pt x="24" y="8"/>
                    </a:lnTo>
                    <a:lnTo>
                      <a:pt x="26" y="9"/>
                    </a:lnTo>
                    <a:lnTo>
                      <a:pt x="26" y="10"/>
                    </a:lnTo>
                    <a:lnTo>
                      <a:pt x="27" y="11"/>
                    </a:lnTo>
                    <a:lnTo>
                      <a:pt x="25" y="11"/>
                    </a:lnTo>
                    <a:lnTo>
                      <a:pt x="24" y="11"/>
                    </a:lnTo>
                    <a:lnTo>
                      <a:pt x="24" y="12"/>
                    </a:lnTo>
                    <a:lnTo>
                      <a:pt x="24" y="13"/>
                    </a:lnTo>
                    <a:lnTo>
                      <a:pt x="24" y="14"/>
                    </a:lnTo>
                    <a:lnTo>
                      <a:pt x="23" y="16"/>
                    </a:lnTo>
                    <a:lnTo>
                      <a:pt x="22" y="16"/>
                    </a:lnTo>
                    <a:lnTo>
                      <a:pt x="22" y="17"/>
                    </a:lnTo>
                    <a:lnTo>
                      <a:pt x="22" y="18"/>
                    </a:lnTo>
                    <a:lnTo>
                      <a:pt x="22" y="19"/>
                    </a:lnTo>
                    <a:lnTo>
                      <a:pt x="22" y="19"/>
                    </a:lnTo>
                    <a:lnTo>
                      <a:pt x="22" y="20"/>
                    </a:lnTo>
                    <a:lnTo>
                      <a:pt x="21" y="21"/>
                    </a:lnTo>
                    <a:lnTo>
                      <a:pt x="20" y="22"/>
                    </a:lnTo>
                    <a:lnTo>
                      <a:pt x="21" y="23"/>
                    </a:lnTo>
                    <a:lnTo>
                      <a:pt x="21" y="24"/>
                    </a:lnTo>
                    <a:lnTo>
                      <a:pt x="22" y="25"/>
                    </a:lnTo>
                    <a:lnTo>
                      <a:pt x="22" y="25"/>
                    </a:lnTo>
                    <a:lnTo>
                      <a:pt x="24" y="24"/>
                    </a:lnTo>
                    <a:lnTo>
                      <a:pt x="24" y="24"/>
                    </a:lnTo>
                    <a:lnTo>
                      <a:pt x="25" y="22"/>
                    </a:lnTo>
                    <a:lnTo>
                      <a:pt x="26" y="22"/>
                    </a:lnTo>
                    <a:lnTo>
                      <a:pt x="26" y="22"/>
                    </a:lnTo>
                    <a:lnTo>
                      <a:pt x="26" y="21"/>
                    </a:lnTo>
                    <a:lnTo>
                      <a:pt x="27" y="20"/>
                    </a:lnTo>
                    <a:lnTo>
                      <a:pt x="27" y="20"/>
                    </a:lnTo>
                    <a:lnTo>
                      <a:pt x="26" y="20"/>
                    </a:lnTo>
                    <a:lnTo>
                      <a:pt x="26" y="20"/>
                    </a:lnTo>
                    <a:lnTo>
                      <a:pt x="27" y="19"/>
                    </a:lnTo>
                    <a:lnTo>
                      <a:pt x="28" y="18"/>
                    </a:lnTo>
                    <a:lnTo>
                      <a:pt x="28" y="17"/>
                    </a:lnTo>
                    <a:lnTo>
                      <a:pt x="29" y="17"/>
                    </a:lnTo>
                    <a:lnTo>
                      <a:pt x="30" y="17"/>
                    </a:lnTo>
                    <a:lnTo>
                      <a:pt x="30" y="18"/>
                    </a:lnTo>
                    <a:lnTo>
                      <a:pt x="31" y="19"/>
                    </a:lnTo>
                    <a:lnTo>
                      <a:pt x="34" y="24"/>
                    </a:lnTo>
                    <a:lnTo>
                      <a:pt x="36" y="29"/>
                    </a:lnTo>
                    <a:lnTo>
                      <a:pt x="36" y="31"/>
                    </a:lnTo>
                    <a:lnTo>
                      <a:pt x="36" y="32"/>
                    </a:lnTo>
                    <a:lnTo>
                      <a:pt x="36" y="33"/>
                    </a:lnTo>
                    <a:lnTo>
                      <a:pt x="36" y="34"/>
                    </a:lnTo>
                    <a:lnTo>
                      <a:pt x="35" y="34"/>
                    </a:lnTo>
                    <a:lnTo>
                      <a:pt x="35" y="35"/>
                    </a:lnTo>
                    <a:lnTo>
                      <a:pt x="34" y="35"/>
                    </a:lnTo>
                    <a:lnTo>
                      <a:pt x="34" y="34"/>
                    </a:lnTo>
                    <a:lnTo>
                      <a:pt x="33" y="35"/>
                    </a:lnTo>
                    <a:lnTo>
                      <a:pt x="32" y="35"/>
                    </a:lnTo>
                    <a:lnTo>
                      <a:pt x="32" y="36"/>
                    </a:lnTo>
                    <a:lnTo>
                      <a:pt x="32" y="36"/>
                    </a:lnTo>
                    <a:lnTo>
                      <a:pt x="31" y="38"/>
                    </a:lnTo>
                    <a:lnTo>
                      <a:pt x="31" y="39"/>
                    </a:lnTo>
                    <a:lnTo>
                      <a:pt x="30" y="40"/>
                    </a:lnTo>
                    <a:lnTo>
                      <a:pt x="30" y="41"/>
                    </a:lnTo>
                    <a:lnTo>
                      <a:pt x="30" y="41"/>
                    </a:lnTo>
                    <a:lnTo>
                      <a:pt x="29" y="42"/>
                    </a:lnTo>
                    <a:lnTo>
                      <a:pt x="29" y="42"/>
                    </a:lnTo>
                    <a:lnTo>
                      <a:pt x="29" y="43"/>
                    </a:lnTo>
                    <a:lnTo>
                      <a:pt x="29" y="43"/>
                    </a:lnTo>
                    <a:lnTo>
                      <a:pt x="29" y="44"/>
                    </a:lnTo>
                    <a:lnTo>
                      <a:pt x="30" y="45"/>
                    </a:lnTo>
                    <a:lnTo>
                      <a:pt x="0" y="49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9" name="AutoShape 58"/>
              <cdr:cNvSpPr>
                <a:spLocks/>
              </cdr:cNvSpPr>
            </cdr:nvSpPr>
            <cdr:spPr>
              <a:xfrm>
                <a:off x="3682911" y="1912767"/>
                <a:ext cx="347565" cy="590413"/>
              </a:xfrm>
              <a:custGeom>
                <a:pathLst>
                  <a:path h="65" w="35">
                    <a:moveTo>
                      <a:pt x="7" y="0"/>
                    </a:moveTo>
                    <a:lnTo>
                      <a:pt x="29" y="0"/>
                    </a:lnTo>
                    <a:lnTo>
                      <a:pt x="29" y="1"/>
                    </a:lnTo>
                    <a:lnTo>
                      <a:pt x="29" y="2"/>
                    </a:lnTo>
                    <a:lnTo>
                      <a:pt x="30" y="2"/>
                    </a:lnTo>
                    <a:lnTo>
                      <a:pt x="30" y="3"/>
                    </a:lnTo>
                    <a:lnTo>
                      <a:pt x="31" y="4"/>
                    </a:lnTo>
                    <a:lnTo>
                      <a:pt x="31" y="4"/>
                    </a:lnTo>
                    <a:lnTo>
                      <a:pt x="32" y="5"/>
                    </a:lnTo>
                    <a:lnTo>
                      <a:pt x="35" y="41"/>
                    </a:lnTo>
                    <a:lnTo>
                      <a:pt x="35" y="41"/>
                    </a:lnTo>
                    <a:lnTo>
                      <a:pt x="34" y="41"/>
                    </a:lnTo>
                    <a:lnTo>
                      <a:pt x="34" y="42"/>
                    </a:lnTo>
                    <a:lnTo>
                      <a:pt x="34" y="42"/>
                    </a:lnTo>
                    <a:lnTo>
                      <a:pt x="34" y="43"/>
                    </a:lnTo>
                    <a:lnTo>
                      <a:pt x="34" y="43"/>
                    </a:lnTo>
                    <a:lnTo>
                      <a:pt x="34" y="44"/>
                    </a:lnTo>
                    <a:lnTo>
                      <a:pt x="34" y="44"/>
                    </a:lnTo>
                    <a:lnTo>
                      <a:pt x="34" y="44"/>
                    </a:lnTo>
                    <a:lnTo>
                      <a:pt x="34" y="44"/>
                    </a:lnTo>
                    <a:lnTo>
                      <a:pt x="34" y="45"/>
                    </a:lnTo>
                    <a:lnTo>
                      <a:pt x="34" y="46"/>
                    </a:lnTo>
                    <a:lnTo>
                      <a:pt x="33" y="47"/>
                    </a:lnTo>
                    <a:lnTo>
                      <a:pt x="33" y="47"/>
                    </a:lnTo>
                    <a:lnTo>
                      <a:pt x="33" y="48"/>
                    </a:lnTo>
                    <a:lnTo>
                      <a:pt x="33" y="49"/>
                    </a:lnTo>
                    <a:lnTo>
                      <a:pt x="33" y="50"/>
                    </a:lnTo>
                    <a:lnTo>
                      <a:pt x="32" y="51"/>
                    </a:lnTo>
                    <a:lnTo>
                      <a:pt x="32" y="52"/>
                    </a:lnTo>
                    <a:lnTo>
                      <a:pt x="31" y="54"/>
                    </a:lnTo>
                    <a:lnTo>
                      <a:pt x="31" y="54"/>
                    </a:lnTo>
                    <a:lnTo>
                      <a:pt x="31" y="56"/>
                    </a:lnTo>
                    <a:lnTo>
                      <a:pt x="31" y="56"/>
                    </a:lnTo>
                    <a:lnTo>
                      <a:pt x="31" y="58"/>
                    </a:lnTo>
                    <a:lnTo>
                      <a:pt x="31" y="58"/>
                    </a:lnTo>
                    <a:lnTo>
                      <a:pt x="29" y="58"/>
                    </a:lnTo>
                    <a:lnTo>
                      <a:pt x="29" y="58"/>
                    </a:lnTo>
                    <a:lnTo>
                      <a:pt x="28" y="59"/>
                    </a:lnTo>
                    <a:lnTo>
                      <a:pt x="28" y="60"/>
                    </a:lnTo>
                    <a:lnTo>
                      <a:pt x="29" y="61"/>
                    </a:lnTo>
                    <a:lnTo>
                      <a:pt x="29" y="62"/>
                    </a:lnTo>
                    <a:lnTo>
                      <a:pt x="29" y="62"/>
                    </a:lnTo>
                    <a:lnTo>
                      <a:pt x="27" y="62"/>
                    </a:lnTo>
                    <a:lnTo>
                      <a:pt x="26" y="63"/>
                    </a:lnTo>
                    <a:lnTo>
                      <a:pt x="26" y="64"/>
                    </a:lnTo>
                    <a:lnTo>
                      <a:pt x="25" y="65"/>
                    </a:lnTo>
                    <a:lnTo>
                      <a:pt x="24" y="65"/>
                    </a:lnTo>
                    <a:lnTo>
                      <a:pt x="24" y="64"/>
                    </a:lnTo>
                    <a:lnTo>
                      <a:pt x="24" y="64"/>
                    </a:lnTo>
                    <a:lnTo>
                      <a:pt x="23" y="63"/>
                    </a:lnTo>
                    <a:lnTo>
                      <a:pt x="23" y="62"/>
                    </a:lnTo>
                    <a:lnTo>
                      <a:pt x="23" y="62"/>
                    </a:lnTo>
                    <a:lnTo>
                      <a:pt x="23" y="62"/>
                    </a:lnTo>
                    <a:lnTo>
                      <a:pt x="22" y="62"/>
                    </a:lnTo>
                    <a:lnTo>
                      <a:pt x="22" y="62"/>
                    </a:lnTo>
                    <a:lnTo>
                      <a:pt x="22" y="63"/>
                    </a:lnTo>
                    <a:lnTo>
                      <a:pt x="22" y="63"/>
                    </a:lnTo>
                    <a:lnTo>
                      <a:pt x="22" y="63"/>
                    </a:lnTo>
                    <a:lnTo>
                      <a:pt x="21" y="62"/>
                    </a:lnTo>
                    <a:lnTo>
                      <a:pt x="21" y="62"/>
                    </a:lnTo>
                    <a:lnTo>
                      <a:pt x="20" y="61"/>
                    </a:lnTo>
                    <a:lnTo>
                      <a:pt x="20" y="61"/>
                    </a:lnTo>
                    <a:lnTo>
                      <a:pt x="20" y="60"/>
                    </a:lnTo>
                    <a:lnTo>
                      <a:pt x="20" y="60"/>
                    </a:lnTo>
                    <a:lnTo>
                      <a:pt x="20" y="60"/>
                    </a:lnTo>
                    <a:lnTo>
                      <a:pt x="20" y="59"/>
                    </a:lnTo>
                    <a:lnTo>
                      <a:pt x="20" y="59"/>
                    </a:lnTo>
                    <a:lnTo>
                      <a:pt x="20" y="58"/>
                    </a:lnTo>
                    <a:lnTo>
                      <a:pt x="20" y="57"/>
                    </a:lnTo>
                    <a:lnTo>
                      <a:pt x="19" y="57"/>
                    </a:lnTo>
                    <a:lnTo>
                      <a:pt x="18" y="56"/>
                    </a:lnTo>
                    <a:lnTo>
                      <a:pt x="18" y="55"/>
                    </a:lnTo>
                    <a:lnTo>
                      <a:pt x="18" y="55"/>
                    </a:lnTo>
                    <a:lnTo>
                      <a:pt x="18" y="55"/>
                    </a:lnTo>
                    <a:lnTo>
                      <a:pt x="17" y="53"/>
                    </a:lnTo>
                    <a:lnTo>
                      <a:pt x="17" y="53"/>
                    </a:lnTo>
                    <a:lnTo>
                      <a:pt x="16" y="53"/>
                    </a:lnTo>
                    <a:lnTo>
                      <a:pt x="15" y="52"/>
                    </a:lnTo>
                    <a:lnTo>
                      <a:pt x="13" y="51"/>
                    </a:lnTo>
                    <a:lnTo>
                      <a:pt x="12" y="50"/>
                    </a:lnTo>
                    <a:lnTo>
                      <a:pt x="12" y="50"/>
                    </a:lnTo>
                    <a:lnTo>
                      <a:pt x="11" y="49"/>
                    </a:lnTo>
                    <a:lnTo>
                      <a:pt x="11" y="49"/>
                    </a:lnTo>
                    <a:lnTo>
                      <a:pt x="11" y="48"/>
                    </a:lnTo>
                    <a:lnTo>
                      <a:pt x="11" y="48"/>
                    </a:lnTo>
                    <a:lnTo>
                      <a:pt x="12" y="47"/>
                    </a:lnTo>
                    <a:lnTo>
                      <a:pt x="12" y="47"/>
                    </a:lnTo>
                    <a:lnTo>
                      <a:pt x="12" y="46"/>
                    </a:lnTo>
                    <a:lnTo>
                      <a:pt x="13" y="45"/>
                    </a:lnTo>
                    <a:lnTo>
                      <a:pt x="13" y="44"/>
                    </a:lnTo>
                    <a:lnTo>
                      <a:pt x="13" y="44"/>
                    </a:lnTo>
                    <a:lnTo>
                      <a:pt x="13" y="44"/>
                    </a:lnTo>
                    <a:lnTo>
                      <a:pt x="14" y="43"/>
                    </a:lnTo>
                    <a:lnTo>
                      <a:pt x="13" y="42"/>
                    </a:lnTo>
                    <a:lnTo>
                      <a:pt x="12" y="41"/>
                    </a:lnTo>
                    <a:lnTo>
                      <a:pt x="12" y="40"/>
                    </a:lnTo>
                    <a:lnTo>
                      <a:pt x="11" y="40"/>
                    </a:lnTo>
                    <a:lnTo>
                      <a:pt x="10" y="40"/>
                    </a:lnTo>
                    <a:lnTo>
                      <a:pt x="10" y="40"/>
                    </a:lnTo>
                    <a:lnTo>
                      <a:pt x="10" y="40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8" y="41"/>
                    </a:lnTo>
                    <a:lnTo>
                      <a:pt x="8" y="41"/>
                    </a:lnTo>
                    <a:lnTo>
                      <a:pt x="8" y="40"/>
                    </a:lnTo>
                    <a:lnTo>
                      <a:pt x="7" y="39"/>
                    </a:lnTo>
                    <a:lnTo>
                      <a:pt x="7" y="39"/>
                    </a:lnTo>
                    <a:lnTo>
                      <a:pt x="7" y="38"/>
                    </a:lnTo>
                    <a:lnTo>
                      <a:pt x="7" y="37"/>
                    </a:lnTo>
                    <a:lnTo>
                      <a:pt x="7" y="37"/>
                    </a:lnTo>
                    <a:lnTo>
                      <a:pt x="7" y="37"/>
                    </a:lnTo>
                    <a:lnTo>
                      <a:pt x="7" y="36"/>
                    </a:lnTo>
                    <a:lnTo>
                      <a:pt x="6" y="36"/>
                    </a:lnTo>
                    <a:lnTo>
                      <a:pt x="6" y="35"/>
                    </a:lnTo>
                    <a:lnTo>
                      <a:pt x="6" y="35"/>
                    </a:lnTo>
                    <a:lnTo>
                      <a:pt x="5" y="34"/>
                    </a:lnTo>
                    <a:lnTo>
                      <a:pt x="4" y="34"/>
                    </a:lnTo>
                    <a:lnTo>
                      <a:pt x="4" y="33"/>
                    </a:lnTo>
                    <a:lnTo>
                      <a:pt x="3" y="32"/>
                    </a:lnTo>
                    <a:lnTo>
                      <a:pt x="3" y="32"/>
                    </a:lnTo>
                    <a:lnTo>
                      <a:pt x="3" y="31"/>
                    </a:lnTo>
                    <a:lnTo>
                      <a:pt x="3" y="31"/>
                    </a:lnTo>
                    <a:lnTo>
                      <a:pt x="2" y="30"/>
                    </a:lnTo>
                    <a:lnTo>
                      <a:pt x="2" y="30"/>
                    </a:lnTo>
                    <a:lnTo>
                      <a:pt x="2" y="30"/>
                    </a:lnTo>
                    <a:lnTo>
                      <a:pt x="1" y="29"/>
                    </a:lnTo>
                    <a:lnTo>
                      <a:pt x="1" y="29"/>
                    </a:lnTo>
                    <a:lnTo>
                      <a:pt x="1" y="28"/>
                    </a:lnTo>
                    <a:lnTo>
                      <a:pt x="1" y="28"/>
                    </a:lnTo>
                    <a:lnTo>
                      <a:pt x="1" y="27"/>
                    </a:lnTo>
                    <a:lnTo>
                      <a:pt x="1" y="27"/>
                    </a:lnTo>
                    <a:lnTo>
                      <a:pt x="1" y="27"/>
                    </a:lnTo>
                    <a:lnTo>
                      <a:pt x="1" y="26"/>
                    </a:lnTo>
                    <a:lnTo>
                      <a:pt x="0" y="25"/>
                    </a:lnTo>
                    <a:lnTo>
                      <a:pt x="0" y="25"/>
                    </a:lnTo>
                    <a:lnTo>
                      <a:pt x="1" y="25"/>
                    </a:lnTo>
                    <a:lnTo>
                      <a:pt x="1" y="24"/>
                    </a:lnTo>
                    <a:lnTo>
                      <a:pt x="1" y="23"/>
                    </a:lnTo>
                    <a:lnTo>
                      <a:pt x="1" y="22"/>
                    </a:lnTo>
                    <a:lnTo>
                      <a:pt x="2" y="22"/>
                    </a:lnTo>
                    <a:lnTo>
                      <a:pt x="2" y="21"/>
                    </a:lnTo>
                    <a:lnTo>
                      <a:pt x="3" y="21"/>
                    </a:lnTo>
                    <a:lnTo>
                      <a:pt x="3" y="20"/>
                    </a:lnTo>
                    <a:lnTo>
                      <a:pt x="3" y="20"/>
                    </a:lnTo>
                    <a:lnTo>
                      <a:pt x="3" y="19"/>
                    </a:lnTo>
                    <a:lnTo>
                      <a:pt x="4" y="19"/>
                    </a:lnTo>
                    <a:lnTo>
                      <a:pt x="4" y="19"/>
                    </a:lnTo>
                    <a:lnTo>
                      <a:pt x="4" y="18"/>
                    </a:lnTo>
                    <a:lnTo>
                      <a:pt x="4" y="18"/>
                    </a:lnTo>
                    <a:lnTo>
                      <a:pt x="4" y="17"/>
                    </a:lnTo>
                    <a:lnTo>
                      <a:pt x="4" y="17"/>
                    </a:lnTo>
                    <a:lnTo>
                      <a:pt x="4" y="16"/>
                    </a:lnTo>
                    <a:lnTo>
                      <a:pt x="3" y="15"/>
                    </a:lnTo>
                    <a:lnTo>
                      <a:pt x="3" y="15"/>
                    </a:lnTo>
                    <a:lnTo>
                      <a:pt x="3" y="14"/>
                    </a:lnTo>
                    <a:lnTo>
                      <a:pt x="3" y="13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5" y="11"/>
                    </a:lnTo>
                    <a:lnTo>
                      <a:pt x="6" y="11"/>
                    </a:lnTo>
                    <a:lnTo>
                      <a:pt x="7" y="11"/>
                    </a:lnTo>
                    <a:lnTo>
                      <a:pt x="8" y="10"/>
                    </a:lnTo>
                    <a:lnTo>
                      <a:pt x="8" y="9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9" y="8"/>
                    </a:lnTo>
                    <a:lnTo>
                      <a:pt x="9" y="8"/>
                    </a:lnTo>
                    <a:lnTo>
                      <a:pt x="9" y="7"/>
                    </a:lnTo>
                    <a:lnTo>
                      <a:pt x="9" y="6"/>
                    </a:lnTo>
                    <a:lnTo>
                      <a:pt x="9" y="6"/>
                    </a:lnTo>
                    <a:lnTo>
                      <a:pt x="9" y="5"/>
                    </a:lnTo>
                    <a:lnTo>
                      <a:pt x="9" y="5"/>
                    </a:lnTo>
                    <a:lnTo>
                      <a:pt x="9" y="5"/>
                    </a:lnTo>
                    <a:lnTo>
                      <a:pt x="9" y="4"/>
                    </a:lnTo>
                    <a:lnTo>
                      <a:pt x="8" y="3"/>
                    </a:lnTo>
                    <a:lnTo>
                      <a:pt x="8" y="2"/>
                    </a:lnTo>
                    <a:lnTo>
                      <a:pt x="8" y="2"/>
                    </a:lnTo>
                    <a:lnTo>
                      <a:pt x="7" y="0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0" name="AutoShape 59"/>
              <cdr:cNvSpPr>
                <a:spLocks/>
              </cdr:cNvSpPr>
            </cdr:nvSpPr>
            <cdr:spPr>
              <a:xfrm>
                <a:off x="3998589" y="1930713"/>
                <a:ext cx="259876" cy="443258"/>
              </a:xfrm>
              <a:custGeom>
                <a:pathLst>
                  <a:path h="49" w="26">
                    <a:moveTo>
                      <a:pt x="0" y="3"/>
                    </a:moveTo>
                    <a:lnTo>
                      <a:pt x="0" y="3"/>
                    </a:lnTo>
                    <a:lnTo>
                      <a:pt x="1" y="3"/>
                    </a:lnTo>
                    <a:lnTo>
                      <a:pt x="1" y="4"/>
                    </a:lnTo>
                    <a:lnTo>
                      <a:pt x="2" y="4"/>
                    </a:lnTo>
                    <a:lnTo>
                      <a:pt x="3" y="3"/>
                    </a:lnTo>
                    <a:lnTo>
                      <a:pt x="4" y="3"/>
                    </a:lnTo>
                    <a:lnTo>
                      <a:pt x="4" y="3"/>
                    </a:lnTo>
                    <a:lnTo>
                      <a:pt x="4" y="2"/>
                    </a:lnTo>
                    <a:lnTo>
                      <a:pt x="19" y="0"/>
                    </a:lnTo>
                    <a:lnTo>
                      <a:pt x="26" y="34"/>
                    </a:lnTo>
                    <a:lnTo>
                      <a:pt x="26" y="35"/>
                    </a:lnTo>
                    <a:lnTo>
                      <a:pt x="25" y="35"/>
                    </a:lnTo>
                    <a:lnTo>
                      <a:pt x="25" y="35"/>
                    </a:lnTo>
                    <a:lnTo>
                      <a:pt x="26" y="36"/>
                    </a:lnTo>
                    <a:lnTo>
                      <a:pt x="26" y="36"/>
                    </a:lnTo>
                    <a:lnTo>
                      <a:pt x="26" y="36"/>
                    </a:lnTo>
                    <a:lnTo>
                      <a:pt x="26" y="36"/>
                    </a:lnTo>
                    <a:lnTo>
                      <a:pt x="26" y="36"/>
                    </a:lnTo>
                    <a:lnTo>
                      <a:pt x="26" y="37"/>
                    </a:lnTo>
                    <a:lnTo>
                      <a:pt x="26" y="37"/>
                    </a:lnTo>
                    <a:lnTo>
                      <a:pt x="25" y="38"/>
                    </a:lnTo>
                    <a:lnTo>
                      <a:pt x="24" y="38"/>
                    </a:lnTo>
                    <a:lnTo>
                      <a:pt x="24" y="38"/>
                    </a:lnTo>
                    <a:lnTo>
                      <a:pt x="23" y="38"/>
                    </a:lnTo>
                    <a:lnTo>
                      <a:pt x="22" y="37"/>
                    </a:lnTo>
                    <a:lnTo>
                      <a:pt x="21" y="37"/>
                    </a:lnTo>
                    <a:lnTo>
                      <a:pt x="20" y="38"/>
                    </a:lnTo>
                    <a:lnTo>
                      <a:pt x="21" y="40"/>
                    </a:lnTo>
                    <a:lnTo>
                      <a:pt x="20" y="41"/>
                    </a:lnTo>
                    <a:lnTo>
                      <a:pt x="19" y="41"/>
                    </a:lnTo>
                    <a:lnTo>
                      <a:pt x="19" y="42"/>
                    </a:lnTo>
                    <a:lnTo>
                      <a:pt x="18" y="43"/>
                    </a:lnTo>
                    <a:lnTo>
                      <a:pt x="17" y="44"/>
                    </a:lnTo>
                    <a:lnTo>
                      <a:pt x="17" y="45"/>
                    </a:lnTo>
                    <a:lnTo>
                      <a:pt x="15" y="46"/>
                    </a:lnTo>
                    <a:lnTo>
                      <a:pt x="15" y="45"/>
                    </a:lnTo>
                    <a:lnTo>
                      <a:pt x="15" y="44"/>
                    </a:lnTo>
                    <a:lnTo>
                      <a:pt x="14" y="43"/>
                    </a:lnTo>
                    <a:lnTo>
                      <a:pt x="14" y="43"/>
                    </a:lnTo>
                    <a:lnTo>
                      <a:pt x="13" y="44"/>
                    </a:lnTo>
                    <a:lnTo>
                      <a:pt x="13" y="45"/>
                    </a:lnTo>
                    <a:lnTo>
                      <a:pt x="13" y="45"/>
                    </a:lnTo>
                    <a:lnTo>
                      <a:pt x="12" y="46"/>
                    </a:lnTo>
                    <a:lnTo>
                      <a:pt x="12" y="46"/>
                    </a:lnTo>
                    <a:lnTo>
                      <a:pt x="11" y="46"/>
                    </a:lnTo>
                    <a:lnTo>
                      <a:pt x="10" y="46"/>
                    </a:lnTo>
                    <a:lnTo>
                      <a:pt x="9" y="46"/>
                    </a:lnTo>
                    <a:lnTo>
                      <a:pt x="8" y="47"/>
                    </a:lnTo>
                    <a:lnTo>
                      <a:pt x="8" y="48"/>
                    </a:lnTo>
                    <a:lnTo>
                      <a:pt x="8" y="48"/>
                    </a:lnTo>
                    <a:lnTo>
                      <a:pt x="7" y="47"/>
                    </a:lnTo>
                    <a:lnTo>
                      <a:pt x="7" y="47"/>
                    </a:lnTo>
                    <a:lnTo>
                      <a:pt x="6" y="46"/>
                    </a:lnTo>
                    <a:lnTo>
                      <a:pt x="5" y="47"/>
                    </a:lnTo>
                    <a:lnTo>
                      <a:pt x="5" y="47"/>
                    </a:lnTo>
                    <a:lnTo>
                      <a:pt x="5" y="48"/>
                    </a:lnTo>
                    <a:lnTo>
                      <a:pt x="4" y="49"/>
                    </a:lnTo>
                    <a:lnTo>
                      <a:pt x="3" y="49"/>
                    </a:lnTo>
                    <a:lnTo>
                      <a:pt x="2" y="49"/>
                    </a:lnTo>
                    <a:lnTo>
                      <a:pt x="2" y="49"/>
                    </a:lnTo>
                    <a:lnTo>
                      <a:pt x="1" y="49"/>
                    </a:lnTo>
                    <a:lnTo>
                      <a:pt x="0" y="49"/>
                    </a:lnTo>
                    <a:lnTo>
                      <a:pt x="1" y="49"/>
                    </a:lnTo>
                    <a:lnTo>
                      <a:pt x="1" y="48"/>
                    </a:lnTo>
                    <a:lnTo>
                      <a:pt x="1" y="47"/>
                    </a:lnTo>
                    <a:lnTo>
                      <a:pt x="1" y="46"/>
                    </a:lnTo>
                    <a:lnTo>
                      <a:pt x="1" y="46"/>
                    </a:lnTo>
                    <a:lnTo>
                      <a:pt x="1" y="45"/>
                    </a:lnTo>
                    <a:lnTo>
                      <a:pt x="1" y="45"/>
                    </a:lnTo>
                    <a:lnTo>
                      <a:pt x="1" y="45"/>
                    </a:lnTo>
                    <a:lnTo>
                      <a:pt x="1" y="44"/>
                    </a:lnTo>
                    <a:lnTo>
                      <a:pt x="2" y="44"/>
                    </a:lnTo>
                    <a:lnTo>
                      <a:pt x="2" y="44"/>
                    </a:lnTo>
                    <a:lnTo>
                      <a:pt x="2" y="43"/>
                    </a:lnTo>
                    <a:lnTo>
                      <a:pt x="2" y="43"/>
                    </a:lnTo>
                    <a:lnTo>
                      <a:pt x="2" y="43"/>
                    </a:lnTo>
                    <a:lnTo>
                      <a:pt x="2" y="42"/>
                    </a:lnTo>
                    <a:lnTo>
                      <a:pt x="2" y="42"/>
                    </a:lnTo>
                    <a:lnTo>
                      <a:pt x="2" y="41"/>
                    </a:lnTo>
                    <a:lnTo>
                      <a:pt x="2" y="41"/>
                    </a:lnTo>
                    <a:lnTo>
                      <a:pt x="2" y="41"/>
                    </a:lnTo>
                    <a:lnTo>
                      <a:pt x="2" y="41"/>
                    </a:lnTo>
                    <a:lnTo>
                      <a:pt x="1" y="41"/>
                    </a:lnTo>
                    <a:lnTo>
                      <a:pt x="1" y="40"/>
                    </a:lnTo>
                    <a:lnTo>
                      <a:pt x="2" y="40"/>
                    </a:lnTo>
                    <a:lnTo>
                      <a:pt x="2" y="39"/>
                    </a:lnTo>
                    <a:lnTo>
                      <a:pt x="2" y="39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0" y="3"/>
                    </a:lnTo>
                    <a:lnTo>
                      <a:pt x="0" y="3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1" name="AutoShape 60"/>
              <cdr:cNvSpPr>
                <a:spLocks/>
              </cdr:cNvSpPr>
            </cdr:nvSpPr>
            <cdr:spPr>
              <a:xfrm>
                <a:off x="4191503" y="1842779"/>
                <a:ext cx="389017" cy="414545"/>
              </a:xfrm>
              <a:custGeom>
                <a:pathLst>
                  <a:path h="46" w="39">
                    <a:moveTo>
                      <a:pt x="0" y="10"/>
                    </a:moveTo>
                    <a:lnTo>
                      <a:pt x="15" y="8"/>
                    </a:lnTo>
                    <a:lnTo>
                      <a:pt x="14" y="9"/>
                    </a:lnTo>
                    <a:lnTo>
                      <a:pt x="15" y="8"/>
                    </a:lnTo>
                    <a:lnTo>
                      <a:pt x="16" y="8"/>
                    </a:lnTo>
                    <a:lnTo>
                      <a:pt x="16" y="8"/>
                    </a:lnTo>
                    <a:lnTo>
                      <a:pt x="17" y="8"/>
                    </a:lnTo>
                    <a:lnTo>
                      <a:pt x="17" y="8"/>
                    </a:lnTo>
                    <a:lnTo>
                      <a:pt x="17" y="8"/>
                    </a:lnTo>
                    <a:lnTo>
                      <a:pt x="18" y="8"/>
                    </a:lnTo>
                    <a:lnTo>
                      <a:pt x="19" y="9"/>
                    </a:lnTo>
                    <a:lnTo>
                      <a:pt x="20" y="8"/>
                    </a:lnTo>
                    <a:lnTo>
                      <a:pt x="20" y="7"/>
                    </a:lnTo>
                    <a:lnTo>
                      <a:pt x="21" y="7"/>
                    </a:lnTo>
                    <a:lnTo>
                      <a:pt x="21" y="8"/>
                    </a:lnTo>
                    <a:lnTo>
                      <a:pt x="21" y="8"/>
                    </a:lnTo>
                    <a:lnTo>
                      <a:pt x="21" y="9"/>
                    </a:lnTo>
                    <a:lnTo>
                      <a:pt x="20" y="9"/>
                    </a:lnTo>
                    <a:lnTo>
                      <a:pt x="19" y="9"/>
                    </a:lnTo>
                    <a:lnTo>
                      <a:pt x="19" y="9"/>
                    </a:lnTo>
                    <a:lnTo>
                      <a:pt x="18" y="10"/>
                    </a:lnTo>
                    <a:lnTo>
                      <a:pt x="19" y="10"/>
                    </a:lnTo>
                    <a:lnTo>
                      <a:pt x="21" y="9"/>
                    </a:lnTo>
                    <a:lnTo>
                      <a:pt x="22" y="9"/>
                    </a:lnTo>
                    <a:lnTo>
                      <a:pt x="23" y="8"/>
                    </a:lnTo>
                    <a:lnTo>
                      <a:pt x="24" y="8"/>
                    </a:lnTo>
                    <a:lnTo>
                      <a:pt x="24" y="8"/>
                    </a:lnTo>
                    <a:lnTo>
                      <a:pt x="25" y="8"/>
                    </a:lnTo>
                    <a:lnTo>
                      <a:pt x="26" y="8"/>
                    </a:lnTo>
                    <a:lnTo>
                      <a:pt x="26" y="7"/>
                    </a:lnTo>
                    <a:lnTo>
                      <a:pt x="27" y="6"/>
                    </a:lnTo>
                    <a:lnTo>
                      <a:pt x="28" y="6"/>
                    </a:lnTo>
                    <a:lnTo>
                      <a:pt x="30" y="5"/>
                    </a:lnTo>
                    <a:lnTo>
                      <a:pt x="32" y="3"/>
                    </a:lnTo>
                    <a:lnTo>
                      <a:pt x="35" y="1"/>
                    </a:lnTo>
                    <a:lnTo>
                      <a:pt x="36" y="1"/>
                    </a:lnTo>
                    <a:lnTo>
                      <a:pt x="36" y="0"/>
                    </a:lnTo>
                    <a:lnTo>
                      <a:pt x="39" y="16"/>
                    </a:lnTo>
                    <a:lnTo>
                      <a:pt x="39" y="17"/>
                    </a:lnTo>
                    <a:lnTo>
                      <a:pt x="38" y="17"/>
                    </a:lnTo>
                    <a:lnTo>
                      <a:pt x="38" y="18"/>
                    </a:lnTo>
                    <a:lnTo>
                      <a:pt x="38" y="18"/>
                    </a:lnTo>
                    <a:lnTo>
                      <a:pt x="38" y="19"/>
                    </a:lnTo>
                    <a:lnTo>
                      <a:pt x="39" y="19"/>
                    </a:lnTo>
                    <a:lnTo>
                      <a:pt x="39" y="20"/>
                    </a:lnTo>
                    <a:lnTo>
                      <a:pt x="38" y="21"/>
                    </a:lnTo>
                    <a:lnTo>
                      <a:pt x="38" y="22"/>
                    </a:lnTo>
                    <a:lnTo>
                      <a:pt x="38" y="22"/>
                    </a:lnTo>
                    <a:lnTo>
                      <a:pt x="38" y="23"/>
                    </a:lnTo>
                    <a:lnTo>
                      <a:pt x="37" y="27"/>
                    </a:lnTo>
                    <a:lnTo>
                      <a:pt x="36" y="30"/>
                    </a:lnTo>
                    <a:lnTo>
                      <a:pt x="35" y="31"/>
                    </a:lnTo>
                    <a:lnTo>
                      <a:pt x="35" y="31"/>
                    </a:lnTo>
                    <a:lnTo>
                      <a:pt x="35" y="32"/>
                    </a:lnTo>
                    <a:lnTo>
                      <a:pt x="35" y="32"/>
                    </a:lnTo>
                    <a:lnTo>
                      <a:pt x="35" y="33"/>
                    </a:lnTo>
                    <a:lnTo>
                      <a:pt x="35" y="33"/>
                    </a:lnTo>
                    <a:lnTo>
                      <a:pt x="35" y="34"/>
                    </a:lnTo>
                    <a:lnTo>
                      <a:pt x="34" y="34"/>
                    </a:lnTo>
                    <a:lnTo>
                      <a:pt x="34" y="34"/>
                    </a:lnTo>
                    <a:lnTo>
                      <a:pt x="33" y="34"/>
                    </a:lnTo>
                    <a:lnTo>
                      <a:pt x="32" y="35"/>
                    </a:lnTo>
                    <a:lnTo>
                      <a:pt x="31" y="37"/>
                    </a:lnTo>
                    <a:lnTo>
                      <a:pt x="31" y="38"/>
                    </a:lnTo>
                    <a:lnTo>
                      <a:pt x="31" y="38"/>
                    </a:lnTo>
                    <a:lnTo>
                      <a:pt x="31" y="39"/>
                    </a:lnTo>
                    <a:lnTo>
                      <a:pt x="31" y="39"/>
                    </a:lnTo>
                    <a:lnTo>
                      <a:pt x="30" y="39"/>
                    </a:lnTo>
                    <a:lnTo>
                      <a:pt x="30" y="39"/>
                    </a:lnTo>
                    <a:lnTo>
                      <a:pt x="29" y="40"/>
                    </a:lnTo>
                    <a:lnTo>
                      <a:pt x="30" y="41"/>
                    </a:lnTo>
                    <a:lnTo>
                      <a:pt x="30" y="41"/>
                    </a:lnTo>
                    <a:lnTo>
                      <a:pt x="30" y="42"/>
                    </a:lnTo>
                    <a:lnTo>
                      <a:pt x="30" y="42"/>
                    </a:lnTo>
                    <a:lnTo>
                      <a:pt x="29" y="42"/>
                    </a:lnTo>
                    <a:lnTo>
                      <a:pt x="29" y="42"/>
                    </a:lnTo>
                    <a:lnTo>
                      <a:pt x="29" y="43"/>
                    </a:lnTo>
                    <a:lnTo>
                      <a:pt x="29" y="43"/>
                    </a:lnTo>
                    <a:lnTo>
                      <a:pt x="29" y="42"/>
                    </a:lnTo>
                    <a:lnTo>
                      <a:pt x="28" y="41"/>
                    </a:lnTo>
                    <a:lnTo>
                      <a:pt x="28" y="41"/>
                    </a:lnTo>
                    <a:lnTo>
                      <a:pt x="28" y="41"/>
                    </a:lnTo>
                    <a:lnTo>
                      <a:pt x="28" y="42"/>
                    </a:lnTo>
                    <a:lnTo>
                      <a:pt x="28" y="42"/>
                    </a:lnTo>
                    <a:lnTo>
                      <a:pt x="28" y="43"/>
                    </a:lnTo>
                    <a:lnTo>
                      <a:pt x="28" y="43"/>
                    </a:lnTo>
                    <a:lnTo>
                      <a:pt x="28" y="43"/>
                    </a:lnTo>
                    <a:lnTo>
                      <a:pt x="27" y="44"/>
                    </a:lnTo>
                    <a:lnTo>
                      <a:pt x="27" y="45"/>
                    </a:lnTo>
                    <a:lnTo>
                      <a:pt x="26" y="45"/>
                    </a:lnTo>
                    <a:lnTo>
                      <a:pt x="26" y="46"/>
                    </a:lnTo>
                    <a:lnTo>
                      <a:pt x="25" y="46"/>
                    </a:lnTo>
                    <a:lnTo>
                      <a:pt x="25" y="46"/>
                    </a:lnTo>
                    <a:lnTo>
                      <a:pt x="24" y="46"/>
                    </a:lnTo>
                    <a:lnTo>
                      <a:pt x="23" y="46"/>
                    </a:lnTo>
                    <a:lnTo>
                      <a:pt x="23" y="45"/>
                    </a:lnTo>
                    <a:lnTo>
                      <a:pt x="23" y="45"/>
                    </a:lnTo>
                    <a:lnTo>
                      <a:pt x="22" y="45"/>
                    </a:lnTo>
                    <a:lnTo>
                      <a:pt x="21" y="45"/>
                    </a:lnTo>
                    <a:lnTo>
                      <a:pt x="21" y="45"/>
                    </a:lnTo>
                    <a:lnTo>
                      <a:pt x="21" y="44"/>
                    </a:lnTo>
                    <a:lnTo>
                      <a:pt x="21" y="44"/>
                    </a:lnTo>
                    <a:lnTo>
                      <a:pt x="20" y="44"/>
                    </a:lnTo>
                    <a:lnTo>
                      <a:pt x="20" y="45"/>
                    </a:lnTo>
                    <a:lnTo>
                      <a:pt x="19" y="45"/>
                    </a:lnTo>
                    <a:lnTo>
                      <a:pt x="19" y="45"/>
                    </a:lnTo>
                    <a:lnTo>
                      <a:pt x="19" y="45"/>
                    </a:lnTo>
                    <a:lnTo>
                      <a:pt x="19" y="45"/>
                    </a:lnTo>
                    <a:lnTo>
                      <a:pt x="18" y="45"/>
                    </a:lnTo>
                    <a:lnTo>
                      <a:pt x="18" y="45"/>
                    </a:lnTo>
                    <a:lnTo>
                      <a:pt x="18" y="45"/>
                    </a:lnTo>
                    <a:lnTo>
                      <a:pt x="17" y="45"/>
                    </a:lnTo>
                    <a:lnTo>
                      <a:pt x="17" y="45"/>
                    </a:lnTo>
                    <a:lnTo>
                      <a:pt x="17" y="45"/>
                    </a:lnTo>
                    <a:lnTo>
                      <a:pt x="16" y="45"/>
                    </a:lnTo>
                    <a:lnTo>
                      <a:pt x="16" y="45"/>
                    </a:lnTo>
                    <a:lnTo>
                      <a:pt x="16" y="45"/>
                    </a:lnTo>
                    <a:lnTo>
                      <a:pt x="15" y="45"/>
                    </a:lnTo>
                    <a:lnTo>
                      <a:pt x="14" y="45"/>
                    </a:lnTo>
                    <a:lnTo>
                      <a:pt x="14" y="45"/>
                    </a:lnTo>
                    <a:lnTo>
                      <a:pt x="14" y="45"/>
                    </a:lnTo>
                    <a:lnTo>
                      <a:pt x="13" y="45"/>
                    </a:lnTo>
                    <a:lnTo>
                      <a:pt x="13" y="44"/>
                    </a:lnTo>
                    <a:lnTo>
                      <a:pt x="13" y="44"/>
                    </a:lnTo>
                    <a:lnTo>
                      <a:pt x="12" y="44"/>
                    </a:lnTo>
                    <a:lnTo>
                      <a:pt x="12" y="43"/>
                    </a:lnTo>
                    <a:lnTo>
                      <a:pt x="11" y="43"/>
                    </a:lnTo>
                    <a:lnTo>
                      <a:pt x="11" y="42"/>
                    </a:lnTo>
                    <a:lnTo>
                      <a:pt x="10" y="42"/>
                    </a:lnTo>
                    <a:lnTo>
                      <a:pt x="10" y="42"/>
                    </a:lnTo>
                    <a:lnTo>
                      <a:pt x="9" y="42"/>
                    </a:lnTo>
                    <a:lnTo>
                      <a:pt x="9" y="42"/>
                    </a:lnTo>
                    <a:lnTo>
                      <a:pt x="8" y="42"/>
                    </a:lnTo>
                    <a:lnTo>
                      <a:pt x="8" y="42"/>
                    </a:lnTo>
                    <a:lnTo>
                      <a:pt x="8" y="43"/>
                    </a:lnTo>
                    <a:lnTo>
                      <a:pt x="8" y="43"/>
                    </a:lnTo>
                    <a:lnTo>
                      <a:pt x="7" y="43"/>
                    </a:lnTo>
                    <a:lnTo>
                      <a:pt x="7" y="43"/>
                    </a:lnTo>
                    <a:lnTo>
                      <a:pt x="7" y="44"/>
                    </a:lnTo>
                    <a:lnTo>
                      <a:pt x="7" y="44"/>
                    </a:lnTo>
                    <a:lnTo>
                      <a:pt x="0" y="10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2" name="AutoShape 61"/>
              <cdr:cNvSpPr>
                <a:spLocks/>
              </cdr:cNvSpPr>
            </cdr:nvSpPr>
            <cdr:spPr>
              <a:xfrm>
                <a:off x="5321886" y="1155460"/>
                <a:ext cx="315678" cy="522219"/>
              </a:xfrm>
              <a:custGeom>
                <a:pathLst>
                  <a:path h="58" w="32">
                    <a:moveTo>
                      <a:pt x="0" y="30"/>
                    </a:moveTo>
                    <a:lnTo>
                      <a:pt x="1" y="29"/>
                    </a:lnTo>
                    <a:lnTo>
                      <a:pt x="1" y="29"/>
                    </a:lnTo>
                    <a:lnTo>
                      <a:pt x="2" y="30"/>
                    </a:lnTo>
                    <a:lnTo>
                      <a:pt x="3" y="29"/>
                    </a:lnTo>
                    <a:lnTo>
                      <a:pt x="3" y="28"/>
                    </a:lnTo>
                    <a:lnTo>
                      <a:pt x="2" y="27"/>
                    </a:lnTo>
                    <a:lnTo>
                      <a:pt x="2" y="27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4" y="25"/>
                    </a:lnTo>
                    <a:lnTo>
                      <a:pt x="4" y="23"/>
                    </a:lnTo>
                    <a:lnTo>
                      <a:pt x="5" y="22"/>
                    </a:lnTo>
                    <a:lnTo>
                      <a:pt x="5" y="22"/>
                    </a:lnTo>
                    <a:lnTo>
                      <a:pt x="5" y="21"/>
                    </a:lnTo>
                    <a:lnTo>
                      <a:pt x="5" y="20"/>
                    </a:lnTo>
                    <a:lnTo>
                      <a:pt x="5" y="17"/>
                    </a:lnTo>
                    <a:lnTo>
                      <a:pt x="4" y="16"/>
                    </a:lnTo>
                    <a:lnTo>
                      <a:pt x="4" y="15"/>
                    </a:lnTo>
                    <a:lnTo>
                      <a:pt x="4" y="14"/>
                    </a:lnTo>
                    <a:lnTo>
                      <a:pt x="4" y="13"/>
                    </a:lnTo>
                    <a:lnTo>
                      <a:pt x="4" y="12"/>
                    </a:lnTo>
                    <a:lnTo>
                      <a:pt x="6" y="1"/>
                    </a:lnTo>
                    <a:lnTo>
                      <a:pt x="7" y="2"/>
                    </a:lnTo>
                    <a:lnTo>
                      <a:pt x="8" y="2"/>
                    </a:lnTo>
                    <a:lnTo>
                      <a:pt x="8" y="2"/>
                    </a:lnTo>
                    <a:lnTo>
                      <a:pt x="8" y="2"/>
                    </a:lnTo>
                    <a:lnTo>
                      <a:pt x="9" y="2"/>
                    </a:lnTo>
                    <a:lnTo>
                      <a:pt x="9" y="1"/>
                    </a:lnTo>
                    <a:lnTo>
                      <a:pt x="10" y="1"/>
                    </a:lnTo>
                    <a:lnTo>
                      <a:pt x="11" y="1"/>
                    </a:lnTo>
                    <a:lnTo>
                      <a:pt x="11" y="1"/>
                    </a:lnTo>
                    <a:lnTo>
                      <a:pt x="12" y="1"/>
                    </a:lnTo>
                    <a:lnTo>
                      <a:pt x="13" y="0"/>
                    </a:lnTo>
                    <a:lnTo>
                      <a:pt x="14" y="0"/>
                    </a:lnTo>
                    <a:lnTo>
                      <a:pt x="15" y="0"/>
                    </a:lnTo>
                    <a:lnTo>
                      <a:pt x="17" y="1"/>
                    </a:lnTo>
                    <a:lnTo>
                      <a:pt x="17" y="1"/>
                    </a:lnTo>
                    <a:lnTo>
                      <a:pt x="18" y="2"/>
                    </a:lnTo>
                    <a:lnTo>
                      <a:pt x="21" y="17"/>
                    </a:lnTo>
                    <a:lnTo>
                      <a:pt x="22" y="18"/>
                    </a:lnTo>
                    <a:lnTo>
                      <a:pt x="23" y="19"/>
                    </a:lnTo>
                    <a:lnTo>
                      <a:pt x="24" y="19"/>
                    </a:lnTo>
                    <a:lnTo>
                      <a:pt x="25" y="19"/>
                    </a:lnTo>
                    <a:lnTo>
                      <a:pt x="26" y="19"/>
                    </a:lnTo>
                    <a:lnTo>
                      <a:pt x="27" y="19"/>
                    </a:lnTo>
                    <a:lnTo>
                      <a:pt x="27" y="20"/>
                    </a:lnTo>
                    <a:lnTo>
                      <a:pt x="27" y="21"/>
                    </a:lnTo>
                    <a:lnTo>
                      <a:pt x="27" y="21"/>
                    </a:lnTo>
                    <a:lnTo>
                      <a:pt x="28" y="21"/>
                    </a:lnTo>
                    <a:lnTo>
                      <a:pt x="28" y="22"/>
                    </a:lnTo>
                    <a:lnTo>
                      <a:pt x="28" y="23"/>
                    </a:lnTo>
                    <a:lnTo>
                      <a:pt x="29" y="23"/>
                    </a:lnTo>
                    <a:lnTo>
                      <a:pt x="30" y="22"/>
                    </a:lnTo>
                    <a:lnTo>
                      <a:pt x="30" y="22"/>
                    </a:lnTo>
                    <a:lnTo>
                      <a:pt x="30" y="23"/>
                    </a:lnTo>
                    <a:lnTo>
                      <a:pt x="32" y="23"/>
                    </a:lnTo>
                    <a:lnTo>
                      <a:pt x="32" y="25"/>
                    </a:lnTo>
                    <a:lnTo>
                      <a:pt x="32" y="26"/>
                    </a:lnTo>
                    <a:lnTo>
                      <a:pt x="31" y="26"/>
                    </a:lnTo>
                    <a:lnTo>
                      <a:pt x="30" y="27"/>
                    </a:lnTo>
                    <a:lnTo>
                      <a:pt x="30" y="27"/>
                    </a:lnTo>
                    <a:lnTo>
                      <a:pt x="30" y="28"/>
                    </a:lnTo>
                    <a:lnTo>
                      <a:pt x="30" y="28"/>
                    </a:lnTo>
                    <a:lnTo>
                      <a:pt x="29" y="28"/>
                    </a:lnTo>
                    <a:lnTo>
                      <a:pt x="28" y="29"/>
                    </a:lnTo>
                    <a:lnTo>
                      <a:pt x="27" y="29"/>
                    </a:lnTo>
                    <a:lnTo>
                      <a:pt x="27" y="30"/>
                    </a:lnTo>
                    <a:lnTo>
                      <a:pt x="27" y="31"/>
                    </a:lnTo>
                    <a:lnTo>
                      <a:pt x="27" y="31"/>
                    </a:lnTo>
                    <a:lnTo>
                      <a:pt x="26" y="31"/>
                    </a:lnTo>
                    <a:lnTo>
                      <a:pt x="26" y="32"/>
                    </a:lnTo>
                    <a:lnTo>
                      <a:pt x="25" y="33"/>
                    </a:lnTo>
                    <a:lnTo>
                      <a:pt x="24" y="33"/>
                    </a:lnTo>
                    <a:lnTo>
                      <a:pt x="24" y="33"/>
                    </a:lnTo>
                    <a:lnTo>
                      <a:pt x="23" y="33"/>
                    </a:lnTo>
                    <a:lnTo>
                      <a:pt x="23" y="33"/>
                    </a:lnTo>
                    <a:lnTo>
                      <a:pt x="23" y="34"/>
                    </a:lnTo>
                    <a:lnTo>
                      <a:pt x="22" y="35"/>
                    </a:lnTo>
                    <a:lnTo>
                      <a:pt x="21" y="35"/>
                    </a:lnTo>
                    <a:lnTo>
                      <a:pt x="21" y="34"/>
                    </a:lnTo>
                    <a:lnTo>
                      <a:pt x="20" y="33"/>
                    </a:lnTo>
                    <a:lnTo>
                      <a:pt x="19" y="33"/>
                    </a:lnTo>
                    <a:lnTo>
                      <a:pt x="19" y="34"/>
                    </a:lnTo>
                    <a:lnTo>
                      <a:pt x="18" y="34"/>
                    </a:lnTo>
                    <a:lnTo>
                      <a:pt x="19" y="35"/>
                    </a:lnTo>
                    <a:lnTo>
                      <a:pt x="19" y="37"/>
                    </a:lnTo>
                    <a:lnTo>
                      <a:pt x="18" y="39"/>
                    </a:lnTo>
                    <a:lnTo>
                      <a:pt x="17" y="41"/>
                    </a:lnTo>
                    <a:lnTo>
                      <a:pt x="16" y="42"/>
                    </a:lnTo>
                    <a:lnTo>
                      <a:pt x="15" y="41"/>
                    </a:lnTo>
                    <a:lnTo>
                      <a:pt x="14" y="41"/>
                    </a:lnTo>
                    <a:lnTo>
                      <a:pt x="14" y="43"/>
                    </a:lnTo>
                    <a:lnTo>
                      <a:pt x="15" y="44"/>
                    </a:lnTo>
                    <a:lnTo>
                      <a:pt x="15" y="44"/>
                    </a:lnTo>
                    <a:lnTo>
                      <a:pt x="14" y="44"/>
                    </a:lnTo>
                    <a:lnTo>
                      <a:pt x="13" y="45"/>
                    </a:lnTo>
                    <a:lnTo>
                      <a:pt x="13" y="45"/>
                    </a:lnTo>
                    <a:lnTo>
                      <a:pt x="13" y="44"/>
                    </a:lnTo>
                    <a:lnTo>
                      <a:pt x="12" y="45"/>
                    </a:lnTo>
                    <a:lnTo>
                      <a:pt x="13" y="46"/>
                    </a:lnTo>
                    <a:lnTo>
                      <a:pt x="13" y="47"/>
                    </a:lnTo>
                    <a:lnTo>
                      <a:pt x="12" y="47"/>
                    </a:lnTo>
                    <a:lnTo>
                      <a:pt x="11" y="48"/>
                    </a:lnTo>
                    <a:lnTo>
                      <a:pt x="11" y="49"/>
                    </a:lnTo>
                    <a:lnTo>
                      <a:pt x="11" y="50"/>
                    </a:lnTo>
                    <a:lnTo>
                      <a:pt x="10" y="50"/>
                    </a:lnTo>
                    <a:lnTo>
                      <a:pt x="10" y="51"/>
                    </a:lnTo>
                    <a:lnTo>
                      <a:pt x="10" y="53"/>
                    </a:lnTo>
                    <a:lnTo>
                      <a:pt x="10" y="53"/>
                    </a:lnTo>
                    <a:lnTo>
                      <a:pt x="10" y="55"/>
                    </a:lnTo>
                    <a:lnTo>
                      <a:pt x="9" y="56"/>
                    </a:lnTo>
                    <a:lnTo>
                      <a:pt x="9" y="58"/>
                    </a:lnTo>
                    <a:lnTo>
                      <a:pt x="8" y="57"/>
                    </a:lnTo>
                    <a:lnTo>
                      <a:pt x="8" y="57"/>
                    </a:lnTo>
                    <a:lnTo>
                      <a:pt x="7" y="56"/>
                    </a:lnTo>
                    <a:lnTo>
                      <a:pt x="7" y="56"/>
                    </a:lnTo>
                    <a:lnTo>
                      <a:pt x="7" y="55"/>
                    </a:lnTo>
                    <a:lnTo>
                      <a:pt x="6" y="54"/>
                    </a:lnTo>
                    <a:lnTo>
                      <a:pt x="0" y="30"/>
                    </a:lnTo>
                    <a:lnTo>
                      <a:pt x="0" y="30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3" name="AutoShape 62"/>
              <cdr:cNvSpPr>
                <a:spLocks/>
              </cdr:cNvSpPr>
            </cdr:nvSpPr>
            <cdr:spPr>
              <a:xfrm>
                <a:off x="5258113" y="1415672"/>
                <a:ext cx="149867" cy="325714"/>
              </a:xfrm>
              <a:custGeom>
                <a:pathLst>
                  <a:path h="36" w="15">
                    <a:moveTo>
                      <a:pt x="6" y="0"/>
                    </a:moveTo>
                    <a:lnTo>
                      <a:pt x="5" y="1"/>
                    </a:lnTo>
                    <a:lnTo>
                      <a:pt x="5" y="2"/>
                    </a:lnTo>
                    <a:lnTo>
                      <a:pt x="5" y="2"/>
                    </a:lnTo>
                    <a:lnTo>
                      <a:pt x="5" y="3"/>
                    </a:lnTo>
                    <a:lnTo>
                      <a:pt x="5" y="4"/>
                    </a:lnTo>
                    <a:lnTo>
                      <a:pt x="4" y="4"/>
                    </a:lnTo>
                    <a:lnTo>
                      <a:pt x="4" y="4"/>
                    </a:lnTo>
                    <a:lnTo>
                      <a:pt x="3" y="4"/>
                    </a:lnTo>
                    <a:lnTo>
                      <a:pt x="3" y="4"/>
                    </a:lnTo>
                    <a:lnTo>
                      <a:pt x="3" y="4"/>
                    </a:lnTo>
                    <a:lnTo>
                      <a:pt x="2" y="4"/>
                    </a:lnTo>
                    <a:lnTo>
                      <a:pt x="2" y="4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1" y="6"/>
                    </a:lnTo>
                    <a:lnTo>
                      <a:pt x="1" y="6"/>
                    </a:lnTo>
                    <a:lnTo>
                      <a:pt x="1" y="6"/>
                    </a:lnTo>
                    <a:lnTo>
                      <a:pt x="2" y="7"/>
                    </a:lnTo>
                    <a:lnTo>
                      <a:pt x="2" y="8"/>
                    </a:lnTo>
                    <a:lnTo>
                      <a:pt x="2" y="9"/>
                    </a:lnTo>
                    <a:lnTo>
                      <a:pt x="2" y="10"/>
                    </a:lnTo>
                    <a:lnTo>
                      <a:pt x="2" y="10"/>
                    </a:lnTo>
                    <a:lnTo>
                      <a:pt x="3" y="11"/>
                    </a:lnTo>
                    <a:lnTo>
                      <a:pt x="2" y="11"/>
                    </a:lnTo>
                    <a:lnTo>
                      <a:pt x="2" y="12"/>
                    </a:lnTo>
                    <a:lnTo>
                      <a:pt x="2" y="13"/>
                    </a:lnTo>
                    <a:lnTo>
                      <a:pt x="2" y="13"/>
                    </a:lnTo>
                    <a:lnTo>
                      <a:pt x="2" y="14"/>
                    </a:lnTo>
                    <a:lnTo>
                      <a:pt x="3" y="14"/>
                    </a:lnTo>
                    <a:lnTo>
                      <a:pt x="3" y="15"/>
                    </a:lnTo>
                    <a:lnTo>
                      <a:pt x="3" y="15"/>
                    </a:lnTo>
                    <a:lnTo>
                      <a:pt x="2" y="17"/>
                    </a:lnTo>
                    <a:lnTo>
                      <a:pt x="1" y="18"/>
                    </a:lnTo>
                    <a:lnTo>
                      <a:pt x="1" y="18"/>
                    </a:lnTo>
                    <a:lnTo>
                      <a:pt x="0" y="19"/>
                    </a:lnTo>
                    <a:lnTo>
                      <a:pt x="1" y="20"/>
                    </a:lnTo>
                    <a:lnTo>
                      <a:pt x="1" y="21"/>
                    </a:lnTo>
                    <a:lnTo>
                      <a:pt x="1" y="23"/>
                    </a:lnTo>
                    <a:lnTo>
                      <a:pt x="1" y="25"/>
                    </a:lnTo>
                    <a:lnTo>
                      <a:pt x="1" y="26"/>
                    </a:lnTo>
                    <a:lnTo>
                      <a:pt x="1" y="28"/>
                    </a:lnTo>
                    <a:lnTo>
                      <a:pt x="2" y="29"/>
                    </a:lnTo>
                    <a:lnTo>
                      <a:pt x="2" y="30"/>
                    </a:lnTo>
                    <a:lnTo>
                      <a:pt x="2" y="31"/>
                    </a:lnTo>
                    <a:lnTo>
                      <a:pt x="1" y="31"/>
                    </a:lnTo>
                    <a:lnTo>
                      <a:pt x="2" y="32"/>
                    </a:lnTo>
                    <a:lnTo>
                      <a:pt x="2" y="32"/>
                    </a:lnTo>
                    <a:lnTo>
                      <a:pt x="2" y="32"/>
                    </a:lnTo>
                    <a:lnTo>
                      <a:pt x="2" y="33"/>
                    </a:lnTo>
                    <a:lnTo>
                      <a:pt x="2" y="33"/>
                    </a:lnTo>
                    <a:lnTo>
                      <a:pt x="2" y="34"/>
                    </a:lnTo>
                    <a:lnTo>
                      <a:pt x="1" y="35"/>
                    </a:lnTo>
                    <a:lnTo>
                      <a:pt x="2" y="35"/>
                    </a:lnTo>
                    <a:lnTo>
                      <a:pt x="2" y="36"/>
                    </a:lnTo>
                    <a:lnTo>
                      <a:pt x="2" y="36"/>
                    </a:lnTo>
                    <a:lnTo>
                      <a:pt x="10" y="34"/>
                    </a:lnTo>
                    <a:lnTo>
                      <a:pt x="11" y="33"/>
                    </a:lnTo>
                    <a:lnTo>
                      <a:pt x="11" y="33"/>
                    </a:lnTo>
                    <a:lnTo>
                      <a:pt x="11" y="33"/>
                    </a:lnTo>
                    <a:lnTo>
                      <a:pt x="12" y="33"/>
                    </a:lnTo>
                    <a:lnTo>
                      <a:pt x="12" y="32"/>
                    </a:lnTo>
                    <a:lnTo>
                      <a:pt x="12" y="32"/>
                    </a:lnTo>
                    <a:lnTo>
                      <a:pt x="12" y="32"/>
                    </a:lnTo>
                    <a:lnTo>
                      <a:pt x="12" y="31"/>
                    </a:lnTo>
                    <a:lnTo>
                      <a:pt x="13" y="31"/>
                    </a:lnTo>
                    <a:lnTo>
                      <a:pt x="13" y="31"/>
                    </a:lnTo>
                    <a:lnTo>
                      <a:pt x="14" y="31"/>
                    </a:lnTo>
                    <a:lnTo>
                      <a:pt x="14" y="30"/>
                    </a:lnTo>
                    <a:lnTo>
                      <a:pt x="15" y="30"/>
                    </a:lnTo>
                    <a:lnTo>
                      <a:pt x="15" y="29"/>
                    </a:lnTo>
                    <a:lnTo>
                      <a:pt x="15" y="29"/>
                    </a:lnTo>
                    <a:lnTo>
                      <a:pt x="15" y="28"/>
                    </a:lnTo>
                    <a:lnTo>
                      <a:pt x="14" y="28"/>
                    </a:lnTo>
                    <a:lnTo>
                      <a:pt x="14" y="28"/>
                    </a:lnTo>
                    <a:lnTo>
                      <a:pt x="13" y="27"/>
                    </a:lnTo>
                    <a:lnTo>
                      <a:pt x="13" y="27"/>
                    </a:lnTo>
                    <a:lnTo>
                      <a:pt x="13" y="26"/>
                    </a:lnTo>
                    <a:lnTo>
                      <a:pt x="13" y="26"/>
                    </a:lnTo>
                    <a:lnTo>
                      <a:pt x="12" y="25"/>
                    </a:lnTo>
                    <a:lnTo>
                      <a:pt x="12" y="25"/>
                    </a:lnTo>
                    <a:lnTo>
                      <a:pt x="12" y="24"/>
                    </a:lnTo>
                    <a:lnTo>
                      <a:pt x="9" y="13"/>
                    </a:lnTo>
                    <a:lnTo>
                      <a:pt x="6" y="1"/>
                    </a:lnTo>
                    <a:lnTo>
                      <a:pt x="6" y="0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4" name="AutoShape 63"/>
              <cdr:cNvSpPr>
                <a:spLocks/>
              </cdr:cNvSpPr>
            </cdr:nvSpPr>
            <cdr:spPr>
              <a:xfrm>
                <a:off x="5128972" y="1468612"/>
                <a:ext cx="161028" cy="290720"/>
              </a:xfrm>
              <a:custGeom>
                <a:pathLst>
                  <a:path h="32" w="16">
                    <a:moveTo>
                      <a:pt x="14" y="0"/>
                    </a:moveTo>
                    <a:lnTo>
                      <a:pt x="7" y="1"/>
                    </a:lnTo>
                    <a:lnTo>
                      <a:pt x="2" y="3"/>
                    </a:lnTo>
                    <a:lnTo>
                      <a:pt x="1" y="3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2" y="8"/>
                    </a:lnTo>
                    <a:lnTo>
                      <a:pt x="2" y="9"/>
                    </a:lnTo>
                    <a:lnTo>
                      <a:pt x="2" y="10"/>
                    </a:lnTo>
                    <a:lnTo>
                      <a:pt x="2" y="11"/>
                    </a:lnTo>
                    <a:lnTo>
                      <a:pt x="2" y="11"/>
                    </a:lnTo>
                    <a:lnTo>
                      <a:pt x="2" y="11"/>
                    </a:lnTo>
                    <a:lnTo>
                      <a:pt x="2" y="12"/>
                    </a:lnTo>
                    <a:lnTo>
                      <a:pt x="2" y="12"/>
                    </a:lnTo>
                    <a:lnTo>
                      <a:pt x="2" y="13"/>
                    </a:lnTo>
                    <a:lnTo>
                      <a:pt x="2" y="13"/>
                    </a:lnTo>
                    <a:lnTo>
                      <a:pt x="2" y="14"/>
                    </a:lnTo>
                    <a:lnTo>
                      <a:pt x="2" y="17"/>
                    </a:lnTo>
                    <a:lnTo>
                      <a:pt x="2" y="17"/>
                    </a:lnTo>
                    <a:lnTo>
                      <a:pt x="2" y="18"/>
                    </a:lnTo>
                    <a:lnTo>
                      <a:pt x="2" y="20"/>
                    </a:lnTo>
                    <a:lnTo>
                      <a:pt x="3" y="21"/>
                    </a:lnTo>
                    <a:lnTo>
                      <a:pt x="3" y="22"/>
                    </a:lnTo>
                    <a:lnTo>
                      <a:pt x="3" y="22"/>
                    </a:lnTo>
                    <a:lnTo>
                      <a:pt x="3" y="22"/>
                    </a:lnTo>
                    <a:lnTo>
                      <a:pt x="3" y="23"/>
                    </a:lnTo>
                    <a:lnTo>
                      <a:pt x="3" y="23"/>
                    </a:lnTo>
                    <a:lnTo>
                      <a:pt x="3" y="24"/>
                    </a:lnTo>
                    <a:lnTo>
                      <a:pt x="3" y="24"/>
                    </a:lnTo>
                    <a:lnTo>
                      <a:pt x="4" y="24"/>
                    </a:lnTo>
                    <a:lnTo>
                      <a:pt x="4" y="23"/>
                    </a:lnTo>
                    <a:lnTo>
                      <a:pt x="5" y="24"/>
                    </a:lnTo>
                    <a:lnTo>
                      <a:pt x="5" y="24"/>
                    </a:lnTo>
                    <a:lnTo>
                      <a:pt x="5" y="24"/>
                    </a:lnTo>
                    <a:lnTo>
                      <a:pt x="5" y="24"/>
                    </a:lnTo>
                    <a:lnTo>
                      <a:pt x="6" y="24"/>
                    </a:lnTo>
                    <a:lnTo>
                      <a:pt x="7" y="31"/>
                    </a:lnTo>
                    <a:lnTo>
                      <a:pt x="7" y="32"/>
                    </a:lnTo>
                    <a:lnTo>
                      <a:pt x="7" y="32"/>
                    </a:lnTo>
                    <a:lnTo>
                      <a:pt x="15" y="30"/>
                    </a:lnTo>
                    <a:lnTo>
                      <a:pt x="15" y="29"/>
                    </a:lnTo>
                    <a:lnTo>
                      <a:pt x="14" y="29"/>
                    </a:lnTo>
                    <a:lnTo>
                      <a:pt x="14" y="29"/>
                    </a:lnTo>
                    <a:lnTo>
                      <a:pt x="15" y="28"/>
                    </a:lnTo>
                    <a:lnTo>
                      <a:pt x="15" y="27"/>
                    </a:lnTo>
                    <a:lnTo>
                      <a:pt x="15" y="27"/>
                    </a:lnTo>
                    <a:lnTo>
                      <a:pt x="15" y="27"/>
                    </a:lnTo>
                    <a:lnTo>
                      <a:pt x="15" y="26"/>
                    </a:lnTo>
                    <a:lnTo>
                      <a:pt x="15" y="26"/>
                    </a:lnTo>
                    <a:lnTo>
                      <a:pt x="15" y="26"/>
                    </a:lnTo>
                    <a:lnTo>
                      <a:pt x="15" y="26"/>
                    </a:lnTo>
                    <a:lnTo>
                      <a:pt x="15" y="26"/>
                    </a:lnTo>
                    <a:lnTo>
                      <a:pt x="14" y="25"/>
                    </a:lnTo>
                    <a:lnTo>
                      <a:pt x="14" y="25"/>
                    </a:lnTo>
                    <a:lnTo>
                      <a:pt x="15" y="25"/>
                    </a:lnTo>
                    <a:lnTo>
                      <a:pt x="14" y="24"/>
                    </a:lnTo>
                    <a:lnTo>
                      <a:pt x="14" y="23"/>
                    </a:lnTo>
                    <a:lnTo>
                      <a:pt x="14" y="22"/>
                    </a:lnTo>
                    <a:lnTo>
                      <a:pt x="14" y="21"/>
                    </a:lnTo>
                    <a:lnTo>
                      <a:pt x="14" y="20"/>
                    </a:lnTo>
                    <a:lnTo>
                      <a:pt x="14" y="19"/>
                    </a:lnTo>
                    <a:lnTo>
                      <a:pt x="14" y="18"/>
                    </a:lnTo>
                    <a:lnTo>
                      <a:pt x="14" y="17"/>
                    </a:lnTo>
                    <a:lnTo>
                      <a:pt x="14" y="16"/>
                    </a:lnTo>
                    <a:lnTo>
                      <a:pt x="14" y="15"/>
                    </a:lnTo>
                    <a:lnTo>
                      <a:pt x="14" y="14"/>
                    </a:lnTo>
                    <a:lnTo>
                      <a:pt x="14" y="14"/>
                    </a:lnTo>
                    <a:lnTo>
                      <a:pt x="14" y="13"/>
                    </a:lnTo>
                    <a:lnTo>
                      <a:pt x="13" y="13"/>
                    </a:lnTo>
                    <a:lnTo>
                      <a:pt x="13" y="13"/>
                    </a:lnTo>
                    <a:lnTo>
                      <a:pt x="14" y="12"/>
                    </a:lnTo>
                    <a:lnTo>
                      <a:pt x="14" y="12"/>
                    </a:lnTo>
                    <a:lnTo>
                      <a:pt x="15" y="11"/>
                    </a:lnTo>
                    <a:lnTo>
                      <a:pt x="15" y="11"/>
                    </a:lnTo>
                    <a:lnTo>
                      <a:pt x="16" y="10"/>
                    </a:lnTo>
                    <a:lnTo>
                      <a:pt x="16" y="9"/>
                    </a:lnTo>
                    <a:lnTo>
                      <a:pt x="16" y="9"/>
                    </a:lnTo>
                    <a:lnTo>
                      <a:pt x="15" y="8"/>
                    </a:lnTo>
                    <a:lnTo>
                      <a:pt x="15" y="7"/>
                    </a:lnTo>
                    <a:lnTo>
                      <a:pt x="15" y="7"/>
                    </a:lnTo>
                    <a:lnTo>
                      <a:pt x="15" y="7"/>
                    </a:lnTo>
                    <a:lnTo>
                      <a:pt x="15" y="6"/>
                    </a:lnTo>
                    <a:lnTo>
                      <a:pt x="15" y="6"/>
                    </a:lnTo>
                    <a:lnTo>
                      <a:pt x="15" y="5"/>
                    </a:lnTo>
                    <a:lnTo>
                      <a:pt x="16" y="5"/>
                    </a:lnTo>
                    <a:lnTo>
                      <a:pt x="16" y="5"/>
                    </a:lnTo>
                    <a:lnTo>
                      <a:pt x="15" y="4"/>
                    </a:lnTo>
                    <a:lnTo>
                      <a:pt x="15" y="4"/>
                    </a:lnTo>
                    <a:lnTo>
                      <a:pt x="15" y="4"/>
                    </a:lnTo>
                    <a:lnTo>
                      <a:pt x="15" y="3"/>
                    </a:lnTo>
                    <a:lnTo>
                      <a:pt x="15" y="3"/>
                    </a:lnTo>
                    <a:lnTo>
                      <a:pt x="15" y="3"/>
                    </a:lnTo>
                    <a:lnTo>
                      <a:pt x="15" y="2"/>
                    </a:lnTo>
                    <a:lnTo>
                      <a:pt x="15" y="2"/>
                    </a:lnTo>
                    <a:lnTo>
                      <a:pt x="15" y="1"/>
                    </a:lnTo>
                    <a:lnTo>
                      <a:pt x="14" y="1"/>
                    </a:lnTo>
                    <a:lnTo>
                      <a:pt x="14" y="0"/>
                    </a:lnTo>
                    <a:lnTo>
                      <a:pt x="14" y="0"/>
                    </a:lnTo>
                    <a:lnTo>
                      <a:pt x="14" y="0"/>
                    </a:lnTo>
                    <a:lnTo>
                      <a:pt x="14" y="0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5" name="AutoShape 64"/>
              <cdr:cNvSpPr>
                <a:spLocks/>
              </cdr:cNvSpPr>
            </cdr:nvSpPr>
            <cdr:spPr>
              <a:xfrm>
                <a:off x="5197528" y="1688446"/>
                <a:ext cx="331621" cy="125620"/>
              </a:xfrm>
              <a:custGeom>
                <a:pathLst>
                  <a:path h="14" w="33">
                    <a:moveTo>
                      <a:pt x="0" y="8"/>
                    </a:moveTo>
                    <a:lnTo>
                      <a:pt x="2" y="14"/>
                    </a:lnTo>
                    <a:lnTo>
                      <a:pt x="2" y="14"/>
                    </a:lnTo>
                    <a:lnTo>
                      <a:pt x="7" y="13"/>
                    </a:lnTo>
                    <a:lnTo>
                      <a:pt x="8" y="14"/>
                    </a:lnTo>
                    <a:lnTo>
                      <a:pt x="8" y="13"/>
                    </a:lnTo>
                    <a:lnTo>
                      <a:pt x="8" y="13"/>
                    </a:lnTo>
                    <a:lnTo>
                      <a:pt x="8" y="13"/>
                    </a:lnTo>
                    <a:lnTo>
                      <a:pt x="9" y="13"/>
                    </a:lnTo>
                    <a:lnTo>
                      <a:pt x="9" y="12"/>
                    </a:lnTo>
                    <a:lnTo>
                      <a:pt x="16" y="10"/>
                    </a:lnTo>
                    <a:lnTo>
                      <a:pt x="17" y="11"/>
                    </a:lnTo>
                    <a:lnTo>
                      <a:pt x="22" y="9"/>
                    </a:lnTo>
                    <a:lnTo>
                      <a:pt x="23" y="11"/>
                    </a:lnTo>
                    <a:lnTo>
                      <a:pt x="23" y="10"/>
                    </a:lnTo>
                    <a:lnTo>
                      <a:pt x="24" y="11"/>
                    </a:lnTo>
                    <a:lnTo>
                      <a:pt x="24" y="12"/>
                    </a:lnTo>
                    <a:lnTo>
                      <a:pt x="24" y="12"/>
                    </a:lnTo>
                    <a:lnTo>
                      <a:pt x="25" y="12"/>
                    </a:lnTo>
                    <a:lnTo>
                      <a:pt x="25" y="12"/>
                    </a:lnTo>
                    <a:lnTo>
                      <a:pt x="25" y="12"/>
                    </a:lnTo>
                    <a:lnTo>
                      <a:pt x="25" y="12"/>
                    </a:lnTo>
                    <a:lnTo>
                      <a:pt x="26" y="11"/>
                    </a:lnTo>
                    <a:lnTo>
                      <a:pt x="26" y="11"/>
                    </a:lnTo>
                    <a:lnTo>
                      <a:pt x="26" y="11"/>
                    </a:lnTo>
                    <a:lnTo>
                      <a:pt x="27" y="11"/>
                    </a:lnTo>
                    <a:lnTo>
                      <a:pt x="27" y="11"/>
                    </a:lnTo>
                    <a:lnTo>
                      <a:pt x="28" y="11"/>
                    </a:lnTo>
                    <a:lnTo>
                      <a:pt x="28" y="12"/>
                    </a:lnTo>
                    <a:lnTo>
                      <a:pt x="28" y="12"/>
                    </a:lnTo>
                    <a:lnTo>
                      <a:pt x="28" y="13"/>
                    </a:lnTo>
                    <a:lnTo>
                      <a:pt x="27" y="13"/>
                    </a:lnTo>
                    <a:lnTo>
                      <a:pt x="27" y="13"/>
                    </a:lnTo>
                    <a:lnTo>
                      <a:pt x="28" y="13"/>
                    </a:lnTo>
                    <a:lnTo>
                      <a:pt x="29" y="12"/>
                    </a:lnTo>
                    <a:lnTo>
                      <a:pt x="30" y="11"/>
                    </a:lnTo>
                    <a:lnTo>
                      <a:pt x="31" y="11"/>
                    </a:lnTo>
                    <a:lnTo>
                      <a:pt x="32" y="10"/>
                    </a:lnTo>
                    <a:lnTo>
                      <a:pt x="32" y="9"/>
                    </a:lnTo>
                    <a:lnTo>
                      <a:pt x="33" y="9"/>
                    </a:lnTo>
                    <a:lnTo>
                      <a:pt x="33" y="10"/>
                    </a:lnTo>
                    <a:lnTo>
                      <a:pt x="33" y="10"/>
                    </a:lnTo>
                    <a:lnTo>
                      <a:pt x="33" y="11"/>
                    </a:lnTo>
                    <a:lnTo>
                      <a:pt x="33" y="10"/>
                    </a:lnTo>
                    <a:lnTo>
                      <a:pt x="33" y="8"/>
                    </a:lnTo>
                    <a:lnTo>
                      <a:pt x="33" y="6"/>
                    </a:lnTo>
                    <a:lnTo>
                      <a:pt x="32" y="5"/>
                    </a:lnTo>
                    <a:lnTo>
                      <a:pt x="32" y="4"/>
                    </a:lnTo>
                    <a:lnTo>
                      <a:pt x="31" y="4"/>
                    </a:lnTo>
                    <a:lnTo>
                      <a:pt x="30" y="3"/>
                    </a:lnTo>
                    <a:lnTo>
                      <a:pt x="30" y="3"/>
                    </a:lnTo>
                    <a:lnTo>
                      <a:pt x="29" y="3"/>
                    </a:lnTo>
                    <a:lnTo>
                      <a:pt x="29" y="4"/>
                    </a:lnTo>
                    <a:lnTo>
                      <a:pt x="29" y="4"/>
                    </a:lnTo>
                    <a:lnTo>
                      <a:pt x="30" y="4"/>
                    </a:lnTo>
                    <a:lnTo>
                      <a:pt x="30" y="4"/>
                    </a:lnTo>
                    <a:lnTo>
                      <a:pt x="30" y="4"/>
                    </a:lnTo>
                    <a:lnTo>
                      <a:pt x="30" y="4"/>
                    </a:lnTo>
                    <a:lnTo>
                      <a:pt x="31" y="4"/>
                    </a:lnTo>
                    <a:lnTo>
                      <a:pt x="31" y="5"/>
                    </a:lnTo>
                    <a:lnTo>
                      <a:pt x="31" y="6"/>
                    </a:lnTo>
                    <a:lnTo>
                      <a:pt x="31" y="6"/>
                    </a:lnTo>
                    <a:lnTo>
                      <a:pt x="31" y="6"/>
                    </a:lnTo>
                    <a:lnTo>
                      <a:pt x="32" y="6"/>
                    </a:lnTo>
                    <a:lnTo>
                      <a:pt x="32" y="6"/>
                    </a:lnTo>
                    <a:lnTo>
                      <a:pt x="32" y="7"/>
                    </a:lnTo>
                    <a:lnTo>
                      <a:pt x="32" y="7"/>
                    </a:lnTo>
                    <a:lnTo>
                      <a:pt x="31" y="8"/>
                    </a:lnTo>
                    <a:lnTo>
                      <a:pt x="30" y="8"/>
                    </a:lnTo>
                    <a:lnTo>
                      <a:pt x="29" y="8"/>
                    </a:lnTo>
                    <a:lnTo>
                      <a:pt x="29" y="9"/>
                    </a:lnTo>
                    <a:lnTo>
                      <a:pt x="29" y="9"/>
                    </a:lnTo>
                    <a:lnTo>
                      <a:pt x="29" y="8"/>
                    </a:lnTo>
                    <a:lnTo>
                      <a:pt x="29" y="8"/>
                    </a:lnTo>
                    <a:lnTo>
                      <a:pt x="29" y="8"/>
                    </a:lnTo>
                    <a:lnTo>
                      <a:pt x="28" y="8"/>
                    </a:lnTo>
                    <a:lnTo>
                      <a:pt x="27" y="8"/>
                    </a:lnTo>
                    <a:lnTo>
                      <a:pt x="26" y="7"/>
                    </a:lnTo>
                    <a:lnTo>
                      <a:pt x="26" y="6"/>
                    </a:lnTo>
                    <a:lnTo>
                      <a:pt x="25" y="6"/>
                    </a:lnTo>
                    <a:lnTo>
                      <a:pt x="25" y="5"/>
                    </a:lnTo>
                    <a:lnTo>
                      <a:pt x="25" y="4"/>
                    </a:lnTo>
                    <a:lnTo>
                      <a:pt x="24" y="4"/>
                    </a:lnTo>
                    <a:lnTo>
                      <a:pt x="24" y="4"/>
                    </a:lnTo>
                    <a:lnTo>
                      <a:pt x="23" y="4"/>
                    </a:lnTo>
                    <a:lnTo>
                      <a:pt x="23" y="4"/>
                    </a:lnTo>
                    <a:lnTo>
                      <a:pt x="23" y="4"/>
                    </a:lnTo>
                    <a:lnTo>
                      <a:pt x="23" y="3"/>
                    </a:lnTo>
                    <a:lnTo>
                      <a:pt x="23" y="3"/>
                    </a:lnTo>
                    <a:lnTo>
                      <a:pt x="23" y="3"/>
                    </a:lnTo>
                    <a:lnTo>
                      <a:pt x="23" y="3"/>
                    </a:lnTo>
                    <a:lnTo>
                      <a:pt x="22" y="3"/>
                    </a:lnTo>
                    <a:lnTo>
                      <a:pt x="23" y="2"/>
                    </a:lnTo>
                    <a:lnTo>
                      <a:pt x="23" y="2"/>
                    </a:lnTo>
                    <a:lnTo>
                      <a:pt x="23" y="2"/>
                    </a:lnTo>
                    <a:lnTo>
                      <a:pt x="22" y="2"/>
                    </a:lnTo>
                    <a:lnTo>
                      <a:pt x="22" y="1"/>
                    </a:lnTo>
                    <a:lnTo>
                      <a:pt x="21" y="1"/>
                    </a:lnTo>
                    <a:lnTo>
                      <a:pt x="21" y="0"/>
                    </a:lnTo>
                    <a:lnTo>
                      <a:pt x="20" y="0"/>
                    </a:lnTo>
                    <a:lnTo>
                      <a:pt x="20" y="0"/>
                    </a:lnTo>
                    <a:lnTo>
                      <a:pt x="19" y="1"/>
                    </a:lnTo>
                    <a:lnTo>
                      <a:pt x="19" y="1"/>
                    </a:lnTo>
                    <a:lnTo>
                      <a:pt x="19" y="1"/>
                    </a:lnTo>
                    <a:lnTo>
                      <a:pt x="18" y="1"/>
                    </a:lnTo>
                    <a:lnTo>
                      <a:pt x="18" y="1"/>
                    </a:lnTo>
                    <a:lnTo>
                      <a:pt x="18" y="1"/>
                    </a:lnTo>
                    <a:lnTo>
                      <a:pt x="18" y="2"/>
                    </a:lnTo>
                    <a:lnTo>
                      <a:pt x="18" y="2"/>
                    </a:lnTo>
                    <a:lnTo>
                      <a:pt x="18" y="2"/>
                    </a:lnTo>
                    <a:lnTo>
                      <a:pt x="18" y="2"/>
                    </a:lnTo>
                    <a:lnTo>
                      <a:pt x="18" y="3"/>
                    </a:lnTo>
                    <a:lnTo>
                      <a:pt x="17" y="3"/>
                    </a:lnTo>
                    <a:lnTo>
                      <a:pt x="17" y="3"/>
                    </a:lnTo>
                    <a:lnTo>
                      <a:pt x="17" y="3"/>
                    </a:lnTo>
                    <a:lnTo>
                      <a:pt x="16" y="4"/>
                    </a:lnTo>
                    <a:lnTo>
                      <a:pt x="16" y="4"/>
                    </a:lnTo>
                    <a:lnTo>
                      <a:pt x="0" y="8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6" name="AutoShape 65"/>
              <cdr:cNvSpPr>
                <a:spLocks/>
              </cdr:cNvSpPr>
            </cdr:nvSpPr>
            <cdr:spPr>
              <a:xfrm>
                <a:off x="5368122" y="1768304"/>
                <a:ext cx="82905" cy="74475"/>
              </a:xfrm>
              <a:custGeom>
                <a:pathLst>
                  <a:path h="8" w="8">
                    <a:moveTo>
                      <a:pt x="1" y="8"/>
                    </a:moveTo>
                    <a:lnTo>
                      <a:pt x="1" y="8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0" y="3"/>
                    </a:lnTo>
                    <a:lnTo>
                      <a:pt x="0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6" y="2"/>
                    </a:lnTo>
                    <a:lnTo>
                      <a:pt x="6" y="1"/>
                    </a:lnTo>
                    <a:lnTo>
                      <a:pt x="7" y="2"/>
                    </a:lnTo>
                    <a:lnTo>
                      <a:pt x="7" y="2"/>
                    </a:lnTo>
                    <a:lnTo>
                      <a:pt x="7" y="3"/>
                    </a:lnTo>
                    <a:lnTo>
                      <a:pt x="8" y="3"/>
                    </a:lnTo>
                    <a:lnTo>
                      <a:pt x="8" y="3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7" y="5"/>
                    </a:lnTo>
                    <a:lnTo>
                      <a:pt x="7" y="5"/>
                    </a:lnTo>
                    <a:lnTo>
                      <a:pt x="7" y="5"/>
                    </a:lnTo>
                    <a:lnTo>
                      <a:pt x="6" y="5"/>
                    </a:lnTo>
                    <a:lnTo>
                      <a:pt x="5" y="6"/>
                    </a:lnTo>
                    <a:lnTo>
                      <a:pt x="3" y="7"/>
                    </a:lnTo>
                    <a:lnTo>
                      <a:pt x="3" y="8"/>
                    </a:lnTo>
                    <a:lnTo>
                      <a:pt x="2" y="8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1" y="8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7" name="AutoShape 66"/>
              <cdr:cNvSpPr>
                <a:spLocks/>
              </cdr:cNvSpPr>
            </cdr:nvSpPr>
            <cdr:spPr>
              <a:xfrm>
                <a:off x="5216660" y="1778174"/>
                <a:ext cx="162622" cy="133695"/>
              </a:xfrm>
              <a:custGeom>
                <a:pathLst>
                  <a:path h="15" w="16">
                    <a:moveTo>
                      <a:pt x="1" y="15"/>
                    </a:moveTo>
                    <a:lnTo>
                      <a:pt x="1" y="14"/>
                    </a:lnTo>
                    <a:lnTo>
                      <a:pt x="2" y="13"/>
                    </a:lnTo>
                    <a:lnTo>
                      <a:pt x="1" y="12"/>
                    </a:lnTo>
                    <a:lnTo>
                      <a:pt x="0" y="4"/>
                    </a:lnTo>
                    <a:lnTo>
                      <a:pt x="0" y="4"/>
                    </a:lnTo>
                    <a:lnTo>
                      <a:pt x="5" y="3"/>
                    </a:lnTo>
                    <a:lnTo>
                      <a:pt x="6" y="4"/>
                    </a:lnTo>
                    <a:lnTo>
                      <a:pt x="6" y="4"/>
                    </a:lnTo>
                    <a:lnTo>
                      <a:pt x="6" y="3"/>
                    </a:lnTo>
                    <a:lnTo>
                      <a:pt x="7" y="3"/>
                    </a:lnTo>
                    <a:lnTo>
                      <a:pt x="7" y="3"/>
                    </a:lnTo>
                    <a:lnTo>
                      <a:pt x="8" y="2"/>
                    </a:lnTo>
                    <a:lnTo>
                      <a:pt x="15" y="0"/>
                    </a:lnTo>
                    <a:lnTo>
                      <a:pt x="16" y="5"/>
                    </a:lnTo>
                    <a:lnTo>
                      <a:pt x="16" y="6"/>
                    </a:lnTo>
                    <a:lnTo>
                      <a:pt x="16" y="6"/>
                    </a:lnTo>
                    <a:lnTo>
                      <a:pt x="16" y="6"/>
                    </a:lnTo>
                    <a:lnTo>
                      <a:pt x="15" y="6"/>
                    </a:lnTo>
                    <a:lnTo>
                      <a:pt x="15" y="6"/>
                    </a:lnTo>
                    <a:lnTo>
                      <a:pt x="16" y="7"/>
                    </a:lnTo>
                    <a:lnTo>
                      <a:pt x="16" y="7"/>
                    </a:lnTo>
                    <a:lnTo>
                      <a:pt x="16" y="7"/>
                    </a:lnTo>
                    <a:lnTo>
                      <a:pt x="16" y="7"/>
                    </a:lnTo>
                    <a:lnTo>
                      <a:pt x="15" y="8"/>
                    </a:lnTo>
                    <a:lnTo>
                      <a:pt x="15" y="7"/>
                    </a:lnTo>
                    <a:lnTo>
                      <a:pt x="15" y="7"/>
                    </a:lnTo>
                    <a:lnTo>
                      <a:pt x="15" y="8"/>
                    </a:lnTo>
                    <a:lnTo>
                      <a:pt x="14" y="8"/>
                    </a:lnTo>
                    <a:lnTo>
                      <a:pt x="14" y="8"/>
                    </a:lnTo>
                    <a:lnTo>
                      <a:pt x="14" y="8"/>
                    </a:lnTo>
                    <a:lnTo>
                      <a:pt x="13" y="8"/>
                    </a:lnTo>
                    <a:lnTo>
                      <a:pt x="13" y="8"/>
                    </a:lnTo>
                    <a:lnTo>
                      <a:pt x="13" y="8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1" y="10"/>
                    </a:lnTo>
                    <a:lnTo>
                      <a:pt x="11" y="10"/>
                    </a:lnTo>
                    <a:lnTo>
                      <a:pt x="10" y="10"/>
                    </a:lnTo>
                    <a:lnTo>
                      <a:pt x="10" y="10"/>
                    </a:lnTo>
                    <a:lnTo>
                      <a:pt x="9" y="10"/>
                    </a:lnTo>
                    <a:lnTo>
                      <a:pt x="9" y="10"/>
                    </a:lnTo>
                    <a:lnTo>
                      <a:pt x="8" y="10"/>
                    </a:lnTo>
                    <a:lnTo>
                      <a:pt x="8" y="11"/>
                    </a:lnTo>
                    <a:lnTo>
                      <a:pt x="7" y="11"/>
                    </a:lnTo>
                    <a:lnTo>
                      <a:pt x="7" y="11"/>
                    </a:lnTo>
                    <a:lnTo>
                      <a:pt x="6" y="12"/>
                    </a:lnTo>
                    <a:lnTo>
                      <a:pt x="5" y="12"/>
                    </a:lnTo>
                    <a:lnTo>
                      <a:pt x="5" y="13"/>
                    </a:lnTo>
                    <a:lnTo>
                      <a:pt x="5" y="13"/>
                    </a:lnTo>
                    <a:lnTo>
                      <a:pt x="5" y="12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3" y="13"/>
                    </a:lnTo>
                    <a:lnTo>
                      <a:pt x="3" y="14"/>
                    </a:lnTo>
                    <a:lnTo>
                      <a:pt x="2" y="14"/>
                    </a:lnTo>
                    <a:lnTo>
                      <a:pt x="2" y="14"/>
                    </a:lnTo>
                    <a:lnTo>
                      <a:pt x="2" y="14"/>
                    </a:lnTo>
                    <a:lnTo>
                      <a:pt x="1" y="15"/>
                    </a:lnTo>
                    <a:lnTo>
                      <a:pt x="1" y="15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8" name="AutoShape 67"/>
              <cdr:cNvSpPr>
                <a:spLocks/>
              </cdr:cNvSpPr>
            </cdr:nvSpPr>
            <cdr:spPr>
              <a:xfrm>
                <a:off x="4642700" y="1895719"/>
                <a:ext cx="518158" cy="299693"/>
              </a:xfrm>
              <a:custGeom>
                <a:pathLst>
                  <a:path h="33" w="52">
                    <a:moveTo>
                      <a:pt x="0" y="6"/>
                    </a:moveTo>
                    <a:lnTo>
                      <a:pt x="1" y="6"/>
                    </a:lnTo>
                    <a:lnTo>
                      <a:pt x="2" y="5"/>
                    </a:lnTo>
                    <a:lnTo>
                      <a:pt x="4" y="5"/>
                    </a:lnTo>
                    <a:lnTo>
                      <a:pt x="4" y="5"/>
                    </a:lnTo>
                    <a:lnTo>
                      <a:pt x="5" y="4"/>
                    </a:lnTo>
                    <a:lnTo>
                      <a:pt x="6" y="4"/>
                    </a:lnTo>
                    <a:lnTo>
                      <a:pt x="6" y="6"/>
                    </a:lnTo>
                    <a:lnTo>
                      <a:pt x="42" y="0"/>
                    </a:lnTo>
                    <a:lnTo>
                      <a:pt x="43" y="0"/>
                    </a:lnTo>
                    <a:lnTo>
                      <a:pt x="44" y="1"/>
                    </a:lnTo>
                    <a:lnTo>
                      <a:pt x="44" y="2"/>
                    </a:lnTo>
                    <a:lnTo>
                      <a:pt x="45" y="2"/>
                    </a:lnTo>
                    <a:lnTo>
                      <a:pt x="45" y="3"/>
                    </a:lnTo>
                    <a:lnTo>
                      <a:pt x="45" y="4"/>
                    </a:lnTo>
                    <a:lnTo>
                      <a:pt x="45" y="4"/>
                    </a:lnTo>
                    <a:lnTo>
                      <a:pt x="46" y="4"/>
                    </a:lnTo>
                    <a:lnTo>
                      <a:pt x="46" y="4"/>
                    </a:lnTo>
                    <a:lnTo>
                      <a:pt x="46" y="5"/>
                    </a:lnTo>
                    <a:lnTo>
                      <a:pt x="46" y="5"/>
                    </a:lnTo>
                    <a:lnTo>
                      <a:pt x="46" y="6"/>
                    </a:lnTo>
                    <a:lnTo>
                      <a:pt x="46" y="6"/>
                    </a:lnTo>
                    <a:lnTo>
                      <a:pt x="46" y="6"/>
                    </a:lnTo>
                    <a:lnTo>
                      <a:pt x="47" y="6"/>
                    </a:lnTo>
                    <a:lnTo>
                      <a:pt x="47" y="7"/>
                    </a:lnTo>
                    <a:lnTo>
                      <a:pt x="48" y="7"/>
                    </a:lnTo>
                    <a:lnTo>
                      <a:pt x="48" y="7"/>
                    </a:lnTo>
                    <a:lnTo>
                      <a:pt x="49" y="7"/>
                    </a:lnTo>
                    <a:lnTo>
                      <a:pt x="49" y="8"/>
                    </a:lnTo>
                    <a:lnTo>
                      <a:pt x="49" y="8"/>
                    </a:lnTo>
                    <a:lnTo>
                      <a:pt x="49" y="8"/>
                    </a:lnTo>
                    <a:lnTo>
                      <a:pt x="49" y="10"/>
                    </a:lnTo>
                    <a:lnTo>
                      <a:pt x="49" y="10"/>
                    </a:lnTo>
                    <a:lnTo>
                      <a:pt x="48" y="11"/>
                    </a:lnTo>
                    <a:lnTo>
                      <a:pt x="48" y="12"/>
                    </a:lnTo>
                    <a:lnTo>
                      <a:pt x="48" y="12"/>
                    </a:lnTo>
                    <a:lnTo>
                      <a:pt x="49" y="13"/>
                    </a:lnTo>
                    <a:lnTo>
                      <a:pt x="49" y="14"/>
                    </a:lnTo>
                    <a:lnTo>
                      <a:pt x="49" y="15"/>
                    </a:lnTo>
                    <a:lnTo>
                      <a:pt x="49" y="15"/>
                    </a:lnTo>
                    <a:lnTo>
                      <a:pt x="50" y="15"/>
                    </a:lnTo>
                    <a:lnTo>
                      <a:pt x="50" y="16"/>
                    </a:lnTo>
                    <a:lnTo>
                      <a:pt x="52" y="17"/>
                    </a:lnTo>
                    <a:lnTo>
                      <a:pt x="52" y="19"/>
                    </a:lnTo>
                    <a:lnTo>
                      <a:pt x="51" y="19"/>
                    </a:lnTo>
                    <a:lnTo>
                      <a:pt x="50" y="20"/>
                    </a:lnTo>
                    <a:lnTo>
                      <a:pt x="49" y="21"/>
                    </a:lnTo>
                    <a:lnTo>
                      <a:pt x="49" y="22"/>
                    </a:lnTo>
                    <a:lnTo>
                      <a:pt x="48" y="22"/>
                    </a:lnTo>
                    <a:lnTo>
                      <a:pt x="48" y="22"/>
                    </a:lnTo>
                    <a:lnTo>
                      <a:pt x="48" y="23"/>
                    </a:lnTo>
                    <a:lnTo>
                      <a:pt x="48" y="23"/>
                    </a:lnTo>
                    <a:lnTo>
                      <a:pt x="47" y="23"/>
                    </a:lnTo>
                    <a:lnTo>
                      <a:pt x="47" y="23"/>
                    </a:lnTo>
                    <a:lnTo>
                      <a:pt x="46" y="24"/>
                    </a:lnTo>
                    <a:lnTo>
                      <a:pt x="46" y="24"/>
                    </a:lnTo>
                    <a:lnTo>
                      <a:pt x="46" y="24"/>
                    </a:lnTo>
                    <a:lnTo>
                      <a:pt x="5" y="33"/>
                    </a:lnTo>
                    <a:lnTo>
                      <a:pt x="0" y="6"/>
                    </a:lnTo>
                    <a:close/>
                  </a:path>
                </a:pathLst>
              </a:custGeom>
              <a:solidFill>
                <a:srgbClr val="FFFF76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9" name="AutoShape 68"/>
              <cdr:cNvSpPr>
                <a:spLocks/>
              </cdr:cNvSpPr>
            </cdr:nvSpPr>
            <cdr:spPr>
              <a:xfrm>
                <a:off x="4700096" y="1532319"/>
                <a:ext cx="529319" cy="451334"/>
              </a:xfrm>
              <a:custGeom>
                <a:pathLst>
                  <a:path h="50" w="53">
                    <a:moveTo>
                      <a:pt x="0" y="44"/>
                    </a:moveTo>
                    <a:lnTo>
                      <a:pt x="1" y="42"/>
                    </a:lnTo>
                    <a:lnTo>
                      <a:pt x="4" y="40"/>
                    </a:lnTo>
                    <a:lnTo>
                      <a:pt x="5" y="38"/>
                    </a:lnTo>
                    <a:lnTo>
                      <a:pt x="6" y="37"/>
                    </a:lnTo>
                    <a:lnTo>
                      <a:pt x="6" y="35"/>
                    </a:lnTo>
                    <a:lnTo>
                      <a:pt x="5" y="32"/>
                    </a:lnTo>
                    <a:lnTo>
                      <a:pt x="5" y="31"/>
                    </a:lnTo>
                    <a:lnTo>
                      <a:pt x="5" y="29"/>
                    </a:lnTo>
                    <a:lnTo>
                      <a:pt x="5" y="29"/>
                    </a:lnTo>
                    <a:lnTo>
                      <a:pt x="6" y="28"/>
                    </a:lnTo>
                    <a:lnTo>
                      <a:pt x="8" y="27"/>
                    </a:lnTo>
                    <a:lnTo>
                      <a:pt x="12" y="26"/>
                    </a:lnTo>
                    <a:lnTo>
                      <a:pt x="15" y="26"/>
                    </a:lnTo>
                    <a:lnTo>
                      <a:pt x="16" y="26"/>
                    </a:lnTo>
                    <a:lnTo>
                      <a:pt x="16" y="26"/>
                    </a:lnTo>
                    <a:lnTo>
                      <a:pt x="17" y="27"/>
                    </a:lnTo>
                    <a:lnTo>
                      <a:pt x="20" y="25"/>
                    </a:lnTo>
                    <a:lnTo>
                      <a:pt x="21" y="25"/>
                    </a:lnTo>
                    <a:lnTo>
                      <a:pt x="22" y="25"/>
                    </a:lnTo>
                    <a:lnTo>
                      <a:pt x="23" y="25"/>
                    </a:lnTo>
                    <a:lnTo>
                      <a:pt x="23" y="25"/>
                    </a:lnTo>
                    <a:lnTo>
                      <a:pt x="23" y="24"/>
                    </a:lnTo>
                    <a:lnTo>
                      <a:pt x="24" y="22"/>
                    </a:lnTo>
                    <a:lnTo>
                      <a:pt x="24" y="22"/>
                    </a:lnTo>
                    <a:lnTo>
                      <a:pt x="25" y="23"/>
                    </a:lnTo>
                    <a:lnTo>
                      <a:pt x="26" y="22"/>
                    </a:lnTo>
                    <a:lnTo>
                      <a:pt x="26" y="21"/>
                    </a:lnTo>
                    <a:lnTo>
                      <a:pt x="26" y="18"/>
                    </a:lnTo>
                    <a:lnTo>
                      <a:pt x="26" y="17"/>
                    </a:lnTo>
                    <a:lnTo>
                      <a:pt x="25" y="16"/>
                    </a:lnTo>
                    <a:lnTo>
                      <a:pt x="24" y="16"/>
                    </a:lnTo>
                    <a:lnTo>
                      <a:pt x="26" y="15"/>
                    </a:lnTo>
                    <a:lnTo>
                      <a:pt x="26" y="15"/>
                    </a:lnTo>
                    <a:lnTo>
                      <a:pt x="26" y="14"/>
                    </a:lnTo>
                    <a:lnTo>
                      <a:pt x="26" y="14"/>
                    </a:lnTo>
                    <a:lnTo>
                      <a:pt x="25" y="14"/>
                    </a:lnTo>
                    <a:lnTo>
                      <a:pt x="25" y="14"/>
                    </a:lnTo>
                    <a:lnTo>
                      <a:pt x="25" y="14"/>
                    </a:lnTo>
                    <a:lnTo>
                      <a:pt x="24" y="14"/>
                    </a:lnTo>
                    <a:lnTo>
                      <a:pt x="24" y="13"/>
                    </a:lnTo>
                    <a:lnTo>
                      <a:pt x="25" y="11"/>
                    </a:lnTo>
                    <a:lnTo>
                      <a:pt x="26" y="10"/>
                    </a:lnTo>
                    <a:lnTo>
                      <a:pt x="27" y="9"/>
                    </a:lnTo>
                    <a:lnTo>
                      <a:pt x="28" y="8"/>
                    </a:lnTo>
                    <a:lnTo>
                      <a:pt x="28" y="7"/>
                    </a:lnTo>
                    <a:lnTo>
                      <a:pt x="29" y="5"/>
                    </a:lnTo>
                    <a:lnTo>
                      <a:pt x="31" y="4"/>
                    </a:lnTo>
                    <a:lnTo>
                      <a:pt x="33" y="3"/>
                    </a:lnTo>
                    <a:lnTo>
                      <a:pt x="36" y="2"/>
                    </a:lnTo>
                    <a:lnTo>
                      <a:pt x="38" y="2"/>
                    </a:lnTo>
                    <a:lnTo>
                      <a:pt x="39" y="1"/>
                    </a:lnTo>
                    <a:lnTo>
                      <a:pt x="40" y="1"/>
                    </a:lnTo>
                    <a:lnTo>
                      <a:pt x="42" y="0"/>
                    </a:lnTo>
                    <a:lnTo>
                      <a:pt x="43" y="1"/>
                    </a:lnTo>
                    <a:lnTo>
                      <a:pt x="42" y="2"/>
                    </a:lnTo>
                    <a:lnTo>
                      <a:pt x="42" y="2"/>
                    </a:lnTo>
                    <a:lnTo>
                      <a:pt x="42" y="2"/>
                    </a:lnTo>
                    <a:lnTo>
                      <a:pt x="42" y="3"/>
                    </a:lnTo>
                    <a:lnTo>
                      <a:pt x="42" y="4"/>
                    </a:lnTo>
                    <a:lnTo>
                      <a:pt x="42" y="5"/>
                    </a:lnTo>
                    <a:lnTo>
                      <a:pt x="42" y="6"/>
                    </a:lnTo>
                    <a:lnTo>
                      <a:pt x="43" y="6"/>
                    </a:lnTo>
                    <a:lnTo>
                      <a:pt x="43" y="5"/>
                    </a:lnTo>
                    <a:lnTo>
                      <a:pt x="43" y="5"/>
                    </a:lnTo>
                    <a:lnTo>
                      <a:pt x="43" y="5"/>
                    </a:lnTo>
                    <a:lnTo>
                      <a:pt x="43" y="6"/>
                    </a:lnTo>
                    <a:lnTo>
                      <a:pt x="43" y="7"/>
                    </a:lnTo>
                    <a:lnTo>
                      <a:pt x="44" y="7"/>
                    </a:lnTo>
                    <a:lnTo>
                      <a:pt x="44" y="8"/>
                    </a:lnTo>
                    <a:lnTo>
                      <a:pt x="44" y="8"/>
                    </a:lnTo>
                    <a:lnTo>
                      <a:pt x="43" y="8"/>
                    </a:lnTo>
                    <a:lnTo>
                      <a:pt x="43" y="8"/>
                    </a:lnTo>
                    <a:lnTo>
                      <a:pt x="43" y="8"/>
                    </a:lnTo>
                    <a:lnTo>
                      <a:pt x="43" y="9"/>
                    </a:lnTo>
                    <a:lnTo>
                      <a:pt x="43" y="10"/>
                    </a:lnTo>
                    <a:lnTo>
                      <a:pt x="44" y="10"/>
                    </a:lnTo>
                    <a:lnTo>
                      <a:pt x="44" y="10"/>
                    </a:lnTo>
                    <a:lnTo>
                      <a:pt x="43" y="11"/>
                    </a:lnTo>
                    <a:lnTo>
                      <a:pt x="43" y="11"/>
                    </a:lnTo>
                    <a:lnTo>
                      <a:pt x="44" y="14"/>
                    </a:lnTo>
                    <a:lnTo>
                      <a:pt x="44" y="15"/>
                    </a:lnTo>
                    <a:lnTo>
                      <a:pt x="44" y="16"/>
                    </a:lnTo>
                    <a:lnTo>
                      <a:pt x="44" y="16"/>
                    </a:lnTo>
                    <a:lnTo>
                      <a:pt x="44" y="17"/>
                    </a:lnTo>
                    <a:lnTo>
                      <a:pt x="44" y="18"/>
                    </a:lnTo>
                    <a:lnTo>
                      <a:pt x="45" y="19"/>
                    </a:lnTo>
                    <a:lnTo>
                      <a:pt x="45" y="19"/>
                    </a:lnTo>
                    <a:lnTo>
                      <a:pt x="45" y="19"/>
                    </a:lnTo>
                    <a:lnTo>
                      <a:pt x="44" y="20"/>
                    </a:lnTo>
                    <a:lnTo>
                      <a:pt x="44" y="20"/>
                    </a:lnTo>
                    <a:lnTo>
                      <a:pt x="44" y="21"/>
                    </a:lnTo>
                    <a:lnTo>
                      <a:pt x="44" y="21"/>
                    </a:lnTo>
                    <a:lnTo>
                      <a:pt x="44" y="21"/>
                    </a:lnTo>
                    <a:lnTo>
                      <a:pt x="45" y="21"/>
                    </a:lnTo>
                    <a:lnTo>
                      <a:pt x="45" y="21"/>
                    </a:lnTo>
                    <a:lnTo>
                      <a:pt x="45" y="21"/>
                    </a:lnTo>
                    <a:lnTo>
                      <a:pt x="45" y="21"/>
                    </a:lnTo>
                    <a:lnTo>
                      <a:pt x="46" y="21"/>
                    </a:lnTo>
                    <a:lnTo>
                      <a:pt x="46" y="21"/>
                    </a:lnTo>
                    <a:lnTo>
                      <a:pt x="46" y="21"/>
                    </a:lnTo>
                    <a:lnTo>
                      <a:pt x="47" y="21"/>
                    </a:lnTo>
                    <a:lnTo>
                      <a:pt x="47" y="21"/>
                    </a:lnTo>
                    <a:lnTo>
                      <a:pt x="49" y="29"/>
                    </a:lnTo>
                    <a:lnTo>
                      <a:pt x="52" y="43"/>
                    </a:lnTo>
                    <a:lnTo>
                      <a:pt x="53" y="44"/>
                    </a:lnTo>
                    <a:lnTo>
                      <a:pt x="51" y="45"/>
                    </a:lnTo>
                    <a:lnTo>
                      <a:pt x="52" y="46"/>
                    </a:lnTo>
                    <a:lnTo>
                      <a:pt x="52" y="46"/>
                    </a:lnTo>
                    <a:lnTo>
                      <a:pt x="52" y="47"/>
                    </a:lnTo>
                    <a:lnTo>
                      <a:pt x="52" y="48"/>
                    </a:lnTo>
                    <a:lnTo>
                      <a:pt x="52" y="48"/>
                    </a:lnTo>
                    <a:lnTo>
                      <a:pt x="52" y="49"/>
                    </a:lnTo>
                    <a:lnTo>
                      <a:pt x="52" y="49"/>
                    </a:lnTo>
                    <a:lnTo>
                      <a:pt x="52" y="50"/>
                    </a:lnTo>
                    <a:lnTo>
                      <a:pt x="51" y="50"/>
                    </a:lnTo>
                    <a:lnTo>
                      <a:pt x="51" y="50"/>
                    </a:lnTo>
                    <a:lnTo>
                      <a:pt x="50" y="49"/>
                    </a:lnTo>
                    <a:lnTo>
                      <a:pt x="50" y="49"/>
                    </a:lnTo>
                    <a:lnTo>
                      <a:pt x="43" y="48"/>
                    </a:lnTo>
                    <a:lnTo>
                      <a:pt x="43" y="47"/>
                    </a:lnTo>
                    <a:lnTo>
                      <a:pt x="41" y="47"/>
                    </a:lnTo>
                    <a:lnTo>
                      <a:pt x="40" y="46"/>
                    </a:lnTo>
                    <a:lnTo>
                      <a:pt x="40" y="45"/>
                    </a:lnTo>
                    <a:lnTo>
                      <a:pt x="40" y="45"/>
                    </a:lnTo>
                    <a:lnTo>
                      <a:pt x="39" y="44"/>
                    </a:lnTo>
                    <a:lnTo>
                      <a:pt x="39" y="43"/>
                    </a:lnTo>
                    <a:lnTo>
                      <a:pt x="39" y="42"/>
                    </a:lnTo>
                    <a:lnTo>
                      <a:pt x="38" y="42"/>
                    </a:lnTo>
                    <a:lnTo>
                      <a:pt x="37" y="41"/>
                    </a:lnTo>
                    <a:lnTo>
                      <a:pt x="36" y="40"/>
                    </a:lnTo>
                    <a:lnTo>
                      <a:pt x="36" y="40"/>
                    </a:lnTo>
                    <a:lnTo>
                      <a:pt x="0" y="46"/>
                    </a:lnTo>
                    <a:lnTo>
                      <a:pt x="0" y="44"/>
                    </a:lnTo>
                    <a:close/>
                  </a:path>
                </a:pathLst>
              </a:custGeom>
              <a:solidFill>
                <a:srgbClr val="FFFF76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0" name="AutoShape 69"/>
              <cdr:cNvSpPr>
                <a:spLocks/>
              </cdr:cNvSpPr>
            </cdr:nvSpPr>
            <cdr:spPr>
              <a:xfrm>
                <a:off x="5216660" y="1903794"/>
                <a:ext cx="172188" cy="79858"/>
              </a:xfrm>
              <a:custGeom>
                <a:pathLst>
                  <a:path h="9" w="17">
                    <a:moveTo>
                      <a:pt x="0" y="8"/>
                    </a:moveTo>
                    <a:lnTo>
                      <a:pt x="1" y="7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2" y="6"/>
                    </a:lnTo>
                    <a:lnTo>
                      <a:pt x="3" y="6"/>
                    </a:lnTo>
                    <a:lnTo>
                      <a:pt x="3" y="5"/>
                    </a:lnTo>
                    <a:lnTo>
                      <a:pt x="4" y="4"/>
                    </a:lnTo>
                    <a:lnTo>
                      <a:pt x="4" y="4"/>
                    </a:lnTo>
                    <a:lnTo>
                      <a:pt x="5" y="4"/>
                    </a:lnTo>
                    <a:lnTo>
                      <a:pt x="6" y="3"/>
                    </a:lnTo>
                    <a:lnTo>
                      <a:pt x="7" y="3"/>
                    </a:lnTo>
                    <a:lnTo>
                      <a:pt x="9" y="3"/>
                    </a:lnTo>
                    <a:lnTo>
                      <a:pt x="10" y="3"/>
                    </a:lnTo>
                    <a:lnTo>
                      <a:pt x="11" y="2"/>
                    </a:lnTo>
                    <a:lnTo>
                      <a:pt x="12" y="1"/>
                    </a:lnTo>
                    <a:lnTo>
                      <a:pt x="14" y="0"/>
                    </a:lnTo>
                    <a:lnTo>
                      <a:pt x="14" y="0"/>
                    </a:lnTo>
                    <a:lnTo>
                      <a:pt x="13" y="1"/>
                    </a:lnTo>
                    <a:lnTo>
                      <a:pt x="12" y="2"/>
                    </a:lnTo>
                    <a:lnTo>
                      <a:pt x="12" y="3"/>
                    </a:lnTo>
                    <a:lnTo>
                      <a:pt x="14" y="2"/>
                    </a:lnTo>
                    <a:lnTo>
                      <a:pt x="15" y="1"/>
                    </a:lnTo>
                    <a:lnTo>
                      <a:pt x="17" y="1"/>
                    </a:lnTo>
                    <a:lnTo>
                      <a:pt x="15" y="2"/>
                    </a:lnTo>
                    <a:lnTo>
                      <a:pt x="13" y="3"/>
                    </a:lnTo>
                    <a:lnTo>
                      <a:pt x="10" y="5"/>
                    </a:lnTo>
                    <a:lnTo>
                      <a:pt x="9" y="6"/>
                    </a:lnTo>
                    <a:lnTo>
                      <a:pt x="6" y="7"/>
                    </a:lnTo>
                    <a:lnTo>
                      <a:pt x="5" y="8"/>
                    </a:lnTo>
                    <a:lnTo>
                      <a:pt x="5" y="9"/>
                    </a:lnTo>
                    <a:lnTo>
                      <a:pt x="4" y="9"/>
                    </a:lnTo>
                    <a:lnTo>
                      <a:pt x="4" y="8"/>
                    </a:lnTo>
                    <a:lnTo>
                      <a:pt x="5" y="7"/>
                    </a:lnTo>
                    <a:lnTo>
                      <a:pt x="4" y="7"/>
                    </a:lnTo>
                    <a:lnTo>
                      <a:pt x="3" y="8"/>
                    </a:lnTo>
                    <a:lnTo>
                      <a:pt x="3" y="8"/>
                    </a:lnTo>
                    <a:lnTo>
                      <a:pt x="3" y="9"/>
                    </a:lnTo>
                    <a:lnTo>
                      <a:pt x="2" y="9"/>
                    </a:lnTo>
                    <a:lnTo>
                      <a:pt x="1" y="9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0" y="8"/>
                    </a:lnTo>
                    <a:close/>
                  </a:path>
                </a:pathLst>
              </a:custGeom>
              <a:solidFill>
                <a:srgbClr val="FFFF76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1" name="AutoShape 70"/>
              <cdr:cNvSpPr>
                <a:spLocks/>
              </cdr:cNvSpPr>
            </cdr:nvSpPr>
            <cdr:spPr>
              <a:xfrm>
                <a:off x="5108245" y="1967501"/>
                <a:ext cx="149867" cy="235986"/>
              </a:xfrm>
              <a:custGeom>
                <a:pathLst>
                  <a:path h="26" w="15">
                    <a:moveTo>
                      <a:pt x="2" y="0"/>
                    </a:moveTo>
                    <a:lnTo>
                      <a:pt x="9" y="1"/>
                    </a:lnTo>
                    <a:lnTo>
                      <a:pt x="9" y="2"/>
                    </a:lnTo>
                    <a:lnTo>
                      <a:pt x="9" y="3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5"/>
                    </a:lnTo>
                    <a:lnTo>
                      <a:pt x="10" y="5"/>
                    </a:lnTo>
                    <a:lnTo>
                      <a:pt x="10" y="4"/>
                    </a:lnTo>
                    <a:lnTo>
                      <a:pt x="10" y="4"/>
                    </a:lnTo>
                    <a:lnTo>
                      <a:pt x="11" y="5"/>
                    </a:lnTo>
                    <a:lnTo>
                      <a:pt x="11" y="5"/>
                    </a:lnTo>
                    <a:lnTo>
                      <a:pt x="11" y="4"/>
                    </a:lnTo>
                    <a:lnTo>
                      <a:pt x="11" y="4"/>
                    </a:lnTo>
                    <a:lnTo>
                      <a:pt x="12" y="5"/>
                    </a:lnTo>
                    <a:lnTo>
                      <a:pt x="13" y="7"/>
                    </a:lnTo>
                    <a:lnTo>
                      <a:pt x="14" y="9"/>
                    </a:lnTo>
                    <a:lnTo>
                      <a:pt x="15" y="11"/>
                    </a:lnTo>
                    <a:lnTo>
                      <a:pt x="15" y="12"/>
                    </a:lnTo>
                    <a:lnTo>
                      <a:pt x="15" y="15"/>
                    </a:lnTo>
                    <a:lnTo>
                      <a:pt x="14" y="15"/>
                    </a:lnTo>
                    <a:lnTo>
                      <a:pt x="14" y="16"/>
                    </a:lnTo>
                    <a:lnTo>
                      <a:pt x="13" y="17"/>
                    </a:lnTo>
                    <a:lnTo>
                      <a:pt x="12" y="19"/>
                    </a:lnTo>
                    <a:lnTo>
                      <a:pt x="10" y="21"/>
                    </a:lnTo>
                    <a:lnTo>
                      <a:pt x="10" y="22"/>
                    </a:lnTo>
                    <a:lnTo>
                      <a:pt x="8" y="23"/>
                    </a:lnTo>
                    <a:lnTo>
                      <a:pt x="8" y="23"/>
                    </a:lnTo>
                    <a:lnTo>
                      <a:pt x="7" y="25"/>
                    </a:lnTo>
                    <a:lnTo>
                      <a:pt x="7" y="26"/>
                    </a:lnTo>
                    <a:lnTo>
                      <a:pt x="7" y="26"/>
                    </a:lnTo>
                    <a:lnTo>
                      <a:pt x="7" y="26"/>
                    </a:lnTo>
                    <a:lnTo>
                      <a:pt x="6" y="26"/>
                    </a:lnTo>
                    <a:lnTo>
                      <a:pt x="6" y="26"/>
                    </a:lnTo>
                    <a:lnTo>
                      <a:pt x="6" y="25"/>
                    </a:lnTo>
                    <a:lnTo>
                      <a:pt x="6" y="25"/>
                    </a:lnTo>
                    <a:lnTo>
                      <a:pt x="6" y="24"/>
                    </a:lnTo>
                    <a:lnTo>
                      <a:pt x="6" y="23"/>
                    </a:lnTo>
                    <a:lnTo>
                      <a:pt x="6" y="23"/>
                    </a:lnTo>
                    <a:lnTo>
                      <a:pt x="5" y="23"/>
                    </a:lnTo>
                    <a:lnTo>
                      <a:pt x="5" y="23"/>
                    </a:lnTo>
                    <a:lnTo>
                      <a:pt x="4" y="22"/>
                    </a:lnTo>
                    <a:lnTo>
                      <a:pt x="3" y="21"/>
                    </a:lnTo>
                    <a:lnTo>
                      <a:pt x="2" y="19"/>
                    </a:lnTo>
                    <a:lnTo>
                      <a:pt x="2" y="19"/>
                    </a:lnTo>
                    <a:lnTo>
                      <a:pt x="1" y="18"/>
                    </a:lnTo>
                    <a:lnTo>
                      <a:pt x="1" y="17"/>
                    </a:lnTo>
                    <a:lnTo>
                      <a:pt x="1" y="17"/>
                    </a:lnTo>
                    <a:lnTo>
                      <a:pt x="1" y="16"/>
                    </a:lnTo>
                    <a:lnTo>
                      <a:pt x="1" y="16"/>
                    </a:lnTo>
                    <a:lnTo>
                      <a:pt x="0" y="16"/>
                    </a:lnTo>
                    <a:lnTo>
                      <a:pt x="0" y="16"/>
                    </a:lnTo>
                    <a:lnTo>
                      <a:pt x="0" y="15"/>
                    </a:lnTo>
                    <a:lnTo>
                      <a:pt x="0" y="15"/>
                    </a:lnTo>
                    <a:lnTo>
                      <a:pt x="1" y="15"/>
                    </a:lnTo>
                    <a:lnTo>
                      <a:pt x="1" y="15"/>
                    </a:lnTo>
                    <a:lnTo>
                      <a:pt x="1" y="14"/>
                    </a:lnTo>
                    <a:lnTo>
                      <a:pt x="1" y="14"/>
                    </a:lnTo>
                    <a:lnTo>
                      <a:pt x="1" y="14"/>
                    </a:lnTo>
                    <a:lnTo>
                      <a:pt x="2" y="14"/>
                    </a:lnTo>
                    <a:lnTo>
                      <a:pt x="2" y="13"/>
                    </a:lnTo>
                    <a:lnTo>
                      <a:pt x="2" y="13"/>
                    </a:lnTo>
                    <a:lnTo>
                      <a:pt x="3" y="12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5" y="11"/>
                    </a:lnTo>
                    <a:lnTo>
                      <a:pt x="5" y="10"/>
                    </a:lnTo>
                    <a:lnTo>
                      <a:pt x="5" y="9"/>
                    </a:lnTo>
                    <a:lnTo>
                      <a:pt x="4" y="9"/>
                    </a:lnTo>
                    <a:lnTo>
                      <a:pt x="3" y="8"/>
                    </a:lnTo>
                    <a:lnTo>
                      <a:pt x="3" y="7"/>
                    </a:lnTo>
                    <a:lnTo>
                      <a:pt x="3" y="7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2" y="5"/>
                    </a:lnTo>
                    <a:lnTo>
                      <a:pt x="2" y="5"/>
                    </a:lnTo>
                    <a:lnTo>
                      <a:pt x="1" y="5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2" y="3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0"/>
                    </a:lnTo>
                    <a:lnTo>
                      <a:pt x="2" y="0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FFFF76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2" name="AutoShape 71"/>
              <cdr:cNvSpPr>
                <a:spLocks/>
              </cdr:cNvSpPr>
            </cdr:nvSpPr>
            <cdr:spPr>
              <a:xfrm>
                <a:off x="4244116" y="2942848"/>
                <a:ext cx="529319" cy="506068"/>
              </a:xfrm>
              <a:custGeom>
                <a:pathLst>
                  <a:path h="56" w="53">
                    <a:moveTo>
                      <a:pt x="0" y="4"/>
                    </a:moveTo>
                    <a:lnTo>
                      <a:pt x="9" y="30"/>
                    </a:lnTo>
                    <a:lnTo>
                      <a:pt x="10" y="31"/>
                    </a:lnTo>
                    <a:lnTo>
                      <a:pt x="11" y="31"/>
                    </a:lnTo>
                    <a:lnTo>
                      <a:pt x="11" y="32"/>
                    </a:lnTo>
                    <a:lnTo>
                      <a:pt x="11" y="32"/>
                    </a:lnTo>
                    <a:lnTo>
                      <a:pt x="11" y="33"/>
                    </a:lnTo>
                    <a:lnTo>
                      <a:pt x="11" y="33"/>
                    </a:lnTo>
                    <a:lnTo>
                      <a:pt x="11" y="33"/>
                    </a:lnTo>
                    <a:lnTo>
                      <a:pt x="12" y="34"/>
                    </a:lnTo>
                    <a:lnTo>
                      <a:pt x="12" y="34"/>
                    </a:lnTo>
                    <a:lnTo>
                      <a:pt x="12" y="35"/>
                    </a:lnTo>
                    <a:lnTo>
                      <a:pt x="12" y="35"/>
                    </a:lnTo>
                    <a:lnTo>
                      <a:pt x="13" y="35"/>
                    </a:lnTo>
                    <a:lnTo>
                      <a:pt x="13" y="35"/>
                    </a:lnTo>
                    <a:lnTo>
                      <a:pt x="12" y="35"/>
                    </a:lnTo>
                    <a:lnTo>
                      <a:pt x="12" y="36"/>
                    </a:lnTo>
                    <a:lnTo>
                      <a:pt x="12" y="36"/>
                    </a:lnTo>
                    <a:lnTo>
                      <a:pt x="12" y="37"/>
                    </a:lnTo>
                    <a:lnTo>
                      <a:pt x="12" y="38"/>
                    </a:lnTo>
                    <a:lnTo>
                      <a:pt x="12" y="39"/>
                    </a:lnTo>
                    <a:lnTo>
                      <a:pt x="12" y="39"/>
                    </a:lnTo>
                    <a:lnTo>
                      <a:pt x="12" y="40"/>
                    </a:lnTo>
                    <a:lnTo>
                      <a:pt x="12" y="42"/>
                    </a:lnTo>
                    <a:lnTo>
                      <a:pt x="12" y="42"/>
                    </a:lnTo>
                    <a:lnTo>
                      <a:pt x="12" y="42"/>
                    </a:lnTo>
                    <a:lnTo>
                      <a:pt x="12" y="43"/>
                    </a:lnTo>
                    <a:lnTo>
                      <a:pt x="13" y="44"/>
                    </a:lnTo>
                    <a:lnTo>
                      <a:pt x="13" y="45"/>
                    </a:lnTo>
                    <a:lnTo>
                      <a:pt x="14" y="45"/>
                    </a:lnTo>
                    <a:lnTo>
                      <a:pt x="14" y="46"/>
                    </a:lnTo>
                    <a:lnTo>
                      <a:pt x="14" y="46"/>
                    </a:lnTo>
                    <a:lnTo>
                      <a:pt x="14" y="47"/>
                    </a:lnTo>
                    <a:lnTo>
                      <a:pt x="14" y="48"/>
                    </a:lnTo>
                    <a:lnTo>
                      <a:pt x="13" y="48"/>
                    </a:lnTo>
                    <a:lnTo>
                      <a:pt x="13" y="49"/>
                    </a:lnTo>
                    <a:lnTo>
                      <a:pt x="13" y="49"/>
                    </a:lnTo>
                    <a:lnTo>
                      <a:pt x="14" y="50"/>
                    </a:lnTo>
                    <a:lnTo>
                      <a:pt x="14" y="50"/>
                    </a:lnTo>
                    <a:lnTo>
                      <a:pt x="14" y="51"/>
                    </a:lnTo>
                    <a:lnTo>
                      <a:pt x="14" y="52"/>
                    </a:lnTo>
                    <a:lnTo>
                      <a:pt x="14" y="52"/>
                    </a:lnTo>
                    <a:lnTo>
                      <a:pt x="16" y="54"/>
                    </a:lnTo>
                    <a:lnTo>
                      <a:pt x="16" y="54"/>
                    </a:lnTo>
                    <a:lnTo>
                      <a:pt x="16" y="55"/>
                    </a:lnTo>
                    <a:lnTo>
                      <a:pt x="16" y="55"/>
                    </a:lnTo>
                    <a:lnTo>
                      <a:pt x="17" y="56"/>
                    </a:lnTo>
                    <a:lnTo>
                      <a:pt x="40" y="53"/>
                    </a:lnTo>
                    <a:lnTo>
                      <a:pt x="41" y="53"/>
                    </a:lnTo>
                    <a:lnTo>
                      <a:pt x="41" y="54"/>
                    </a:lnTo>
                    <a:lnTo>
                      <a:pt x="41" y="54"/>
                    </a:lnTo>
                    <a:lnTo>
                      <a:pt x="42" y="54"/>
                    </a:lnTo>
                    <a:lnTo>
                      <a:pt x="42" y="55"/>
                    </a:lnTo>
                    <a:lnTo>
                      <a:pt x="43" y="56"/>
                    </a:lnTo>
                    <a:lnTo>
                      <a:pt x="44" y="56"/>
                    </a:lnTo>
                    <a:lnTo>
                      <a:pt x="45" y="56"/>
                    </a:lnTo>
                    <a:lnTo>
                      <a:pt x="45" y="55"/>
                    </a:lnTo>
                    <a:lnTo>
                      <a:pt x="45" y="54"/>
                    </a:lnTo>
                    <a:lnTo>
                      <a:pt x="45" y="53"/>
                    </a:lnTo>
                    <a:lnTo>
                      <a:pt x="45" y="52"/>
                    </a:lnTo>
                    <a:lnTo>
                      <a:pt x="44" y="51"/>
                    </a:lnTo>
                    <a:lnTo>
                      <a:pt x="44" y="50"/>
                    </a:lnTo>
                    <a:lnTo>
                      <a:pt x="44" y="49"/>
                    </a:lnTo>
                    <a:lnTo>
                      <a:pt x="44" y="49"/>
                    </a:lnTo>
                    <a:lnTo>
                      <a:pt x="45" y="49"/>
                    </a:lnTo>
                    <a:lnTo>
                      <a:pt x="45" y="49"/>
                    </a:lnTo>
                    <a:lnTo>
                      <a:pt x="46" y="49"/>
                    </a:lnTo>
                    <a:lnTo>
                      <a:pt x="47" y="49"/>
                    </a:lnTo>
                    <a:lnTo>
                      <a:pt x="48" y="50"/>
                    </a:lnTo>
                    <a:lnTo>
                      <a:pt x="49" y="50"/>
                    </a:lnTo>
                    <a:lnTo>
                      <a:pt x="49" y="50"/>
                    </a:lnTo>
                    <a:lnTo>
                      <a:pt x="51" y="50"/>
                    </a:lnTo>
                    <a:lnTo>
                      <a:pt x="49" y="48"/>
                    </a:lnTo>
                    <a:lnTo>
                      <a:pt x="49" y="47"/>
                    </a:lnTo>
                    <a:lnTo>
                      <a:pt x="49" y="47"/>
                    </a:lnTo>
                    <a:lnTo>
                      <a:pt x="49" y="47"/>
                    </a:lnTo>
                    <a:lnTo>
                      <a:pt x="49" y="47"/>
                    </a:lnTo>
                    <a:lnTo>
                      <a:pt x="50" y="46"/>
                    </a:lnTo>
                    <a:lnTo>
                      <a:pt x="50" y="46"/>
                    </a:lnTo>
                    <a:lnTo>
                      <a:pt x="50" y="46"/>
                    </a:lnTo>
                    <a:lnTo>
                      <a:pt x="49" y="46"/>
                    </a:lnTo>
                    <a:lnTo>
                      <a:pt x="49" y="46"/>
                    </a:lnTo>
                    <a:lnTo>
                      <a:pt x="49" y="45"/>
                    </a:lnTo>
                    <a:lnTo>
                      <a:pt x="50" y="45"/>
                    </a:lnTo>
                    <a:lnTo>
                      <a:pt x="50" y="44"/>
                    </a:lnTo>
                    <a:lnTo>
                      <a:pt x="50" y="44"/>
                    </a:lnTo>
                    <a:lnTo>
                      <a:pt x="50" y="44"/>
                    </a:lnTo>
                    <a:lnTo>
                      <a:pt x="50" y="43"/>
                    </a:lnTo>
                    <a:lnTo>
                      <a:pt x="49" y="43"/>
                    </a:lnTo>
                    <a:lnTo>
                      <a:pt x="49" y="42"/>
                    </a:lnTo>
                    <a:lnTo>
                      <a:pt x="50" y="42"/>
                    </a:lnTo>
                    <a:lnTo>
                      <a:pt x="50" y="41"/>
                    </a:lnTo>
                    <a:lnTo>
                      <a:pt x="50" y="40"/>
                    </a:lnTo>
                    <a:lnTo>
                      <a:pt x="51" y="40"/>
                    </a:lnTo>
                    <a:lnTo>
                      <a:pt x="51" y="40"/>
                    </a:lnTo>
                    <a:lnTo>
                      <a:pt x="52" y="39"/>
                    </a:lnTo>
                    <a:lnTo>
                      <a:pt x="52" y="39"/>
                    </a:lnTo>
                    <a:lnTo>
                      <a:pt x="52" y="39"/>
                    </a:lnTo>
                    <a:lnTo>
                      <a:pt x="52" y="39"/>
                    </a:lnTo>
                    <a:lnTo>
                      <a:pt x="52" y="38"/>
                    </a:lnTo>
                    <a:lnTo>
                      <a:pt x="52" y="37"/>
                    </a:lnTo>
                    <a:lnTo>
                      <a:pt x="51" y="37"/>
                    </a:lnTo>
                    <a:lnTo>
                      <a:pt x="50" y="37"/>
                    </a:lnTo>
                    <a:lnTo>
                      <a:pt x="50" y="37"/>
                    </a:lnTo>
                    <a:lnTo>
                      <a:pt x="50" y="36"/>
                    </a:lnTo>
                    <a:lnTo>
                      <a:pt x="51" y="36"/>
                    </a:lnTo>
                    <a:lnTo>
                      <a:pt x="51" y="36"/>
                    </a:lnTo>
                    <a:lnTo>
                      <a:pt x="50" y="35"/>
                    </a:lnTo>
                    <a:lnTo>
                      <a:pt x="50" y="35"/>
                    </a:lnTo>
                    <a:lnTo>
                      <a:pt x="50" y="35"/>
                    </a:lnTo>
                    <a:lnTo>
                      <a:pt x="50" y="34"/>
                    </a:lnTo>
                    <a:lnTo>
                      <a:pt x="51" y="34"/>
                    </a:lnTo>
                    <a:lnTo>
                      <a:pt x="52" y="34"/>
                    </a:lnTo>
                    <a:lnTo>
                      <a:pt x="51" y="33"/>
                    </a:lnTo>
                    <a:lnTo>
                      <a:pt x="51" y="33"/>
                    </a:lnTo>
                    <a:lnTo>
                      <a:pt x="52" y="32"/>
                    </a:lnTo>
                    <a:lnTo>
                      <a:pt x="53" y="32"/>
                    </a:lnTo>
                    <a:lnTo>
                      <a:pt x="53" y="31"/>
                    </a:lnTo>
                    <a:lnTo>
                      <a:pt x="53" y="31"/>
                    </a:lnTo>
                    <a:lnTo>
                      <a:pt x="52" y="31"/>
                    </a:lnTo>
                    <a:lnTo>
                      <a:pt x="51" y="30"/>
                    </a:lnTo>
                    <a:lnTo>
                      <a:pt x="51" y="29"/>
                    </a:lnTo>
                    <a:lnTo>
                      <a:pt x="51" y="28"/>
                    </a:lnTo>
                    <a:lnTo>
                      <a:pt x="50" y="28"/>
                    </a:lnTo>
                    <a:lnTo>
                      <a:pt x="49" y="28"/>
                    </a:lnTo>
                    <a:lnTo>
                      <a:pt x="49" y="27"/>
                    </a:lnTo>
                    <a:lnTo>
                      <a:pt x="48" y="27"/>
                    </a:lnTo>
                    <a:lnTo>
                      <a:pt x="48" y="25"/>
                    </a:lnTo>
                    <a:lnTo>
                      <a:pt x="48" y="24"/>
                    </a:lnTo>
                    <a:lnTo>
                      <a:pt x="47" y="23"/>
                    </a:lnTo>
                    <a:lnTo>
                      <a:pt x="46" y="22"/>
                    </a:lnTo>
                    <a:lnTo>
                      <a:pt x="46" y="21"/>
                    </a:lnTo>
                    <a:lnTo>
                      <a:pt x="46" y="21"/>
                    </a:lnTo>
                    <a:lnTo>
                      <a:pt x="45" y="20"/>
                    </a:lnTo>
                    <a:lnTo>
                      <a:pt x="43" y="20"/>
                    </a:lnTo>
                    <a:lnTo>
                      <a:pt x="42" y="19"/>
                    </a:lnTo>
                    <a:lnTo>
                      <a:pt x="42" y="19"/>
                    </a:lnTo>
                    <a:lnTo>
                      <a:pt x="41" y="18"/>
                    </a:lnTo>
                    <a:lnTo>
                      <a:pt x="40" y="17"/>
                    </a:lnTo>
                    <a:lnTo>
                      <a:pt x="39" y="17"/>
                    </a:lnTo>
                    <a:lnTo>
                      <a:pt x="38" y="16"/>
                    </a:lnTo>
                    <a:lnTo>
                      <a:pt x="37" y="15"/>
                    </a:lnTo>
                    <a:lnTo>
                      <a:pt x="35" y="14"/>
                    </a:lnTo>
                    <a:lnTo>
                      <a:pt x="34" y="13"/>
                    </a:lnTo>
                    <a:lnTo>
                      <a:pt x="34" y="13"/>
                    </a:lnTo>
                    <a:lnTo>
                      <a:pt x="33" y="11"/>
                    </a:lnTo>
                    <a:lnTo>
                      <a:pt x="32" y="10"/>
                    </a:lnTo>
                    <a:lnTo>
                      <a:pt x="30" y="9"/>
                    </a:lnTo>
                    <a:lnTo>
                      <a:pt x="29" y="8"/>
                    </a:lnTo>
                    <a:lnTo>
                      <a:pt x="28" y="7"/>
                    </a:lnTo>
                    <a:lnTo>
                      <a:pt x="26" y="7"/>
                    </a:lnTo>
                    <a:lnTo>
                      <a:pt x="25" y="6"/>
                    </a:lnTo>
                    <a:lnTo>
                      <a:pt x="24" y="5"/>
                    </a:lnTo>
                    <a:lnTo>
                      <a:pt x="23" y="4"/>
                    </a:lnTo>
                    <a:lnTo>
                      <a:pt x="23" y="3"/>
                    </a:lnTo>
                    <a:lnTo>
                      <a:pt x="25" y="2"/>
                    </a:lnTo>
                    <a:lnTo>
                      <a:pt x="26" y="1"/>
                    </a:lnTo>
                    <a:lnTo>
                      <a:pt x="26" y="0"/>
                    </a:lnTo>
                    <a:lnTo>
                      <a:pt x="21" y="1"/>
                    </a:lnTo>
                    <a:lnTo>
                      <a:pt x="20" y="2"/>
                    </a:lnTo>
                    <a:lnTo>
                      <a:pt x="15" y="3"/>
                    </a:lnTo>
                    <a:lnTo>
                      <a:pt x="0" y="4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3" name="AutoShape 72"/>
              <cdr:cNvSpPr>
                <a:spLocks/>
              </cdr:cNvSpPr>
            </cdr:nvSpPr>
            <cdr:spPr>
              <a:xfrm>
                <a:off x="4113381" y="3369955"/>
                <a:ext cx="856157" cy="541959"/>
              </a:xfrm>
              <a:custGeom>
                <a:pathLst>
                  <a:path h="60" w="86">
                    <a:moveTo>
                      <a:pt x="1" y="13"/>
                    </a:moveTo>
                    <a:lnTo>
                      <a:pt x="1" y="12"/>
                    </a:lnTo>
                    <a:lnTo>
                      <a:pt x="2" y="11"/>
                    </a:lnTo>
                    <a:lnTo>
                      <a:pt x="3" y="11"/>
                    </a:lnTo>
                    <a:lnTo>
                      <a:pt x="3" y="10"/>
                    </a:lnTo>
                    <a:lnTo>
                      <a:pt x="3" y="10"/>
                    </a:lnTo>
                    <a:lnTo>
                      <a:pt x="2" y="9"/>
                    </a:lnTo>
                    <a:lnTo>
                      <a:pt x="1" y="9"/>
                    </a:lnTo>
                    <a:lnTo>
                      <a:pt x="0" y="9"/>
                    </a:lnTo>
                    <a:lnTo>
                      <a:pt x="0" y="8"/>
                    </a:lnTo>
                    <a:lnTo>
                      <a:pt x="0" y="8"/>
                    </a:lnTo>
                    <a:lnTo>
                      <a:pt x="0" y="7"/>
                    </a:lnTo>
                    <a:lnTo>
                      <a:pt x="0" y="7"/>
                    </a:lnTo>
                    <a:lnTo>
                      <a:pt x="0" y="6"/>
                    </a:lnTo>
                    <a:lnTo>
                      <a:pt x="26" y="4"/>
                    </a:lnTo>
                    <a:lnTo>
                      <a:pt x="27" y="4"/>
                    </a:lnTo>
                    <a:lnTo>
                      <a:pt x="28" y="4"/>
                    </a:lnTo>
                    <a:lnTo>
                      <a:pt x="28" y="5"/>
                    </a:lnTo>
                    <a:lnTo>
                      <a:pt x="29" y="5"/>
                    </a:lnTo>
                    <a:lnTo>
                      <a:pt x="29" y="6"/>
                    </a:lnTo>
                    <a:lnTo>
                      <a:pt x="29" y="7"/>
                    </a:lnTo>
                    <a:lnTo>
                      <a:pt x="53" y="4"/>
                    </a:lnTo>
                    <a:lnTo>
                      <a:pt x="53" y="5"/>
                    </a:lnTo>
                    <a:lnTo>
                      <a:pt x="53" y="5"/>
                    </a:lnTo>
                    <a:lnTo>
                      <a:pt x="54" y="5"/>
                    </a:lnTo>
                    <a:lnTo>
                      <a:pt x="54" y="6"/>
                    </a:lnTo>
                    <a:lnTo>
                      <a:pt x="54" y="7"/>
                    </a:lnTo>
                    <a:lnTo>
                      <a:pt x="54" y="7"/>
                    </a:lnTo>
                    <a:lnTo>
                      <a:pt x="55" y="7"/>
                    </a:lnTo>
                    <a:lnTo>
                      <a:pt x="56" y="7"/>
                    </a:lnTo>
                    <a:lnTo>
                      <a:pt x="56" y="7"/>
                    </a:lnTo>
                    <a:lnTo>
                      <a:pt x="57" y="6"/>
                    </a:lnTo>
                    <a:lnTo>
                      <a:pt x="57" y="5"/>
                    </a:lnTo>
                    <a:lnTo>
                      <a:pt x="57" y="5"/>
                    </a:lnTo>
                    <a:lnTo>
                      <a:pt x="56" y="3"/>
                    </a:lnTo>
                    <a:lnTo>
                      <a:pt x="56" y="3"/>
                    </a:lnTo>
                    <a:lnTo>
                      <a:pt x="55" y="2"/>
                    </a:lnTo>
                    <a:lnTo>
                      <a:pt x="55" y="2"/>
                    </a:lnTo>
                    <a:lnTo>
                      <a:pt x="55" y="1"/>
                    </a:lnTo>
                    <a:lnTo>
                      <a:pt x="55" y="1"/>
                    </a:lnTo>
                    <a:lnTo>
                      <a:pt x="56" y="1"/>
                    </a:lnTo>
                    <a:lnTo>
                      <a:pt x="56" y="1"/>
                    </a:lnTo>
                    <a:lnTo>
                      <a:pt x="56" y="1"/>
                    </a:lnTo>
                    <a:lnTo>
                      <a:pt x="56" y="1"/>
                    </a:lnTo>
                    <a:lnTo>
                      <a:pt x="57" y="0"/>
                    </a:lnTo>
                    <a:lnTo>
                      <a:pt x="57" y="1"/>
                    </a:lnTo>
                    <a:lnTo>
                      <a:pt x="58" y="1"/>
                    </a:lnTo>
                    <a:lnTo>
                      <a:pt x="59" y="1"/>
                    </a:lnTo>
                    <a:lnTo>
                      <a:pt x="59" y="1"/>
                    </a:lnTo>
                    <a:lnTo>
                      <a:pt x="60" y="1"/>
                    </a:lnTo>
                    <a:lnTo>
                      <a:pt x="61" y="1"/>
                    </a:lnTo>
                    <a:lnTo>
                      <a:pt x="62" y="1"/>
                    </a:lnTo>
                    <a:lnTo>
                      <a:pt x="63" y="4"/>
                    </a:lnTo>
                    <a:lnTo>
                      <a:pt x="64" y="6"/>
                    </a:lnTo>
                    <a:lnTo>
                      <a:pt x="68" y="13"/>
                    </a:lnTo>
                    <a:lnTo>
                      <a:pt x="70" y="16"/>
                    </a:lnTo>
                    <a:lnTo>
                      <a:pt x="71" y="17"/>
                    </a:lnTo>
                    <a:lnTo>
                      <a:pt x="73" y="19"/>
                    </a:lnTo>
                    <a:lnTo>
                      <a:pt x="73" y="20"/>
                    </a:lnTo>
                    <a:lnTo>
                      <a:pt x="74" y="22"/>
                    </a:lnTo>
                    <a:lnTo>
                      <a:pt x="75" y="24"/>
                    </a:lnTo>
                    <a:lnTo>
                      <a:pt x="77" y="26"/>
                    </a:lnTo>
                    <a:lnTo>
                      <a:pt x="78" y="29"/>
                    </a:lnTo>
                    <a:lnTo>
                      <a:pt x="83" y="36"/>
                    </a:lnTo>
                    <a:lnTo>
                      <a:pt x="84" y="37"/>
                    </a:lnTo>
                    <a:lnTo>
                      <a:pt x="86" y="45"/>
                    </a:lnTo>
                    <a:lnTo>
                      <a:pt x="86" y="50"/>
                    </a:lnTo>
                    <a:lnTo>
                      <a:pt x="86" y="49"/>
                    </a:lnTo>
                    <a:lnTo>
                      <a:pt x="86" y="52"/>
                    </a:lnTo>
                    <a:lnTo>
                      <a:pt x="85" y="54"/>
                    </a:lnTo>
                    <a:lnTo>
                      <a:pt x="84" y="55"/>
                    </a:lnTo>
                    <a:lnTo>
                      <a:pt x="83" y="57"/>
                    </a:lnTo>
                    <a:lnTo>
                      <a:pt x="83" y="57"/>
                    </a:lnTo>
                    <a:lnTo>
                      <a:pt x="79" y="59"/>
                    </a:lnTo>
                    <a:lnTo>
                      <a:pt x="78" y="59"/>
                    </a:lnTo>
                    <a:lnTo>
                      <a:pt x="77" y="60"/>
                    </a:lnTo>
                    <a:lnTo>
                      <a:pt x="75" y="60"/>
                    </a:lnTo>
                    <a:lnTo>
                      <a:pt x="73" y="59"/>
                    </a:lnTo>
                    <a:lnTo>
                      <a:pt x="74" y="58"/>
                    </a:lnTo>
                    <a:lnTo>
                      <a:pt x="75" y="59"/>
                    </a:lnTo>
                    <a:lnTo>
                      <a:pt x="76" y="59"/>
                    </a:lnTo>
                    <a:lnTo>
                      <a:pt x="76" y="59"/>
                    </a:lnTo>
                    <a:lnTo>
                      <a:pt x="75" y="57"/>
                    </a:lnTo>
                    <a:lnTo>
                      <a:pt x="75" y="56"/>
                    </a:lnTo>
                    <a:lnTo>
                      <a:pt x="76" y="56"/>
                    </a:lnTo>
                    <a:lnTo>
                      <a:pt x="76" y="55"/>
                    </a:lnTo>
                    <a:lnTo>
                      <a:pt x="75" y="55"/>
                    </a:lnTo>
                    <a:lnTo>
                      <a:pt x="75" y="54"/>
                    </a:lnTo>
                    <a:lnTo>
                      <a:pt x="76" y="54"/>
                    </a:lnTo>
                    <a:lnTo>
                      <a:pt x="75" y="53"/>
                    </a:lnTo>
                    <a:lnTo>
                      <a:pt x="71" y="52"/>
                    </a:lnTo>
                    <a:lnTo>
                      <a:pt x="67" y="50"/>
                    </a:lnTo>
                    <a:lnTo>
                      <a:pt x="65" y="47"/>
                    </a:lnTo>
                    <a:lnTo>
                      <a:pt x="66" y="44"/>
                    </a:lnTo>
                    <a:lnTo>
                      <a:pt x="65" y="43"/>
                    </a:lnTo>
                    <a:lnTo>
                      <a:pt x="64" y="44"/>
                    </a:lnTo>
                    <a:lnTo>
                      <a:pt x="63" y="45"/>
                    </a:lnTo>
                    <a:lnTo>
                      <a:pt x="63" y="45"/>
                    </a:lnTo>
                    <a:lnTo>
                      <a:pt x="62" y="41"/>
                    </a:lnTo>
                    <a:lnTo>
                      <a:pt x="63" y="40"/>
                    </a:lnTo>
                    <a:lnTo>
                      <a:pt x="63" y="39"/>
                    </a:lnTo>
                    <a:lnTo>
                      <a:pt x="63" y="38"/>
                    </a:lnTo>
                    <a:lnTo>
                      <a:pt x="62" y="39"/>
                    </a:lnTo>
                    <a:lnTo>
                      <a:pt x="62" y="39"/>
                    </a:lnTo>
                    <a:lnTo>
                      <a:pt x="62" y="40"/>
                    </a:lnTo>
                    <a:lnTo>
                      <a:pt x="60" y="40"/>
                    </a:lnTo>
                    <a:lnTo>
                      <a:pt x="60" y="40"/>
                    </a:lnTo>
                    <a:lnTo>
                      <a:pt x="61" y="41"/>
                    </a:lnTo>
                    <a:lnTo>
                      <a:pt x="60" y="41"/>
                    </a:lnTo>
                    <a:lnTo>
                      <a:pt x="60" y="41"/>
                    </a:lnTo>
                    <a:lnTo>
                      <a:pt x="58" y="40"/>
                    </a:lnTo>
                    <a:lnTo>
                      <a:pt x="58" y="41"/>
                    </a:lnTo>
                    <a:lnTo>
                      <a:pt x="56" y="38"/>
                    </a:lnTo>
                    <a:lnTo>
                      <a:pt x="55" y="36"/>
                    </a:lnTo>
                    <a:lnTo>
                      <a:pt x="54" y="36"/>
                    </a:lnTo>
                    <a:lnTo>
                      <a:pt x="55" y="35"/>
                    </a:lnTo>
                    <a:lnTo>
                      <a:pt x="56" y="34"/>
                    </a:lnTo>
                    <a:lnTo>
                      <a:pt x="57" y="33"/>
                    </a:lnTo>
                    <a:lnTo>
                      <a:pt x="57" y="32"/>
                    </a:lnTo>
                    <a:lnTo>
                      <a:pt x="57" y="31"/>
                    </a:lnTo>
                    <a:lnTo>
                      <a:pt x="57" y="31"/>
                    </a:lnTo>
                    <a:lnTo>
                      <a:pt x="56" y="30"/>
                    </a:lnTo>
                    <a:lnTo>
                      <a:pt x="56" y="32"/>
                    </a:lnTo>
                    <a:lnTo>
                      <a:pt x="55" y="31"/>
                    </a:lnTo>
                    <a:lnTo>
                      <a:pt x="54" y="31"/>
                    </a:lnTo>
                    <a:lnTo>
                      <a:pt x="54" y="31"/>
                    </a:lnTo>
                    <a:lnTo>
                      <a:pt x="55" y="32"/>
                    </a:lnTo>
                    <a:lnTo>
                      <a:pt x="55" y="33"/>
                    </a:lnTo>
                    <a:lnTo>
                      <a:pt x="55" y="33"/>
                    </a:lnTo>
                    <a:lnTo>
                      <a:pt x="54" y="34"/>
                    </a:lnTo>
                    <a:lnTo>
                      <a:pt x="54" y="33"/>
                    </a:lnTo>
                    <a:lnTo>
                      <a:pt x="52" y="31"/>
                    </a:lnTo>
                    <a:lnTo>
                      <a:pt x="53" y="28"/>
                    </a:lnTo>
                    <a:lnTo>
                      <a:pt x="53" y="25"/>
                    </a:lnTo>
                    <a:lnTo>
                      <a:pt x="52" y="21"/>
                    </a:lnTo>
                    <a:lnTo>
                      <a:pt x="50" y="19"/>
                    </a:lnTo>
                    <a:lnTo>
                      <a:pt x="46" y="16"/>
                    </a:lnTo>
                    <a:lnTo>
                      <a:pt x="44" y="16"/>
                    </a:lnTo>
                    <a:lnTo>
                      <a:pt x="44" y="15"/>
                    </a:lnTo>
                    <a:lnTo>
                      <a:pt x="44" y="14"/>
                    </a:lnTo>
                    <a:lnTo>
                      <a:pt x="43" y="13"/>
                    </a:lnTo>
                    <a:lnTo>
                      <a:pt x="41" y="13"/>
                    </a:lnTo>
                    <a:lnTo>
                      <a:pt x="41" y="12"/>
                    </a:lnTo>
                    <a:lnTo>
                      <a:pt x="40" y="12"/>
                    </a:lnTo>
                    <a:lnTo>
                      <a:pt x="39" y="12"/>
                    </a:lnTo>
                    <a:lnTo>
                      <a:pt x="38" y="11"/>
                    </a:lnTo>
                    <a:lnTo>
                      <a:pt x="37" y="10"/>
                    </a:lnTo>
                    <a:lnTo>
                      <a:pt x="36" y="10"/>
                    </a:lnTo>
                    <a:lnTo>
                      <a:pt x="35" y="10"/>
                    </a:lnTo>
                    <a:lnTo>
                      <a:pt x="34" y="11"/>
                    </a:lnTo>
                    <a:lnTo>
                      <a:pt x="32" y="14"/>
                    </a:lnTo>
                    <a:lnTo>
                      <a:pt x="31" y="14"/>
                    </a:lnTo>
                    <a:lnTo>
                      <a:pt x="29" y="16"/>
                    </a:lnTo>
                    <a:lnTo>
                      <a:pt x="28" y="16"/>
                    </a:lnTo>
                    <a:lnTo>
                      <a:pt x="26" y="17"/>
                    </a:lnTo>
                    <a:lnTo>
                      <a:pt x="24" y="17"/>
                    </a:lnTo>
                    <a:lnTo>
                      <a:pt x="23" y="17"/>
                    </a:lnTo>
                    <a:lnTo>
                      <a:pt x="22" y="16"/>
                    </a:lnTo>
                    <a:lnTo>
                      <a:pt x="21" y="14"/>
                    </a:lnTo>
                    <a:lnTo>
                      <a:pt x="21" y="14"/>
                    </a:lnTo>
                    <a:lnTo>
                      <a:pt x="22" y="15"/>
                    </a:lnTo>
                    <a:lnTo>
                      <a:pt x="22" y="16"/>
                    </a:lnTo>
                    <a:lnTo>
                      <a:pt x="23" y="16"/>
                    </a:lnTo>
                    <a:lnTo>
                      <a:pt x="24" y="16"/>
                    </a:lnTo>
                    <a:lnTo>
                      <a:pt x="24" y="14"/>
                    </a:lnTo>
                    <a:lnTo>
                      <a:pt x="23" y="13"/>
                    </a:lnTo>
                    <a:lnTo>
                      <a:pt x="22" y="12"/>
                    </a:lnTo>
                    <a:lnTo>
                      <a:pt x="21" y="12"/>
                    </a:lnTo>
                    <a:lnTo>
                      <a:pt x="20" y="12"/>
                    </a:lnTo>
                    <a:lnTo>
                      <a:pt x="20" y="12"/>
                    </a:lnTo>
                    <a:lnTo>
                      <a:pt x="20" y="12"/>
                    </a:lnTo>
                    <a:lnTo>
                      <a:pt x="22" y="11"/>
                    </a:lnTo>
                    <a:lnTo>
                      <a:pt x="22" y="10"/>
                    </a:lnTo>
                    <a:lnTo>
                      <a:pt x="18" y="11"/>
                    </a:lnTo>
                    <a:lnTo>
                      <a:pt x="17" y="11"/>
                    </a:lnTo>
                    <a:lnTo>
                      <a:pt x="17" y="10"/>
                    </a:lnTo>
                    <a:lnTo>
                      <a:pt x="17" y="10"/>
                    </a:lnTo>
                    <a:lnTo>
                      <a:pt x="18" y="10"/>
                    </a:lnTo>
                    <a:lnTo>
                      <a:pt x="18" y="9"/>
                    </a:lnTo>
                    <a:lnTo>
                      <a:pt x="17" y="9"/>
                    </a:lnTo>
                    <a:lnTo>
                      <a:pt x="16" y="10"/>
                    </a:lnTo>
                    <a:lnTo>
                      <a:pt x="15" y="10"/>
                    </a:lnTo>
                    <a:lnTo>
                      <a:pt x="16" y="11"/>
                    </a:lnTo>
                    <a:lnTo>
                      <a:pt x="15" y="10"/>
                    </a:lnTo>
                    <a:lnTo>
                      <a:pt x="14" y="10"/>
                    </a:lnTo>
                    <a:lnTo>
                      <a:pt x="11" y="11"/>
                    </a:lnTo>
                    <a:lnTo>
                      <a:pt x="10" y="11"/>
                    </a:lnTo>
                    <a:lnTo>
                      <a:pt x="8" y="11"/>
                    </a:lnTo>
                    <a:lnTo>
                      <a:pt x="7" y="12"/>
                    </a:lnTo>
                    <a:lnTo>
                      <a:pt x="7" y="11"/>
                    </a:lnTo>
                    <a:lnTo>
                      <a:pt x="8" y="11"/>
                    </a:lnTo>
                    <a:lnTo>
                      <a:pt x="7" y="10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5" y="11"/>
                    </a:lnTo>
                    <a:lnTo>
                      <a:pt x="6" y="11"/>
                    </a:lnTo>
                    <a:lnTo>
                      <a:pt x="6" y="12"/>
                    </a:lnTo>
                    <a:lnTo>
                      <a:pt x="5" y="12"/>
                    </a:lnTo>
                    <a:lnTo>
                      <a:pt x="1" y="13"/>
                    </a:lnTo>
                    <a:lnTo>
                      <a:pt x="1" y="13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4" name="AutoShape 73"/>
              <cdr:cNvSpPr>
                <a:spLocks/>
              </cdr:cNvSpPr>
            </cdr:nvSpPr>
            <cdr:spPr>
              <a:xfrm>
                <a:off x="4387606" y="2627902"/>
                <a:ext cx="773252" cy="351735"/>
              </a:xfrm>
              <a:custGeom>
                <a:pathLst>
                  <a:path h="39" w="77">
                    <a:moveTo>
                      <a:pt x="56" y="39"/>
                    </a:moveTo>
                    <a:lnTo>
                      <a:pt x="57" y="38"/>
                    </a:lnTo>
                    <a:lnTo>
                      <a:pt x="60" y="36"/>
                    </a:lnTo>
                    <a:lnTo>
                      <a:pt x="61" y="35"/>
                    </a:lnTo>
                    <a:lnTo>
                      <a:pt x="60" y="34"/>
                    </a:lnTo>
                    <a:lnTo>
                      <a:pt x="59" y="34"/>
                    </a:lnTo>
                    <a:lnTo>
                      <a:pt x="61" y="35"/>
                    </a:lnTo>
                    <a:lnTo>
                      <a:pt x="61" y="35"/>
                    </a:lnTo>
                    <a:lnTo>
                      <a:pt x="61" y="35"/>
                    </a:lnTo>
                    <a:lnTo>
                      <a:pt x="62" y="33"/>
                    </a:lnTo>
                    <a:lnTo>
                      <a:pt x="61" y="33"/>
                    </a:lnTo>
                    <a:lnTo>
                      <a:pt x="61" y="34"/>
                    </a:lnTo>
                    <a:lnTo>
                      <a:pt x="61" y="32"/>
                    </a:lnTo>
                    <a:lnTo>
                      <a:pt x="63" y="30"/>
                    </a:lnTo>
                    <a:lnTo>
                      <a:pt x="65" y="26"/>
                    </a:lnTo>
                    <a:lnTo>
                      <a:pt x="70" y="23"/>
                    </a:lnTo>
                    <a:lnTo>
                      <a:pt x="71" y="22"/>
                    </a:lnTo>
                    <a:lnTo>
                      <a:pt x="71" y="21"/>
                    </a:lnTo>
                    <a:lnTo>
                      <a:pt x="71" y="20"/>
                    </a:lnTo>
                    <a:lnTo>
                      <a:pt x="71" y="20"/>
                    </a:lnTo>
                    <a:lnTo>
                      <a:pt x="69" y="20"/>
                    </a:lnTo>
                    <a:lnTo>
                      <a:pt x="68" y="21"/>
                    </a:lnTo>
                    <a:lnTo>
                      <a:pt x="66" y="21"/>
                    </a:lnTo>
                    <a:lnTo>
                      <a:pt x="65" y="20"/>
                    </a:lnTo>
                    <a:lnTo>
                      <a:pt x="65" y="20"/>
                    </a:lnTo>
                    <a:lnTo>
                      <a:pt x="67" y="20"/>
                    </a:lnTo>
                    <a:lnTo>
                      <a:pt x="69" y="19"/>
                    </a:lnTo>
                    <a:lnTo>
                      <a:pt x="69" y="18"/>
                    </a:lnTo>
                    <a:lnTo>
                      <a:pt x="69" y="17"/>
                    </a:lnTo>
                    <a:lnTo>
                      <a:pt x="69" y="16"/>
                    </a:lnTo>
                    <a:lnTo>
                      <a:pt x="69" y="16"/>
                    </a:lnTo>
                    <a:lnTo>
                      <a:pt x="68" y="16"/>
                    </a:lnTo>
                    <a:lnTo>
                      <a:pt x="67" y="15"/>
                    </a:lnTo>
                    <a:lnTo>
                      <a:pt x="67" y="15"/>
                    </a:lnTo>
                    <a:lnTo>
                      <a:pt x="69" y="15"/>
                    </a:lnTo>
                    <a:lnTo>
                      <a:pt x="71" y="16"/>
                    </a:lnTo>
                    <a:lnTo>
                      <a:pt x="72" y="16"/>
                    </a:lnTo>
                    <a:lnTo>
                      <a:pt x="74" y="16"/>
                    </a:lnTo>
                    <a:lnTo>
                      <a:pt x="75" y="16"/>
                    </a:lnTo>
                    <a:lnTo>
                      <a:pt x="75" y="14"/>
                    </a:lnTo>
                    <a:lnTo>
                      <a:pt x="75" y="12"/>
                    </a:lnTo>
                    <a:lnTo>
                      <a:pt x="76" y="10"/>
                    </a:lnTo>
                    <a:lnTo>
                      <a:pt x="77" y="10"/>
                    </a:lnTo>
                    <a:lnTo>
                      <a:pt x="77" y="8"/>
                    </a:lnTo>
                    <a:lnTo>
                      <a:pt x="76" y="7"/>
                    </a:lnTo>
                    <a:lnTo>
                      <a:pt x="75" y="6"/>
                    </a:lnTo>
                    <a:lnTo>
                      <a:pt x="74" y="6"/>
                    </a:lnTo>
                    <a:lnTo>
                      <a:pt x="74" y="7"/>
                    </a:lnTo>
                    <a:lnTo>
                      <a:pt x="74" y="9"/>
                    </a:lnTo>
                    <a:lnTo>
                      <a:pt x="74" y="11"/>
                    </a:lnTo>
                    <a:lnTo>
                      <a:pt x="73" y="10"/>
                    </a:lnTo>
                    <a:lnTo>
                      <a:pt x="72" y="8"/>
                    </a:lnTo>
                    <a:lnTo>
                      <a:pt x="72" y="7"/>
                    </a:lnTo>
                    <a:lnTo>
                      <a:pt x="71" y="7"/>
                    </a:lnTo>
                    <a:lnTo>
                      <a:pt x="70" y="8"/>
                    </a:lnTo>
                    <a:lnTo>
                      <a:pt x="69" y="8"/>
                    </a:lnTo>
                    <a:lnTo>
                      <a:pt x="67" y="9"/>
                    </a:lnTo>
                    <a:lnTo>
                      <a:pt x="67" y="9"/>
                    </a:lnTo>
                    <a:lnTo>
                      <a:pt x="67" y="8"/>
                    </a:lnTo>
                    <a:lnTo>
                      <a:pt x="66" y="7"/>
                    </a:lnTo>
                    <a:lnTo>
                      <a:pt x="63" y="5"/>
                    </a:lnTo>
                    <a:lnTo>
                      <a:pt x="64" y="5"/>
                    </a:lnTo>
                    <a:lnTo>
                      <a:pt x="66" y="5"/>
                    </a:lnTo>
                    <a:lnTo>
                      <a:pt x="67" y="5"/>
                    </a:lnTo>
                    <a:lnTo>
                      <a:pt x="68" y="5"/>
                    </a:lnTo>
                    <a:lnTo>
                      <a:pt x="70" y="5"/>
                    </a:lnTo>
                    <a:lnTo>
                      <a:pt x="71" y="5"/>
                    </a:lnTo>
                    <a:lnTo>
                      <a:pt x="73" y="5"/>
                    </a:lnTo>
                    <a:lnTo>
                      <a:pt x="74" y="4"/>
                    </a:lnTo>
                    <a:lnTo>
                      <a:pt x="74" y="3"/>
                    </a:lnTo>
                    <a:lnTo>
                      <a:pt x="74" y="2"/>
                    </a:lnTo>
                    <a:lnTo>
                      <a:pt x="73" y="2"/>
                    </a:lnTo>
                    <a:lnTo>
                      <a:pt x="73" y="1"/>
                    </a:lnTo>
                    <a:lnTo>
                      <a:pt x="74" y="1"/>
                    </a:lnTo>
                    <a:lnTo>
                      <a:pt x="74" y="1"/>
                    </a:lnTo>
                    <a:lnTo>
                      <a:pt x="75" y="0"/>
                    </a:lnTo>
                    <a:lnTo>
                      <a:pt x="74" y="0"/>
                    </a:lnTo>
                    <a:lnTo>
                      <a:pt x="74" y="0"/>
                    </a:lnTo>
                    <a:lnTo>
                      <a:pt x="74" y="0"/>
                    </a:lnTo>
                    <a:lnTo>
                      <a:pt x="62" y="2"/>
                    </a:lnTo>
                    <a:lnTo>
                      <a:pt x="62" y="3"/>
                    </a:lnTo>
                    <a:lnTo>
                      <a:pt x="49" y="6"/>
                    </a:lnTo>
                    <a:lnTo>
                      <a:pt x="34" y="10"/>
                    </a:lnTo>
                    <a:lnTo>
                      <a:pt x="22" y="12"/>
                    </a:lnTo>
                    <a:lnTo>
                      <a:pt x="20" y="12"/>
                    </a:lnTo>
                    <a:lnTo>
                      <a:pt x="19" y="13"/>
                    </a:lnTo>
                    <a:lnTo>
                      <a:pt x="19" y="14"/>
                    </a:lnTo>
                    <a:lnTo>
                      <a:pt x="19" y="15"/>
                    </a:lnTo>
                    <a:lnTo>
                      <a:pt x="19" y="15"/>
                    </a:lnTo>
                    <a:lnTo>
                      <a:pt x="19" y="16"/>
                    </a:lnTo>
                    <a:lnTo>
                      <a:pt x="19" y="17"/>
                    </a:lnTo>
                    <a:lnTo>
                      <a:pt x="18" y="17"/>
                    </a:lnTo>
                    <a:lnTo>
                      <a:pt x="18" y="17"/>
                    </a:lnTo>
                    <a:lnTo>
                      <a:pt x="17" y="18"/>
                    </a:lnTo>
                    <a:lnTo>
                      <a:pt x="17" y="18"/>
                    </a:lnTo>
                    <a:lnTo>
                      <a:pt x="17" y="19"/>
                    </a:lnTo>
                    <a:lnTo>
                      <a:pt x="16" y="20"/>
                    </a:lnTo>
                    <a:lnTo>
                      <a:pt x="15" y="20"/>
                    </a:lnTo>
                    <a:lnTo>
                      <a:pt x="15" y="21"/>
                    </a:lnTo>
                    <a:lnTo>
                      <a:pt x="15" y="22"/>
                    </a:lnTo>
                    <a:lnTo>
                      <a:pt x="14" y="22"/>
                    </a:lnTo>
                    <a:lnTo>
                      <a:pt x="14" y="21"/>
                    </a:lnTo>
                    <a:lnTo>
                      <a:pt x="13" y="21"/>
                    </a:lnTo>
                    <a:lnTo>
                      <a:pt x="13" y="21"/>
                    </a:lnTo>
                    <a:lnTo>
                      <a:pt x="12" y="21"/>
                    </a:lnTo>
                    <a:lnTo>
                      <a:pt x="12" y="22"/>
                    </a:lnTo>
                    <a:lnTo>
                      <a:pt x="11" y="22"/>
                    </a:lnTo>
                    <a:lnTo>
                      <a:pt x="11" y="23"/>
                    </a:lnTo>
                    <a:lnTo>
                      <a:pt x="11" y="24"/>
                    </a:lnTo>
                    <a:lnTo>
                      <a:pt x="11" y="24"/>
                    </a:lnTo>
                    <a:lnTo>
                      <a:pt x="10" y="24"/>
                    </a:lnTo>
                    <a:lnTo>
                      <a:pt x="10" y="25"/>
                    </a:lnTo>
                    <a:lnTo>
                      <a:pt x="9" y="25"/>
                    </a:lnTo>
                    <a:lnTo>
                      <a:pt x="9" y="24"/>
                    </a:lnTo>
                    <a:lnTo>
                      <a:pt x="9" y="24"/>
                    </a:lnTo>
                    <a:lnTo>
                      <a:pt x="9" y="24"/>
                    </a:lnTo>
                    <a:lnTo>
                      <a:pt x="8" y="24"/>
                    </a:lnTo>
                    <a:lnTo>
                      <a:pt x="8" y="24"/>
                    </a:lnTo>
                    <a:lnTo>
                      <a:pt x="7" y="25"/>
                    </a:lnTo>
                    <a:lnTo>
                      <a:pt x="7" y="27"/>
                    </a:lnTo>
                    <a:lnTo>
                      <a:pt x="7" y="27"/>
                    </a:lnTo>
                    <a:lnTo>
                      <a:pt x="6" y="28"/>
                    </a:lnTo>
                    <a:lnTo>
                      <a:pt x="5" y="28"/>
                    </a:lnTo>
                    <a:lnTo>
                      <a:pt x="5" y="28"/>
                    </a:lnTo>
                    <a:lnTo>
                      <a:pt x="4" y="29"/>
                    </a:lnTo>
                    <a:lnTo>
                      <a:pt x="4" y="29"/>
                    </a:lnTo>
                    <a:lnTo>
                      <a:pt x="3" y="29"/>
                    </a:lnTo>
                    <a:lnTo>
                      <a:pt x="3" y="29"/>
                    </a:lnTo>
                    <a:lnTo>
                      <a:pt x="3" y="30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2"/>
                    </a:lnTo>
                    <a:lnTo>
                      <a:pt x="2" y="32"/>
                    </a:lnTo>
                    <a:lnTo>
                      <a:pt x="2" y="33"/>
                    </a:lnTo>
                    <a:lnTo>
                      <a:pt x="2" y="33"/>
                    </a:lnTo>
                    <a:lnTo>
                      <a:pt x="1" y="33"/>
                    </a:lnTo>
                    <a:lnTo>
                      <a:pt x="1" y="33"/>
                    </a:lnTo>
                    <a:lnTo>
                      <a:pt x="1" y="34"/>
                    </a:lnTo>
                    <a:lnTo>
                      <a:pt x="0" y="35"/>
                    </a:lnTo>
                    <a:lnTo>
                      <a:pt x="0" y="36"/>
                    </a:lnTo>
                    <a:lnTo>
                      <a:pt x="5" y="35"/>
                    </a:lnTo>
                    <a:lnTo>
                      <a:pt x="6" y="35"/>
                    </a:lnTo>
                    <a:lnTo>
                      <a:pt x="13" y="33"/>
                    </a:lnTo>
                    <a:lnTo>
                      <a:pt x="15" y="33"/>
                    </a:lnTo>
                    <a:lnTo>
                      <a:pt x="18" y="31"/>
                    </a:lnTo>
                    <a:lnTo>
                      <a:pt x="22" y="30"/>
                    </a:lnTo>
                    <a:lnTo>
                      <a:pt x="22" y="30"/>
                    </a:lnTo>
                    <a:lnTo>
                      <a:pt x="22" y="30"/>
                    </a:lnTo>
                    <a:lnTo>
                      <a:pt x="31" y="29"/>
                    </a:lnTo>
                    <a:lnTo>
                      <a:pt x="32" y="29"/>
                    </a:lnTo>
                    <a:lnTo>
                      <a:pt x="32" y="30"/>
                    </a:lnTo>
                    <a:lnTo>
                      <a:pt x="32" y="30"/>
                    </a:lnTo>
                    <a:lnTo>
                      <a:pt x="32" y="30"/>
                    </a:lnTo>
                    <a:lnTo>
                      <a:pt x="33" y="30"/>
                    </a:lnTo>
                    <a:lnTo>
                      <a:pt x="34" y="32"/>
                    </a:lnTo>
                    <a:lnTo>
                      <a:pt x="34" y="32"/>
                    </a:lnTo>
                    <a:lnTo>
                      <a:pt x="44" y="30"/>
                    </a:lnTo>
                    <a:lnTo>
                      <a:pt x="56" y="39"/>
                    </a:lnTo>
                    <a:lnTo>
                      <a:pt x="56" y="39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5" name="AutoShape 74"/>
              <cdr:cNvSpPr>
                <a:spLocks/>
              </cdr:cNvSpPr>
            </cdr:nvSpPr>
            <cdr:spPr>
              <a:xfrm>
                <a:off x="4387606" y="2871066"/>
                <a:ext cx="550045" cy="353530"/>
              </a:xfrm>
              <a:custGeom>
                <a:pathLst>
                  <a:path h="39" w="55">
                    <a:moveTo>
                      <a:pt x="4" y="5"/>
                    </a:moveTo>
                    <a:lnTo>
                      <a:pt x="9" y="4"/>
                    </a:lnTo>
                    <a:lnTo>
                      <a:pt x="13" y="1"/>
                    </a:lnTo>
                    <a:lnTo>
                      <a:pt x="17" y="1"/>
                    </a:lnTo>
                    <a:lnTo>
                      <a:pt x="17" y="1"/>
                    </a:lnTo>
                    <a:lnTo>
                      <a:pt x="28" y="0"/>
                    </a:lnTo>
                    <a:lnTo>
                      <a:pt x="28" y="0"/>
                    </a:lnTo>
                    <a:lnTo>
                      <a:pt x="28" y="1"/>
                    </a:lnTo>
                    <a:lnTo>
                      <a:pt x="28" y="1"/>
                    </a:lnTo>
                    <a:lnTo>
                      <a:pt x="29" y="1"/>
                    </a:lnTo>
                    <a:lnTo>
                      <a:pt x="29" y="1"/>
                    </a:lnTo>
                    <a:lnTo>
                      <a:pt x="30" y="3"/>
                    </a:lnTo>
                    <a:lnTo>
                      <a:pt x="41" y="1"/>
                    </a:lnTo>
                    <a:lnTo>
                      <a:pt x="55" y="10"/>
                    </a:lnTo>
                    <a:lnTo>
                      <a:pt x="53" y="12"/>
                    </a:lnTo>
                    <a:lnTo>
                      <a:pt x="52" y="14"/>
                    </a:lnTo>
                    <a:lnTo>
                      <a:pt x="51" y="15"/>
                    </a:lnTo>
                    <a:lnTo>
                      <a:pt x="50" y="17"/>
                    </a:lnTo>
                    <a:lnTo>
                      <a:pt x="49" y="18"/>
                    </a:lnTo>
                    <a:lnTo>
                      <a:pt x="49" y="19"/>
                    </a:lnTo>
                    <a:lnTo>
                      <a:pt x="49" y="21"/>
                    </a:lnTo>
                    <a:lnTo>
                      <a:pt x="48" y="22"/>
                    </a:lnTo>
                    <a:lnTo>
                      <a:pt x="47" y="22"/>
                    </a:lnTo>
                    <a:lnTo>
                      <a:pt x="46" y="22"/>
                    </a:lnTo>
                    <a:lnTo>
                      <a:pt x="46" y="22"/>
                    </a:lnTo>
                    <a:lnTo>
                      <a:pt x="45" y="23"/>
                    </a:lnTo>
                    <a:lnTo>
                      <a:pt x="45" y="25"/>
                    </a:lnTo>
                    <a:lnTo>
                      <a:pt x="43" y="26"/>
                    </a:lnTo>
                    <a:lnTo>
                      <a:pt x="42" y="26"/>
                    </a:lnTo>
                    <a:lnTo>
                      <a:pt x="42" y="26"/>
                    </a:lnTo>
                    <a:lnTo>
                      <a:pt x="42" y="25"/>
                    </a:lnTo>
                    <a:lnTo>
                      <a:pt x="42" y="25"/>
                    </a:lnTo>
                    <a:lnTo>
                      <a:pt x="41" y="26"/>
                    </a:lnTo>
                    <a:lnTo>
                      <a:pt x="41" y="28"/>
                    </a:lnTo>
                    <a:lnTo>
                      <a:pt x="41" y="29"/>
                    </a:lnTo>
                    <a:lnTo>
                      <a:pt x="40" y="29"/>
                    </a:lnTo>
                    <a:lnTo>
                      <a:pt x="40" y="30"/>
                    </a:lnTo>
                    <a:lnTo>
                      <a:pt x="39" y="30"/>
                    </a:lnTo>
                    <a:lnTo>
                      <a:pt x="38" y="29"/>
                    </a:lnTo>
                    <a:lnTo>
                      <a:pt x="38" y="28"/>
                    </a:lnTo>
                    <a:lnTo>
                      <a:pt x="37" y="29"/>
                    </a:lnTo>
                    <a:lnTo>
                      <a:pt x="37" y="30"/>
                    </a:lnTo>
                    <a:lnTo>
                      <a:pt x="36" y="30"/>
                    </a:lnTo>
                    <a:lnTo>
                      <a:pt x="37" y="31"/>
                    </a:lnTo>
                    <a:lnTo>
                      <a:pt x="37" y="32"/>
                    </a:lnTo>
                    <a:lnTo>
                      <a:pt x="37" y="33"/>
                    </a:lnTo>
                    <a:lnTo>
                      <a:pt x="36" y="34"/>
                    </a:lnTo>
                    <a:lnTo>
                      <a:pt x="35" y="33"/>
                    </a:lnTo>
                    <a:lnTo>
                      <a:pt x="35" y="33"/>
                    </a:lnTo>
                    <a:lnTo>
                      <a:pt x="35" y="32"/>
                    </a:lnTo>
                    <a:lnTo>
                      <a:pt x="34" y="32"/>
                    </a:lnTo>
                    <a:lnTo>
                      <a:pt x="33" y="33"/>
                    </a:lnTo>
                    <a:lnTo>
                      <a:pt x="34" y="34"/>
                    </a:lnTo>
                    <a:lnTo>
                      <a:pt x="35" y="35"/>
                    </a:lnTo>
                    <a:lnTo>
                      <a:pt x="34" y="36"/>
                    </a:lnTo>
                    <a:lnTo>
                      <a:pt x="34" y="36"/>
                    </a:lnTo>
                    <a:lnTo>
                      <a:pt x="33" y="37"/>
                    </a:lnTo>
                    <a:lnTo>
                      <a:pt x="32" y="37"/>
                    </a:lnTo>
                    <a:lnTo>
                      <a:pt x="32" y="37"/>
                    </a:lnTo>
                    <a:lnTo>
                      <a:pt x="32" y="38"/>
                    </a:lnTo>
                    <a:lnTo>
                      <a:pt x="32" y="39"/>
                    </a:lnTo>
                    <a:lnTo>
                      <a:pt x="32" y="39"/>
                    </a:lnTo>
                    <a:lnTo>
                      <a:pt x="32" y="39"/>
                    </a:lnTo>
                    <a:lnTo>
                      <a:pt x="31" y="38"/>
                    </a:lnTo>
                    <a:lnTo>
                      <a:pt x="31" y="37"/>
                    </a:lnTo>
                    <a:lnTo>
                      <a:pt x="30" y="37"/>
                    </a:lnTo>
                    <a:lnTo>
                      <a:pt x="30" y="36"/>
                    </a:lnTo>
                    <a:lnTo>
                      <a:pt x="30" y="36"/>
                    </a:lnTo>
                    <a:lnTo>
                      <a:pt x="29" y="36"/>
                    </a:lnTo>
                    <a:lnTo>
                      <a:pt x="29" y="35"/>
                    </a:lnTo>
                    <a:lnTo>
                      <a:pt x="28" y="35"/>
                    </a:lnTo>
                    <a:lnTo>
                      <a:pt x="28" y="35"/>
                    </a:lnTo>
                    <a:lnTo>
                      <a:pt x="28" y="34"/>
                    </a:lnTo>
                    <a:lnTo>
                      <a:pt x="28" y="33"/>
                    </a:lnTo>
                    <a:lnTo>
                      <a:pt x="28" y="32"/>
                    </a:lnTo>
                    <a:lnTo>
                      <a:pt x="27" y="31"/>
                    </a:lnTo>
                    <a:lnTo>
                      <a:pt x="27" y="31"/>
                    </a:lnTo>
                    <a:lnTo>
                      <a:pt x="27" y="30"/>
                    </a:lnTo>
                    <a:lnTo>
                      <a:pt x="26" y="29"/>
                    </a:lnTo>
                    <a:lnTo>
                      <a:pt x="26" y="29"/>
                    </a:lnTo>
                    <a:lnTo>
                      <a:pt x="26" y="29"/>
                    </a:lnTo>
                    <a:lnTo>
                      <a:pt x="26" y="28"/>
                    </a:lnTo>
                    <a:lnTo>
                      <a:pt x="25" y="28"/>
                    </a:lnTo>
                    <a:lnTo>
                      <a:pt x="24" y="27"/>
                    </a:lnTo>
                    <a:lnTo>
                      <a:pt x="24" y="26"/>
                    </a:lnTo>
                    <a:lnTo>
                      <a:pt x="22" y="26"/>
                    </a:lnTo>
                    <a:lnTo>
                      <a:pt x="21" y="26"/>
                    </a:lnTo>
                    <a:lnTo>
                      <a:pt x="21" y="26"/>
                    </a:lnTo>
                    <a:lnTo>
                      <a:pt x="20" y="25"/>
                    </a:lnTo>
                    <a:lnTo>
                      <a:pt x="19" y="24"/>
                    </a:lnTo>
                    <a:lnTo>
                      <a:pt x="17" y="22"/>
                    </a:lnTo>
                    <a:lnTo>
                      <a:pt x="15" y="21"/>
                    </a:lnTo>
                    <a:lnTo>
                      <a:pt x="12" y="19"/>
                    </a:lnTo>
                    <a:lnTo>
                      <a:pt x="11" y="17"/>
                    </a:lnTo>
                    <a:lnTo>
                      <a:pt x="10" y="15"/>
                    </a:lnTo>
                    <a:lnTo>
                      <a:pt x="10" y="15"/>
                    </a:lnTo>
                    <a:lnTo>
                      <a:pt x="9" y="14"/>
                    </a:lnTo>
                    <a:lnTo>
                      <a:pt x="8" y="13"/>
                    </a:lnTo>
                    <a:lnTo>
                      <a:pt x="7" y="12"/>
                    </a:lnTo>
                    <a:lnTo>
                      <a:pt x="6" y="12"/>
                    </a:lnTo>
                    <a:lnTo>
                      <a:pt x="5" y="12"/>
                    </a:lnTo>
                    <a:lnTo>
                      <a:pt x="4" y="12"/>
                    </a:lnTo>
                    <a:lnTo>
                      <a:pt x="4" y="11"/>
                    </a:lnTo>
                    <a:lnTo>
                      <a:pt x="3" y="11"/>
                    </a:lnTo>
                    <a:lnTo>
                      <a:pt x="2" y="11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8"/>
                    </a:lnTo>
                    <a:lnTo>
                      <a:pt x="1" y="7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3" y="6"/>
                    </a:lnTo>
                    <a:lnTo>
                      <a:pt x="3" y="6"/>
                    </a:lnTo>
                    <a:lnTo>
                      <a:pt x="3" y="5"/>
                    </a:lnTo>
                    <a:lnTo>
                      <a:pt x="4" y="5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6" name="AutoShape 75"/>
              <cdr:cNvSpPr>
                <a:spLocks/>
              </cdr:cNvSpPr>
            </cdr:nvSpPr>
            <cdr:spPr>
              <a:xfrm>
                <a:off x="5041283" y="2302188"/>
                <a:ext cx="78122" cy="135490"/>
              </a:xfrm>
              <a:custGeom>
                <a:pathLst>
                  <a:path h="15" w="8">
                    <a:moveTo>
                      <a:pt x="2" y="0"/>
                    </a:moveTo>
                    <a:lnTo>
                      <a:pt x="1" y="0"/>
                    </a:lnTo>
                    <a:lnTo>
                      <a:pt x="1" y="1"/>
                    </a:lnTo>
                    <a:lnTo>
                      <a:pt x="0" y="1"/>
                    </a:lnTo>
                    <a:lnTo>
                      <a:pt x="3" y="15"/>
                    </a:lnTo>
                    <a:lnTo>
                      <a:pt x="8" y="14"/>
                    </a:lnTo>
                    <a:lnTo>
                      <a:pt x="8" y="12"/>
                    </a:lnTo>
                    <a:lnTo>
                      <a:pt x="7" y="12"/>
                    </a:lnTo>
                    <a:lnTo>
                      <a:pt x="7" y="11"/>
                    </a:lnTo>
                    <a:lnTo>
                      <a:pt x="6" y="11"/>
                    </a:lnTo>
                    <a:lnTo>
                      <a:pt x="6" y="10"/>
                    </a:lnTo>
                    <a:lnTo>
                      <a:pt x="5" y="9"/>
                    </a:lnTo>
                    <a:lnTo>
                      <a:pt x="5" y="8"/>
                    </a:lnTo>
                    <a:lnTo>
                      <a:pt x="4" y="7"/>
                    </a:lnTo>
                    <a:lnTo>
                      <a:pt x="4" y="5"/>
                    </a:lnTo>
                    <a:lnTo>
                      <a:pt x="3" y="4"/>
                    </a:lnTo>
                    <a:lnTo>
                      <a:pt x="3" y="3"/>
                    </a:lnTo>
                    <a:lnTo>
                      <a:pt x="2" y="2"/>
                    </a:lnTo>
                    <a:lnTo>
                      <a:pt x="2" y="2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0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8AC7E3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7" name="AutoShape 76"/>
              <cdr:cNvSpPr>
                <a:spLocks/>
              </cdr:cNvSpPr>
            </cdr:nvSpPr>
            <cdr:spPr>
              <a:xfrm>
                <a:off x="4741549" y="2294112"/>
                <a:ext cx="377857" cy="216245"/>
              </a:xfrm>
              <a:custGeom>
                <a:pathLst>
                  <a:path h="24" w="38">
                    <a:moveTo>
                      <a:pt x="0" y="8"/>
                    </a:moveTo>
                    <a:lnTo>
                      <a:pt x="31" y="0"/>
                    </a:lnTo>
                    <a:lnTo>
                      <a:pt x="33" y="15"/>
                    </a:lnTo>
                    <a:lnTo>
                      <a:pt x="38" y="15"/>
                    </a:lnTo>
                    <a:lnTo>
                      <a:pt x="38" y="18"/>
                    </a:lnTo>
                    <a:lnTo>
                      <a:pt x="38" y="19"/>
                    </a:lnTo>
                    <a:lnTo>
                      <a:pt x="38" y="20"/>
                    </a:lnTo>
                    <a:lnTo>
                      <a:pt x="38" y="20"/>
                    </a:lnTo>
                    <a:lnTo>
                      <a:pt x="37" y="20"/>
                    </a:lnTo>
                    <a:lnTo>
                      <a:pt x="37" y="21"/>
                    </a:lnTo>
                    <a:lnTo>
                      <a:pt x="37" y="22"/>
                    </a:lnTo>
                    <a:lnTo>
                      <a:pt x="37" y="22"/>
                    </a:lnTo>
                    <a:lnTo>
                      <a:pt x="37" y="23"/>
                    </a:lnTo>
                    <a:lnTo>
                      <a:pt x="34" y="24"/>
                    </a:lnTo>
                    <a:lnTo>
                      <a:pt x="34" y="22"/>
                    </a:lnTo>
                    <a:lnTo>
                      <a:pt x="34" y="21"/>
                    </a:lnTo>
                    <a:lnTo>
                      <a:pt x="33" y="21"/>
                    </a:lnTo>
                    <a:lnTo>
                      <a:pt x="33" y="20"/>
                    </a:lnTo>
                    <a:lnTo>
                      <a:pt x="33" y="20"/>
                    </a:lnTo>
                    <a:lnTo>
                      <a:pt x="33" y="20"/>
                    </a:lnTo>
                    <a:lnTo>
                      <a:pt x="33" y="19"/>
                    </a:lnTo>
                    <a:lnTo>
                      <a:pt x="33" y="18"/>
                    </a:lnTo>
                    <a:lnTo>
                      <a:pt x="34" y="17"/>
                    </a:lnTo>
                    <a:lnTo>
                      <a:pt x="33" y="17"/>
                    </a:lnTo>
                    <a:lnTo>
                      <a:pt x="32" y="15"/>
                    </a:lnTo>
                    <a:lnTo>
                      <a:pt x="32" y="15"/>
                    </a:lnTo>
                    <a:lnTo>
                      <a:pt x="30" y="14"/>
                    </a:lnTo>
                    <a:lnTo>
                      <a:pt x="30" y="12"/>
                    </a:lnTo>
                    <a:lnTo>
                      <a:pt x="29" y="11"/>
                    </a:lnTo>
                    <a:lnTo>
                      <a:pt x="29" y="10"/>
                    </a:lnTo>
                    <a:lnTo>
                      <a:pt x="30" y="10"/>
                    </a:lnTo>
                    <a:lnTo>
                      <a:pt x="29" y="9"/>
                    </a:lnTo>
                    <a:lnTo>
                      <a:pt x="28" y="9"/>
                    </a:lnTo>
                    <a:lnTo>
                      <a:pt x="28" y="7"/>
                    </a:lnTo>
                    <a:lnTo>
                      <a:pt x="28" y="6"/>
                    </a:lnTo>
                    <a:lnTo>
                      <a:pt x="28" y="5"/>
                    </a:lnTo>
                    <a:lnTo>
                      <a:pt x="28" y="4"/>
                    </a:lnTo>
                    <a:lnTo>
                      <a:pt x="28" y="4"/>
                    </a:lnTo>
                    <a:lnTo>
                      <a:pt x="28" y="3"/>
                    </a:lnTo>
                    <a:lnTo>
                      <a:pt x="28" y="2"/>
                    </a:lnTo>
                    <a:lnTo>
                      <a:pt x="27" y="1"/>
                    </a:lnTo>
                    <a:lnTo>
                      <a:pt x="27" y="2"/>
                    </a:lnTo>
                    <a:lnTo>
                      <a:pt x="27" y="2"/>
                    </a:lnTo>
                    <a:lnTo>
                      <a:pt x="26" y="4"/>
                    </a:lnTo>
                    <a:lnTo>
                      <a:pt x="26" y="6"/>
                    </a:lnTo>
                    <a:lnTo>
                      <a:pt x="26" y="7"/>
                    </a:lnTo>
                    <a:lnTo>
                      <a:pt x="26" y="7"/>
                    </a:lnTo>
                    <a:lnTo>
                      <a:pt x="25" y="7"/>
                    </a:lnTo>
                    <a:lnTo>
                      <a:pt x="26" y="8"/>
                    </a:lnTo>
                    <a:lnTo>
                      <a:pt x="27" y="9"/>
                    </a:lnTo>
                    <a:lnTo>
                      <a:pt x="27" y="10"/>
                    </a:lnTo>
                    <a:lnTo>
                      <a:pt x="26" y="10"/>
                    </a:lnTo>
                    <a:lnTo>
                      <a:pt x="27" y="11"/>
                    </a:lnTo>
                    <a:lnTo>
                      <a:pt x="27" y="12"/>
                    </a:lnTo>
                    <a:lnTo>
                      <a:pt x="27" y="12"/>
                    </a:lnTo>
                    <a:lnTo>
                      <a:pt x="27" y="13"/>
                    </a:lnTo>
                    <a:lnTo>
                      <a:pt x="28" y="15"/>
                    </a:lnTo>
                    <a:lnTo>
                      <a:pt x="28" y="16"/>
                    </a:lnTo>
                    <a:lnTo>
                      <a:pt x="29" y="17"/>
                    </a:lnTo>
                    <a:lnTo>
                      <a:pt x="30" y="17"/>
                    </a:lnTo>
                    <a:lnTo>
                      <a:pt x="30" y="18"/>
                    </a:lnTo>
                    <a:lnTo>
                      <a:pt x="29" y="18"/>
                    </a:lnTo>
                    <a:lnTo>
                      <a:pt x="28" y="17"/>
                    </a:lnTo>
                    <a:lnTo>
                      <a:pt x="26" y="17"/>
                    </a:lnTo>
                    <a:lnTo>
                      <a:pt x="26" y="17"/>
                    </a:lnTo>
                    <a:lnTo>
                      <a:pt x="25" y="17"/>
                    </a:lnTo>
                    <a:lnTo>
                      <a:pt x="25" y="17"/>
                    </a:lnTo>
                    <a:lnTo>
                      <a:pt x="25" y="16"/>
                    </a:lnTo>
                    <a:lnTo>
                      <a:pt x="25" y="16"/>
                    </a:lnTo>
                    <a:lnTo>
                      <a:pt x="25" y="16"/>
                    </a:lnTo>
                    <a:lnTo>
                      <a:pt x="25" y="16"/>
                    </a:lnTo>
                    <a:lnTo>
                      <a:pt x="25" y="15"/>
                    </a:lnTo>
                    <a:lnTo>
                      <a:pt x="25" y="15"/>
                    </a:lnTo>
                    <a:lnTo>
                      <a:pt x="25" y="15"/>
                    </a:lnTo>
                    <a:lnTo>
                      <a:pt x="25" y="14"/>
                    </a:lnTo>
                    <a:lnTo>
                      <a:pt x="24" y="14"/>
                    </a:lnTo>
                    <a:lnTo>
                      <a:pt x="24" y="13"/>
                    </a:lnTo>
                    <a:lnTo>
                      <a:pt x="23" y="13"/>
                    </a:lnTo>
                    <a:lnTo>
                      <a:pt x="23" y="13"/>
                    </a:lnTo>
                    <a:lnTo>
                      <a:pt x="23" y="14"/>
                    </a:lnTo>
                    <a:lnTo>
                      <a:pt x="22" y="14"/>
                    </a:lnTo>
                    <a:lnTo>
                      <a:pt x="21" y="16"/>
                    </a:lnTo>
                    <a:lnTo>
                      <a:pt x="15" y="11"/>
                    </a:lnTo>
                    <a:lnTo>
                      <a:pt x="15" y="10"/>
                    </a:lnTo>
                    <a:lnTo>
                      <a:pt x="13" y="10"/>
                    </a:lnTo>
                    <a:lnTo>
                      <a:pt x="13" y="10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1" y="9"/>
                    </a:lnTo>
                    <a:lnTo>
                      <a:pt x="11" y="8"/>
                    </a:lnTo>
                    <a:lnTo>
                      <a:pt x="11" y="8"/>
                    </a:lnTo>
                    <a:lnTo>
                      <a:pt x="10" y="7"/>
                    </a:lnTo>
                    <a:lnTo>
                      <a:pt x="9" y="7"/>
                    </a:lnTo>
                    <a:lnTo>
                      <a:pt x="9" y="7"/>
                    </a:lnTo>
                    <a:lnTo>
                      <a:pt x="9" y="7"/>
                    </a:lnTo>
                    <a:lnTo>
                      <a:pt x="9" y="7"/>
                    </a:lnTo>
                    <a:lnTo>
                      <a:pt x="8" y="7"/>
                    </a:lnTo>
                    <a:lnTo>
                      <a:pt x="7" y="7"/>
                    </a:lnTo>
                    <a:lnTo>
                      <a:pt x="7" y="7"/>
                    </a:lnTo>
                    <a:lnTo>
                      <a:pt x="7" y="8"/>
                    </a:lnTo>
                    <a:lnTo>
                      <a:pt x="6" y="8"/>
                    </a:lnTo>
                    <a:lnTo>
                      <a:pt x="6" y="8"/>
                    </a:lnTo>
                    <a:lnTo>
                      <a:pt x="6" y="8"/>
                    </a:lnTo>
                    <a:lnTo>
                      <a:pt x="6" y="9"/>
                    </a:lnTo>
                    <a:lnTo>
                      <a:pt x="6" y="9"/>
                    </a:lnTo>
                    <a:lnTo>
                      <a:pt x="5" y="10"/>
                    </a:lnTo>
                    <a:lnTo>
                      <a:pt x="5" y="10"/>
                    </a:lnTo>
                    <a:lnTo>
                      <a:pt x="5" y="10"/>
                    </a:lnTo>
                    <a:lnTo>
                      <a:pt x="4" y="10"/>
                    </a:lnTo>
                    <a:lnTo>
                      <a:pt x="4" y="10"/>
                    </a:lnTo>
                    <a:lnTo>
                      <a:pt x="4" y="10"/>
                    </a:lnTo>
                    <a:lnTo>
                      <a:pt x="3" y="11"/>
                    </a:lnTo>
                    <a:lnTo>
                      <a:pt x="4" y="12"/>
                    </a:lnTo>
                    <a:lnTo>
                      <a:pt x="3" y="12"/>
                    </a:lnTo>
                    <a:lnTo>
                      <a:pt x="2" y="13"/>
                    </a:lnTo>
                    <a:lnTo>
                      <a:pt x="2" y="13"/>
                    </a:lnTo>
                    <a:lnTo>
                      <a:pt x="2" y="14"/>
                    </a:lnTo>
                    <a:lnTo>
                      <a:pt x="1" y="15"/>
                    </a:lnTo>
                    <a:lnTo>
                      <a:pt x="0" y="17"/>
                    </a:lnTo>
                    <a:lnTo>
                      <a:pt x="0" y="8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8" name="AutoShape 77"/>
              <cdr:cNvSpPr>
                <a:spLocks/>
              </cdr:cNvSpPr>
            </cdr:nvSpPr>
            <cdr:spPr>
              <a:xfrm>
                <a:off x="5077953" y="2491515"/>
                <a:ext cx="30292" cy="71783"/>
              </a:xfrm>
              <a:custGeom>
                <a:pathLst>
                  <a:path h="8" w="3">
                    <a:moveTo>
                      <a:pt x="0" y="1"/>
                    </a:moveTo>
                    <a:lnTo>
                      <a:pt x="0" y="3"/>
                    </a:lnTo>
                    <a:lnTo>
                      <a:pt x="1" y="6"/>
                    </a:lnTo>
                    <a:lnTo>
                      <a:pt x="1" y="7"/>
                    </a:lnTo>
                    <a:lnTo>
                      <a:pt x="2" y="8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3" y="6"/>
                    </a:lnTo>
                    <a:lnTo>
                      <a:pt x="3" y="5"/>
                    </a:lnTo>
                    <a:lnTo>
                      <a:pt x="3" y="4"/>
                    </a:lnTo>
                    <a:lnTo>
                      <a:pt x="3" y="2"/>
                    </a:lnTo>
                    <a:lnTo>
                      <a:pt x="3" y="0"/>
                    </a:lnTo>
                    <a:lnTo>
                      <a:pt x="3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9" name="AutoShape 78"/>
              <cdr:cNvSpPr>
                <a:spLocks/>
              </cdr:cNvSpPr>
            </cdr:nvSpPr>
            <cdr:spPr>
              <a:xfrm>
                <a:off x="4440219" y="2400889"/>
                <a:ext cx="688752" cy="355324"/>
              </a:xfrm>
              <a:custGeom>
                <a:pathLst>
                  <a:path h="39" w="69">
                    <a:moveTo>
                      <a:pt x="0" y="39"/>
                    </a:moveTo>
                    <a:lnTo>
                      <a:pt x="1" y="38"/>
                    </a:lnTo>
                    <a:lnTo>
                      <a:pt x="1" y="38"/>
                    </a:lnTo>
                    <a:lnTo>
                      <a:pt x="2" y="38"/>
                    </a:lnTo>
                    <a:lnTo>
                      <a:pt x="2" y="37"/>
                    </a:lnTo>
                    <a:lnTo>
                      <a:pt x="2" y="37"/>
                    </a:lnTo>
                    <a:lnTo>
                      <a:pt x="3" y="36"/>
                    </a:lnTo>
                    <a:lnTo>
                      <a:pt x="3" y="36"/>
                    </a:lnTo>
                    <a:lnTo>
                      <a:pt x="4" y="36"/>
                    </a:lnTo>
                    <a:lnTo>
                      <a:pt x="5" y="35"/>
                    </a:lnTo>
                    <a:lnTo>
                      <a:pt x="5" y="35"/>
                    </a:lnTo>
                    <a:lnTo>
                      <a:pt x="5" y="34"/>
                    </a:lnTo>
                    <a:lnTo>
                      <a:pt x="5" y="33"/>
                    </a:lnTo>
                    <a:lnTo>
                      <a:pt x="6" y="33"/>
                    </a:lnTo>
                    <a:lnTo>
                      <a:pt x="7" y="33"/>
                    </a:lnTo>
                    <a:lnTo>
                      <a:pt x="8" y="32"/>
                    </a:lnTo>
                    <a:lnTo>
                      <a:pt x="9" y="31"/>
                    </a:lnTo>
                    <a:lnTo>
                      <a:pt x="10" y="30"/>
                    </a:lnTo>
                    <a:lnTo>
                      <a:pt x="11" y="29"/>
                    </a:lnTo>
                    <a:lnTo>
                      <a:pt x="11" y="29"/>
                    </a:lnTo>
                    <a:lnTo>
                      <a:pt x="12" y="29"/>
                    </a:lnTo>
                    <a:lnTo>
                      <a:pt x="12" y="30"/>
                    </a:lnTo>
                    <a:lnTo>
                      <a:pt x="13" y="30"/>
                    </a:lnTo>
                    <a:lnTo>
                      <a:pt x="14" y="30"/>
                    </a:lnTo>
                    <a:lnTo>
                      <a:pt x="16" y="29"/>
                    </a:lnTo>
                    <a:lnTo>
                      <a:pt x="16" y="29"/>
                    </a:lnTo>
                    <a:lnTo>
                      <a:pt x="18" y="29"/>
                    </a:lnTo>
                    <a:lnTo>
                      <a:pt x="19" y="29"/>
                    </a:lnTo>
                    <a:lnTo>
                      <a:pt x="21" y="28"/>
                    </a:lnTo>
                    <a:lnTo>
                      <a:pt x="22" y="27"/>
                    </a:lnTo>
                    <a:lnTo>
                      <a:pt x="22" y="26"/>
                    </a:lnTo>
                    <a:lnTo>
                      <a:pt x="23" y="26"/>
                    </a:lnTo>
                    <a:lnTo>
                      <a:pt x="24" y="26"/>
                    </a:lnTo>
                    <a:lnTo>
                      <a:pt x="26" y="26"/>
                    </a:lnTo>
                    <a:lnTo>
                      <a:pt x="27" y="25"/>
                    </a:lnTo>
                    <a:lnTo>
                      <a:pt x="28" y="24"/>
                    </a:lnTo>
                    <a:lnTo>
                      <a:pt x="28" y="23"/>
                    </a:lnTo>
                    <a:lnTo>
                      <a:pt x="27" y="22"/>
                    </a:lnTo>
                    <a:lnTo>
                      <a:pt x="27" y="21"/>
                    </a:lnTo>
                    <a:lnTo>
                      <a:pt x="29" y="18"/>
                    </a:lnTo>
                    <a:lnTo>
                      <a:pt x="30" y="16"/>
                    </a:lnTo>
                    <a:lnTo>
                      <a:pt x="30" y="15"/>
                    </a:lnTo>
                    <a:lnTo>
                      <a:pt x="30" y="13"/>
                    </a:lnTo>
                    <a:lnTo>
                      <a:pt x="31" y="11"/>
                    </a:lnTo>
                    <a:lnTo>
                      <a:pt x="32" y="11"/>
                    </a:lnTo>
                    <a:lnTo>
                      <a:pt x="33" y="11"/>
                    </a:lnTo>
                    <a:lnTo>
                      <a:pt x="33" y="13"/>
                    </a:lnTo>
                    <a:lnTo>
                      <a:pt x="34" y="14"/>
                    </a:lnTo>
                    <a:lnTo>
                      <a:pt x="35" y="13"/>
                    </a:lnTo>
                    <a:lnTo>
                      <a:pt x="36" y="10"/>
                    </a:lnTo>
                    <a:lnTo>
                      <a:pt x="37" y="9"/>
                    </a:lnTo>
                    <a:lnTo>
                      <a:pt x="37" y="8"/>
                    </a:lnTo>
                    <a:lnTo>
                      <a:pt x="38" y="8"/>
                    </a:lnTo>
                    <a:lnTo>
                      <a:pt x="40" y="6"/>
                    </a:lnTo>
                    <a:lnTo>
                      <a:pt x="40" y="5"/>
                    </a:lnTo>
                    <a:lnTo>
                      <a:pt x="41" y="5"/>
                    </a:lnTo>
                    <a:lnTo>
                      <a:pt x="42" y="3"/>
                    </a:lnTo>
                    <a:lnTo>
                      <a:pt x="43" y="2"/>
                    </a:lnTo>
                    <a:lnTo>
                      <a:pt x="44" y="1"/>
                    </a:lnTo>
                    <a:lnTo>
                      <a:pt x="45" y="0"/>
                    </a:lnTo>
                    <a:lnTo>
                      <a:pt x="51" y="4"/>
                    </a:lnTo>
                    <a:lnTo>
                      <a:pt x="52" y="2"/>
                    </a:lnTo>
                    <a:lnTo>
                      <a:pt x="53" y="2"/>
                    </a:lnTo>
                    <a:lnTo>
                      <a:pt x="54" y="2"/>
                    </a:lnTo>
                    <a:lnTo>
                      <a:pt x="55" y="3"/>
                    </a:lnTo>
                    <a:lnTo>
                      <a:pt x="55" y="3"/>
                    </a:lnTo>
                    <a:lnTo>
                      <a:pt x="55" y="4"/>
                    </a:lnTo>
                    <a:lnTo>
                      <a:pt x="55" y="4"/>
                    </a:lnTo>
                    <a:lnTo>
                      <a:pt x="55" y="5"/>
                    </a:lnTo>
                    <a:lnTo>
                      <a:pt x="57" y="5"/>
                    </a:lnTo>
                    <a:lnTo>
                      <a:pt x="58" y="5"/>
                    </a:lnTo>
                    <a:lnTo>
                      <a:pt x="60" y="6"/>
                    </a:lnTo>
                    <a:lnTo>
                      <a:pt x="60" y="7"/>
                    </a:lnTo>
                    <a:lnTo>
                      <a:pt x="60" y="7"/>
                    </a:lnTo>
                    <a:lnTo>
                      <a:pt x="58" y="8"/>
                    </a:lnTo>
                    <a:lnTo>
                      <a:pt x="57" y="8"/>
                    </a:lnTo>
                    <a:lnTo>
                      <a:pt x="56" y="9"/>
                    </a:lnTo>
                    <a:lnTo>
                      <a:pt x="55" y="11"/>
                    </a:lnTo>
                    <a:lnTo>
                      <a:pt x="57" y="11"/>
                    </a:lnTo>
                    <a:lnTo>
                      <a:pt x="58" y="10"/>
                    </a:lnTo>
                    <a:lnTo>
                      <a:pt x="60" y="10"/>
                    </a:lnTo>
                    <a:lnTo>
                      <a:pt x="61" y="11"/>
                    </a:lnTo>
                    <a:lnTo>
                      <a:pt x="60" y="12"/>
                    </a:lnTo>
                    <a:lnTo>
                      <a:pt x="59" y="12"/>
                    </a:lnTo>
                    <a:lnTo>
                      <a:pt x="60" y="13"/>
                    </a:lnTo>
                    <a:lnTo>
                      <a:pt x="62" y="15"/>
                    </a:lnTo>
                    <a:lnTo>
                      <a:pt x="63" y="16"/>
                    </a:lnTo>
                    <a:lnTo>
                      <a:pt x="63" y="16"/>
                    </a:lnTo>
                    <a:lnTo>
                      <a:pt x="63" y="18"/>
                    </a:lnTo>
                    <a:lnTo>
                      <a:pt x="63" y="18"/>
                    </a:lnTo>
                    <a:lnTo>
                      <a:pt x="63" y="19"/>
                    </a:lnTo>
                    <a:lnTo>
                      <a:pt x="62" y="20"/>
                    </a:lnTo>
                    <a:lnTo>
                      <a:pt x="60" y="19"/>
                    </a:lnTo>
                    <a:lnTo>
                      <a:pt x="58" y="19"/>
                    </a:lnTo>
                    <a:lnTo>
                      <a:pt x="58" y="20"/>
                    </a:lnTo>
                    <a:lnTo>
                      <a:pt x="60" y="20"/>
                    </a:lnTo>
                    <a:lnTo>
                      <a:pt x="62" y="21"/>
                    </a:lnTo>
                    <a:lnTo>
                      <a:pt x="62" y="22"/>
                    </a:lnTo>
                    <a:lnTo>
                      <a:pt x="63" y="22"/>
                    </a:lnTo>
                    <a:lnTo>
                      <a:pt x="65" y="21"/>
                    </a:lnTo>
                    <a:lnTo>
                      <a:pt x="65" y="21"/>
                    </a:lnTo>
                    <a:lnTo>
                      <a:pt x="66" y="22"/>
                    </a:lnTo>
                    <a:lnTo>
                      <a:pt x="67" y="23"/>
                    </a:lnTo>
                    <a:lnTo>
                      <a:pt x="69" y="24"/>
                    </a:lnTo>
                    <a:lnTo>
                      <a:pt x="69" y="25"/>
                    </a:lnTo>
                    <a:lnTo>
                      <a:pt x="69" y="26"/>
                    </a:lnTo>
                    <a:lnTo>
                      <a:pt x="57" y="28"/>
                    </a:lnTo>
                    <a:lnTo>
                      <a:pt x="57" y="29"/>
                    </a:lnTo>
                    <a:lnTo>
                      <a:pt x="39" y="33"/>
                    </a:lnTo>
                    <a:lnTo>
                      <a:pt x="27" y="35"/>
                    </a:lnTo>
                    <a:lnTo>
                      <a:pt x="16" y="37"/>
                    </a:lnTo>
                    <a:lnTo>
                      <a:pt x="0" y="39"/>
                    </a:lnTo>
                    <a:lnTo>
                      <a:pt x="0" y="39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80" name="AutoShape 79"/>
              <cdr:cNvSpPr>
                <a:spLocks/>
              </cdr:cNvSpPr>
            </cdr:nvSpPr>
            <cdr:spPr>
              <a:xfrm>
                <a:off x="801950" y="1631917"/>
                <a:ext cx="455979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Pacific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81" name="AutoShape 80"/>
              <cdr:cNvSpPr>
                <a:spLocks/>
              </cdr:cNvSpPr>
            </cdr:nvSpPr>
            <cdr:spPr>
              <a:xfrm>
                <a:off x="3952353" y="2777748"/>
                <a:ext cx="336404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East 
</a:t>
                </a:r>
              </a:p>
            </cdr:txBody>
          </cdr:sp>
          <cdr:sp>
            <cdr:nvSpPr>
              <cdr:cNvPr id="82" name="AutoShape 81"/>
              <cdr:cNvSpPr>
                <a:spLocks/>
              </cdr:cNvSpPr>
            </cdr:nvSpPr>
            <cdr:spPr>
              <a:xfrm>
                <a:off x="3906118" y="2967075"/>
                <a:ext cx="440036" cy="1543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South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83" name="AutoShape 82"/>
              <cdr:cNvSpPr>
                <a:spLocks/>
              </cdr:cNvSpPr>
            </cdr:nvSpPr>
            <cdr:spPr>
              <a:xfrm>
                <a:off x="3829590" y="3129483"/>
                <a:ext cx="486272" cy="1543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Central
</a:t>
                </a:r>
              </a:p>
            </cdr:txBody>
          </cdr:sp>
          <cdr:sp>
            <cdr:nvSpPr>
              <cdr:cNvPr id="84" name="AutoShape 83"/>
              <cdr:cNvSpPr>
                <a:spLocks/>
              </cdr:cNvSpPr>
            </cdr:nvSpPr>
            <cdr:spPr>
              <a:xfrm>
                <a:off x="4578927" y="2740062"/>
                <a:ext cx="451196" cy="17586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South 
</a:t>
                </a:r>
              </a:p>
            </cdr:txBody>
          </cdr:sp>
          <cdr:sp>
            <cdr:nvSpPr>
              <cdr:cNvPr id="85" name="AutoShape 84"/>
              <cdr:cNvSpPr>
                <a:spLocks/>
              </cdr:cNvSpPr>
            </cdr:nvSpPr>
            <cdr:spPr>
              <a:xfrm>
                <a:off x="4537474" y="2911444"/>
                <a:ext cx="513375" cy="16779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Atlantic
</a:t>
                </a:r>
              </a:p>
            </cdr:txBody>
          </cdr:sp>
          <cdr:sp>
            <cdr:nvSpPr>
              <cdr:cNvPr id="86" name="AutoShape 85"/>
              <cdr:cNvSpPr>
                <a:spLocks/>
              </cdr:cNvSpPr>
            </cdr:nvSpPr>
            <cdr:spPr>
              <a:xfrm>
                <a:off x="4787784" y="1760229"/>
                <a:ext cx="446413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Middle
</a:t>
                </a:r>
              </a:p>
            </cdr:txBody>
          </cdr:sp>
          <cdr:sp>
            <cdr:nvSpPr>
              <cdr:cNvPr id="87" name="AutoShape 86"/>
              <cdr:cNvSpPr>
                <a:spLocks/>
              </cdr:cNvSpPr>
            </cdr:nvSpPr>
            <cdr:spPr>
              <a:xfrm>
                <a:off x="4751115" y="1912767"/>
                <a:ext cx="513375" cy="1570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Atlantic
</a:t>
                </a:r>
              </a:p>
            </cdr:txBody>
          </cdr:sp>
          <cdr:sp>
            <cdr:nvSpPr>
              <cdr:cNvPr id="88" name="AutoShape 87"/>
              <cdr:cNvSpPr>
                <a:spLocks/>
              </cdr:cNvSpPr>
            </cdr:nvSpPr>
            <cdr:spPr>
              <a:xfrm>
                <a:off x="5234198" y="1429131"/>
                <a:ext cx="288574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New
</a:t>
                </a:r>
              </a:p>
            </cdr:txBody>
          </cdr:sp>
          <cdr:sp>
            <cdr:nvSpPr>
              <cdr:cNvPr id="89" name="AutoShape 88"/>
              <cdr:cNvSpPr>
                <a:spLocks/>
              </cdr:cNvSpPr>
            </cdr:nvSpPr>
            <cdr:spPr>
              <a:xfrm>
                <a:off x="5197528" y="1589745"/>
                <a:ext cx="559611" cy="1543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England
</a:t>
                </a:r>
              </a:p>
            </cdr:txBody>
          </cdr:sp>
          <cdr:sp>
            <cdr:nvSpPr>
              <cdr:cNvPr id="90" name="AutoShape 89"/>
              <cdr:cNvSpPr>
                <a:spLocks/>
              </cdr:cNvSpPr>
            </cdr:nvSpPr>
            <cdr:spPr>
              <a:xfrm>
                <a:off x="3061121" y="3041550"/>
                <a:ext cx="336404" cy="156127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West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91" name="AutoShape 90"/>
              <cdr:cNvSpPr>
                <a:spLocks/>
              </cdr:cNvSpPr>
            </cdr:nvSpPr>
            <cdr:spPr>
              <a:xfrm>
                <a:off x="3029234" y="3214725"/>
                <a:ext cx="400178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South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92" name="AutoShape 91"/>
              <cdr:cNvSpPr>
                <a:spLocks/>
              </cdr:cNvSpPr>
            </cdr:nvSpPr>
            <cdr:spPr>
              <a:xfrm>
                <a:off x="2973432" y="3371750"/>
                <a:ext cx="487866" cy="1570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Central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93" name="AutoShape 92"/>
              <cdr:cNvSpPr>
                <a:spLocks/>
              </cdr:cNvSpPr>
            </cdr:nvSpPr>
            <cdr:spPr>
              <a:xfrm>
                <a:off x="3061121" y="1541292"/>
                <a:ext cx="336404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West
</a:t>
                </a:r>
              </a:p>
            </cdr:txBody>
          </cdr:sp>
          <cdr:sp>
            <cdr:nvSpPr>
              <cdr:cNvPr id="94" name="AutoShape 93"/>
              <cdr:cNvSpPr>
                <a:spLocks/>
              </cdr:cNvSpPr>
            </cdr:nvSpPr>
            <cdr:spPr>
              <a:xfrm>
                <a:off x="3049960" y="1692933"/>
                <a:ext cx="377857" cy="1570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North
</a:t>
                </a:r>
              </a:p>
            </cdr:txBody>
          </cdr:sp>
          <cdr:sp>
            <cdr:nvSpPr>
              <cdr:cNvPr id="95" name="AutoShape 94"/>
              <cdr:cNvSpPr>
                <a:spLocks/>
              </cdr:cNvSpPr>
            </cdr:nvSpPr>
            <cdr:spPr>
              <a:xfrm>
                <a:off x="2963866" y="1855341"/>
                <a:ext cx="492649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Central
</a:t>
                </a:r>
              </a:p>
            </cdr:txBody>
          </cdr:sp>
          <cdr:sp>
            <cdr:nvSpPr>
              <cdr:cNvPr id="96" name="AutoShape 95"/>
              <cdr:cNvSpPr>
                <a:spLocks/>
              </cdr:cNvSpPr>
            </cdr:nvSpPr>
            <cdr:spPr>
              <a:xfrm>
                <a:off x="3875825" y="1637301"/>
                <a:ext cx="296546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East
</a:t>
                </a:r>
              </a:p>
            </cdr:txBody>
          </cdr:sp>
          <cdr:sp>
            <cdr:nvSpPr>
              <cdr:cNvPr id="97" name="AutoShape 96"/>
              <cdr:cNvSpPr>
                <a:spLocks/>
              </cdr:cNvSpPr>
            </cdr:nvSpPr>
            <cdr:spPr>
              <a:xfrm>
                <a:off x="3875825" y="1808682"/>
                <a:ext cx="377857" cy="1543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North
</a:t>
                </a:r>
              </a:p>
            </cdr:txBody>
          </cdr:sp>
          <cdr:sp>
            <cdr:nvSpPr>
              <cdr:cNvPr id="98" name="AutoShape 97"/>
              <cdr:cNvSpPr>
                <a:spLocks/>
              </cdr:cNvSpPr>
            </cdr:nvSpPr>
            <cdr:spPr>
              <a:xfrm>
                <a:off x="3802486" y="1989933"/>
                <a:ext cx="483083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Central
</a:t>
                </a:r>
              </a:p>
            </cdr:txBody>
          </cdr:sp>
          <cdr:sp>
            <cdr:nvSpPr>
              <cdr:cNvPr id="99" name="AutoShape 98"/>
              <cdr:cNvSpPr>
                <a:spLocks/>
              </cdr:cNvSpPr>
            </cdr:nvSpPr>
            <cdr:spPr>
              <a:xfrm>
                <a:off x="1578390" y="1971090"/>
                <a:ext cx="628167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Mountain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00" name="AutoShape 99"/>
              <cdr:cNvSpPr>
                <a:spLocks/>
              </cdr:cNvSpPr>
            </cdr:nvSpPr>
            <cdr:spPr>
              <a:xfrm flipV="1">
                <a:off x="5326669" y="1532319"/>
                <a:ext cx="342782" cy="56529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1" name="AutoShape 100"/>
              <cdr:cNvSpPr>
                <a:spLocks/>
              </cdr:cNvSpPr>
            </cdr:nvSpPr>
            <cdr:spPr>
              <a:xfrm>
                <a:off x="5047661" y="1452461"/>
                <a:ext cx="149867" cy="99598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2" name="AutoShape 101"/>
              <cdr:cNvSpPr>
                <a:spLocks/>
              </cdr:cNvSpPr>
            </cdr:nvSpPr>
            <cdr:spPr>
              <a:xfrm>
                <a:off x="5451027" y="1768304"/>
                <a:ext cx="259876" cy="1795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3" name="AutoShape 102"/>
              <cdr:cNvSpPr>
                <a:spLocks/>
              </cdr:cNvSpPr>
            </cdr:nvSpPr>
            <cdr:spPr>
              <a:xfrm>
                <a:off x="5409574" y="1813169"/>
                <a:ext cx="208858" cy="71783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4" name="AutoShape 103"/>
              <cdr:cNvSpPr>
                <a:spLocks/>
              </cdr:cNvSpPr>
            </cdr:nvSpPr>
            <cdr:spPr>
              <a:xfrm>
                <a:off x="5326669" y="1850854"/>
                <a:ext cx="213641" cy="106777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5" name="AutoShape 104"/>
              <cdr:cNvSpPr>
                <a:spLocks/>
              </cdr:cNvSpPr>
            </cdr:nvSpPr>
            <cdr:spPr>
              <a:xfrm>
                <a:off x="5197528" y="2059024"/>
                <a:ext cx="223207" cy="34994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6" name="AutoShape 105"/>
              <cdr:cNvSpPr>
                <a:spLocks/>
              </cdr:cNvSpPr>
            </cdr:nvSpPr>
            <cdr:spPr>
              <a:xfrm flipV="1">
                <a:off x="5082736" y="2338977"/>
                <a:ext cx="242339" cy="21535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7" name="AutoShape 106"/>
              <cdr:cNvSpPr>
                <a:spLocks/>
              </cdr:cNvSpPr>
            </cdr:nvSpPr>
            <cdr:spPr>
              <a:xfrm>
                <a:off x="4937652" y="2350641"/>
                <a:ext cx="352348" cy="113955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8" name="AutoShape 107"/>
              <cdr:cNvSpPr>
                <a:spLocks/>
              </cdr:cNvSpPr>
            </cdr:nvSpPr>
            <cdr:spPr>
              <a:xfrm>
                <a:off x="1090524" y="1178789"/>
                <a:ext cx="181754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WA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09" name="AutoShape 108"/>
              <cdr:cNvSpPr>
                <a:spLocks/>
              </cdr:cNvSpPr>
            </cdr:nvSpPr>
            <cdr:spPr>
              <a:xfrm>
                <a:off x="1682022" y="1301717"/>
                <a:ext cx="165811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MT
</a:t>
                </a:r>
              </a:p>
            </cdr:txBody>
          </cdr:sp>
          <cdr:sp>
            <cdr:nvSpPr>
              <cdr:cNvPr id="110" name="AutoShape 109"/>
              <cdr:cNvSpPr>
                <a:spLocks/>
              </cdr:cNvSpPr>
            </cdr:nvSpPr>
            <cdr:spPr>
              <a:xfrm>
                <a:off x="1941899" y="1762921"/>
                <a:ext cx="17537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WY
</a:t>
                </a:r>
              </a:p>
            </cdr:txBody>
          </cdr:sp>
          <cdr:sp>
            <cdr:nvSpPr>
              <cdr:cNvPr id="111" name="AutoShape 110"/>
              <cdr:cNvSpPr>
                <a:spLocks/>
              </cdr:cNvSpPr>
            </cdr:nvSpPr>
            <cdr:spPr>
              <a:xfrm>
                <a:off x="1401419" y="1768304"/>
                <a:ext cx="114792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ID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12" name="AutoShape 111"/>
              <cdr:cNvSpPr>
                <a:spLocks/>
              </cdr:cNvSpPr>
            </cdr:nvSpPr>
            <cdr:spPr>
              <a:xfrm>
                <a:off x="1143137" y="1944172"/>
                <a:ext cx="154650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NV
</a:t>
                </a:r>
              </a:p>
            </cdr:txBody>
          </cdr:sp>
          <cdr:sp>
            <cdr:nvSpPr>
              <cdr:cNvPr id="113" name="AutoShape 112"/>
              <cdr:cNvSpPr>
                <a:spLocks/>
              </cdr:cNvSpPr>
            </cdr:nvSpPr>
            <cdr:spPr>
              <a:xfrm>
                <a:off x="1760144" y="2356025"/>
                <a:ext cx="145084" cy="12562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UT
</a:t>
                </a:r>
              </a:p>
            </cdr:txBody>
          </cdr:sp>
          <cdr:sp>
            <cdr:nvSpPr>
              <cdr:cNvPr id="114" name="AutoShape 113"/>
              <cdr:cNvSpPr>
                <a:spLocks/>
              </cdr:cNvSpPr>
            </cdr:nvSpPr>
            <cdr:spPr>
              <a:xfrm>
                <a:off x="2061474" y="2187336"/>
                <a:ext cx="165811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
</a:t>
                </a:r>
              </a:p>
            </cdr:txBody>
          </cdr:sp>
          <cdr:sp>
            <cdr:nvSpPr>
              <cdr:cNvPr id="115" name="AutoShape 114"/>
              <cdr:cNvSpPr>
                <a:spLocks/>
              </cdr:cNvSpPr>
            </cdr:nvSpPr>
            <cdr:spPr>
              <a:xfrm>
                <a:off x="1702748" y="2953616"/>
                <a:ext cx="145084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AZ
</a:t>
                </a:r>
              </a:p>
            </cdr:txBody>
          </cdr:sp>
          <cdr:sp>
            <cdr:nvSpPr>
              <cdr:cNvPr id="116" name="AutoShape 115"/>
              <cdr:cNvSpPr>
                <a:spLocks/>
              </cdr:cNvSpPr>
            </cdr:nvSpPr>
            <cdr:spPr>
              <a:xfrm>
                <a:off x="1965814" y="2617135"/>
                <a:ext cx="176971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NM
</a:t>
                </a:r>
              </a:p>
            </cdr:txBody>
          </cdr:sp>
          <cdr:sp>
            <cdr:nvSpPr>
              <cdr:cNvPr id="117" name="AutoShape 116"/>
              <cdr:cNvSpPr>
                <a:spLocks/>
              </cdr:cNvSpPr>
            </cdr:nvSpPr>
            <cdr:spPr>
              <a:xfrm>
                <a:off x="2662537" y="3076544"/>
                <a:ext cx="138707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TX
</a:t>
                </a:r>
              </a:p>
            </cdr:txBody>
          </cdr:sp>
          <cdr:sp>
            <cdr:nvSpPr>
              <cdr:cNvPr id="118" name="AutoShape 117"/>
              <cdr:cNvSpPr>
                <a:spLocks/>
              </cdr:cNvSpPr>
            </cdr:nvSpPr>
            <cdr:spPr>
              <a:xfrm>
                <a:off x="2922414" y="2881833"/>
                <a:ext cx="161028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OK
</a:t>
                </a:r>
              </a:p>
            </cdr:txBody>
          </cdr:sp>
          <cdr:sp>
            <cdr:nvSpPr>
              <cdr:cNvPr id="119" name="AutoShape 118"/>
              <cdr:cNvSpPr>
                <a:spLocks/>
              </cdr:cNvSpPr>
            </cdr:nvSpPr>
            <cdr:spPr>
              <a:xfrm>
                <a:off x="3542610" y="1813169"/>
                <a:ext cx="108415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IA
</a:t>
                </a:r>
              </a:p>
            </cdr:txBody>
          </cdr:sp>
          <cdr:sp>
            <cdr:nvSpPr>
              <cdr:cNvPr id="120" name="AutoShape 119"/>
              <cdr:cNvSpPr>
                <a:spLocks/>
              </cdr:cNvSpPr>
            </cdr:nvSpPr>
            <cdr:spPr>
              <a:xfrm>
                <a:off x="2786895" y="2216946"/>
                <a:ext cx="14986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KS
</a:t>
                </a:r>
              </a:p>
            </cdr:txBody>
          </cdr:sp>
          <cdr:sp>
            <cdr:nvSpPr>
              <cdr:cNvPr id="121" name="AutoShape 120"/>
              <cdr:cNvSpPr>
                <a:spLocks/>
              </cdr:cNvSpPr>
            </cdr:nvSpPr>
            <cdr:spPr>
              <a:xfrm>
                <a:off x="3507534" y="2181952"/>
                <a:ext cx="181754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MO
</a:t>
                </a:r>
              </a:p>
            </cdr:txBody>
          </cdr:sp>
          <cdr:sp>
            <cdr:nvSpPr>
              <cdr:cNvPr id="122" name="AutoShape 121"/>
              <cdr:cNvSpPr>
                <a:spLocks/>
              </cdr:cNvSpPr>
            </cdr:nvSpPr>
            <cdr:spPr>
              <a:xfrm>
                <a:off x="3848722" y="2248351"/>
                <a:ext cx="94066" cy="12562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IL
</a:t>
                </a:r>
              </a:p>
            </cdr:txBody>
          </cdr:sp>
          <cdr:sp>
            <cdr:nvSpPr>
              <cdr:cNvPr id="123" name="AutoShape 122"/>
              <cdr:cNvSpPr>
                <a:spLocks/>
              </cdr:cNvSpPr>
            </cdr:nvSpPr>
            <cdr:spPr>
              <a:xfrm>
                <a:off x="4081494" y="2146958"/>
                <a:ext cx="114792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IN
</a:t>
                </a:r>
              </a:p>
            </cdr:txBody>
          </cdr:sp>
          <cdr:sp>
            <cdr:nvSpPr>
              <cdr:cNvPr id="124" name="AutoShape 123"/>
              <cdr:cNvSpPr>
                <a:spLocks/>
              </cdr:cNvSpPr>
            </cdr:nvSpPr>
            <cdr:spPr>
              <a:xfrm>
                <a:off x="4207447" y="2644053"/>
                <a:ext cx="149867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KY
</a:t>
                </a:r>
              </a:p>
            </cdr:txBody>
          </cdr:sp>
          <cdr:sp>
            <cdr:nvSpPr>
              <cdr:cNvPr id="125" name="AutoShape 124"/>
              <cdr:cNvSpPr>
                <a:spLocks/>
              </cdr:cNvSpPr>
            </cdr:nvSpPr>
            <cdr:spPr>
              <a:xfrm>
                <a:off x="4221796" y="2822612"/>
                <a:ext cx="149867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TN
</a:t>
                </a:r>
              </a:p>
            </cdr:txBody>
          </cdr:sp>
          <cdr:sp>
            <cdr:nvSpPr>
              <cdr:cNvPr id="126" name="AutoShape 125"/>
              <cdr:cNvSpPr>
                <a:spLocks/>
              </cdr:cNvSpPr>
            </cdr:nvSpPr>
            <cdr:spPr>
              <a:xfrm>
                <a:off x="3775382" y="3308940"/>
                <a:ext cx="167405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MS
</a:t>
                </a:r>
              </a:p>
            </cdr:txBody>
          </cdr:sp>
          <cdr:sp>
            <cdr:nvSpPr>
              <cdr:cNvPr id="127" name="AutoShape 126"/>
              <cdr:cNvSpPr>
                <a:spLocks/>
              </cdr:cNvSpPr>
            </cdr:nvSpPr>
            <cdr:spPr>
              <a:xfrm>
                <a:off x="4154834" y="3256898"/>
                <a:ext cx="135518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AL
</a:t>
                </a:r>
              </a:p>
            </cdr:txBody>
          </cdr:sp>
          <cdr:sp>
            <cdr:nvSpPr>
              <cdr:cNvPr id="128" name="AutoShape 127"/>
              <cdr:cNvSpPr>
                <a:spLocks/>
              </cdr:cNvSpPr>
            </cdr:nvSpPr>
            <cdr:spPr>
              <a:xfrm>
                <a:off x="4730388" y="3580817"/>
                <a:ext cx="130735" cy="11844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FL
</a:t>
                </a:r>
              </a:p>
            </cdr:txBody>
          </cdr:sp>
          <cdr:sp>
            <cdr:nvSpPr>
              <cdr:cNvPr id="129" name="AutoShape 128"/>
              <cdr:cNvSpPr>
                <a:spLocks/>
              </cdr:cNvSpPr>
            </cdr:nvSpPr>
            <cdr:spPr>
              <a:xfrm>
                <a:off x="4456163" y="3134867"/>
                <a:ext cx="161028" cy="12562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GA
</a:t>
                </a:r>
              </a:p>
            </cdr:txBody>
          </cdr:sp>
          <cdr:sp>
            <cdr:nvSpPr>
              <cdr:cNvPr id="130" name="AutoShape 129"/>
              <cdr:cNvSpPr>
                <a:spLocks/>
              </cdr:cNvSpPr>
            </cdr:nvSpPr>
            <cdr:spPr>
              <a:xfrm>
                <a:off x="4642700" y="3033474"/>
                <a:ext cx="154650" cy="119339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SC
</a:t>
                </a:r>
              </a:p>
            </cdr:txBody>
          </cdr:sp>
          <cdr:sp>
            <cdr:nvSpPr>
              <cdr:cNvPr id="131" name="AutoShape 130"/>
              <cdr:cNvSpPr>
                <a:spLocks/>
              </cdr:cNvSpPr>
            </cdr:nvSpPr>
            <cdr:spPr>
              <a:xfrm>
                <a:off x="4900982" y="2683534"/>
                <a:ext cx="161028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NC
</a:t>
                </a:r>
              </a:p>
            </cdr:txBody>
          </cdr:sp>
          <cdr:sp>
            <cdr:nvSpPr>
              <cdr:cNvPr id="132" name="AutoShape 131"/>
              <cdr:cNvSpPr>
                <a:spLocks/>
              </cdr:cNvSpPr>
            </cdr:nvSpPr>
            <cdr:spPr>
              <a:xfrm>
                <a:off x="4542257" y="2468185"/>
                <a:ext cx="181754" cy="12562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WV
</a:t>
                </a:r>
              </a:p>
            </cdr:txBody>
          </cdr:sp>
          <cdr:sp>
            <cdr:nvSpPr>
              <cdr:cNvPr id="133" name="AutoShape 132"/>
              <cdr:cNvSpPr>
                <a:spLocks/>
              </cdr:cNvSpPr>
            </cdr:nvSpPr>
            <cdr:spPr>
              <a:xfrm>
                <a:off x="4724011" y="2037489"/>
                <a:ext cx="14986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PA
</a:t>
                </a:r>
              </a:p>
            </cdr:txBody>
          </cdr:sp>
          <cdr:sp>
            <cdr:nvSpPr>
              <cdr:cNvPr id="134" name="AutoShape 133"/>
              <cdr:cNvSpPr>
                <a:spLocks/>
              </cdr:cNvSpPr>
            </cdr:nvSpPr>
            <cdr:spPr>
              <a:xfrm>
                <a:off x="4974321" y="1626534"/>
                <a:ext cx="154650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NY
</a:t>
                </a:r>
              </a:p>
            </cdr:txBody>
          </cdr:sp>
          <cdr:sp>
            <cdr:nvSpPr>
              <cdr:cNvPr id="135" name="AutoShape 134"/>
              <cdr:cNvSpPr>
                <a:spLocks/>
              </cdr:cNvSpPr>
            </cdr:nvSpPr>
            <cdr:spPr>
              <a:xfrm>
                <a:off x="4921708" y="1380678"/>
                <a:ext cx="145084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VT
</a:t>
                </a:r>
              </a:p>
            </cdr:txBody>
          </cdr:sp>
          <cdr:sp>
            <cdr:nvSpPr>
              <cdr:cNvPr id="136" name="AutoShape 135"/>
              <cdr:cNvSpPr>
                <a:spLocks/>
              </cdr:cNvSpPr>
            </cdr:nvSpPr>
            <cdr:spPr>
              <a:xfrm>
                <a:off x="5372905" y="1289155"/>
                <a:ext cx="167405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ME
</a:t>
                </a:r>
              </a:p>
            </cdr:txBody>
          </cdr:sp>
          <cdr:sp>
            <cdr:nvSpPr>
              <cdr:cNvPr id="137" name="AutoShape 136"/>
              <cdr:cNvSpPr>
                <a:spLocks/>
              </cdr:cNvSpPr>
            </cdr:nvSpPr>
            <cdr:spPr>
              <a:xfrm>
                <a:off x="5444650" y="2056332"/>
                <a:ext cx="135518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NJ
</a:t>
                </a:r>
              </a:p>
            </cdr:txBody>
          </cdr:sp>
          <cdr:sp>
            <cdr:nvSpPr>
              <cdr:cNvPr id="138" name="AutoShape 137"/>
              <cdr:cNvSpPr>
                <a:spLocks/>
              </cdr:cNvSpPr>
            </cdr:nvSpPr>
            <cdr:spPr>
              <a:xfrm>
                <a:off x="5356961" y="2454726"/>
                <a:ext cx="172188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MD
</a:t>
                </a:r>
              </a:p>
            </cdr:txBody>
          </cdr:sp>
          <cdr:sp>
            <cdr:nvSpPr>
              <cdr:cNvPr id="139" name="AutoShape 138"/>
              <cdr:cNvSpPr>
                <a:spLocks/>
              </cdr:cNvSpPr>
            </cdr:nvSpPr>
            <cdr:spPr>
              <a:xfrm>
                <a:off x="5379282" y="2312955"/>
                <a:ext cx="154650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DE
</a:t>
                </a:r>
              </a:p>
            </cdr:txBody>
          </cdr:sp>
          <cdr:sp>
            <cdr:nvSpPr>
              <cdr:cNvPr id="140" name="AutoShape 139"/>
              <cdr:cNvSpPr>
                <a:spLocks/>
              </cdr:cNvSpPr>
            </cdr:nvSpPr>
            <cdr:spPr>
              <a:xfrm>
                <a:off x="5545093" y="1922637"/>
                <a:ext cx="149867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CT
</a:t>
                </a:r>
              </a:p>
            </cdr:txBody>
          </cdr:sp>
          <cdr:sp>
            <cdr:nvSpPr>
              <cdr:cNvPr id="141" name="AutoShape 140"/>
              <cdr:cNvSpPr>
                <a:spLocks/>
              </cdr:cNvSpPr>
            </cdr:nvSpPr>
            <cdr:spPr>
              <a:xfrm>
                <a:off x="5679017" y="1826628"/>
                <a:ext cx="108415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RI
</a:t>
                </a:r>
              </a:p>
            </cdr:txBody>
          </cdr:sp>
          <cdr:sp>
            <cdr:nvSpPr>
              <cdr:cNvPr id="142" name="AutoShape 141"/>
              <cdr:cNvSpPr>
                <a:spLocks/>
              </cdr:cNvSpPr>
            </cdr:nvSpPr>
            <cdr:spPr>
              <a:xfrm>
                <a:off x="5736413" y="1714467"/>
                <a:ext cx="170594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MA
</a:t>
                </a:r>
              </a:p>
            </cdr:txBody>
          </cdr:sp>
          <cdr:sp>
            <cdr:nvSpPr>
              <cdr:cNvPr id="143" name="AutoShape 142"/>
              <cdr:cNvSpPr>
                <a:spLocks/>
              </cdr:cNvSpPr>
            </cdr:nvSpPr>
            <cdr:spPr>
              <a:xfrm>
                <a:off x="5726847" y="1447077"/>
                <a:ext cx="165811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NH
</a:t>
                </a:r>
              </a:p>
            </cdr:txBody>
          </cdr:sp>
          <cdr:sp>
            <cdr:nvSpPr>
              <cdr:cNvPr id="144" name="AutoShape 143"/>
              <cdr:cNvSpPr>
                <a:spLocks/>
              </cdr:cNvSpPr>
            </cdr:nvSpPr>
            <cdr:spPr>
              <a:xfrm>
                <a:off x="4843586" y="2489720"/>
                <a:ext cx="14986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VA
</a:t>
                </a:r>
              </a:p>
            </cdr:txBody>
          </cdr:sp>
          <cdr:sp>
            <cdr:nvSpPr>
              <cdr:cNvPr id="145" name="AutoShape 144"/>
              <cdr:cNvSpPr>
                <a:spLocks/>
              </cdr:cNvSpPr>
            </cdr:nvSpPr>
            <cdr:spPr>
              <a:xfrm>
                <a:off x="3636675" y="1543983"/>
                <a:ext cx="133924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WI
</a:t>
                </a:r>
              </a:p>
            </cdr:txBody>
          </cdr:sp>
          <cdr:sp>
            <cdr:nvSpPr>
              <cdr:cNvPr id="146" name="AutoShape 145"/>
              <cdr:cNvSpPr>
                <a:spLocks/>
              </cdr:cNvSpPr>
            </cdr:nvSpPr>
            <cdr:spPr>
              <a:xfrm>
                <a:off x="4237739" y="1736002"/>
                <a:ext cx="125952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
</a:t>
                </a:r>
              </a:p>
            </cdr:txBody>
          </cdr:sp>
          <cdr:sp>
            <cdr:nvSpPr>
              <cdr:cNvPr id="147" name="AutoShape 146"/>
              <cdr:cNvSpPr>
                <a:spLocks/>
              </cdr:cNvSpPr>
            </cdr:nvSpPr>
            <cdr:spPr>
              <a:xfrm>
                <a:off x="4290352" y="2059024"/>
                <a:ext cx="165811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OH
</a:t>
                </a:r>
              </a:p>
            </cdr:txBody>
          </cdr:sp>
          <cdr:sp>
            <cdr:nvSpPr>
              <cdr:cNvPr id="148" name="AutoShape 147"/>
              <cdr:cNvSpPr>
                <a:spLocks/>
              </cdr:cNvSpPr>
            </cdr:nvSpPr>
            <cdr:spPr>
              <a:xfrm>
                <a:off x="2640217" y="1895719"/>
                <a:ext cx="154650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NE
</a:t>
                </a:r>
              </a:p>
            </cdr:txBody>
          </cdr:sp>
          <cdr:sp>
            <cdr:nvSpPr>
              <cdr:cNvPr id="149" name="AutoShape 148"/>
              <cdr:cNvSpPr>
                <a:spLocks/>
              </cdr:cNvSpPr>
            </cdr:nvSpPr>
            <cdr:spPr>
              <a:xfrm>
                <a:off x="2681669" y="1602307"/>
                <a:ext cx="154650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SD
</a:t>
                </a:r>
              </a:p>
            </cdr:txBody>
          </cdr:sp>
          <cdr:sp>
            <cdr:nvSpPr>
              <cdr:cNvPr id="150" name="AutoShape 149"/>
              <cdr:cNvSpPr>
                <a:spLocks/>
              </cdr:cNvSpPr>
            </cdr:nvSpPr>
            <cdr:spPr>
              <a:xfrm>
                <a:off x="3402308" y="1299025"/>
                <a:ext cx="172188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MN
</a:t>
                </a:r>
              </a:p>
            </cdr:txBody>
          </cdr:sp>
          <cdr:sp>
            <cdr:nvSpPr>
              <cdr:cNvPr id="151" name="AutoShape 150"/>
              <cdr:cNvSpPr>
                <a:spLocks/>
              </cdr:cNvSpPr>
            </cdr:nvSpPr>
            <cdr:spPr>
              <a:xfrm>
                <a:off x="2713556" y="1289155"/>
                <a:ext cx="161028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ND
</a:t>
                </a:r>
              </a:p>
            </cdr:txBody>
          </cdr:sp>
          <cdr:sp>
            <cdr:nvSpPr>
              <cdr:cNvPr id="152" name="AutoShape 151"/>
              <cdr:cNvSpPr>
                <a:spLocks/>
              </cdr:cNvSpPr>
            </cdr:nvSpPr>
            <cdr:spPr>
              <a:xfrm>
                <a:off x="3486808" y="2983226"/>
                <a:ext cx="154650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AR
</a:t>
                </a:r>
              </a:p>
            </cdr:txBody>
          </cdr:sp>
          <cdr:sp>
            <cdr:nvSpPr>
              <cdr:cNvPr id="153" name="AutoShape 152"/>
              <cdr:cNvSpPr>
                <a:spLocks/>
              </cdr:cNvSpPr>
            </cdr:nvSpPr>
            <cdr:spPr>
              <a:xfrm>
                <a:off x="3533044" y="3299967"/>
                <a:ext cx="13870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LA
</a:t>
                </a:r>
              </a:p>
            </cdr:txBody>
          </cdr:sp>
          <cdr:sp>
            <cdr:nvSpPr>
              <cdr:cNvPr id="154" name="AutoShape 153"/>
              <cdr:cNvSpPr>
                <a:spLocks/>
              </cdr:cNvSpPr>
            </cdr:nvSpPr>
            <cdr:spPr>
              <a:xfrm>
                <a:off x="903987" y="1499119"/>
                <a:ext cx="167405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OR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55" name="AutoShape 154"/>
              <cdr:cNvSpPr>
                <a:spLocks/>
              </cdr:cNvSpPr>
            </cdr:nvSpPr>
            <cdr:spPr>
              <a:xfrm>
                <a:off x="884855" y="2288729"/>
                <a:ext cx="161028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CA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56" name="AutoShape 155"/>
              <cdr:cNvSpPr>
                <a:spLocks/>
              </cdr:cNvSpPr>
            </cdr:nvSpPr>
            <cdr:spPr>
              <a:xfrm>
                <a:off x="341187" y="448400"/>
                <a:ext cx="859346" cy="524911"/>
              </a:xfrm>
              <a:custGeom>
                <a:pathLst>
                  <a:path h="58" w="86">
                    <a:moveTo>
                      <a:pt x="40" y="4"/>
                    </a:moveTo>
                    <a:lnTo>
                      <a:pt x="51" y="37"/>
                    </a:lnTo>
                    <a:lnTo>
                      <a:pt x="52" y="37"/>
                    </a:lnTo>
                    <a:lnTo>
                      <a:pt x="53" y="37"/>
                    </a:lnTo>
                    <a:lnTo>
                      <a:pt x="56" y="36"/>
                    </a:lnTo>
                    <a:lnTo>
                      <a:pt x="57" y="37"/>
                    </a:lnTo>
                    <a:lnTo>
                      <a:pt x="60" y="37"/>
                    </a:lnTo>
                    <a:lnTo>
                      <a:pt x="61" y="38"/>
                    </a:lnTo>
                    <a:lnTo>
                      <a:pt x="61" y="38"/>
                    </a:lnTo>
                    <a:lnTo>
                      <a:pt x="62" y="38"/>
                    </a:lnTo>
                    <a:lnTo>
                      <a:pt x="63" y="36"/>
                    </a:lnTo>
                    <a:lnTo>
                      <a:pt x="64" y="34"/>
                    </a:lnTo>
                    <a:lnTo>
                      <a:pt x="66" y="34"/>
                    </a:lnTo>
                    <a:lnTo>
                      <a:pt x="68" y="35"/>
                    </a:lnTo>
                    <a:lnTo>
                      <a:pt x="78" y="38"/>
                    </a:lnTo>
                    <a:lnTo>
                      <a:pt x="82" y="37"/>
                    </a:lnTo>
                    <a:lnTo>
                      <a:pt x="84" y="37"/>
                    </a:lnTo>
                    <a:lnTo>
                      <a:pt x="85" y="39"/>
                    </a:lnTo>
                    <a:lnTo>
                      <a:pt x="86" y="41"/>
                    </a:lnTo>
                    <a:lnTo>
                      <a:pt x="85" y="43"/>
                    </a:lnTo>
                    <a:lnTo>
                      <a:pt x="82" y="45"/>
                    </a:lnTo>
                    <a:lnTo>
                      <a:pt x="81" y="45"/>
                    </a:lnTo>
                    <a:lnTo>
                      <a:pt x="79" y="44"/>
                    </a:lnTo>
                    <a:lnTo>
                      <a:pt x="78" y="43"/>
                    </a:lnTo>
                    <a:lnTo>
                      <a:pt x="76" y="43"/>
                    </a:lnTo>
                    <a:lnTo>
                      <a:pt x="77" y="44"/>
                    </a:lnTo>
                    <a:lnTo>
                      <a:pt x="76" y="44"/>
                    </a:lnTo>
                    <a:lnTo>
                      <a:pt x="75" y="45"/>
                    </a:lnTo>
                    <a:lnTo>
                      <a:pt x="68" y="41"/>
                    </a:lnTo>
                    <a:lnTo>
                      <a:pt x="66" y="41"/>
                    </a:lnTo>
                    <a:lnTo>
                      <a:pt x="66" y="40"/>
                    </a:lnTo>
                    <a:lnTo>
                      <a:pt x="66" y="39"/>
                    </a:lnTo>
                    <a:lnTo>
                      <a:pt x="66" y="38"/>
                    </a:lnTo>
                    <a:lnTo>
                      <a:pt x="65" y="38"/>
                    </a:lnTo>
                    <a:lnTo>
                      <a:pt x="66" y="40"/>
                    </a:lnTo>
                    <a:lnTo>
                      <a:pt x="65" y="41"/>
                    </a:lnTo>
                    <a:lnTo>
                      <a:pt x="59" y="40"/>
                    </a:lnTo>
                    <a:lnTo>
                      <a:pt x="55" y="39"/>
                    </a:lnTo>
                    <a:lnTo>
                      <a:pt x="55" y="40"/>
                    </a:lnTo>
                    <a:lnTo>
                      <a:pt x="52" y="40"/>
                    </a:lnTo>
                    <a:lnTo>
                      <a:pt x="49" y="40"/>
                    </a:lnTo>
                    <a:lnTo>
                      <a:pt x="46" y="41"/>
                    </a:lnTo>
                    <a:lnTo>
                      <a:pt x="45" y="41"/>
                    </a:lnTo>
                    <a:lnTo>
                      <a:pt x="44" y="40"/>
                    </a:lnTo>
                    <a:lnTo>
                      <a:pt x="42" y="41"/>
                    </a:lnTo>
                    <a:lnTo>
                      <a:pt x="41" y="40"/>
                    </a:lnTo>
                    <a:lnTo>
                      <a:pt x="40" y="39"/>
                    </a:lnTo>
                    <a:lnTo>
                      <a:pt x="38" y="40"/>
                    </a:lnTo>
                    <a:lnTo>
                      <a:pt x="37" y="42"/>
                    </a:lnTo>
                    <a:lnTo>
                      <a:pt x="36" y="43"/>
                    </a:lnTo>
                    <a:lnTo>
                      <a:pt x="33" y="45"/>
                    </a:lnTo>
                    <a:lnTo>
                      <a:pt x="30" y="47"/>
                    </a:lnTo>
                    <a:lnTo>
                      <a:pt x="29" y="47"/>
                    </a:lnTo>
                    <a:lnTo>
                      <a:pt x="30" y="45"/>
                    </a:lnTo>
                    <a:lnTo>
                      <a:pt x="29" y="44"/>
                    </a:lnTo>
                    <a:lnTo>
                      <a:pt x="30" y="42"/>
                    </a:lnTo>
                    <a:lnTo>
                      <a:pt x="29" y="41"/>
                    </a:lnTo>
                    <a:lnTo>
                      <a:pt x="28" y="43"/>
                    </a:lnTo>
                    <a:lnTo>
                      <a:pt x="25" y="46"/>
                    </a:lnTo>
                    <a:lnTo>
                      <a:pt x="24" y="47"/>
                    </a:lnTo>
                    <a:lnTo>
                      <a:pt x="25" y="48"/>
                    </a:lnTo>
                    <a:lnTo>
                      <a:pt x="26" y="48"/>
                    </a:lnTo>
                    <a:lnTo>
                      <a:pt x="25" y="49"/>
                    </a:lnTo>
                    <a:lnTo>
                      <a:pt x="23" y="51"/>
                    </a:lnTo>
                    <a:lnTo>
                      <a:pt x="20" y="52"/>
                    </a:lnTo>
                    <a:lnTo>
                      <a:pt x="17" y="55"/>
                    </a:lnTo>
                    <a:lnTo>
                      <a:pt x="13" y="56"/>
                    </a:lnTo>
                    <a:lnTo>
                      <a:pt x="12" y="57"/>
                    </a:lnTo>
                    <a:lnTo>
                      <a:pt x="10" y="58"/>
                    </a:lnTo>
                    <a:lnTo>
                      <a:pt x="7" y="58"/>
                    </a:lnTo>
                    <a:lnTo>
                      <a:pt x="5" y="58"/>
                    </a:lnTo>
                    <a:lnTo>
                      <a:pt x="5" y="57"/>
                    </a:lnTo>
                    <a:lnTo>
                      <a:pt x="6" y="56"/>
                    </a:lnTo>
                    <a:lnTo>
                      <a:pt x="11" y="55"/>
                    </a:lnTo>
                    <a:lnTo>
                      <a:pt x="14" y="53"/>
                    </a:lnTo>
                    <a:lnTo>
                      <a:pt x="14" y="52"/>
                    </a:lnTo>
                    <a:lnTo>
                      <a:pt x="15" y="49"/>
                    </a:lnTo>
                    <a:lnTo>
                      <a:pt x="16" y="48"/>
                    </a:lnTo>
                    <a:lnTo>
                      <a:pt x="14" y="48"/>
                    </a:lnTo>
                    <a:lnTo>
                      <a:pt x="13" y="48"/>
                    </a:lnTo>
                    <a:lnTo>
                      <a:pt x="13" y="48"/>
                    </a:lnTo>
                    <a:lnTo>
                      <a:pt x="12" y="48"/>
                    </a:lnTo>
                    <a:lnTo>
                      <a:pt x="11" y="48"/>
                    </a:lnTo>
                    <a:lnTo>
                      <a:pt x="9" y="47"/>
                    </a:lnTo>
                    <a:lnTo>
                      <a:pt x="9" y="46"/>
                    </a:lnTo>
                    <a:lnTo>
                      <a:pt x="6" y="47"/>
                    </a:lnTo>
                    <a:lnTo>
                      <a:pt x="5" y="47"/>
                    </a:lnTo>
                    <a:lnTo>
                      <a:pt x="5" y="46"/>
                    </a:lnTo>
                    <a:lnTo>
                      <a:pt x="5" y="43"/>
                    </a:lnTo>
                    <a:lnTo>
                      <a:pt x="6" y="43"/>
                    </a:lnTo>
                    <a:lnTo>
                      <a:pt x="6" y="41"/>
                    </a:lnTo>
                    <a:lnTo>
                      <a:pt x="5" y="41"/>
                    </a:lnTo>
                    <a:lnTo>
                      <a:pt x="2" y="41"/>
                    </a:lnTo>
                    <a:lnTo>
                      <a:pt x="1" y="41"/>
                    </a:lnTo>
                    <a:lnTo>
                      <a:pt x="1" y="39"/>
                    </a:lnTo>
                    <a:lnTo>
                      <a:pt x="0" y="38"/>
                    </a:lnTo>
                    <a:lnTo>
                      <a:pt x="0" y="37"/>
                    </a:lnTo>
                    <a:lnTo>
                      <a:pt x="2" y="37"/>
                    </a:lnTo>
                    <a:lnTo>
                      <a:pt x="2" y="37"/>
                    </a:lnTo>
                    <a:lnTo>
                      <a:pt x="1" y="35"/>
                    </a:lnTo>
                    <a:lnTo>
                      <a:pt x="0" y="34"/>
                    </a:lnTo>
                    <a:lnTo>
                      <a:pt x="0" y="32"/>
                    </a:lnTo>
                    <a:lnTo>
                      <a:pt x="3" y="31"/>
                    </a:lnTo>
                    <a:lnTo>
                      <a:pt x="3" y="31"/>
                    </a:lnTo>
                    <a:lnTo>
                      <a:pt x="4" y="29"/>
                    </a:lnTo>
                    <a:lnTo>
                      <a:pt x="6" y="28"/>
                    </a:lnTo>
                    <a:lnTo>
                      <a:pt x="6" y="28"/>
                    </a:lnTo>
                    <a:lnTo>
                      <a:pt x="7" y="30"/>
                    </a:lnTo>
                    <a:lnTo>
                      <a:pt x="8" y="30"/>
                    </a:lnTo>
                    <a:lnTo>
                      <a:pt x="10" y="28"/>
                    </a:lnTo>
                    <a:lnTo>
                      <a:pt x="10" y="28"/>
                    </a:lnTo>
                    <a:lnTo>
                      <a:pt x="12" y="28"/>
                    </a:lnTo>
                    <a:lnTo>
                      <a:pt x="12" y="28"/>
                    </a:lnTo>
                    <a:lnTo>
                      <a:pt x="12" y="26"/>
                    </a:lnTo>
                    <a:lnTo>
                      <a:pt x="12" y="25"/>
                    </a:lnTo>
                    <a:lnTo>
                      <a:pt x="14" y="24"/>
                    </a:lnTo>
                    <a:lnTo>
                      <a:pt x="13" y="24"/>
                    </a:lnTo>
                    <a:lnTo>
                      <a:pt x="10" y="25"/>
                    </a:lnTo>
                    <a:lnTo>
                      <a:pt x="9" y="25"/>
                    </a:lnTo>
                    <a:lnTo>
                      <a:pt x="8" y="24"/>
                    </a:lnTo>
                    <a:lnTo>
                      <a:pt x="7" y="24"/>
                    </a:lnTo>
                    <a:lnTo>
                      <a:pt x="6" y="24"/>
                    </a:lnTo>
                    <a:lnTo>
                      <a:pt x="5" y="23"/>
                    </a:lnTo>
                    <a:lnTo>
                      <a:pt x="4" y="22"/>
                    </a:lnTo>
                    <a:lnTo>
                      <a:pt x="4" y="21"/>
                    </a:lnTo>
                    <a:lnTo>
                      <a:pt x="5" y="20"/>
                    </a:lnTo>
                    <a:lnTo>
                      <a:pt x="5" y="19"/>
                    </a:lnTo>
                    <a:lnTo>
                      <a:pt x="4" y="18"/>
                    </a:lnTo>
                    <a:lnTo>
                      <a:pt x="4" y="18"/>
                    </a:lnTo>
                    <a:lnTo>
                      <a:pt x="5" y="17"/>
                    </a:lnTo>
                    <a:lnTo>
                      <a:pt x="6" y="17"/>
                    </a:lnTo>
                    <a:lnTo>
                      <a:pt x="7" y="17"/>
                    </a:lnTo>
                    <a:lnTo>
                      <a:pt x="8" y="17"/>
                    </a:lnTo>
                    <a:lnTo>
                      <a:pt x="9" y="17"/>
                    </a:lnTo>
                    <a:lnTo>
                      <a:pt x="10" y="17"/>
                    </a:lnTo>
                    <a:lnTo>
                      <a:pt x="11" y="17"/>
                    </a:lnTo>
                    <a:lnTo>
                      <a:pt x="11" y="18"/>
                    </a:lnTo>
                    <a:lnTo>
                      <a:pt x="12" y="20"/>
                    </a:lnTo>
                    <a:lnTo>
                      <a:pt x="13" y="20"/>
                    </a:lnTo>
                    <a:lnTo>
                      <a:pt x="14" y="19"/>
                    </a:lnTo>
                    <a:lnTo>
                      <a:pt x="15" y="18"/>
                    </a:lnTo>
                    <a:lnTo>
                      <a:pt x="14" y="18"/>
                    </a:lnTo>
                    <a:lnTo>
                      <a:pt x="14" y="16"/>
                    </a:lnTo>
                    <a:lnTo>
                      <a:pt x="11" y="15"/>
                    </a:lnTo>
                    <a:lnTo>
                      <a:pt x="11" y="13"/>
                    </a:lnTo>
                    <a:lnTo>
                      <a:pt x="10" y="11"/>
                    </a:lnTo>
                    <a:lnTo>
                      <a:pt x="9" y="9"/>
                    </a:lnTo>
                    <a:lnTo>
                      <a:pt x="10" y="8"/>
                    </a:lnTo>
                    <a:lnTo>
                      <a:pt x="12" y="8"/>
                    </a:lnTo>
                    <a:lnTo>
                      <a:pt x="14" y="7"/>
                    </a:lnTo>
                    <a:lnTo>
                      <a:pt x="15" y="4"/>
                    </a:lnTo>
                    <a:lnTo>
                      <a:pt x="17" y="3"/>
                    </a:lnTo>
                    <a:lnTo>
                      <a:pt x="19" y="2"/>
                    </a:lnTo>
                    <a:lnTo>
                      <a:pt x="20" y="1"/>
                    </a:lnTo>
                    <a:lnTo>
                      <a:pt x="21" y="2"/>
                    </a:lnTo>
                    <a:lnTo>
                      <a:pt x="23" y="0"/>
                    </a:lnTo>
                    <a:lnTo>
                      <a:pt x="24" y="2"/>
                    </a:lnTo>
                    <a:lnTo>
                      <a:pt x="27" y="2"/>
                    </a:lnTo>
                    <a:lnTo>
                      <a:pt x="28" y="3"/>
                    </a:lnTo>
                    <a:lnTo>
                      <a:pt x="28" y="4"/>
                    </a:lnTo>
                    <a:lnTo>
                      <a:pt x="31" y="4"/>
                    </a:lnTo>
                    <a:lnTo>
                      <a:pt x="33" y="4"/>
                    </a:lnTo>
                    <a:lnTo>
                      <a:pt x="34" y="4"/>
                    </a:lnTo>
                    <a:lnTo>
                      <a:pt x="35" y="4"/>
                    </a:lnTo>
                    <a:lnTo>
                      <a:pt x="36" y="3"/>
                    </a:lnTo>
                    <a:lnTo>
                      <a:pt x="37" y="3"/>
                    </a:lnTo>
                    <a:lnTo>
                      <a:pt x="39" y="4"/>
                    </a:lnTo>
                    <a:lnTo>
                      <a:pt x="40" y="4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57" name="AutoShape 156"/>
              <cdr:cNvSpPr>
                <a:spLocks/>
              </cdr:cNvSpPr>
            </cdr:nvSpPr>
            <cdr:spPr>
              <a:xfrm>
                <a:off x="251905" y="954468"/>
                <a:ext cx="138707" cy="36789"/>
              </a:xfrm>
              <a:custGeom>
                <a:pathLst>
                  <a:path h="4" w="14">
                    <a:moveTo>
                      <a:pt x="14" y="1"/>
                    </a:moveTo>
                    <a:lnTo>
                      <a:pt x="12" y="0"/>
                    </a:lnTo>
                    <a:lnTo>
                      <a:pt x="11" y="1"/>
                    </a:lnTo>
                    <a:lnTo>
                      <a:pt x="10" y="0"/>
                    </a:lnTo>
                    <a:lnTo>
                      <a:pt x="9" y="1"/>
                    </a:lnTo>
                    <a:lnTo>
                      <a:pt x="7" y="2"/>
                    </a:lnTo>
                    <a:lnTo>
                      <a:pt x="5" y="2"/>
                    </a:lnTo>
                    <a:lnTo>
                      <a:pt x="0" y="2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2" y="3"/>
                    </a:lnTo>
                    <a:lnTo>
                      <a:pt x="4" y="4"/>
                    </a:lnTo>
                    <a:lnTo>
                      <a:pt x="4" y="4"/>
                    </a:lnTo>
                    <a:lnTo>
                      <a:pt x="6" y="3"/>
                    </a:lnTo>
                    <a:lnTo>
                      <a:pt x="6" y="3"/>
                    </a:lnTo>
                    <a:lnTo>
                      <a:pt x="9" y="3"/>
                    </a:lnTo>
                    <a:lnTo>
                      <a:pt x="11" y="3"/>
                    </a:lnTo>
                    <a:lnTo>
                      <a:pt x="11" y="3"/>
                    </a:lnTo>
                    <a:lnTo>
                      <a:pt x="13" y="3"/>
                    </a:lnTo>
                    <a:lnTo>
                      <a:pt x="14" y="2"/>
                    </a:lnTo>
                    <a:lnTo>
                      <a:pt x="14" y="1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58" name="AutoShape 157"/>
              <cdr:cNvSpPr>
                <a:spLocks/>
              </cdr:cNvSpPr>
            </cdr:nvSpPr>
            <cdr:spPr>
              <a:xfrm>
                <a:off x="570771" y="890761"/>
                <a:ext cx="58990" cy="63707"/>
              </a:xfrm>
              <a:custGeom>
                <a:pathLst>
                  <a:path h="7" w="6">
                    <a:moveTo>
                      <a:pt x="4" y="0"/>
                    </a:moveTo>
                    <a:lnTo>
                      <a:pt x="3" y="1"/>
                    </a:lnTo>
                    <a:lnTo>
                      <a:pt x="3" y="3"/>
                    </a:lnTo>
                    <a:lnTo>
                      <a:pt x="1" y="4"/>
                    </a:lnTo>
                    <a:lnTo>
                      <a:pt x="0" y="4"/>
                    </a:lnTo>
                    <a:lnTo>
                      <a:pt x="0" y="5"/>
                    </a:lnTo>
                    <a:lnTo>
                      <a:pt x="0" y="6"/>
                    </a:lnTo>
                    <a:lnTo>
                      <a:pt x="0" y="7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5" y="5"/>
                    </a:lnTo>
                    <a:lnTo>
                      <a:pt x="6" y="3"/>
                    </a:lnTo>
                    <a:lnTo>
                      <a:pt x="5" y="3"/>
                    </a:lnTo>
                    <a:lnTo>
                      <a:pt x="6" y="1"/>
                    </a:lnTo>
                    <a:lnTo>
                      <a:pt x="6" y="0"/>
                    </a:lnTo>
                    <a:lnTo>
                      <a:pt x="5" y="0"/>
                    </a:lnTo>
                    <a:lnTo>
                      <a:pt x="4" y="0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59" name="AutoShape 158"/>
              <cdr:cNvSpPr>
                <a:spLocks/>
              </cdr:cNvSpPr>
            </cdr:nvSpPr>
            <cdr:spPr>
              <a:xfrm>
                <a:off x="279008" y="783984"/>
                <a:ext cx="49424" cy="26919"/>
              </a:xfrm>
              <a:custGeom>
                <a:pathLst>
                  <a:path h="3" w="5">
                    <a:moveTo>
                      <a:pt x="1" y="0"/>
                    </a:moveTo>
                    <a:lnTo>
                      <a:pt x="0" y="1"/>
                    </a:lnTo>
                    <a:lnTo>
                      <a:pt x="1" y="2"/>
                    </a:lnTo>
                    <a:lnTo>
                      <a:pt x="3" y="3"/>
                    </a:lnTo>
                    <a:lnTo>
                      <a:pt x="4" y="3"/>
                    </a:lnTo>
                    <a:lnTo>
                      <a:pt x="5" y="1"/>
                    </a:lnTo>
                    <a:lnTo>
                      <a:pt x="4" y="0"/>
                    </a:lnTo>
                    <a:lnTo>
                      <a:pt x="2" y="0"/>
                    </a:lnTo>
                    <a:lnTo>
                      <a:pt x="1" y="0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0" name="AutoShape 159"/>
              <cdr:cNvSpPr>
                <a:spLocks/>
              </cdr:cNvSpPr>
            </cdr:nvSpPr>
            <cdr:spPr>
              <a:xfrm>
                <a:off x="288574" y="655673"/>
                <a:ext cx="39858" cy="37686"/>
              </a:xfrm>
              <a:custGeom>
                <a:pathLst>
                  <a:path h="4" w="4">
                    <a:moveTo>
                      <a:pt x="0" y="0"/>
                    </a:moveTo>
                    <a:lnTo>
                      <a:pt x="0" y="1"/>
                    </a:lnTo>
                    <a:lnTo>
                      <a:pt x="0" y="2"/>
                    </a:lnTo>
                    <a:lnTo>
                      <a:pt x="1" y="3"/>
                    </a:lnTo>
                    <a:lnTo>
                      <a:pt x="2" y="3"/>
                    </a:lnTo>
                    <a:lnTo>
                      <a:pt x="3" y="4"/>
                    </a:lnTo>
                    <a:lnTo>
                      <a:pt x="4" y="3"/>
                    </a:lnTo>
                    <a:lnTo>
                      <a:pt x="3" y="2"/>
                    </a:lnTo>
                    <a:lnTo>
                      <a:pt x="1" y="0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1" name="AutoShape 160"/>
              <cdr:cNvSpPr>
                <a:spLocks/>
              </cdr:cNvSpPr>
            </cdr:nvSpPr>
            <cdr:spPr>
              <a:xfrm>
                <a:off x="129141" y="981387"/>
                <a:ext cx="60585" cy="18843"/>
              </a:xfrm>
              <a:custGeom>
                <a:pathLst>
                  <a:path h="2" w="6">
                    <a:moveTo>
                      <a:pt x="0" y="1"/>
                    </a:moveTo>
                    <a:lnTo>
                      <a:pt x="1" y="1"/>
                    </a:lnTo>
                    <a:lnTo>
                      <a:pt x="1" y="2"/>
                    </a:lnTo>
                    <a:lnTo>
                      <a:pt x="4" y="2"/>
                    </a:lnTo>
                    <a:lnTo>
                      <a:pt x="5" y="2"/>
                    </a:lnTo>
                    <a:lnTo>
                      <a:pt x="6" y="1"/>
                    </a:lnTo>
                    <a:lnTo>
                      <a:pt x="6" y="1"/>
                    </a:lnTo>
                    <a:lnTo>
                      <a:pt x="5" y="0"/>
                    </a:lnTo>
                    <a:lnTo>
                      <a:pt x="5" y="0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1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2" name="AutoShape 161"/>
              <cdr:cNvSpPr>
                <a:spLocks/>
              </cdr:cNvSpPr>
            </cdr:nvSpPr>
            <cdr:spPr>
              <a:xfrm>
                <a:off x="562800" y="601836"/>
                <a:ext cx="207263" cy="10139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AK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63" name="AutoShape 162"/>
              <cdr:cNvSpPr>
                <a:spLocks/>
              </cdr:cNvSpPr>
            </cdr:nvSpPr>
            <cdr:spPr>
              <a:xfrm>
                <a:off x="389017" y="698742"/>
                <a:ext cx="454385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Pacific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64" name="AutoShape 163"/>
              <cdr:cNvSpPr>
                <a:spLocks/>
              </cdr:cNvSpPr>
            </cdr:nvSpPr>
            <cdr:spPr>
              <a:xfrm>
                <a:off x="0" y="412509"/>
                <a:ext cx="1235609" cy="632585"/>
              </a:xfrm>
              <a:prstGeom prst="rect">
                <a:avLst/>
              </a:prstGeom>
              <a:noFill/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5" name="AutoShape 164"/>
              <cdr:cNvSpPr>
                <a:spLocks/>
              </cdr:cNvSpPr>
            </cdr:nvSpPr>
            <cdr:spPr>
              <a:xfrm>
                <a:off x="640922" y="3187807"/>
                <a:ext cx="129141" cy="162408"/>
              </a:xfrm>
              <a:custGeom>
                <a:pathLst>
                  <a:path h="18" w="13">
                    <a:moveTo>
                      <a:pt x="1" y="1"/>
                    </a:moveTo>
                    <a:lnTo>
                      <a:pt x="2" y="3"/>
                    </a:lnTo>
                    <a:lnTo>
                      <a:pt x="2" y="5"/>
                    </a:lnTo>
                    <a:lnTo>
                      <a:pt x="0" y="5"/>
                    </a:lnTo>
                    <a:lnTo>
                      <a:pt x="0" y="7"/>
                    </a:lnTo>
                    <a:lnTo>
                      <a:pt x="0" y="8"/>
                    </a:lnTo>
                    <a:lnTo>
                      <a:pt x="1" y="9"/>
                    </a:lnTo>
                    <a:lnTo>
                      <a:pt x="1" y="10"/>
                    </a:lnTo>
                    <a:lnTo>
                      <a:pt x="0" y="14"/>
                    </a:lnTo>
                    <a:lnTo>
                      <a:pt x="0" y="15"/>
                    </a:lnTo>
                    <a:lnTo>
                      <a:pt x="3" y="16"/>
                    </a:lnTo>
                    <a:lnTo>
                      <a:pt x="5" y="18"/>
                    </a:lnTo>
                    <a:lnTo>
                      <a:pt x="5" y="16"/>
                    </a:lnTo>
                    <a:lnTo>
                      <a:pt x="8" y="14"/>
                    </a:lnTo>
                    <a:lnTo>
                      <a:pt x="12" y="11"/>
                    </a:lnTo>
                    <a:lnTo>
                      <a:pt x="13" y="10"/>
                    </a:lnTo>
                    <a:lnTo>
                      <a:pt x="13" y="9"/>
                    </a:lnTo>
                    <a:lnTo>
                      <a:pt x="12" y="7"/>
                    </a:lnTo>
                    <a:lnTo>
                      <a:pt x="11" y="6"/>
                    </a:lnTo>
                    <a:lnTo>
                      <a:pt x="11" y="5"/>
                    </a:lnTo>
                    <a:lnTo>
                      <a:pt x="9" y="3"/>
                    </a:lnTo>
                    <a:lnTo>
                      <a:pt x="6" y="1"/>
                    </a:lnTo>
                    <a:lnTo>
                      <a:pt x="2" y="0"/>
                    </a:lnTo>
                    <a:lnTo>
                      <a:pt x="1" y="1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6" name="AutoShape 165"/>
              <cdr:cNvSpPr>
                <a:spLocks/>
              </cdr:cNvSpPr>
            </cdr:nvSpPr>
            <cdr:spPr>
              <a:xfrm>
                <a:off x="559611" y="3107949"/>
                <a:ext cx="81311" cy="53837"/>
              </a:xfrm>
              <a:custGeom>
                <a:pathLst>
                  <a:path h="6" w="8">
                    <a:moveTo>
                      <a:pt x="0" y="2"/>
                    </a:moveTo>
                    <a:lnTo>
                      <a:pt x="2" y="2"/>
                    </a:lnTo>
                    <a:lnTo>
                      <a:pt x="2" y="3"/>
                    </a:lnTo>
                    <a:lnTo>
                      <a:pt x="3" y="5"/>
                    </a:lnTo>
                    <a:lnTo>
                      <a:pt x="4" y="6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8" y="3"/>
                    </a:lnTo>
                    <a:lnTo>
                      <a:pt x="5" y="1"/>
                    </a:lnTo>
                    <a:lnTo>
                      <a:pt x="4" y="1"/>
                    </a:lnTo>
                    <a:lnTo>
                      <a:pt x="2" y="1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0" y="1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7" name="AutoShape 166"/>
              <cdr:cNvSpPr>
                <a:spLocks/>
              </cdr:cNvSpPr>
            </cdr:nvSpPr>
            <cdr:spPr>
              <a:xfrm>
                <a:off x="559611" y="3160888"/>
                <a:ext cx="19132" cy="18843"/>
              </a:xfrm>
              <a:custGeom>
                <a:pathLst>
                  <a:path h="2" w="2">
                    <a:moveTo>
                      <a:pt x="2" y="0"/>
                    </a:moveTo>
                    <a:lnTo>
                      <a:pt x="1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2"/>
                    </a:lnTo>
                    <a:lnTo>
                      <a:pt x="1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8" name="AutoShape 167"/>
              <cdr:cNvSpPr>
                <a:spLocks/>
              </cdr:cNvSpPr>
            </cdr:nvSpPr>
            <cdr:spPr>
              <a:xfrm>
                <a:off x="510187" y="3116024"/>
                <a:ext cx="30292" cy="26919"/>
              </a:xfrm>
              <a:custGeom>
                <a:pathLst>
                  <a:path h="3" w="3">
                    <a:moveTo>
                      <a:pt x="0" y="1"/>
                    </a:moveTo>
                    <a:lnTo>
                      <a:pt x="0" y="1"/>
                    </a:lnTo>
                    <a:lnTo>
                      <a:pt x="1" y="2"/>
                    </a:lnTo>
                    <a:lnTo>
                      <a:pt x="1" y="3"/>
                    </a:lnTo>
                    <a:lnTo>
                      <a:pt x="2" y="3"/>
                    </a:lnTo>
                    <a:lnTo>
                      <a:pt x="3" y="3"/>
                    </a:lnTo>
                    <a:lnTo>
                      <a:pt x="3" y="2"/>
                    </a:lnTo>
                    <a:lnTo>
                      <a:pt x="3" y="2"/>
                    </a:lnTo>
                    <a:lnTo>
                      <a:pt x="3" y="1"/>
                    </a:lnTo>
                    <a:lnTo>
                      <a:pt x="1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9" name="AutoShape 168"/>
              <cdr:cNvSpPr>
                <a:spLocks/>
              </cdr:cNvSpPr>
            </cdr:nvSpPr>
            <cdr:spPr>
              <a:xfrm>
                <a:off x="470328" y="3090003"/>
                <a:ext cx="89283" cy="26021"/>
              </a:xfrm>
              <a:custGeom>
                <a:pathLst>
                  <a:path h="3" w="9">
                    <a:moveTo>
                      <a:pt x="2" y="1"/>
                    </a:moveTo>
                    <a:lnTo>
                      <a:pt x="1" y="1"/>
                    </a:lnTo>
                    <a:lnTo>
                      <a:pt x="0" y="2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2"/>
                    </a:lnTo>
                    <a:lnTo>
                      <a:pt x="5" y="2"/>
                    </a:lnTo>
                    <a:lnTo>
                      <a:pt x="7" y="2"/>
                    </a:lnTo>
                    <a:lnTo>
                      <a:pt x="8" y="1"/>
                    </a:lnTo>
                    <a:lnTo>
                      <a:pt x="9" y="1"/>
                    </a:lnTo>
                    <a:lnTo>
                      <a:pt x="8" y="0"/>
                    </a:lnTo>
                    <a:lnTo>
                      <a:pt x="5" y="0"/>
                    </a:lnTo>
                    <a:lnTo>
                      <a:pt x="4" y="1"/>
                    </a:lnTo>
                    <a:lnTo>
                      <a:pt x="3" y="1"/>
                    </a:lnTo>
                    <a:lnTo>
                      <a:pt x="2" y="1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0" name="AutoShape 169"/>
              <cdr:cNvSpPr>
                <a:spLocks/>
              </cdr:cNvSpPr>
            </cdr:nvSpPr>
            <cdr:spPr>
              <a:xfrm>
                <a:off x="369885" y="3041550"/>
                <a:ext cx="70151" cy="48453"/>
              </a:xfrm>
              <a:custGeom>
                <a:pathLst>
                  <a:path h="5" w="7">
                    <a:moveTo>
                      <a:pt x="3" y="0"/>
                    </a:moveTo>
                    <a:lnTo>
                      <a:pt x="3" y="0"/>
                    </a:lnTo>
                    <a:lnTo>
                      <a:pt x="1" y="1"/>
                    </a:lnTo>
                    <a:lnTo>
                      <a:pt x="0" y="2"/>
                    </a:lnTo>
                    <a:lnTo>
                      <a:pt x="1" y="2"/>
                    </a:lnTo>
                    <a:lnTo>
                      <a:pt x="1" y="4"/>
                    </a:lnTo>
                    <a:lnTo>
                      <a:pt x="2" y="5"/>
                    </a:lnTo>
                    <a:lnTo>
                      <a:pt x="3" y="5"/>
                    </a:lnTo>
                    <a:lnTo>
                      <a:pt x="4" y="4"/>
                    </a:lnTo>
                    <a:lnTo>
                      <a:pt x="4" y="4"/>
                    </a:lnTo>
                    <a:lnTo>
                      <a:pt x="5" y="5"/>
                    </a:lnTo>
                    <a:lnTo>
                      <a:pt x="6" y="4"/>
                    </a:lnTo>
                    <a:lnTo>
                      <a:pt x="6" y="4"/>
                    </a:lnTo>
                    <a:lnTo>
                      <a:pt x="7" y="4"/>
                    </a:lnTo>
                    <a:lnTo>
                      <a:pt x="6" y="3"/>
                    </a:lnTo>
                    <a:lnTo>
                      <a:pt x="5" y="2"/>
                    </a:lnTo>
                    <a:lnTo>
                      <a:pt x="4" y="0"/>
                    </a:lnTo>
                    <a:lnTo>
                      <a:pt x="4" y="0"/>
                    </a:lnTo>
                    <a:lnTo>
                      <a:pt x="3" y="0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1" name="AutoShape 170"/>
              <cdr:cNvSpPr>
                <a:spLocks/>
              </cdr:cNvSpPr>
            </cdr:nvSpPr>
            <cdr:spPr>
              <a:xfrm>
                <a:off x="197697" y="2991302"/>
                <a:ext cx="62179" cy="42172"/>
              </a:xfrm>
              <a:custGeom>
                <a:pathLst>
                  <a:path h="5" w="6">
                    <a:moveTo>
                      <a:pt x="0" y="2"/>
                    </a:moveTo>
                    <a:lnTo>
                      <a:pt x="0" y="4"/>
                    </a:lnTo>
                    <a:lnTo>
                      <a:pt x="0" y="4"/>
                    </a:lnTo>
                    <a:lnTo>
                      <a:pt x="2" y="4"/>
                    </a:lnTo>
                    <a:lnTo>
                      <a:pt x="2" y="5"/>
                    </a:lnTo>
                    <a:lnTo>
                      <a:pt x="4" y="5"/>
                    </a:lnTo>
                    <a:lnTo>
                      <a:pt x="5" y="5"/>
                    </a:lnTo>
                    <a:lnTo>
                      <a:pt x="5" y="4"/>
                    </a:lnTo>
                    <a:lnTo>
                      <a:pt x="6" y="2"/>
                    </a:lnTo>
                    <a:lnTo>
                      <a:pt x="6" y="1"/>
                    </a:lnTo>
                    <a:lnTo>
                      <a:pt x="5" y="0"/>
                    </a:lnTo>
                    <a:lnTo>
                      <a:pt x="4" y="0"/>
                    </a:lnTo>
                    <a:lnTo>
                      <a:pt x="0" y="1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2" name="AutoShape 171"/>
              <cdr:cNvSpPr>
                <a:spLocks/>
              </cdr:cNvSpPr>
            </cdr:nvSpPr>
            <cdr:spPr>
              <a:xfrm>
                <a:off x="138707" y="3023604"/>
                <a:ext cx="41453" cy="28713"/>
              </a:xfrm>
              <a:custGeom>
                <a:pathLst>
                  <a:path h="3" w="4">
                    <a:moveTo>
                      <a:pt x="2" y="1"/>
                    </a:moveTo>
                    <a:lnTo>
                      <a:pt x="0" y="2"/>
                    </a:lnTo>
                    <a:lnTo>
                      <a:pt x="1" y="3"/>
                    </a:lnTo>
                    <a:lnTo>
                      <a:pt x="2" y="3"/>
                    </a:lnTo>
                    <a:lnTo>
                      <a:pt x="3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3" y="0"/>
                    </a:lnTo>
                    <a:lnTo>
                      <a:pt x="3" y="0"/>
                    </a:lnTo>
                    <a:lnTo>
                      <a:pt x="2" y="1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3" name="AutoShape 172"/>
              <cdr:cNvSpPr>
                <a:spLocks/>
              </cdr:cNvSpPr>
            </cdr:nvSpPr>
            <cdr:spPr>
              <a:xfrm>
                <a:off x="100443" y="3063084"/>
                <a:ext cx="17538" cy="5384"/>
              </a:xfrm>
              <a:custGeom>
                <a:pathLst>
                  <a:path h="1" w="2">
                    <a:moveTo>
                      <a:pt x="1" y="0"/>
                    </a:moveTo>
                    <a:lnTo>
                      <a:pt x="0" y="1"/>
                    </a:lnTo>
                    <a:lnTo>
                      <a:pt x="1" y="1"/>
                    </a:lnTo>
                    <a:lnTo>
                      <a:pt x="2" y="1"/>
                    </a:lnTo>
                    <a:lnTo>
                      <a:pt x="2" y="0"/>
                    </a:lnTo>
                    <a:lnTo>
                      <a:pt x="2" y="0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4" name="AutoShape 173"/>
              <cdr:cNvSpPr>
                <a:spLocks/>
              </cdr:cNvSpPr>
            </cdr:nvSpPr>
            <cdr:spPr>
              <a:xfrm>
                <a:off x="192914" y="3241644"/>
                <a:ext cx="111603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HI
</a:t>
                </a:r>
              </a:p>
            </cdr:txBody>
          </cdr:sp>
          <cdr:sp>
            <cdr:nvSpPr>
              <cdr:cNvPr id="175" name="AutoShape 174"/>
              <cdr:cNvSpPr>
                <a:spLocks/>
              </cdr:cNvSpPr>
            </cdr:nvSpPr>
            <cdr:spPr>
              <a:xfrm flipH="1">
                <a:off x="309301" y="3305351"/>
                <a:ext cx="290169" cy="0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6" name="AutoShape 175"/>
              <cdr:cNvSpPr>
                <a:spLocks/>
              </cdr:cNvSpPr>
            </cdr:nvSpPr>
            <cdr:spPr>
              <a:xfrm>
                <a:off x="19132" y="2942848"/>
                <a:ext cx="817893" cy="506068"/>
              </a:xfrm>
              <a:prstGeom prst="rect">
                <a:avLst/>
              </a:prstGeom>
              <a:noFill/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7" name="AutoShape 176"/>
              <cdr:cNvSpPr>
                <a:spLocks/>
              </cdr:cNvSpPr>
            </cdr:nvSpPr>
            <cdr:spPr>
              <a:xfrm>
                <a:off x="192914" y="3134867"/>
                <a:ext cx="457574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Pacific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78" name="AutoShape 177"/>
              <cdr:cNvSpPr>
                <a:spLocks/>
              </cdr:cNvSpPr>
            </cdr:nvSpPr>
            <cdr:spPr>
              <a:xfrm>
                <a:off x="1522589" y="973311"/>
                <a:ext cx="538885" cy="165997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WEST
</a:t>
                </a:r>
              </a:p>
            </cdr:txBody>
          </cdr:sp>
          <cdr:sp>
            <cdr:nvSpPr>
              <cdr:cNvPr id="179" name="AutoShape 178"/>
              <cdr:cNvSpPr>
                <a:spLocks/>
              </cdr:cNvSpPr>
            </cdr:nvSpPr>
            <cdr:spPr>
              <a:xfrm>
                <a:off x="3268384" y="1010997"/>
                <a:ext cx="766875" cy="16779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MIDWEST
</a:t>
                </a:r>
              </a:p>
            </cdr:txBody>
          </cdr:sp>
          <cdr:sp>
            <cdr:nvSpPr>
              <cdr:cNvPr id="180" name="AutoShape 179"/>
              <cdr:cNvSpPr>
                <a:spLocks/>
              </cdr:cNvSpPr>
            </cdr:nvSpPr>
            <cdr:spPr>
              <a:xfrm>
                <a:off x="4341371" y="1050478"/>
                <a:ext cx="1021968" cy="20099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NORTHEAST
</a:t>
                </a:r>
              </a:p>
            </cdr:txBody>
          </cdr:sp>
          <cdr:sp>
            <cdr:nvSpPr>
              <cdr:cNvPr id="181" name="AutoShape 180"/>
              <cdr:cNvSpPr>
                <a:spLocks/>
              </cdr:cNvSpPr>
            </cdr:nvSpPr>
            <cdr:spPr>
              <a:xfrm>
                <a:off x="3703637" y="3754890"/>
                <a:ext cx="715856" cy="190224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SOUTH
</a:t>
                </a:r>
              </a:p>
            </cdr:txBody>
          </cdr:sp>
          <cdr:sp>
            <cdr:nvSpPr>
              <cdr:cNvPr id="182" name="AutoShape 181"/>
              <cdr:cNvSpPr>
                <a:spLocks/>
              </cdr:cNvSpPr>
            </cdr:nvSpPr>
            <cdr:spPr>
              <a:xfrm>
                <a:off x="5755545" y="2976048"/>
                <a:ext cx="530913" cy="16779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REGION
</a:t>
                </a:r>
              </a:p>
            </cdr:txBody>
          </cdr:sp>
          <cdr:sp>
            <cdr:nvSpPr>
              <cdr:cNvPr id="183" name="AutoShape 182"/>
              <cdr:cNvSpPr>
                <a:spLocks/>
              </cdr:cNvSpPr>
            </cdr:nvSpPr>
            <cdr:spPr>
              <a:xfrm>
                <a:off x="5476536" y="3226390"/>
                <a:ext cx="235961" cy="37686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84" name="AutoShape 183"/>
              <cdr:cNvSpPr>
                <a:spLocks/>
              </cdr:cNvSpPr>
            </cdr:nvSpPr>
            <cdr:spPr>
              <a:xfrm>
                <a:off x="5755545" y="3185115"/>
                <a:ext cx="621790" cy="146257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Division
</a:t>
                </a:r>
              </a:p>
            </cdr:txBody>
          </cdr:sp>
          <cdr:sp>
            <cdr:nvSpPr>
              <cdr:cNvPr id="185" name="AutoShape 184"/>
              <cdr:cNvSpPr>
                <a:spLocks/>
              </cdr:cNvSpPr>
            </cdr:nvSpPr>
            <cdr:spPr>
              <a:xfrm>
                <a:off x="5486102" y="3430073"/>
                <a:ext cx="226395" cy="9870"/>
              </a:xfrm>
              <a:prstGeom prst="rect">
                <a:avLst/>
              </a:prstGeom>
              <a:solidFill>
                <a:srgbClr val="25201F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86" name="AutoShape 185"/>
              <cdr:cNvSpPr>
                <a:spLocks/>
              </cdr:cNvSpPr>
            </cdr:nvSpPr>
            <cdr:spPr>
              <a:xfrm>
                <a:off x="5476536" y="2776851"/>
                <a:ext cx="715856" cy="18753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LEGEND
</a:t>
                </a:r>
              </a:p>
            </cdr:txBody>
          </cdr:sp>
          <cdr:sp>
            <cdr:nvSpPr>
              <cdr:cNvPr id="187" name="AutoShape 186"/>
              <cdr:cNvSpPr>
                <a:spLocks/>
              </cdr:cNvSpPr>
            </cdr:nvSpPr>
            <cdr:spPr>
              <a:xfrm>
                <a:off x="5755545" y="3365469"/>
                <a:ext cx="366697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State
</a:t>
                </a:r>
              </a:p>
            </cdr:txBody>
          </cdr:sp>
        </cdr:grpSp>
      </cdr:grpSp>
      <cdr:grpSp>
        <cdr:nvGrpSpPr>
          <cdr:cNvPr id="188" name="Group 187"/>
          <cdr:cNvGrpSpPr>
            <a:grpSpLocks/>
          </cdr:cNvGrpSpPr>
        </cdr:nvGrpSpPr>
        <cdr:grpSpPr>
          <a:xfrm>
            <a:off x="5455809" y="2952012"/>
            <a:ext cx="263965" cy="207087"/>
            <a:chOff x="0" y="0"/>
            <a:chExt cx="1808881" cy="1190899"/>
          </a:xfrm>
          <a:solidFill>
            <a:srgbClr val="FFFFFF"/>
          </a:solidFill>
        </cdr:grpSpPr>
        <cdr:sp>
          <cdr:nvSpPr>
            <cdr:cNvPr id="189" name="AutoShape 188"/>
            <cdr:cNvSpPr>
              <a:spLocks/>
            </cdr:cNvSpPr>
          </cdr:nvSpPr>
          <cdr:spPr>
            <a:xfrm>
              <a:off x="446794" y="0"/>
              <a:ext cx="805856" cy="372156"/>
            </a:xfrm>
            <a:custGeom>
              <a:pathLst>
                <a:path h="41" w="81">
                  <a:moveTo>
                    <a:pt x="1" y="0"/>
                  </a:moveTo>
                  <a:lnTo>
                    <a:pt x="24" y="1"/>
                  </a:lnTo>
                  <a:lnTo>
                    <a:pt x="49" y="1"/>
                  </a:lnTo>
                  <a:lnTo>
                    <a:pt x="75" y="2"/>
                  </a:lnTo>
                  <a:lnTo>
                    <a:pt x="77" y="2"/>
                  </a:lnTo>
                  <a:lnTo>
                    <a:pt x="77" y="6"/>
                  </a:lnTo>
                  <a:lnTo>
                    <a:pt x="80" y="14"/>
                  </a:lnTo>
                  <a:lnTo>
                    <a:pt x="81" y="41"/>
                  </a:lnTo>
                  <a:lnTo>
                    <a:pt x="80" y="41"/>
                  </a:lnTo>
                  <a:lnTo>
                    <a:pt x="79" y="40"/>
                  </a:lnTo>
                  <a:lnTo>
                    <a:pt x="78" y="40"/>
                  </a:lnTo>
                  <a:lnTo>
                    <a:pt x="77" y="40"/>
                  </a:lnTo>
                  <a:lnTo>
                    <a:pt x="76" y="39"/>
                  </a:lnTo>
                  <a:lnTo>
                    <a:pt x="74" y="39"/>
                  </a:lnTo>
                  <a:lnTo>
                    <a:pt x="73" y="38"/>
                  </a:lnTo>
                  <a:lnTo>
                    <a:pt x="72" y="38"/>
                  </a:lnTo>
                  <a:lnTo>
                    <a:pt x="71" y="38"/>
                  </a:lnTo>
                  <a:lnTo>
                    <a:pt x="70" y="38"/>
                  </a:lnTo>
                  <a:lnTo>
                    <a:pt x="69" y="38"/>
                  </a:lnTo>
                  <a:lnTo>
                    <a:pt x="68" y="38"/>
                  </a:lnTo>
                  <a:lnTo>
                    <a:pt x="68" y="37"/>
                  </a:lnTo>
                  <a:lnTo>
                    <a:pt x="67" y="38"/>
                  </a:lnTo>
                  <a:lnTo>
                    <a:pt x="66" y="38"/>
                  </a:lnTo>
                  <a:lnTo>
                    <a:pt x="65" y="39"/>
                  </a:lnTo>
                  <a:lnTo>
                    <a:pt x="64" y="39"/>
                  </a:lnTo>
                  <a:lnTo>
                    <a:pt x="64" y="39"/>
                  </a:lnTo>
                  <a:lnTo>
                    <a:pt x="64" y="40"/>
                  </a:lnTo>
                  <a:lnTo>
                    <a:pt x="63" y="40"/>
                  </a:lnTo>
                  <a:lnTo>
                    <a:pt x="62" y="40"/>
                  </a:lnTo>
                  <a:lnTo>
                    <a:pt x="62" y="40"/>
                  </a:lnTo>
                  <a:lnTo>
                    <a:pt x="61" y="40"/>
                  </a:lnTo>
                  <a:lnTo>
                    <a:pt x="61" y="41"/>
                  </a:lnTo>
                  <a:lnTo>
                    <a:pt x="60" y="41"/>
                  </a:lnTo>
                  <a:lnTo>
                    <a:pt x="60" y="40"/>
                  </a:lnTo>
                  <a:lnTo>
                    <a:pt x="59" y="40"/>
                  </a:lnTo>
                  <a:lnTo>
                    <a:pt x="59" y="39"/>
                  </a:lnTo>
                  <a:lnTo>
                    <a:pt x="59" y="39"/>
                  </a:lnTo>
                  <a:lnTo>
                    <a:pt x="59" y="38"/>
                  </a:lnTo>
                  <a:lnTo>
                    <a:pt x="58" y="38"/>
                  </a:lnTo>
                  <a:lnTo>
                    <a:pt x="57" y="38"/>
                  </a:lnTo>
                  <a:lnTo>
                    <a:pt x="56" y="38"/>
                  </a:lnTo>
                  <a:lnTo>
                    <a:pt x="56" y="39"/>
                  </a:lnTo>
                  <a:lnTo>
                    <a:pt x="55" y="39"/>
                  </a:lnTo>
                  <a:lnTo>
                    <a:pt x="55" y="39"/>
                  </a:lnTo>
                  <a:lnTo>
                    <a:pt x="55" y="39"/>
                  </a:lnTo>
                  <a:lnTo>
                    <a:pt x="54" y="39"/>
                  </a:lnTo>
                  <a:lnTo>
                    <a:pt x="53" y="39"/>
                  </a:lnTo>
                  <a:lnTo>
                    <a:pt x="53" y="40"/>
                  </a:lnTo>
                  <a:lnTo>
                    <a:pt x="53" y="40"/>
                  </a:lnTo>
                  <a:lnTo>
                    <a:pt x="52" y="41"/>
                  </a:lnTo>
                  <a:lnTo>
                    <a:pt x="52" y="41"/>
                  </a:lnTo>
                  <a:lnTo>
                    <a:pt x="51" y="40"/>
                  </a:lnTo>
                  <a:lnTo>
                    <a:pt x="51" y="39"/>
                  </a:lnTo>
                  <a:lnTo>
                    <a:pt x="51" y="39"/>
                  </a:lnTo>
                  <a:lnTo>
                    <a:pt x="50" y="39"/>
                  </a:lnTo>
                  <a:lnTo>
                    <a:pt x="49" y="39"/>
                  </a:lnTo>
                  <a:lnTo>
                    <a:pt x="49" y="39"/>
                  </a:lnTo>
                  <a:lnTo>
                    <a:pt x="48" y="38"/>
                  </a:lnTo>
                  <a:lnTo>
                    <a:pt x="48" y="38"/>
                  </a:lnTo>
                  <a:lnTo>
                    <a:pt x="47" y="39"/>
                  </a:lnTo>
                  <a:lnTo>
                    <a:pt x="47" y="39"/>
                  </a:lnTo>
                  <a:lnTo>
                    <a:pt x="46" y="39"/>
                  </a:lnTo>
                  <a:lnTo>
                    <a:pt x="45" y="38"/>
                  </a:lnTo>
                  <a:lnTo>
                    <a:pt x="45" y="38"/>
                  </a:lnTo>
                  <a:lnTo>
                    <a:pt x="45" y="38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3" y="37"/>
                  </a:lnTo>
                  <a:lnTo>
                    <a:pt x="42" y="37"/>
                  </a:lnTo>
                  <a:lnTo>
                    <a:pt x="42" y="37"/>
                  </a:lnTo>
                  <a:lnTo>
                    <a:pt x="41" y="37"/>
                  </a:lnTo>
                  <a:lnTo>
                    <a:pt x="41" y="37"/>
                  </a:lnTo>
                  <a:lnTo>
                    <a:pt x="40" y="37"/>
                  </a:lnTo>
                  <a:lnTo>
                    <a:pt x="40" y="36"/>
                  </a:lnTo>
                  <a:lnTo>
                    <a:pt x="40" y="36"/>
                  </a:lnTo>
                  <a:lnTo>
                    <a:pt x="39" y="36"/>
                  </a:lnTo>
                  <a:lnTo>
                    <a:pt x="39" y="36"/>
                  </a:lnTo>
                  <a:lnTo>
                    <a:pt x="38" y="36"/>
                  </a:lnTo>
                  <a:lnTo>
                    <a:pt x="38" y="36"/>
                  </a:lnTo>
                  <a:lnTo>
                    <a:pt x="37" y="36"/>
                  </a:lnTo>
                  <a:lnTo>
                    <a:pt x="36" y="36"/>
                  </a:lnTo>
                  <a:lnTo>
                    <a:pt x="36" y="36"/>
                  </a:lnTo>
                  <a:lnTo>
                    <a:pt x="35" y="36"/>
                  </a:lnTo>
                  <a:lnTo>
                    <a:pt x="35" y="36"/>
                  </a:lnTo>
                  <a:lnTo>
                    <a:pt x="34" y="36"/>
                  </a:lnTo>
                  <a:lnTo>
                    <a:pt x="34" y="35"/>
                  </a:lnTo>
                  <a:lnTo>
                    <a:pt x="34" y="35"/>
                  </a:lnTo>
                  <a:lnTo>
                    <a:pt x="34" y="34"/>
                  </a:lnTo>
                  <a:lnTo>
                    <a:pt x="33" y="34"/>
                  </a:lnTo>
                  <a:lnTo>
                    <a:pt x="33" y="33"/>
                  </a:lnTo>
                  <a:lnTo>
                    <a:pt x="33" y="33"/>
                  </a:lnTo>
                  <a:lnTo>
                    <a:pt x="32" y="32"/>
                  </a:lnTo>
                  <a:lnTo>
                    <a:pt x="32" y="32"/>
                  </a:lnTo>
                  <a:lnTo>
                    <a:pt x="31" y="32"/>
                  </a:lnTo>
                  <a:lnTo>
                    <a:pt x="31" y="32"/>
                  </a:lnTo>
                  <a:lnTo>
                    <a:pt x="31" y="32"/>
                  </a:lnTo>
                  <a:lnTo>
                    <a:pt x="31" y="33"/>
                  </a:lnTo>
                  <a:lnTo>
                    <a:pt x="30" y="33"/>
                  </a:lnTo>
                  <a:lnTo>
                    <a:pt x="30" y="32"/>
                  </a:lnTo>
                  <a:lnTo>
                    <a:pt x="30" y="32"/>
                  </a:lnTo>
                  <a:lnTo>
                    <a:pt x="30" y="31"/>
                  </a:lnTo>
                  <a:lnTo>
                    <a:pt x="29" y="31"/>
                  </a:lnTo>
                  <a:lnTo>
                    <a:pt x="28" y="31"/>
                  </a:lnTo>
                  <a:lnTo>
                    <a:pt x="28" y="31"/>
                  </a:lnTo>
                  <a:lnTo>
                    <a:pt x="28" y="8"/>
                  </a:lnTo>
                  <a:lnTo>
                    <a:pt x="11" y="8"/>
                  </a:lnTo>
                  <a:lnTo>
                    <a:pt x="0" y="8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F4DFC1"/>
            </a:solidFill>
            <a:ln w="0" cmpd="sng">
              <a:solidFill>
                <a:srgbClr val="73717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90" name="AutoShape 189"/>
            <cdr:cNvSpPr>
              <a:spLocks/>
            </cdr:cNvSpPr>
          </cdr:nvSpPr>
          <cdr:spPr>
            <a:xfrm>
              <a:off x="0" y="76218"/>
              <a:ext cx="1325458" cy="1114681"/>
            </a:xfrm>
            <a:custGeom>
              <a:pathLst>
                <a:path h="123" w="133">
                  <a:moveTo>
                    <a:pt x="42" y="47"/>
                  </a:moveTo>
                  <a:lnTo>
                    <a:pt x="45" y="0"/>
                  </a:lnTo>
                  <a:lnTo>
                    <a:pt x="56" y="0"/>
                  </a:lnTo>
                  <a:lnTo>
                    <a:pt x="73" y="0"/>
                  </a:lnTo>
                  <a:lnTo>
                    <a:pt x="73" y="23"/>
                  </a:lnTo>
                  <a:lnTo>
                    <a:pt x="73" y="23"/>
                  </a:lnTo>
                  <a:lnTo>
                    <a:pt x="74" y="23"/>
                  </a:lnTo>
                  <a:lnTo>
                    <a:pt x="75" y="24"/>
                  </a:lnTo>
                  <a:lnTo>
                    <a:pt x="76" y="25"/>
                  </a:lnTo>
                  <a:lnTo>
                    <a:pt x="76" y="24"/>
                  </a:lnTo>
                  <a:lnTo>
                    <a:pt x="77" y="24"/>
                  </a:lnTo>
                  <a:lnTo>
                    <a:pt x="78" y="25"/>
                  </a:lnTo>
                  <a:lnTo>
                    <a:pt x="79" y="26"/>
                  </a:lnTo>
                  <a:lnTo>
                    <a:pt x="79" y="27"/>
                  </a:lnTo>
                  <a:lnTo>
                    <a:pt x="80" y="28"/>
                  </a:lnTo>
                  <a:lnTo>
                    <a:pt x="80" y="28"/>
                  </a:lnTo>
                  <a:lnTo>
                    <a:pt x="81" y="28"/>
                  </a:lnTo>
                  <a:lnTo>
                    <a:pt x="83" y="28"/>
                  </a:lnTo>
                  <a:lnTo>
                    <a:pt x="84" y="28"/>
                  </a:lnTo>
                  <a:lnTo>
                    <a:pt x="85" y="28"/>
                  </a:lnTo>
                  <a:lnTo>
                    <a:pt x="85" y="29"/>
                  </a:lnTo>
                  <a:lnTo>
                    <a:pt x="86" y="29"/>
                  </a:lnTo>
                  <a:lnTo>
                    <a:pt x="87" y="29"/>
                  </a:lnTo>
                  <a:lnTo>
                    <a:pt x="89" y="29"/>
                  </a:lnTo>
                  <a:lnTo>
                    <a:pt x="89" y="29"/>
                  </a:lnTo>
                  <a:lnTo>
                    <a:pt x="89" y="29"/>
                  </a:lnTo>
                  <a:lnTo>
                    <a:pt x="90" y="30"/>
                  </a:lnTo>
                  <a:lnTo>
                    <a:pt x="91" y="31"/>
                  </a:lnTo>
                  <a:lnTo>
                    <a:pt x="93" y="30"/>
                  </a:lnTo>
                  <a:lnTo>
                    <a:pt x="94" y="31"/>
                  </a:lnTo>
                  <a:lnTo>
                    <a:pt x="94" y="31"/>
                  </a:lnTo>
                  <a:lnTo>
                    <a:pt x="95" y="31"/>
                  </a:lnTo>
                  <a:lnTo>
                    <a:pt x="96" y="32"/>
                  </a:lnTo>
                  <a:lnTo>
                    <a:pt x="97" y="33"/>
                  </a:lnTo>
                  <a:lnTo>
                    <a:pt x="97" y="33"/>
                  </a:lnTo>
                  <a:lnTo>
                    <a:pt x="98" y="32"/>
                  </a:lnTo>
                  <a:lnTo>
                    <a:pt x="98" y="31"/>
                  </a:lnTo>
                  <a:lnTo>
                    <a:pt x="99" y="31"/>
                  </a:lnTo>
                  <a:lnTo>
                    <a:pt x="100" y="31"/>
                  </a:lnTo>
                  <a:lnTo>
                    <a:pt x="100" y="31"/>
                  </a:lnTo>
                  <a:lnTo>
                    <a:pt x="101" y="30"/>
                  </a:lnTo>
                  <a:lnTo>
                    <a:pt x="102" y="30"/>
                  </a:lnTo>
                  <a:lnTo>
                    <a:pt x="103" y="30"/>
                  </a:lnTo>
                  <a:lnTo>
                    <a:pt x="104" y="30"/>
                  </a:lnTo>
                  <a:lnTo>
                    <a:pt x="104" y="32"/>
                  </a:lnTo>
                  <a:lnTo>
                    <a:pt x="105" y="33"/>
                  </a:lnTo>
                  <a:lnTo>
                    <a:pt x="107" y="32"/>
                  </a:lnTo>
                  <a:lnTo>
                    <a:pt x="108" y="32"/>
                  </a:lnTo>
                  <a:lnTo>
                    <a:pt x="108" y="32"/>
                  </a:lnTo>
                  <a:lnTo>
                    <a:pt x="109" y="31"/>
                  </a:lnTo>
                  <a:lnTo>
                    <a:pt x="110" y="30"/>
                  </a:lnTo>
                  <a:lnTo>
                    <a:pt x="112" y="29"/>
                  </a:lnTo>
                  <a:lnTo>
                    <a:pt x="114" y="30"/>
                  </a:lnTo>
                  <a:lnTo>
                    <a:pt x="116" y="30"/>
                  </a:lnTo>
                  <a:lnTo>
                    <a:pt x="118" y="30"/>
                  </a:lnTo>
                  <a:lnTo>
                    <a:pt x="120" y="31"/>
                  </a:lnTo>
                  <a:lnTo>
                    <a:pt x="123" y="32"/>
                  </a:lnTo>
                  <a:lnTo>
                    <a:pt x="125" y="33"/>
                  </a:lnTo>
                  <a:lnTo>
                    <a:pt x="126" y="33"/>
                  </a:lnTo>
                  <a:lnTo>
                    <a:pt x="127" y="33"/>
                  </a:lnTo>
                  <a:lnTo>
                    <a:pt x="128" y="33"/>
                  </a:lnTo>
                  <a:lnTo>
                    <a:pt x="129" y="56"/>
                  </a:lnTo>
                  <a:lnTo>
                    <a:pt x="130" y="57"/>
                  </a:lnTo>
                  <a:lnTo>
                    <a:pt x="131" y="58"/>
                  </a:lnTo>
                  <a:lnTo>
                    <a:pt x="132" y="59"/>
                  </a:lnTo>
                  <a:lnTo>
                    <a:pt x="133" y="60"/>
                  </a:lnTo>
                  <a:lnTo>
                    <a:pt x="132" y="61"/>
                  </a:lnTo>
                  <a:lnTo>
                    <a:pt x="132" y="61"/>
                  </a:lnTo>
                  <a:lnTo>
                    <a:pt x="133" y="62"/>
                  </a:lnTo>
                  <a:lnTo>
                    <a:pt x="133" y="64"/>
                  </a:lnTo>
                  <a:lnTo>
                    <a:pt x="132" y="66"/>
                  </a:lnTo>
                  <a:lnTo>
                    <a:pt x="131" y="67"/>
                  </a:lnTo>
                  <a:lnTo>
                    <a:pt x="132" y="69"/>
                  </a:lnTo>
                  <a:lnTo>
                    <a:pt x="132" y="70"/>
                  </a:lnTo>
                  <a:lnTo>
                    <a:pt x="132" y="71"/>
                  </a:lnTo>
                  <a:lnTo>
                    <a:pt x="132" y="73"/>
                  </a:lnTo>
                  <a:lnTo>
                    <a:pt x="132" y="74"/>
                  </a:lnTo>
                  <a:lnTo>
                    <a:pt x="132" y="75"/>
                  </a:lnTo>
                  <a:lnTo>
                    <a:pt x="131" y="77"/>
                  </a:lnTo>
                  <a:lnTo>
                    <a:pt x="129" y="77"/>
                  </a:lnTo>
                  <a:lnTo>
                    <a:pt x="123" y="79"/>
                  </a:lnTo>
                  <a:lnTo>
                    <a:pt x="122" y="81"/>
                  </a:lnTo>
                  <a:lnTo>
                    <a:pt x="122" y="81"/>
                  </a:lnTo>
                  <a:lnTo>
                    <a:pt x="122" y="80"/>
                  </a:lnTo>
                  <a:lnTo>
                    <a:pt x="123" y="79"/>
                  </a:lnTo>
                  <a:lnTo>
                    <a:pt x="123" y="78"/>
                  </a:lnTo>
                  <a:lnTo>
                    <a:pt x="122" y="78"/>
                  </a:lnTo>
                  <a:lnTo>
                    <a:pt x="121" y="78"/>
                  </a:lnTo>
                  <a:lnTo>
                    <a:pt x="121" y="76"/>
                  </a:lnTo>
                  <a:lnTo>
                    <a:pt x="120" y="76"/>
                  </a:lnTo>
                  <a:lnTo>
                    <a:pt x="118" y="76"/>
                  </a:lnTo>
                  <a:lnTo>
                    <a:pt x="117" y="78"/>
                  </a:lnTo>
                  <a:lnTo>
                    <a:pt x="117" y="79"/>
                  </a:lnTo>
                  <a:lnTo>
                    <a:pt x="119" y="80"/>
                  </a:lnTo>
                  <a:lnTo>
                    <a:pt x="119" y="80"/>
                  </a:lnTo>
                  <a:lnTo>
                    <a:pt x="119" y="81"/>
                  </a:lnTo>
                  <a:lnTo>
                    <a:pt x="117" y="84"/>
                  </a:lnTo>
                  <a:lnTo>
                    <a:pt x="116" y="87"/>
                  </a:lnTo>
                  <a:lnTo>
                    <a:pt x="115" y="89"/>
                  </a:lnTo>
                  <a:lnTo>
                    <a:pt x="111" y="91"/>
                  </a:lnTo>
                  <a:lnTo>
                    <a:pt x="108" y="93"/>
                  </a:lnTo>
                  <a:lnTo>
                    <a:pt x="110" y="90"/>
                  </a:lnTo>
                  <a:lnTo>
                    <a:pt x="110" y="89"/>
                  </a:lnTo>
                  <a:lnTo>
                    <a:pt x="107" y="89"/>
                  </a:lnTo>
                  <a:lnTo>
                    <a:pt x="106" y="89"/>
                  </a:lnTo>
                  <a:lnTo>
                    <a:pt x="105" y="89"/>
                  </a:lnTo>
                  <a:lnTo>
                    <a:pt x="105" y="88"/>
                  </a:lnTo>
                  <a:lnTo>
                    <a:pt x="105" y="89"/>
                  </a:lnTo>
                  <a:lnTo>
                    <a:pt x="102" y="89"/>
                  </a:lnTo>
                  <a:lnTo>
                    <a:pt x="101" y="88"/>
                  </a:lnTo>
                  <a:lnTo>
                    <a:pt x="100" y="88"/>
                  </a:lnTo>
                  <a:lnTo>
                    <a:pt x="100" y="89"/>
                  </a:lnTo>
                  <a:lnTo>
                    <a:pt x="102" y="90"/>
                  </a:lnTo>
                  <a:lnTo>
                    <a:pt x="103" y="90"/>
                  </a:lnTo>
                  <a:lnTo>
                    <a:pt x="103" y="92"/>
                  </a:lnTo>
                  <a:lnTo>
                    <a:pt x="101" y="94"/>
                  </a:lnTo>
                  <a:lnTo>
                    <a:pt x="101" y="94"/>
                  </a:lnTo>
                  <a:lnTo>
                    <a:pt x="100" y="94"/>
                  </a:lnTo>
                  <a:lnTo>
                    <a:pt x="100" y="93"/>
                  </a:lnTo>
                  <a:lnTo>
                    <a:pt x="99" y="94"/>
                  </a:lnTo>
                  <a:lnTo>
                    <a:pt x="100" y="95"/>
                  </a:lnTo>
                  <a:lnTo>
                    <a:pt x="100" y="96"/>
                  </a:lnTo>
                  <a:lnTo>
                    <a:pt x="98" y="98"/>
                  </a:lnTo>
                  <a:lnTo>
                    <a:pt x="97" y="98"/>
                  </a:lnTo>
                  <a:lnTo>
                    <a:pt x="97" y="97"/>
                  </a:lnTo>
                  <a:lnTo>
                    <a:pt x="97" y="95"/>
                  </a:lnTo>
                  <a:lnTo>
                    <a:pt x="97" y="96"/>
                  </a:lnTo>
                  <a:lnTo>
                    <a:pt x="97" y="97"/>
                  </a:lnTo>
                  <a:lnTo>
                    <a:pt x="94" y="97"/>
                  </a:lnTo>
                  <a:lnTo>
                    <a:pt x="95" y="98"/>
                  </a:lnTo>
                  <a:lnTo>
                    <a:pt x="97" y="98"/>
                  </a:lnTo>
                  <a:lnTo>
                    <a:pt x="96" y="100"/>
                  </a:lnTo>
                  <a:lnTo>
                    <a:pt x="93" y="100"/>
                  </a:lnTo>
                  <a:lnTo>
                    <a:pt x="92" y="100"/>
                  </a:lnTo>
                  <a:lnTo>
                    <a:pt x="93" y="101"/>
                  </a:lnTo>
                  <a:lnTo>
                    <a:pt x="94" y="101"/>
                  </a:lnTo>
                  <a:lnTo>
                    <a:pt x="94" y="102"/>
                  </a:lnTo>
                  <a:lnTo>
                    <a:pt x="95" y="104"/>
                  </a:lnTo>
                  <a:lnTo>
                    <a:pt x="93" y="105"/>
                  </a:lnTo>
                  <a:lnTo>
                    <a:pt x="91" y="105"/>
                  </a:lnTo>
                  <a:lnTo>
                    <a:pt x="91" y="106"/>
                  </a:lnTo>
                  <a:lnTo>
                    <a:pt x="92" y="106"/>
                  </a:lnTo>
                  <a:lnTo>
                    <a:pt x="93" y="109"/>
                  </a:lnTo>
                  <a:lnTo>
                    <a:pt x="93" y="113"/>
                  </a:lnTo>
                  <a:lnTo>
                    <a:pt x="96" y="119"/>
                  </a:lnTo>
                  <a:lnTo>
                    <a:pt x="95" y="120"/>
                  </a:lnTo>
                  <a:lnTo>
                    <a:pt x="95" y="120"/>
                  </a:lnTo>
                  <a:lnTo>
                    <a:pt x="95" y="120"/>
                  </a:lnTo>
                  <a:lnTo>
                    <a:pt x="96" y="121"/>
                  </a:lnTo>
                  <a:lnTo>
                    <a:pt x="97" y="122"/>
                  </a:lnTo>
                  <a:lnTo>
                    <a:pt x="97" y="123"/>
                  </a:lnTo>
                  <a:lnTo>
                    <a:pt x="93" y="122"/>
                  </a:lnTo>
                  <a:lnTo>
                    <a:pt x="90" y="120"/>
                  </a:lnTo>
                  <a:lnTo>
                    <a:pt x="88" y="120"/>
                  </a:lnTo>
                  <a:lnTo>
                    <a:pt x="86" y="119"/>
                  </a:lnTo>
                  <a:lnTo>
                    <a:pt x="85" y="119"/>
                  </a:lnTo>
                  <a:lnTo>
                    <a:pt x="83" y="118"/>
                  </a:lnTo>
                  <a:lnTo>
                    <a:pt x="82" y="116"/>
                  </a:lnTo>
                  <a:lnTo>
                    <a:pt x="80" y="116"/>
                  </a:lnTo>
                  <a:lnTo>
                    <a:pt x="78" y="114"/>
                  </a:lnTo>
                  <a:lnTo>
                    <a:pt x="76" y="112"/>
                  </a:lnTo>
                  <a:lnTo>
                    <a:pt x="75" y="110"/>
                  </a:lnTo>
                  <a:lnTo>
                    <a:pt x="74" y="106"/>
                  </a:lnTo>
                  <a:lnTo>
                    <a:pt x="73" y="104"/>
                  </a:lnTo>
                  <a:lnTo>
                    <a:pt x="71" y="102"/>
                  </a:lnTo>
                  <a:lnTo>
                    <a:pt x="69" y="99"/>
                  </a:lnTo>
                  <a:lnTo>
                    <a:pt x="68" y="95"/>
                  </a:lnTo>
                  <a:lnTo>
                    <a:pt x="67" y="93"/>
                  </a:lnTo>
                  <a:lnTo>
                    <a:pt x="64" y="90"/>
                  </a:lnTo>
                  <a:lnTo>
                    <a:pt x="63" y="86"/>
                  </a:lnTo>
                  <a:lnTo>
                    <a:pt x="62" y="83"/>
                  </a:lnTo>
                  <a:lnTo>
                    <a:pt x="61" y="81"/>
                  </a:lnTo>
                  <a:lnTo>
                    <a:pt x="59" y="79"/>
                  </a:lnTo>
                  <a:lnTo>
                    <a:pt x="57" y="78"/>
                  </a:lnTo>
                  <a:lnTo>
                    <a:pt x="55" y="78"/>
                  </a:lnTo>
                  <a:lnTo>
                    <a:pt x="54" y="77"/>
                  </a:lnTo>
                  <a:lnTo>
                    <a:pt x="52" y="76"/>
                  </a:lnTo>
                  <a:lnTo>
                    <a:pt x="49" y="76"/>
                  </a:lnTo>
                  <a:lnTo>
                    <a:pt x="47" y="76"/>
                  </a:lnTo>
                  <a:lnTo>
                    <a:pt x="44" y="75"/>
                  </a:lnTo>
                  <a:lnTo>
                    <a:pt x="43" y="75"/>
                  </a:lnTo>
                  <a:lnTo>
                    <a:pt x="42" y="76"/>
                  </a:lnTo>
                  <a:lnTo>
                    <a:pt x="41" y="79"/>
                  </a:lnTo>
                  <a:lnTo>
                    <a:pt x="40" y="80"/>
                  </a:lnTo>
                  <a:lnTo>
                    <a:pt x="38" y="83"/>
                  </a:lnTo>
                  <a:lnTo>
                    <a:pt x="37" y="84"/>
                  </a:lnTo>
                  <a:lnTo>
                    <a:pt x="36" y="85"/>
                  </a:lnTo>
                  <a:lnTo>
                    <a:pt x="34" y="83"/>
                  </a:lnTo>
                  <a:lnTo>
                    <a:pt x="32" y="82"/>
                  </a:lnTo>
                  <a:lnTo>
                    <a:pt x="31" y="82"/>
                  </a:lnTo>
                  <a:lnTo>
                    <a:pt x="28" y="81"/>
                  </a:lnTo>
                  <a:lnTo>
                    <a:pt x="24" y="80"/>
                  </a:lnTo>
                  <a:lnTo>
                    <a:pt x="17" y="77"/>
                  </a:lnTo>
                  <a:lnTo>
                    <a:pt x="16" y="75"/>
                  </a:lnTo>
                  <a:lnTo>
                    <a:pt x="14" y="72"/>
                  </a:lnTo>
                  <a:lnTo>
                    <a:pt x="13" y="70"/>
                  </a:lnTo>
                  <a:lnTo>
                    <a:pt x="12" y="68"/>
                  </a:lnTo>
                  <a:lnTo>
                    <a:pt x="11" y="64"/>
                  </a:lnTo>
                  <a:lnTo>
                    <a:pt x="9" y="62"/>
                  </a:lnTo>
                  <a:lnTo>
                    <a:pt x="7" y="61"/>
                  </a:lnTo>
                  <a:lnTo>
                    <a:pt x="6" y="58"/>
                  </a:lnTo>
                  <a:lnTo>
                    <a:pt x="4" y="56"/>
                  </a:lnTo>
                  <a:lnTo>
                    <a:pt x="3" y="55"/>
                  </a:lnTo>
                  <a:lnTo>
                    <a:pt x="1" y="52"/>
                  </a:lnTo>
                  <a:lnTo>
                    <a:pt x="0" y="51"/>
                  </a:lnTo>
                  <a:lnTo>
                    <a:pt x="1" y="47"/>
                  </a:lnTo>
                  <a:lnTo>
                    <a:pt x="42" y="47"/>
                  </a:lnTo>
                  <a:close/>
                </a:path>
              </a:pathLst>
            </a:custGeom>
            <a:solidFill>
              <a:srgbClr val="F4DFC1"/>
            </a:solidFill>
            <a:ln w="0" cmpd="sng">
              <a:solidFill>
                <a:srgbClr val="73717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91" name="AutoShape 190"/>
            <cdr:cNvSpPr>
              <a:spLocks/>
            </cdr:cNvSpPr>
          </cdr:nvSpPr>
          <cdr:spPr>
            <a:xfrm>
              <a:off x="1211498" y="48529"/>
              <a:ext cx="456742" cy="389722"/>
            </a:xfrm>
            <a:custGeom>
              <a:pathLst>
                <a:path h="43" w="45">
                  <a:moveTo>
                    <a:pt x="0" y="1"/>
                  </a:moveTo>
                  <a:lnTo>
                    <a:pt x="30" y="0"/>
                  </a:lnTo>
                  <a:lnTo>
                    <a:pt x="41" y="0"/>
                  </a:lnTo>
                  <a:lnTo>
                    <a:pt x="41" y="1"/>
                  </a:lnTo>
                  <a:lnTo>
                    <a:pt x="41" y="1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1" y="3"/>
                  </a:lnTo>
                  <a:lnTo>
                    <a:pt x="41" y="3"/>
                  </a:lnTo>
                  <a:lnTo>
                    <a:pt x="40" y="4"/>
                  </a:lnTo>
                  <a:lnTo>
                    <a:pt x="40" y="5"/>
                  </a:lnTo>
                  <a:lnTo>
                    <a:pt x="40" y="6"/>
                  </a:lnTo>
                  <a:lnTo>
                    <a:pt x="40" y="7"/>
                  </a:lnTo>
                  <a:lnTo>
                    <a:pt x="40" y="7"/>
                  </a:lnTo>
                  <a:lnTo>
                    <a:pt x="41" y="7"/>
                  </a:lnTo>
                  <a:lnTo>
                    <a:pt x="42" y="7"/>
                  </a:lnTo>
                  <a:lnTo>
                    <a:pt x="45" y="6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45" y="8"/>
                  </a:lnTo>
                  <a:lnTo>
                    <a:pt x="45" y="8"/>
                  </a:lnTo>
                  <a:lnTo>
                    <a:pt x="44" y="8"/>
                  </a:lnTo>
                  <a:lnTo>
                    <a:pt x="44" y="8"/>
                  </a:lnTo>
                  <a:lnTo>
                    <a:pt x="44" y="9"/>
                  </a:lnTo>
                  <a:lnTo>
                    <a:pt x="44" y="10"/>
                  </a:lnTo>
                  <a:lnTo>
                    <a:pt x="43" y="10"/>
                  </a:lnTo>
                  <a:lnTo>
                    <a:pt x="43" y="11"/>
                  </a:lnTo>
                  <a:lnTo>
                    <a:pt x="42" y="11"/>
                  </a:lnTo>
                  <a:lnTo>
                    <a:pt x="42" y="12"/>
                  </a:lnTo>
                  <a:lnTo>
                    <a:pt x="41" y="13"/>
                  </a:lnTo>
                  <a:lnTo>
                    <a:pt x="41" y="13"/>
                  </a:lnTo>
                  <a:lnTo>
                    <a:pt x="42" y="14"/>
                  </a:lnTo>
                  <a:lnTo>
                    <a:pt x="42" y="15"/>
                  </a:lnTo>
                  <a:lnTo>
                    <a:pt x="43" y="16"/>
                  </a:lnTo>
                  <a:lnTo>
                    <a:pt x="43" y="17"/>
                  </a:lnTo>
                  <a:lnTo>
                    <a:pt x="42" y="18"/>
                  </a:lnTo>
                  <a:lnTo>
                    <a:pt x="41" y="18"/>
                  </a:lnTo>
                  <a:lnTo>
                    <a:pt x="41" y="19"/>
                  </a:lnTo>
                  <a:lnTo>
                    <a:pt x="40" y="19"/>
                  </a:lnTo>
                  <a:lnTo>
                    <a:pt x="40" y="20"/>
                  </a:lnTo>
                  <a:lnTo>
                    <a:pt x="40" y="21"/>
                  </a:lnTo>
                  <a:lnTo>
                    <a:pt x="39" y="22"/>
                  </a:lnTo>
                  <a:lnTo>
                    <a:pt x="40" y="23"/>
                  </a:lnTo>
                  <a:lnTo>
                    <a:pt x="40" y="23"/>
                  </a:lnTo>
                  <a:lnTo>
                    <a:pt x="39" y="24"/>
                  </a:lnTo>
                  <a:lnTo>
                    <a:pt x="38" y="24"/>
                  </a:lnTo>
                  <a:lnTo>
                    <a:pt x="38" y="24"/>
                  </a:lnTo>
                  <a:lnTo>
                    <a:pt x="38" y="25"/>
                  </a:lnTo>
                  <a:lnTo>
                    <a:pt x="38" y="26"/>
                  </a:lnTo>
                  <a:lnTo>
                    <a:pt x="37" y="26"/>
                  </a:lnTo>
                  <a:lnTo>
                    <a:pt x="36" y="27"/>
                  </a:lnTo>
                  <a:lnTo>
                    <a:pt x="36" y="27"/>
                  </a:lnTo>
                  <a:lnTo>
                    <a:pt x="36" y="28"/>
                  </a:lnTo>
                  <a:lnTo>
                    <a:pt x="37" y="28"/>
                  </a:lnTo>
                  <a:lnTo>
                    <a:pt x="37" y="29"/>
                  </a:lnTo>
                  <a:lnTo>
                    <a:pt x="37" y="30"/>
                  </a:lnTo>
                  <a:lnTo>
                    <a:pt x="36" y="31"/>
                  </a:lnTo>
                  <a:lnTo>
                    <a:pt x="34" y="31"/>
                  </a:lnTo>
                  <a:lnTo>
                    <a:pt x="34" y="32"/>
                  </a:lnTo>
                  <a:lnTo>
                    <a:pt x="34" y="33"/>
                  </a:lnTo>
                  <a:lnTo>
                    <a:pt x="34" y="34"/>
                  </a:lnTo>
                  <a:lnTo>
                    <a:pt x="34" y="34"/>
                  </a:lnTo>
                  <a:lnTo>
                    <a:pt x="33" y="35"/>
                  </a:lnTo>
                  <a:lnTo>
                    <a:pt x="32" y="35"/>
                  </a:lnTo>
                  <a:lnTo>
                    <a:pt x="32" y="36"/>
                  </a:lnTo>
                  <a:lnTo>
                    <a:pt x="33" y="36"/>
                  </a:lnTo>
                  <a:lnTo>
                    <a:pt x="34" y="36"/>
                  </a:lnTo>
                  <a:lnTo>
                    <a:pt x="35" y="36"/>
                  </a:lnTo>
                  <a:lnTo>
                    <a:pt x="35" y="37"/>
                  </a:lnTo>
                  <a:lnTo>
                    <a:pt x="34" y="38"/>
                  </a:lnTo>
                  <a:lnTo>
                    <a:pt x="33" y="38"/>
                  </a:lnTo>
                  <a:lnTo>
                    <a:pt x="33" y="38"/>
                  </a:lnTo>
                  <a:lnTo>
                    <a:pt x="34" y="38"/>
                  </a:lnTo>
                  <a:lnTo>
                    <a:pt x="34" y="38"/>
                  </a:lnTo>
                  <a:lnTo>
                    <a:pt x="34" y="39"/>
                  </a:lnTo>
                  <a:lnTo>
                    <a:pt x="34" y="40"/>
                  </a:lnTo>
                  <a:lnTo>
                    <a:pt x="33" y="40"/>
                  </a:lnTo>
                  <a:lnTo>
                    <a:pt x="33" y="41"/>
                  </a:lnTo>
                  <a:lnTo>
                    <a:pt x="34" y="41"/>
                  </a:lnTo>
                  <a:lnTo>
                    <a:pt x="34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7" y="43"/>
                  </a:lnTo>
                  <a:lnTo>
                    <a:pt x="6" y="36"/>
                  </a:lnTo>
                  <a:lnTo>
                    <a:pt x="6" y="36"/>
                  </a:lnTo>
                  <a:lnTo>
                    <a:pt x="5" y="36"/>
                  </a:lnTo>
                  <a:lnTo>
                    <a:pt x="5" y="36"/>
                  </a:lnTo>
                  <a:lnTo>
                    <a:pt x="4" y="36"/>
                  </a:lnTo>
                  <a:lnTo>
                    <a:pt x="4" y="36"/>
                  </a:lnTo>
                  <a:lnTo>
                    <a:pt x="4" y="36"/>
                  </a:lnTo>
                  <a:lnTo>
                    <a:pt x="3" y="9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F4DFC1"/>
            </a:solidFill>
            <a:ln w="0" cmpd="sng">
              <a:solidFill>
                <a:srgbClr val="73717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92" name="AutoShape 191"/>
            <cdr:cNvSpPr>
              <a:spLocks/>
            </cdr:cNvSpPr>
          </cdr:nvSpPr>
          <cdr:spPr>
            <a:xfrm>
              <a:off x="1284306" y="429021"/>
              <a:ext cx="524575" cy="408181"/>
            </a:xfrm>
            <a:custGeom>
              <a:pathLst>
                <a:path h="45" w="52">
                  <a:moveTo>
                    <a:pt x="3" y="38"/>
                  </a:moveTo>
                  <a:lnTo>
                    <a:pt x="3" y="37"/>
                  </a:lnTo>
                  <a:lnTo>
                    <a:pt x="3" y="36"/>
                  </a:lnTo>
                  <a:lnTo>
                    <a:pt x="3" y="36"/>
                  </a:lnTo>
                  <a:lnTo>
                    <a:pt x="3" y="35"/>
                  </a:lnTo>
                  <a:lnTo>
                    <a:pt x="3" y="35"/>
                  </a:lnTo>
                  <a:lnTo>
                    <a:pt x="3" y="34"/>
                  </a:lnTo>
                  <a:lnTo>
                    <a:pt x="3" y="33"/>
                  </a:lnTo>
                  <a:lnTo>
                    <a:pt x="3" y="33"/>
                  </a:lnTo>
                  <a:lnTo>
                    <a:pt x="3" y="32"/>
                  </a:lnTo>
                  <a:lnTo>
                    <a:pt x="3" y="31"/>
                  </a:lnTo>
                  <a:lnTo>
                    <a:pt x="3" y="31"/>
                  </a:lnTo>
                  <a:lnTo>
                    <a:pt x="3" y="30"/>
                  </a:lnTo>
                  <a:lnTo>
                    <a:pt x="3" y="29"/>
                  </a:lnTo>
                  <a:lnTo>
                    <a:pt x="3" y="29"/>
                  </a:lnTo>
                  <a:lnTo>
                    <a:pt x="3" y="28"/>
                  </a:lnTo>
                  <a:lnTo>
                    <a:pt x="3" y="28"/>
                  </a:lnTo>
                  <a:lnTo>
                    <a:pt x="3" y="27"/>
                  </a:lnTo>
                  <a:lnTo>
                    <a:pt x="3" y="27"/>
                  </a:lnTo>
                  <a:lnTo>
                    <a:pt x="3" y="26"/>
                  </a:lnTo>
                  <a:lnTo>
                    <a:pt x="4" y="25"/>
                  </a:lnTo>
                  <a:lnTo>
                    <a:pt x="4" y="24"/>
                  </a:lnTo>
                  <a:lnTo>
                    <a:pt x="4" y="24"/>
                  </a:lnTo>
                  <a:lnTo>
                    <a:pt x="4" y="23"/>
                  </a:lnTo>
                  <a:lnTo>
                    <a:pt x="4" y="23"/>
                  </a:lnTo>
                  <a:lnTo>
                    <a:pt x="3" y="22"/>
                  </a:lnTo>
                  <a:lnTo>
                    <a:pt x="3" y="22"/>
                  </a:lnTo>
                  <a:lnTo>
                    <a:pt x="3" y="22"/>
                  </a:lnTo>
                  <a:lnTo>
                    <a:pt x="3" y="21"/>
                  </a:lnTo>
                  <a:lnTo>
                    <a:pt x="3" y="21"/>
                  </a:lnTo>
                  <a:lnTo>
                    <a:pt x="4" y="21"/>
                  </a:lnTo>
                  <a:lnTo>
                    <a:pt x="3" y="21"/>
                  </a:lnTo>
                  <a:lnTo>
                    <a:pt x="3" y="20"/>
                  </a:lnTo>
                  <a:lnTo>
                    <a:pt x="2" y="19"/>
                  </a:lnTo>
                  <a:lnTo>
                    <a:pt x="2" y="18"/>
                  </a:lnTo>
                  <a:lnTo>
                    <a:pt x="0" y="17"/>
                  </a:lnTo>
                  <a:lnTo>
                    <a:pt x="0" y="1"/>
                  </a:lnTo>
                  <a:lnTo>
                    <a:pt x="23" y="0"/>
                  </a:lnTo>
                  <a:lnTo>
                    <a:pt x="26" y="0"/>
                  </a:lnTo>
                  <a:lnTo>
                    <a:pt x="26" y="1"/>
                  </a:lnTo>
                  <a:lnTo>
                    <a:pt x="26" y="1"/>
                  </a:lnTo>
                  <a:lnTo>
                    <a:pt x="27" y="2"/>
                  </a:lnTo>
                  <a:lnTo>
                    <a:pt x="27" y="2"/>
                  </a:lnTo>
                  <a:lnTo>
                    <a:pt x="26" y="3"/>
                  </a:lnTo>
                  <a:lnTo>
                    <a:pt x="26" y="3"/>
                  </a:lnTo>
                  <a:lnTo>
                    <a:pt x="26" y="4"/>
                  </a:lnTo>
                  <a:lnTo>
                    <a:pt x="28" y="4"/>
                  </a:lnTo>
                  <a:lnTo>
                    <a:pt x="28" y="4"/>
                  </a:lnTo>
                  <a:lnTo>
                    <a:pt x="27" y="5"/>
                  </a:lnTo>
                  <a:lnTo>
                    <a:pt x="26" y="6"/>
                  </a:lnTo>
                  <a:lnTo>
                    <a:pt x="26" y="7"/>
                  </a:lnTo>
                  <a:lnTo>
                    <a:pt x="27" y="8"/>
                  </a:lnTo>
                  <a:lnTo>
                    <a:pt x="30" y="8"/>
                  </a:lnTo>
                  <a:lnTo>
                    <a:pt x="30" y="9"/>
                  </a:lnTo>
                  <a:lnTo>
                    <a:pt x="29" y="10"/>
                  </a:lnTo>
                  <a:lnTo>
                    <a:pt x="28" y="11"/>
                  </a:lnTo>
                  <a:lnTo>
                    <a:pt x="26" y="11"/>
                  </a:lnTo>
                  <a:lnTo>
                    <a:pt x="26" y="12"/>
                  </a:lnTo>
                  <a:lnTo>
                    <a:pt x="27" y="12"/>
                  </a:lnTo>
                  <a:lnTo>
                    <a:pt x="28" y="13"/>
                  </a:lnTo>
                  <a:lnTo>
                    <a:pt x="28" y="14"/>
                  </a:lnTo>
                  <a:lnTo>
                    <a:pt x="27" y="14"/>
                  </a:lnTo>
                  <a:lnTo>
                    <a:pt x="28" y="15"/>
                  </a:lnTo>
                  <a:lnTo>
                    <a:pt x="27" y="15"/>
                  </a:lnTo>
                  <a:lnTo>
                    <a:pt x="27" y="16"/>
                  </a:lnTo>
                  <a:lnTo>
                    <a:pt x="26" y="17"/>
                  </a:lnTo>
                  <a:lnTo>
                    <a:pt x="26" y="18"/>
                  </a:lnTo>
                  <a:lnTo>
                    <a:pt x="27" y="19"/>
                  </a:lnTo>
                  <a:lnTo>
                    <a:pt x="25" y="20"/>
                  </a:lnTo>
                  <a:lnTo>
                    <a:pt x="26" y="21"/>
                  </a:lnTo>
                  <a:lnTo>
                    <a:pt x="26" y="21"/>
                  </a:lnTo>
                  <a:lnTo>
                    <a:pt x="26" y="22"/>
                  </a:lnTo>
                  <a:lnTo>
                    <a:pt x="26" y="22"/>
                  </a:lnTo>
                  <a:lnTo>
                    <a:pt x="26" y="23"/>
                  </a:lnTo>
                  <a:lnTo>
                    <a:pt x="25" y="23"/>
                  </a:lnTo>
                  <a:lnTo>
                    <a:pt x="25" y="24"/>
                  </a:lnTo>
                  <a:lnTo>
                    <a:pt x="26" y="24"/>
                  </a:lnTo>
                  <a:lnTo>
                    <a:pt x="25" y="25"/>
                  </a:lnTo>
                  <a:lnTo>
                    <a:pt x="24" y="25"/>
                  </a:lnTo>
                  <a:lnTo>
                    <a:pt x="41" y="25"/>
                  </a:lnTo>
                  <a:lnTo>
                    <a:pt x="41" y="25"/>
                  </a:lnTo>
                  <a:lnTo>
                    <a:pt x="41" y="27"/>
                  </a:lnTo>
                  <a:lnTo>
                    <a:pt x="42" y="27"/>
                  </a:lnTo>
                  <a:lnTo>
                    <a:pt x="43" y="28"/>
                  </a:lnTo>
                  <a:lnTo>
                    <a:pt x="44" y="29"/>
                  </a:lnTo>
                  <a:lnTo>
                    <a:pt x="45" y="29"/>
                  </a:lnTo>
                  <a:lnTo>
                    <a:pt x="42" y="30"/>
                  </a:lnTo>
                  <a:lnTo>
                    <a:pt x="41" y="30"/>
                  </a:lnTo>
                  <a:lnTo>
                    <a:pt x="40" y="30"/>
                  </a:lnTo>
                  <a:lnTo>
                    <a:pt x="40" y="29"/>
                  </a:lnTo>
                  <a:lnTo>
                    <a:pt x="42" y="29"/>
                  </a:lnTo>
                  <a:lnTo>
                    <a:pt x="39" y="28"/>
                  </a:lnTo>
                  <a:lnTo>
                    <a:pt x="38" y="28"/>
                  </a:lnTo>
                  <a:lnTo>
                    <a:pt x="36" y="27"/>
                  </a:lnTo>
                  <a:lnTo>
                    <a:pt x="34" y="27"/>
                  </a:lnTo>
                  <a:lnTo>
                    <a:pt x="34" y="28"/>
                  </a:lnTo>
                  <a:lnTo>
                    <a:pt x="34" y="29"/>
                  </a:lnTo>
                  <a:lnTo>
                    <a:pt x="34" y="30"/>
                  </a:lnTo>
                  <a:lnTo>
                    <a:pt x="38" y="30"/>
                  </a:lnTo>
                  <a:lnTo>
                    <a:pt x="39" y="29"/>
                  </a:lnTo>
                  <a:lnTo>
                    <a:pt x="40" y="30"/>
                  </a:lnTo>
                  <a:lnTo>
                    <a:pt x="40" y="30"/>
                  </a:lnTo>
                  <a:lnTo>
                    <a:pt x="38" y="31"/>
                  </a:lnTo>
                  <a:lnTo>
                    <a:pt x="38" y="32"/>
                  </a:lnTo>
                  <a:lnTo>
                    <a:pt x="38" y="32"/>
                  </a:lnTo>
                  <a:lnTo>
                    <a:pt x="41" y="32"/>
                  </a:lnTo>
                  <a:lnTo>
                    <a:pt x="41" y="33"/>
                  </a:lnTo>
                  <a:lnTo>
                    <a:pt x="43" y="33"/>
                  </a:lnTo>
                  <a:lnTo>
                    <a:pt x="44" y="32"/>
                  </a:lnTo>
                  <a:lnTo>
                    <a:pt x="44" y="31"/>
                  </a:lnTo>
                  <a:lnTo>
                    <a:pt x="45" y="31"/>
                  </a:lnTo>
                  <a:lnTo>
                    <a:pt x="45" y="31"/>
                  </a:lnTo>
                  <a:lnTo>
                    <a:pt x="46" y="32"/>
                  </a:lnTo>
                  <a:lnTo>
                    <a:pt x="45" y="32"/>
                  </a:lnTo>
                  <a:lnTo>
                    <a:pt x="45" y="33"/>
                  </a:lnTo>
                  <a:lnTo>
                    <a:pt x="46" y="34"/>
                  </a:lnTo>
                  <a:lnTo>
                    <a:pt x="46" y="35"/>
                  </a:lnTo>
                  <a:lnTo>
                    <a:pt x="46" y="36"/>
                  </a:lnTo>
                  <a:lnTo>
                    <a:pt x="47" y="36"/>
                  </a:lnTo>
                  <a:lnTo>
                    <a:pt x="49" y="37"/>
                  </a:lnTo>
                  <a:lnTo>
                    <a:pt x="47" y="37"/>
                  </a:lnTo>
                  <a:lnTo>
                    <a:pt x="45" y="37"/>
                  </a:lnTo>
                  <a:lnTo>
                    <a:pt x="43" y="37"/>
                  </a:lnTo>
                  <a:lnTo>
                    <a:pt x="45" y="39"/>
                  </a:lnTo>
                  <a:lnTo>
                    <a:pt x="47" y="39"/>
                  </a:lnTo>
                  <a:lnTo>
                    <a:pt x="49" y="40"/>
                  </a:lnTo>
                  <a:lnTo>
                    <a:pt x="50" y="41"/>
                  </a:lnTo>
                  <a:lnTo>
                    <a:pt x="52" y="41"/>
                  </a:lnTo>
                  <a:lnTo>
                    <a:pt x="50" y="42"/>
                  </a:lnTo>
                  <a:lnTo>
                    <a:pt x="50" y="43"/>
                  </a:lnTo>
                  <a:lnTo>
                    <a:pt x="47" y="44"/>
                  </a:lnTo>
                  <a:lnTo>
                    <a:pt x="46" y="43"/>
                  </a:lnTo>
                  <a:lnTo>
                    <a:pt x="45" y="45"/>
                  </a:lnTo>
                  <a:lnTo>
                    <a:pt x="45" y="44"/>
                  </a:lnTo>
                  <a:lnTo>
                    <a:pt x="45" y="43"/>
                  </a:lnTo>
                  <a:lnTo>
                    <a:pt x="45" y="42"/>
                  </a:lnTo>
                  <a:lnTo>
                    <a:pt x="43" y="42"/>
                  </a:lnTo>
                  <a:lnTo>
                    <a:pt x="42" y="40"/>
                  </a:lnTo>
                  <a:lnTo>
                    <a:pt x="41" y="39"/>
                  </a:lnTo>
                  <a:lnTo>
                    <a:pt x="40" y="39"/>
                  </a:lnTo>
                  <a:lnTo>
                    <a:pt x="39" y="38"/>
                  </a:lnTo>
                  <a:lnTo>
                    <a:pt x="38" y="37"/>
                  </a:lnTo>
                  <a:lnTo>
                    <a:pt x="35" y="35"/>
                  </a:lnTo>
                  <a:lnTo>
                    <a:pt x="34" y="36"/>
                  </a:lnTo>
                  <a:lnTo>
                    <a:pt x="33" y="36"/>
                  </a:lnTo>
                  <a:lnTo>
                    <a:pt x="30" y="34"/>
                  </a:lnTo>
                  <a:lnTo>
                    <a:pt x="31" y="35"/>
                  </a:lnTo>
                  <a:lnTo>
                    <a:pt x="33" y="36"/>
                  </a:lnTo>
                  <a:lnTo>
                    <a:pt x="35" y="36"/>
                  </a:lnTo>
                  <a:lnTo>
                    <a:pt x="38" y="38"/>
                  </a:lnTo>
                  <a:lnTo>
                    <a:pt x="39" y="40"/>
                  </a:lnTo>
                  <a:lnTo>
                    <a:pt x="40" y="43"/>
                  </a:lnTo>
                  <a:lnTo>
                    <a:pt x="39" y="43"/>
                  </a:lnTo>
                  <a:lnTo>
                    <a:pt x="38" y="42"/>
                  </a:lnTo>
                  <a:lnTo>
                    <a:pt x="38" y="44"/>
                  </a:lnTo>
                  <a:lnTo>
                    <a:pt x="37" y="45"/>
                  </a:lnTo>
                  <a:lnTo>
                    <a:pt x="36" y="44"/>
                  </a:lnTo>
                  <a:lnTo>
                    <a:pt x="35" y="43"/>
                  </a:lnTo>
                  <a:lnTo>
                    <a:pt x="34" y="42"/>
                  </a:lnTo>
                  <a:lnTo>
                    <a:pt x="33" y="42"/>
                  </a:lnTo>
                  <a:lnTo>
                    <a:pt x="32" y="43"/>
                  </a:lnTo>
                  <a:lnTo>
                    <a:pt x="30" y="44"/>
                  </a:lnTo>
                  <a:lnTo>
                    <a:pt x="28" y="44"/>
                  </a:lnTo>
                  <a:lnTo>
                    <a:pt x="27" y="43"/>
                  </a:lnTo>
                  <a:lnTo>
                    <a:pt x="26" y="41"/>
                  </a:lnTo>
                  <a:lnTo>
                    <a:pt x="25" y="41"/>
                  </a:lnTo>
                  <a:lnTo>
                    <a:pt x="23" y="40"/>
                  </a:lnTo>
                  <a:lnTo>
                    <a:pt x="22" y="39"/>
                  </a:lnTo>
                  <a:lnTo>
                    <a:pt x="21" y="37"/>
                  </a:lnTo>
                  <a:lnTo>
                    <a:pt x="20" y="36"/>
                  </a:lnTo>
                  <a:lnTo>
                    <a:pt x="20" y="35"/>
                  </a:lnTo>
                  <a:lnTo>
                    <a:pt x="20" y="35"/>
                  </a:lnTo>
                  <a:lnTo>
                    <a:pt x="20" y="34"/>
                  </a:lnTo>
                  <a:lnTo>
                    <a:pt x="19" y="32"/>
                  </a:lnTo>
                  <a:lnTo>
                    <a:pt x="17" y="30"/>
                  </a:lnTo>
                  <a:lnTo>
                    <a:pt x="16" y="30"/>
                  </a:lnTo>
                  <a:lnTo>
                    <a:pt x="15" y="29"/>
                  </a:lnTo>
                  <a:lnTo>
                    <a:pt x="15" y="30"/>
                  </a:lnTo>
                  <a:lnTo>
                    <a:pt x="16" y="31"/>
                  </a:lnTo>
                  <a:lnTo>
                    <a:pt x="17" y="32"/>
                  </a:lnTo>
                  <a:lnTo>
                    <a:pt x="18" y="33"/>
                  </a:lnTo>
                  <a:lnTo>
                    <a:pt x="19" y="34"/>
                  </a:lnTo>
                  <a:lnTo>
                    <a:pt x="19" y="35"/>
                  </a:lnTo>
                  <a:lnTo>
                    <a:pt x="20" y="37"/>
                  </a:lnTo>
                  <a:lnTo>
                    <a:pt x="20" y="37"/>
                  </a:lnTo>
                  <a:lnTo>
                    <a:pt x="20" y="38"/>
                  </a:lnTo>
                  <a:lnTo>
                    <a:pt x="20" y="39"/>
                  </a:lnTo>
                  <a:lnTo>
                    <a:pt x="19" y="39"/>
                  </a:lnTo>
                  <a:lnTo>
                    <a:pt x="18" y="38"/>
                  </a:lnTo>
                  <a:lnTo>
                    <a:pt x="17" y="38"/>
                  </a:lnTo>
                  <a:lnTo>
                    <a:pt x="16" y="37"/>
                  </a:lnTo>
                  <a:lnTo>
                    <a:pt x="16" y="36"/>
                  </a:lnTo>
                  <a:lnTo>
                    <a:pt x="16" y="36"/>
                  </a:lnTo>
                  <a:lnTo>
                    <a:pt x="14" y="36"/>
                  </a:lnTo>
                  <a:lnTo>
                    <a:pt x="14" y="36"/>
                  </a:lnTo>
                  <a:lnTo>
                    <a:pt x="13" y="36"/>
                  </a:lnTo>
                  <a:lnTo>
                    <a:pt x="13" y="37"/>
                  </a:lnTo>
                  <a:lnTo>
                    <a:pt x="14" y="38"/>
                  </a:lnTo>
                  <a:lnTo>
                    <a:pt x="15" y="38"/>
                  </a:lnTo>
                  <a:lnTo>
                    <a:pt x="15" y="39"/>
                  </a:lnTo>
                  <a:lnTo>
                    <a:pt x="12" y="39"/>
                  </a:lnTo>
                  <a:lnTo>
                    <a:pt x="9" y="38"/>
                  </a:lnTo>
                  <a:lnTo>
                    <a:pt x="8" y="37"/>
                  </a:lnTo>
                  <a:lnTo>
                    <a:pt x="5" y="37"/>
                  </a:lnTo>
                  <a:lnTo>
                    <a:pt x="4" y="37"/>
                  </a:lnTo>
                  <a:lnTo>
                    <a:pt x="3" y="37"/>
                  </a:lnTo>
                  <a:lnTo>
                    <a:pt x="3" y="38"/>
                  </a:lnTo>
                  <a:close/>
                </a:path>
              </a:pathLst>
            </a:custGeom>
            <a:solidFill>
              <a:srgbClr val="F4DFC1"/>
            </a:solidFill>
            <a:ln w="0" cmpd="sng">
              <a:solidFill>
                <a:srgbClr val="73717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  <cdr:relSizeAnchor xmlns:cdr="http://schemas.openxmlformats.org/drawingml/2006/chartDrawing">
    <cdr:from>
      <cdr:x>0.1665</cdr:x>
      <cdr:y>0.02625</cdr:y>
    </cdr:from>
    <cdr:to>
      <cdr:x>0.86375</cdr:x>
      <cdr:y>0.08875</cdr:y>
    </cdr:to>
    <cdr:sp>
      <cdr:nvSpPr>
        <cdr:cNvPr id="193" name="TextBox 192"/>
        <cdr:cNvSpPr txBox="1">
          <a:spLocks noChangeArrowheads="1"/>
        </cdr:cNvSpPr>
      </cdr:nvSpPr>
      <cdr:spPr>
        <a:xfrm>
          <a:off x="1104900" y="104775"/>
          <a:ext cx="4657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U.S. Census Regions and Census Divisions</a:t>
          </a:r>
        </a:p>
      </cdr:txBody>
    </cdr:sp>
  </cdr:relSizeAnchor>
  <cdr:relSizeAnchor xmlns:cdr="http://schemas.openxmlformats.org/drawingml/2006/chartDrawing">
    <cdr:from>
      <cdr:x>0.84575</cdr:x>
      <cdr:y>0.911</cdr:y>
    </cdr:from>
    <cdr:to>
      <cdr:x>0.9995</cdr:x>
      <cdr:y>0.9905</cdr:y>
    </cdr:to>
    <cdr:pic>
      <cdr:nvPicPr>
        <cdr:cNvPr id="194" name="Picture 19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100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0.928</cdr:y>
    </cdr:from>
    <cdr:to>
      <cdr:x>0.39925</cdr:x>
      <cdr:y>0.992</cdr:y>
    </cdr:to>
    <cdr:sp textlink="Fig3!$A$2">
      <cdr:nvSpPr>
        <cdr:cNvPr id="1" name="TextBox 2"/>
        <cdr:cNvSpPr txBox="1">
          <a:spLocks noChangeArrowheads="1"/>
        </cdr:cNvSpPr>
      </cdr:nvSpPr>
      <cdr:spPr>
        <a:xfrm>
          <a:off x="0" y="3886200"/>
          <a:ext cx="26670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e096fb00-68b8-4602-918f-8e624b231065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0.8465</cdr:x>
      <cdr:y>0.9195</cdr:y>
    </cdr:from>
    <cdr:to>
      <cdr:x>1</cdr:x>
      <cdr:y>0.999</cdr:y>
    </cdr:to>
    <cdr:pic>
      <cdr:nvPicPr>
        <cdr:cNvPr id="2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57850" y="38481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0.29775</cdr:x>
      <cdr:y>0.87575</cdr:y>
    </cdr:from>
    <cdr:to>
      <cdr:x>0.76975</cdr:x>
      <cdr:y>0.929</cdr:y>
    </cdr:to>
    <cdr:sp>
      <cdr:nvSpPr>
        <cdr:cNvPr id="3" name="TextBox 5"/>
        <cdr:cNvSpPr txBox="1">
          <a:spLocks noChangeArrowheads="1"/>
        </cdr:cNvSpPr>
      </cdr:nvSpPr>
      <cdr:spPr>
        <a:xfrm>
          <a:off x="1990725" y="3667125"/>
          <a:ext cx="3152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Retail prices include State and Federal taxes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0.91975</cdr:y>
    </cdr:from>
    <cdr:to>
      <cdr:x>0.449</cdr:x>
      <cdr:y>0.98925</cdr:y>
    </cdr:to>
    <cdr:sp textlink="Fig4!$A$2">
      <cdr:nvSpPr>
        <cdr:cNvPr id="1" name="TextBox 1"/>
        <cdr:cNvSpPr txBox="1">
          <a:spLocks noChangeArrowheads="1"/>
        </cdr:cNvSpPr>
      </cdr:nvSpPr>
      <cdr:spPr>
        <a:xfrm>
          <a:off x="0" y="3848100"/>
          <a:ext cx="30003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d60ff104-44a9-4252-a64f-98b14c261f57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0.84475</cdr:x>
      <cdr:y>0.90875</cdr:y>
    </cdr:from>
    <cdr:to>
      <cdr:x>0.9985</cdr:x>
      <cdr:y>0.98825</cdr:y>
    </cdr:to>
    <cdr:pic>
      <cdr:nvPicPr>
        <cdr:cNvPr id="2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0047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J\STEO_NEW\INTL_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J\STEO_NEW\oracle_allbb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L_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acle_allbb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B4:B31"/>
  <sheetViews>
    <sheetView tabSelected="1" workbookViewId="0" topLeftCell="A1">
      <selection activeCell="A2" sqref="A2"/>
    </sheetView>
  </sheetViews>
  <sheetFormatPr defaultColWidth="9.140625" defaultRowHeight="12.75"/>
  <cols>
    <col min="1" max="1" width="8.57421875" style="37" customWidth="1"/>
    <col min="2" max="2" width="57.00390625" style="37" customWidth="1"/>
    <col min="3" max="16384" width="9.140625" style="37" customWidth="1"/>
  </cols>
  <sheetData>
    <row r="1" ht="12.75"/>
    <row r="2" ht="12.75"/>
    <row r="3" ht="12.75"/>
    <row r="4" ht="15.75">
      <c r="B4" s="38" t="s">
        <v>265</v>
      </c>
    </row>
    <row r="5" ht="12.75"/>
    <row r="6" ht="12.75">
      <c r="B6" s="39" t="s">
        <v>157</v>
      </c>
    </row>
    <row r="7" ht="12.75">
      <c r="B7" s="40" t="s">
        <v>158</v>
      </c>
    </row>
    <row r="8" ht="12.75">
      <c r="B8" s="40" t="s">
        <v>159</v>
      </c>
    </row>
    <row r="9" ht="12.75">
      <c r="B9" s="40" t="s">
        <v>160</v>
      </c>
    </row>
    <row r="10" ht="12.75">
      <c r="B10" s="40" t="s">
        <v>207</v>
      </c>
    </row>
    <row r="11" ht="12.75">
      <c r="B11" s="40" t="s">
        <v>208</v>
      </c>
    </row>
    <row r="12" ht="12.75">
      <c r="B12" s="40" t="s">
        <v>209</v>
      </c>
    </row>
    <row r="13" ht="12.75">
      <c r="B13" s="40" t="s">
        <v>211</v>
      </c>
    </row>
    <row r="14" ht="12.75">
      <c r="B14" s="40" t="s">
        <v>184</v>
      </c>
    </row>
    <row r="15" ht="12.75">
      <c r="B15" s="39" t="s">
        <v>197</v>
      </c>
    </row>
    <row r="16" ht="12.75">
      <c r="B16" s="40" t="s">
        <v>185</v>
      </c>
    </row>
    <row r="17" ht="12.75">
      <c r="B17" s="40" t="s">
        <v>186</v>
      </c>
    </row>
    <row r="18" ht="12.75">
      <c r="B18" s="40" t="s">
        <v>187</v>
      </c>
    </row>
    <row r="19" ht="12.75">
      <c r="B19" s="40" t="s">
        <v>210</v>
      </c>
    </row>
    <row r="20" ht="12.75">
      <c r="B20" s="40" t="s">
        <v>188</v>
      </c>
    </row>
    <row r="21" ht="12.75">
      <c r="B21" s="40" t="s">
        <v>189</v>
      </c>
    </row>
    <row r="22" ht="12.75">
      <c r="B22" s="40" t="s">
        <v>190</v>
      </c>
    </row>
    <row r="23" ht="12.75">
      <c r="B23" s="40" t="s">
        <v>191</v>
      </c>
    </row>
    <row r="24" ht="12.75">
      <c r="B24" s="40" t="s">
        <v>192</v>
      </c>
    </row>
    <row r="25" ht="12.75">
      <c r="B25" s="40" t="s">
        <v>193</v>
      </c>
    </row>
    <row r="26" ht="12.75">
      <c r="B26" s="40" t="s">
        <v>194</v>
      </c>
    </row>
    <row r="27" ht="12.75">
      <c r="B27" s="40" t="s">
        <v>195</v>
      </c>
    </row>
    <row r="28" ht="12.75">
      <c r="B28" s="39" t="s">
        <v>219</v>
      </c>
    </row>
    <row r="29" ht="12.75">
      <c r="B29" s="40" t="s">
        <v>216</v>
      </c>
    </row>
    <row r="30" ht="12.75">
      <c r="B30" s="40" t="s">
        <v>217</v>
      </c>
    </row>
    <row r="31" ht="12.75">
      <c r="B31" s="40" t="s">
        <v>218</v>
      </c>
    </row>
  </sheetData>
  <hyperlinks>
    <hyperlink ref="B6" location="Fig1!A1" display="Figure 1  - Crude Oil Prices"/>
    <hyperlink ref="B7" location="Fig2!A1" display="Figure 2 - Gasoline and Crude Oil Prices"/>
    <hyperlink ref="B8" location="Fig3!A1" display="Figure 3 - U.S. Distillate Fuel Prices"/>
    <hyperlink ref="B9" location="Fig4!A1" display="Figure 4 - Natural Gas Prices"/>
    <hyperlink ref="B11" location="Fig6!A1" display="Figure 6 - World Liquid Fuels Consumption Growth"/>
    <hyperlink ref="B10" location="Fig5!A1" display="Figure 5 - World Liquid Fuels Consumption"/>
    <hyperlink ref="B13" location="Fig8!A1" display="Figure 8 - Non-OPEC Crude Oil and Liquid Fuels Production Growth"/>
    <hyperlink ref="B15" location="Fig10!A1" display="Figure 10 - OPEC Oil Spare Production Capacity"/>
    <hyperlink ref="B16" location="Fig11!A1" display="Figure 11 - Days of Supply of OECD Commercial Oil Stocks"/>
    <hyperlink ref="B17" location="Fig12!A1" display="Figure 12 - U.S. Crude Oil Production"/>
    <hyperlink ref="B18" location="Fig13!A1" display="Figure 13 - U.S. Crude Oil Stocks"/>
    <hyperlink ref="B19" location="Fig14!A1" display="Figure 14 - U.S. Liquid Fuels Consumption Growth"/>
    <hyperlink ref="B20" location="Fig15!A1" display="Figure 15 - U.S. Gasoline and Distillate Inventories"/>
    <hyperlink ref="B21" location="Fig16!A1" display="Figure 16 - U.S. Total Natural Gas Consumption"/>
    <hyperlink ref="B22" location="Fig17!A1" display="Figure 17 - U.S. Working Natural Gas in Storage"/>
    <hyperlink ref="B23" location="Fig18!A1" display="Figure 18 - U.S. Coal Consumption Growth"/>
    <hyperlink ref="B24" location="Fig19!A1" display="Figure 19 - U.S. Annual Coal Production"/>
    <hyperlink ref="B25" location="Fig20!A1" display="Figure 20 - U.S. Total Electricity Consumption"/>
    <hyperlink ref="B26" location="Fig21!A1" display="Figure 21 - U.S. Residential Electricity Price"/>
    <hyperlink ref="B27" location="Fig22!A1" display="Figure 22 - U.S. Annual Energy Expenditures"/>
    <hyperlink ref="B29" location="Fig24!A1" display="Figure 24 - U.S. Summer Cooling Degree-Days"/>
    <hyperlink ref="B30" location="Fig25!A1" display="Figure 25 - U.S. Winter Heating Degree-Days"/>
    <hyperlink ref="B31" location="Fig26!A1" display="Figure 26 - U.S. Census Regions and Census Divisions"/>
    <hyperlink ref="B14" location="Fig9!A1" display="Figure 9 - Growth in World Consumption and Non-OPEC Production"/>
    <hyperlink ref="B12" location="Fig7!A1" display="Figure 7 - World Crude Oil and Liquid Fuels Production Growth"/>
    <hyperlink ref="B28" location="Fig23!A1" display="Figure 23 - U.S. Summer Cooling Degree Days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2:H63"/>
  <sheetViews>
    <sheetView workbookViewId="0" topLeftCell="A1">
      <selection activeCell="A1" sqref="A1"/>
    </sheetView>
  </sheetViews>
  <sheetFormatPr defaultColWidth="9.140625" defaultRowHeight="12.75"/>
  <sheetData>
    <row r="2" ht="15.75">
      <c r="A2" s="5" t="s">
        <v>266</v>
      </c>
    </row>
    <row r="3" ht="12.75">
      <c r="A3" s="41" t="s">
        <v>161</v>
      </c>
    </row>
    <row r="33" spans="1:8" ht="12.75">
      <c r="A33" s="4"/>
      <c r="B33" s="4" t="s">
        <v>134</v>
      </c>
      <c r="C33" s="4" t="s">
        <v>130</v>
      </c>
      <c r="D33" s="4" t="s">
        <v>3</v>
      </c>
      <c r="F33" s="87" t="s">
        <v>222</v>
      </c>
      <c r="G33" s="87"/>
      <c r="H33" s="87"/>
    </row>
    <row r="34" spans="1:8" ht="12.75">
      <c r="A34" s="4"/>
      <c r="B34" s="4" t="s">
        <v>129</v>
      </c>
      <c r="C34" s="4" t="s">
        <v>133</v>
      </c>
      <c r="D34" s="4" t="s">
        <v>10</v>
      </c>
      <c r="F34" s="35" t="s">
        <v>134</v>
      </c>
      <c r="G34" s="35" t="s">
        <v>130</v>
      </c>
      <c r="H34" s="35" t="s">
        <v>3</v>
      </c>
    </row>
    <row r="35" spans="1:8" ht="12.75">
      <c r="A35" s="7" t="s">
        <v>135</v>
      </c>
      <c r="B35" s="88" t="s">
        <v>220</v>
      </c>
      <c r="C35" s="88"/>
      <c r="D35" s="68" t="s">
        <v>221</v>
      </c>
      <c r="F35" s="7" t="s">
        <v>129</v>
      </c>
      <c r="G35" s="7" t="s">
        <v>133</v>
      </c>
      <c r="H35" s="7" t="s">
        <v>10</v>
      </c>
    </row>
    <row r="36" spans="1:8" ht="12.75">
      <c r="A36" s="4" t="s">
        <v>267</v>
      </c>
      <c r="B36" s="8">
        <v>49.980637348740615</v>
      </c>
      <c r="C36" s="8">
        <v>85.12428351280603</v>
      </c>
      <c r="D36" s="8">
        <v>49.72666666666667</v>
      </c>
      <c r="F36" s="59"/>
      <c r="G36" s="59"/>
      <c r="H36" s="59"/>
    </row>
    <row r="37" spans="1:8" ht="12.75">
      <c r="A37" s="4" t="s">
        <v>268</v>
      </c>
      <c r="B37" s="8">
        <v>50.21414068974317</v>
      </c>
      <c r="C37" s="8">
        <v>82.77106960246424</v>
      </c>
      <c r="D37" s="8">
        <v>53.053333333333335</v>
      </c>
      <c r="F37" s="59"/>
      <c r="G37" s="59"/>
      <c r="H37" s="59"/>
    </row>
    <row r="38" spans="1:8" ht="12.75">
      <c r="A38" s="4" t="s">
        <v>269</v>
      </c>
      <c r="B38" s="8">
        <v>48.96692007709874</v>
      </c>
      <c r="C38" s="8">
        <v>83.76855409504162</v>
      </c>
      <c r="D38" s="8">
        <v>63.193333333333335</v>
      </c>
      <c r="F38" s="59"/>
      <c r="G38" s="59"/>
      <c r="H38" s="59"/>
    </row>
    <row r="39" spans="1:8" ht="12.75">
      <c r="A39" s="4" t="s">
        <v>270</v>
      </c>
      <c r="B39" s="8">
        <v>49.272071924642596</v>
      </c>
      <c r="C39" s="8">
        <v>84.27724230212375</v>
      </c>
      <c r="D39" s="8">
        <v>59.99666666666667</v>
      </c>
      <c r="F39" s="59"/>
      <c r="G39" s="59"/>
      <c r="H39" s="59"/>
    </row>
    <row r="40" spans="1:8" ht="12.75">
      <c r="A40" s="4" t="s">
        <v>271</v>
      </c>
      <c r="B40" s="8">
        <v>49.7421249017502</v>
      </c>
      <c r="C40" s="8">
        <v>85.59374175950914</v>
      </c>
      <c r="D40" s="8">
        <v>63.27</v>
      </c>
      <c r="F40" s="56">
        <f>B40-B36</f>
        <v>-0.23851244699041274</v>
      </c>
      <c r="G40" s="56">
        <f>C40-C36</f>
        <v>0.46945824670311254</v>
      </c>
      <c r="H40" s="56">
        <f>D40-D36</f>
        <v>13.543333333333337</v>
      </c>
    </row>
    <row r="41" spans="1:8" ht="12.75">
      <c r="A41" s="4" t="s">
        <v>272</v>
      </c>
      <c r="B41" s="8">
        <v>49.557375586846106</v>
      </c>
      <c r="C41" s="8">
        <v>83.95616908686624</v>
      </c>
      <c r="D41" s="8">
        <v>70.41</v>
      </c>
      <c r="F41" s="56">
        <f aca="true" t="shared" si="0" ref="F41:F59">B41-B37</f>
        <v>-0.6567651028970616</v>
      </c>
      <c r="G41" s="56">
        <f aca="true" t="shared" si="1" ref="G41:G59">C41-C37</f>
        <v>1.1850994844020022</v>
      </c>
      <c r="H41" s="56">
        <f aca="true" t="shared" si="2" ref="H41:H59">D41-D37</f>
        <v>17.356666666666662</v>
      </c>
    </row>
    <row r="42" spans="1:8" ht="12.75">
      <c r="A42" s="4" t="s">
        <v>273</v>
      </c>
      <c r="B42" s="8">
        <v>49.7420045779628</v>
      </c>
      <c r="C42" s="8">
        <v>84.73036831235325</v>
      </c>
      <c r="D42" s="8">
        <v>70.41666666666667</v>
      </c>
      <c r="F42" s="56">
        <f t="shared" si="0"/>
        <v>0.775084500864061</v>
      </c>
      <c r="G42" s="56">
        <f t="shared" si="1"/>
        <v>0.9618142173116269</v>
      </c>
      <c r="H42" s="56">
        <f t="shared" si="2"/>
        <v>7.223333333333336</v>
      </c>
    </row>
    <row r="43" spans="1:8" ht="12.75">
      <c r="A43" s="4" t="s">
        <v>274</v>
      </c>
      <c r="B43" s="8">
        <v>50.140073782457115</v>
      </c>
      <c r="C43" s="8">
        <v>85.32229523807449</v>
      </c>
      <c r="D43" s="8">
        <v>59.97666666666667</v>
      </c>
      <c r="F43" s="56">
        <f t="shared" si="0"/>
        <v>0.8680018578145194</v>
      </c>
      <c r="G43" s="56">
        <f t="shared" si="1"/>
        <v>1.0450529359507357</v>
      </c>
      <c r="H43" s="56">
        <f t="shared" si="2"/>
        <v>-0.020000000000003126</v>
      </c>
    </row>
    <row r="44" spans="1:8" ht="12.75">
      <c r="A44" s="4" t="s">
        <v>275</v>
      </c>
      <c r="B44" s="8">
        <v>50.30058103091871</v>
      </c>
      <c r="C44" s="8">
        <v>85.70558270181537</v>
      </c>
      <c r="D44" s="8">
        <v>58.07666666666667</v>
      </c>
      <c r="F44" s="56">
        <f t="shared" si="0"/>
        <v>0.5584561291685048</v>
      </c>
      <c r="G44" s="56">
        <f t="shared" si="1"/>
        <v>0.11184094230623032</v>
      </c>
      <c r="H44" s="56">
        <f t="shared" si="2"/>
        <v>-5.193333333333335</v>
      </c>
    </row>
    <row r="45" spans="1:8" ht="12.75">
      <c r="A45" s="4" t="s">
        <v>276</v>
      </c>
      <c r="B45" s="8">
        <v>50.11728427576817</v>
      </c>
      <c r="C45" s="8">
        <v>84.81857726749887</v>
      </c>
      <c r="D45" s="8">
        <v>64.97333333333333</v>
      </c>
      <c r="F45" s="56">
        <f t="shared" si="0"/>
        <v>0.5599086889220644</v>
      </c>
      <c r="G45" s="56">
        <f t="shared" si="1"/>
        <v>0.8624081806326274</v>
      </c>
      <c r="H45" s="56">
        <f t="shared" si="2"/>
        <v>-5.436666666666667</v>
      </c>
    </row>
    <row r="46" spans="1:8" ht="12.75">
      <c r="A46" s="4" t="s">
        <v>277</v>
      </c>
      <c r="B46" s="8">
        <v>49.67824436862089</v>
      </c>
      <c r="C46" s="8">
        <v>86.31546587496995</v>
      </c>
      <c r="D46" s="8">
        <v>75.46333333333334</v>
      </c>
      <c r="F46" s="56">
        <f t="shared" si="0"/>
        <v>-0.06376020934191473</v>
      </c>
      <c r="G46" s="56">
        <f t="shared" si="1"/>
        <v>1.5850975626166957</v>
      </c>
      <c r="H46" s="56">
        <f t="shared" si="2"/>
        <v>5.046666666666667</v>
      </c>
    </row>
    <row r="47" spans="1:8" ht="12.75">
      <c r="A47" s="4" t="s">
        <v>278</v>
      </c>
      <c r="B47" s="8">
        <v>50.06651306005567</v>
      </c>
      <c r="C47" s="8">
        <v>86.86663624561938</v>
      </c>
      <c r="D47" s="8">
        <v>90.75333333333333</v>
      </c>
      <c r="F47" s="56">
        <f t="shared" si="0"/>
        <v>-0.07356072240144584</v>
      </c>
      <c r="G47" s="56">
        <f t="shared" si="1"/>
        <v>1.5443410075448867</v>
      </c>
      <c r="H47" s="56">
        <f t="shared" si="2"/>
        <v>30.776666666666664</v>
      </c>
    </row>
    <row r="48" spans="1:8" ht="12.75">
      <c r="A48" s="4" t="s">
        <v>279</v>
      </c>
      <c r="B48" s="8">
        <v>50.04368545671322</v>
      </c>
      <c r="C48" s="8">
        <v>86.55105481893077</v>
      </c>
      <c r="D48" s="8">
        <v>97.93666666666667</v>
      </c>
      <c r="F48" s="56">
        <f t="shared" si="0"/>
        <v>-0.2568955742054868</v>
      </c>
      <c r="G48" s="56">
        <f t="shared" si="1"/>
        <v>0.845472117115392</v>
      </c>
      <c r="H48" s="56">
        <f t="shared" si="2"/>
        <v>39.86</v>
      </c>
    </row>
    <row r="49" spans="1:8" ht="12.75">
      <c r="A49" s="4" t="s">
        <v>280</v>
      </c>
      <c r="B49" s="8">
        <v>49.77753473979015</v>
      </c>
      <c r="C49" s="8">
        <v>85.91453969183186</v>
      </c>
      <c r="D49" s="8">
        <v>123.95333333333333</v>
      </c>
      <c r="F49" s="56">
        <f t="shared" si="0"/>
        <v>-0.33974953597802227</v>
      </c>
      <c r="G49" s="56">
        <f t="shared" si="1"/>
        <v>1.0959624243329955</v>
      </c>
      <c r="H49" s="56">
        <f t="shared" si="2"/>
        <v>58.980000000000004</v>
      </c>
    </row>
    <row r="50" spans="1:8" ht="12.75">
      <c r="A50" s="4" t="s">
        <v>281</v>
      </c>
      <c r="B50" s="8">
        <v>49.07507817383828</v>
      </c>
      <c r="C50" s="8">
        <v>85.18832422964027</v>
      </c>
      <c r="D50" s="8">
        <v>118.05</v>
      </c>
      <c r="F50" s="56">
        <f t="shared" si="0"/>
        <v>-0.6031661947826095</v>
      </c>
      <c r="G50" s="56">
        <f t="shared" si="1"/>
        <v>-1.1271416453296723</v>
      </c>
      <c r="H50" s="56">
        <f t="shared" si="2"/>
        <v>42.58666666666666</v>
      </c>
    </row>
    <row r="51" spans="1:8" ht="12.75">
      <c r="A51" s="4" t="s">
        <v>282</v>
      </c>
      <c r="B51" s="8">
        <v>49.7414699850385</v>
      </c>
      <c r="C51" s="8">
        <v>84.22768831182505</v>
      </c>
      <c r="D51" s="8">
        <v>58.346666666666664</v>
      </c>
      <c r="F51" s="56">
        <f t="shared" si="0"/>
        <v>-0.3250430750171702</v>
      </c>
      <c r="G51" s="56">
        <f t="shared" si="1"/>
        <v>-2.638947933794327</v>
      </c>
      <c r="H51" s="56">
        <f t="shared" si="2"/>
        <v>-32.406666666666666</v>
      </c>
    </row>
    <row r="52" spans="1:8" ht="12.75">
      <c r="A52" s="4" t="s">
        <v>283</v>
      </c>
      <c r="B52" s="8">
        <v>50.20917417573944</v>
      </c>
      <c r="C52" s="8">
        <v>83.18101395426105</v>
      </c>
      <c r="D52" s="8">
        <v>42.903333333333336</v>
      </c>
      <c r="F52" s="56">
        <f t="shared" si="0"/>
        <v>0.16548871902622153</v>
      </c>
      <c r="G52" s="56">
        <f t="shared" si="1"/>
        <v>-3.3700408646697184</v>
      </c>
      <c r="H52" s="56">
        <f t="shared" si="2"/>
        <v>-55.03333333333333</v>
      </c>
    </row>
    <row r="53" spans="1:8" ht="12.75">
      <c r="A53" s="4" t="s">
        <v>284</v>
      </c>
      <c r="B53" s="8">
        <v>50.28988657002721</v>
      </c>
      <c r="C53" s="8">
        <v>83.00673542883698</v>
      </c>
      <c r="D53" s="8">
        <v>59.483333333333334</v>
      </c>
      <c r="F53" s="56">
        <f t="shared" si="0"/>
        <v>0.5123518302370584</v>
      </c>
      <c r="G53" s="56">
        <f t="shared" si="1"/>
        <v>-2.907804262994887</v>
      </c>
      <c r="H53" s="56">
        <f t="shared" si="2"/>
        <v>-64.47</v>
      </c>
    </row>
    <row r="54" spans="1:8" ht="12.75">
      <c r="A54" s="4" t="s">
        <v>285</v>
      </c>
      <c r="B54" s="8">
        <v>49.70552077200077</v>
      </c>
      <c r="C54" s="8">
        <v>84.1008690677174</v>
      </c>
      <c r="D54" s="8">
        <v>67.38333333333334</v>
      </c>
      <c r="F54" s="56">
        <f t="shared" si="0"/>
        <v>0.6304425981624888</v>
      </c>
      <c r="G54" s="56">
        <f t="shared" si="1"/>
        <v>-1.0874551619228754</v>
      </c>
      <c r="H54" s="56">
        <f t="shared" si="2"/>
        <v>-50.66666666666666</v>
      </c>
    </row>
    <row r="55" spans="1:8" ht="12.75">
      <c r="A55" s="4" t="s">
        <v>286</v>
      </c>
      <c r="B55" s="8">
        <v>50.054667771418764</v>
      </c>
      <c r="C55" s="8">
        <v>84.74611733866305</v>
      </c>
      <c r="D55" s="8">
        <v>70</v>
      </c>
      <c r="F55" s="56">
        <f t="shared" si="0"/>
        <v>0.31319778638026463</v>
      </c>
      <c r="G55" s="56">
        <f t="shared" si="1"/>
        <v>0.5184290268380067</v>
      </c>
      <c r="H55" s="56">
        <f t="shared" si="2"/>
        <v>11.653333333333336</v>
      </c>
    </row>
    <row r="56" spans="1:8" ht="12.75">
      <c r="A56" s="4" t="s">
        <v>287</v>
      </c>
      <c r="B56" s="8">
        <v>50.45130125307413</v>
      </c>
      <c r="C56" s="8">
        <v>84.56839125813333</v>
      </c>
      <c r="D56" s="8">
        <v>71</v>
      </c>
      <c r="F56" s="56">
        <f t="shared" si="0"/>
        <v>0.2421270773346862</v>
      </c>
      <c r="G56" s="56">
        <f t="shared" si="1"/>
        <v>1.3873773038722845</v>
      </c>
      <c r="H56" s="56">
        <f t="shared" si="2"/>
        <v>28.096666666666664</v>
      </c>
    </row>
    <row r="57" spans="1:8" ht="12.75">
      <c r="A57" s="4" t="s">
        <v>288</v>
      </c>
      <c r="B57" s="8">
        <v>50.566786665983564</v>
      </c>
      <c r="C57" s="8">
        <v>83.79482621702198</v>
      </c>
      <c r="D57" s="8">
        <v>71.66666666666667</v>
      </c>
      <c r="F57" s="56">
        <f t="shared" si="0"/>
        <v>0.276900095956357</v>
      </c>
      <c r="G57" s="56">
        <f t="shared" si="1"/>
        <v>0.7880907881850021</v>
      </c>
      <c r="H57" s="56">
        <f t="shared" si="2"/>
        <v>12.183333333333337</v>
      </c>
    </row>
    <row r="58" spans="1:8" ht="12.75">
      <c r="A58" s="4" t="s">
        <v>289</v>
      </c>
      <c r="B58" s="8">
        <v>49.873819970300126</v>
      </c>
      <c r="C58" s="8">
        <v>84.63948603966304</v>
      </c>
      <c r="D58" s="8">
        <v>72.66666666666667</v>
      </c>
      <c r="F58" s="56">
        <f t="shared" si="0"/>
        <v>0.16829919829935847</v>
      </c>
      <c r="G58" s="56">
        <f t="shared" si="1"/>
        <v>0.5386169719456433</v>
      </c>
      <c r="H58" s="56">
        <f t="shared" si="2"/>
        <v>5.283333333333331</v>
      </c>
    </row>
    <row r="59" spans="1:8" ht="12.75">
      <c r="A59" s="4" t="s">
        <v>290</v>
      </c>
      <c r="B59" s="8">
        <v>49.99454977395138</v>
      </c>
      <c r="C59" s="8">
        <v>85.80315978922827</v>
      </c>
      <c r="D59" s="8">
        <v>74.33333333333333</v>
      </c>
      <c r="F59" s="56">
        <f t="shared" si="0"/>
        <v>-0.060117997467386886</v>
      </c>
      <c r="G59" s="56">
        <f t="shared" si="1"/>
        <v>1.0570424505652198</v>
      </c>
      <c r="H59" s="56">
        <f t="shared" si="2"/>
        <v>4.333333333333329</v>
      </c>
    </row>
    <row r="60" ht="12.75">
      <c r="D60" s="8"/>
    </row>
    <row r="61" spans="1:2" ht="12.75">
      <c r="A61" s="7" t="s">
        <v>203</v>
      </c>
      <c r="B61" s="7" t="s">
        <v>0</v>
      </c>
    </row>
    <row r="62" spans="1:2" ht="12.75">
      <c r="A62">
        <v>14.5</v>
      </c>
      <c r="B62" s="28">
        <v>-100</v>
      </c>
    </row>
    <row r="63" spans="1:2" ht="12.75">
      <c r="A63">
        <v>14.5</v>
      </c>
      <c r="B63" s="28">
        <v>100</v>
      </c>
    </row>
  </sheetData>
  <mergeCells count="2">
    <mergeCell ref="F33:H33"/>
    <mergeCell ref="B35:C35"/>
  </mergeCells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5"/>
  <sheetViews>
    <sheetView workbookViewId="0" topLeftCell="A1">
      <selection activeCell="A1" sqref="A1"/>
    </sheetView>
  </sheetViews>
  <sheetFormatPr defaultColWidth="9.140625" defaultRowHeight="12.75"/>
  <cols>
    <col min="2" max="2" width="9.140625" style="8" customWidth="1"/>
  </cols>
  <sheetData>
    <row r="2" ht="15.75">
      <c r="A2" s="5" t="s">
        <v>266</v>
      </c>
    </row>
    <row r="3" ht="12.75">
      <c r="A3" s="41" t="s">
        <v>161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2:3" ht="12.75">
      <c r="B31" s="4"/>
      <c r="C31" s="9" t="s">
        <v>196</v>
      </c>
    </row>
    <row r="32" spans="2:3" ht="12.75">
      <c r="B32" s="4"/>
      <c r="C32" s="9" t="s">
        <v>156</v>
      </c>
    </row>
    <row r="33" spans="2:3" ht="12.75">
      <c r="B33" s="7" t="s">
        <v>28</v>
      </c>
      <c r="C33" s="62" t="s">
        <v>220</v>
      </c>
    </row>
    <row r="34" spans="2:4" ht="12.75">
      <c r="B34">
        <v>1998</v>
      </c>
      <c r="C34" s="56">
        <v>3.389644</v>
      </c>
      <c r="D34" s="8"/>
    </row>
    <row r="35" spans="2:4" ht="12.75">
      <c r="B35">
        <v>1999</v>
      </c>
      <c r="C35" s="56">
        <v>5.0166749863013695</v>
      </c>
      <c r="D35" s="8"/>
    </row>
    <row r="36" spans="2:4" ht="12.75">
      <c r="B36">
        <v>2000</v>
      </c>
      <c r="C36" s="56">
        <v>3.1123633879781414</v>
      </c>
      <c r="D36" s="8"/>
    </row>
    <row r="37" spans="2:4" ht="12.75">
      <c r="B37">
        <v>2001</v>
      </c>
      <c r="C37" s="56">
        <v>4.100258904109589</v>
      </c>
      <c r="D37" s="8"/>
    </row>
    <row r="38" spans="2:4" ht="12.75">
      <c r="B38">
        <v>2002</v>
      </c>
      <c r="C38" s="56">
        <v>5.705844311377246</v>
      </c>
      <c r="D38" s="8"/>
    </row>
    <row r="39" spans="2:4" ht="12.75">
      <c r="B39">
        <v>2003</v>
      </c>
      <c r="C39" s="56">
        <v>1.9213902191780825</v>
      </c>
      <c r="D39" s="8"/>
    </row>
    <row r="40" spans="2:4" ht="12.75">
      <c r="B40">
        <v>2004</v>
      </c>
      <c r="C40" s="56">
        <v>1.2739478196721306</v>
      </c>
      <c r="D40" s="8"/>
    </row>
    <row r="41" spans="2:3" ht="12.75">
      <c r="B41">
        <v>2005</v>
      </c>
      <c r="C41" s="56">
        <v>1.0164383561643837</v>
      </c>
    </row>
    <row r="42" spans="2:3" ht="12.75">
      <c r="B42">
        <v>2006</v>
      </c>
      <c r="C42" s="56">
        <v>1.4542191780821916</v>
      </c>
    </row>
    <row r="43" spans="2:3" ht="12.75">
      <c r="B43">
        <v>2007</v>
      </c>
      <c r="C43" s="56">
        <v>2.1041506849315077</v>
      </c>
    </row>
    <row r="44" spans="2:3" ht="12.75">
      <c r="B44">
        <v>2008</v>
      </c>
      <c r="C44" s="56">
        <v>1.5345857271038252</v>
      </c>
    </row>
    <row r="45" spans="2:3" ht="12.75">
      <c r="B45">
        <v>2009</v>
      </c>
      <c r="C45" s="56">
        <v>4.123535620054795</v>
      </c>
    </row>
    <row r="46" spans="2:3" ht="12.75">
      <c r="B46">
        <v>2010</v>
      </c>
      <c r="C46" s="56">
        <v>5.00293662191781</v>
      </c>
    </row>
    <row r="47" ht="12.75">
      <c r="C47" s="55"/>
    </row>
    <row r="48" spans="2:3" ht="12.75">
      <c r="B48" s="4" t="s">
        <v>291</v>
      </c>
      <c r="C48" s="54">
        <f>AVERAGE(C34:C44)</f>
        <v>2.7845015977180423</v>
      </c>
    </row>
    <row r="50" ht="12.75">
      <c r="A50" t="str">
        <f>"Note: Shaded area represents "&amp;$B$48&amp;" ("&amp;ROUND($C$48,1)&amp;" million barrels per day)"</f>
        <v>Note: Shaded area represents 1998-2008 average (2.8 million barrels per day)</v>
      </c>
    </row>
    <row r="53" spans="1:2" ht="12.75">
      <c r="A53" s="7" t="s">
        <v>203</v>
      </c>
      <c r="B53" s="7" t="s">
        <v>204</v>
      </c>
    </row>
    <row r="54" spans="1:2" ht="12.75">
      <c r="A54">
        <v>11.5</v>
      </c>
      <c r="B54">
        <v>0</v>
      </c>
    </row>
    <row r="55" spans="1:2" ht="12.75">
      <c r="A55">
        <v>11.5</v>
      </c>
      <c r="B55">
        <v>7</v>
      </c>
    </row>
  </sheetData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2:G121"/>
  <sheetViews>
    <sheetView workbookViewId="0" topLeftCell="A1">
      <selection activeCell="A1" sqref="A1"/>
    </sheetView>
  </sheetViews>
  <sheetFormatPr defaultColWidth="9.140625" defaultRowHeight="12.75"/>
  <sheetData>
    <row r="2" ht="15.75">
      <c r="A2" s="5" t="s">
        <v>266</v>
      </c>
    </row>
    <row r="3" ht="12.75">
      <c r="A3" s="41" t="s">
        <v>161</v>
      </c>
    </row>
    <row r="31" spans="2:5" ht="12.75">
      <c r="B31" s="84" t="s">
        <v>251</v>
      </c>
      <c r="C31" s="84"/>
      <c r="D31" s="84"/>
      <c r="E31" s="84"/>
    </row>
    <row r="32" spans="1:5" ht="12.75">
      <c r="A32" s="4"/>
      <c r="B32" s="4" t="s">
        <v>40</v>
      </c>
      <c r="C32" s="84" t="s">
        <v>252</v>
      </c>
      <c r="D32" s="84"/>
      <c r="E32" s="84"/>
    </row>
    <row r="33" spans="1:5" ht="12.75">
      <c r="A33" s="7"/>
      <c r="B33" s="7" t="s">
        <v>129</v>
      </c>
      <c r="C33" s="7" t="s">
        <v>41</v>
      </c>
      <c r="D33" s="7" t="s">
        <v>226</v>
      </c>
      <c r="E33" s="31" t="s">
        <v>128</v>
      </c>
    </row>
    <row r="34" spans="1:7" ht="12.75">
      <c r="A34" s="2">
        <v>37987</v>
      </c>
      <c r="B34" s="28">
        <v>50.541055461755114</v>
      </c>
      <c r="C34" s="28">
        <v>49.382103426091305</v>
      </c>
      <c r="D34" s="28">
        <v>58.575981905234556</v>
      </c>
      <c r="E34" s="28">
        <f aca="true" t="shared" si="0" ref="E34:E65">D34-C34</f>
        <v>9.193878479143251</v>
      </c>
      <c r="G34" s="25"/>
    </row>
    <row r="35" spans="1:7" ht="12.75">
      <c r="A35" s="2">
        <v>38018</v>
      </c>
      <c r="B35" s="28">
        <v>48.776513212647096</v>
      </c>
      <c r="C35" s="28">
        <v>45.98469810776404</v>
      </c>
      <c r="D35" s="28">
        <v>54.1558994959506</v>
      </c>
      <c r="E35" s="28">
        <f t="shared" si="0"/>
        <v>8.17120138818656</v>
      </c>
      <c r="G35" s="26"/>
    </row>
    <row r="36" spans="1:7" ht="12.75">
      <c r="A36" s="2">
        <v>38047</v>
      </c>
      <c r="B36" s="28">
        <v>48.79710171648051</v>
      </c>
      <c r="C36" s="28">
        <v>49.65909643295935</v>
      </c>
      <c r="D36" s="28">
        <v>54.51473530909391</v>
      </c>
      <c r="E36" s="28">
        <f t="shared" si="0"/>
        <v>4.855638876134556</v>
      </c>
      <c r="G36" s="25"/>
    </row>
    <row r="37" spans="1:7" ht="12.75">
      <c r="A37" s="2">
        <v>38078</v>
      </c>
      <c r="B37" s="28">
        <v>50.57502822918857</v>
      </c>
      <c r="C37" s="28">
        <v>51.241818985507045</v>
      </c>
      <c r="D37" s="28">
        <v>57.584189869014196</v>
      </c>
      <c r="E37" s="28">
        <f t="shared" si="0"/>
        <v>6.342370883507151</v>
      </c>
      <c r="G37" s="26"/>
    </row>
    <row r="38" spans="1:5" ht="12.75">
      <c r="A38" s="2">
        <v>38108</v>
      </c>
      <c r="B38" s="28">
        <v>53.62490904621383</v>
      </c>
      <c r="C38" s="28">
        <v>53.061145724673565</v>
      </c>
      <c r="D38" s="28">
        <v>61.3093609777772</v>
      </c>
      <c r="E38" s="28">
        <f t="shared" si="0"/>
        <v>8.248215253103638</v>
      </c>
    </row>
    <row r="39" spans="1:5" ht="12.75">
      <c r="A39" s="2">
        <v>38139</v>
      </c>
      <c r="B39" s="28">
        <v>52.00686469967571</v>
      </c>
      <c r="C39" s="28">
        <v>53.028586472064035</v>
      </c>
      <c r="D39" s="28">
        <v>56.73137340241013</v>
      </c>
      <c r="E39" s="28">
        <f t="shared" si="0"/>
        <v>3.702786930346093</v>
      </c>
    </row>
    <row r="40" spans="1:5" ht="12.75">
      <c r="A40" s="2">
        <v>38169</v>
      </c>
      <c r="B40" s="28">
        <v>52.094170703702915</v>
      </c>
      <c r="C40" s="28">
        <v>53.43278084183413</v>
      </c>
      <c r="D40" s="28">
        <v>57.30146383103765</v>
      </c>
      <c r="E40" s="28">
        <f t="shared" si="0"/>
        <v>3.8686829892035206</v>
      </c>
    </row>
    <row r="41" spans="1:5" ht="12.75">
      <c r="A41" s="2">
        <v>38200</v>
      </c>
      <c r="B41" s="28">
        <v>52.5854861536473</v>
      </c>
      <c r="C41" s="28">
        <v>51.30153648380384</v>
      </c>
      <c r="D41" s="28">
        <v>57.03284813539572</v>
      </c>
      <c r="E41" s="28">
        <f t="shared" si="0"/>
        <v>5.731311651591881</v>
      </c>
    </row>
    <row r="42" spans="1:5" ht="12.75">
      <c r="A42" s="2">
        <v>38231</v>
      </c>
      <c r="B42" s="28">
        <v>51.95980167641807</v>
      </c>
      <c r="C42" s="28">
        <v>52.567306195036</v>
      </c>
      <c r="D42" s="28">
        <v>56.56028586542475</v>
      </c>
      <c r="E42" s="28">
        <f t="shared" si="0"/>
        <v>3.992979670388756</v>
      </c>
    </row>
    <row r="43" spans="1:5" ht="12.75">
      <c r="A43" s="2">
        <v>38261</v>
      </c>
      <c r="B43" s="28">
        <v>52.05291225067331</v>
      </c>
      <c r="C43" s="28">
        <v>52.046501023859996</v>
      </c>
      <c r="D43" s="28">
        <v>55.93958964036677</v>
      </c>
      <c r="E43" s="28">
        <f t="shared" si="0"/>
        <v>3.8930886165067733</v>
      </c>
    </row>
    <row r="44" spans="1:5" ht="12.75">
      <c r="A44" s="2">
        <v>38292</v>
      </c>
      <c r="B44" s="28">
        <v>52.23983543106</v>
      </c>
      <c r="C44" s="28">
        <v>51.65865665329006</v>
      </c>
      <c r="D44" s="28">
        <v>54.57995285027998</v>
      </c>
      <c r="E44" s="28">
        <f t="shared" si="0"/>
        <v>2.921296196989921</v>
      </c>
    </row>
    <row r="45" spans="1:5" ht="12.75">
      <c r="A45" s="2">
        <v>38322</v>
      </c>
      <c r="B45" s="28">
        <v>48.972574016844405</v>
      </c>
      <c r="C45" s="28">
        <v>47.481393382467935</v>
      </c>
      <c r="D45" s="28">
        <v>54.10651589190989</v>
      </c>
      <c r="E45" s="28">
        <f t="shared" si="0"/>
        <v>6.625122509441958</v>
      </c>
    </row>
    <row r="46" spans="1:5" ht="12.75">
      <c r="A46" s="2">
        <v>38353</v>
      </c>
      <c r="B46" s="28">
        <v>51.28568474911779</v>
      </c>
      <c r="C46" s="28">
        <v>49.382103426091305</v>
      </c>
      <c r="D46" s="28">
        <v>54.81890235385277</v>
      </c>
      <c r="E46" s="28">
        <f t="shared" si="0"/>
        <v>5.4367989277614654</v>
      </c>
    </row>
    <row r="47" spans="1:5" ht="12.75">
      <c r="A47" s="2">
        <v>38384</v>
      </c>
      <c r="B47" s="28">
        <v>49.36145315479937</v>
      </c>
      <c r="C47" s="28">
        <v>45.98469810776404</v>
      </c>
      <c r="D47" s="28">
        <v>53.69646087422207</v>
      </c>
      <c r="E47" s="28">
        <f t="shared" si="0"/>
        <v>7.71176276645803</v>
      </c>
    </row>
    <row r="48" spans="1:5" ht="12.75">
      <c r="A48" s="2">
        <v>38412</v>
      </c>
      <c r="B48" s="28">
        <v>49.34478142847505</v>
      </c>
      <c r="C48" s="28">
        <v>48.79710171648051</v>
      </c>
      <c r="D48" s="28">
        <v>54.51473530909391</v>
      </c>
      <c r="E48" s="28">
        <f t="shared" si="0"/>
        <v>5.717633592613396</v>
      </c>
    </row>
    <row r="49" spans="1:5" ht="12.75">
      <c r="A49" s="2">
        <v>38443</v>
      </c>
      <c r="B49" s="28">
        <v>52.804697867673475</v>
      </c>
      <c r="C49" s="28">
        <v>50.57502822918857</v>
      </c>
      <c r="D49" s="28">
        <v>55.32951293311291</v>
      </c>
      <c r="E49" s="28">
        <f t="shared" si="0"/>
        <v>4.754484703924341</v>
      </c>
    </row>
    <row r="50" spans="1:5" ht="12.75">
      <c r="A50" s="2">
        <v>38473</v>
      </c>
      <c r="B50" s="28">
        <v>55.311395939787566</v>
      </c>
      <c r="C50" s="28">
        <v>53.061145724673565</v>
      </c>
      <c r="D50" s="28">
        <v>57.38400845328533</v>
      </c>
      <c r="E50" s="28">
        <f t="shared" si="0"/>
        <v>4.322862728611767</v>
      </c>
    </row>
    <row r="51" spans="1:5" ht="12.75">
      <c r="A51" s="2">
        <v>38504</v>
      </c>
      <c r="B51" s="28">
        <v>52.46712510861231</v>
      </c>
      <c r="C51" s="28">
        <v>52.00686469967571</v>
      </c>
      <c r="D51" s="28">
        <v>56.63811674363814</v>
      </c>
      <c r="E51" s="28">
        <f t="shared" si="0"/>
        <v>4.631252043962434</v>
      </c>
    </row>
    <row r="52" spans="1:5" ht="12.75">
      <c r="A52" s="2">
        <v>38534</v>
      </c>
      <c r="B52" s="28">
        <v>54.39353973792136</v>
      </c>
      <c r="C52" s="28">
        <v>52.094170703702915</v>
      </c>
      <c r="D52" s="28">
        <v>55.113453782419924</v>
      </c>
      <c r="E52" s="28">
        <f t="shared" si="0"/>
        <v>3.0192830787170095</v>
      </c>
    </row>
    <row r="53" spans="1:5" ht="12.75">
      <c r="A53" s="2">
        <v>38565</v>
      </c>
      <c r="B53" s="28">
        <v>51.854918676548785</v>
      </c>
      <c r="C53" s="28">
        <v>51.30153648380384</v>
      </c>
      <c r="D53" s="28">
        <v>55.25366718019617</v>
      </c>
      <c r="E53" s="28">
        <f t="shared" si="0"/>
        <v>3.952130696392331</v>
      </c>
    </row>
    <row r="54" spans="1:5" ht="12.75">
      <c r="A54" s="2">
        <v>38596</v>
      </c>
      <c r="B54" s="28">
        <v>53.486789716983175</v>
      </c>
      <c r="C54" s="28">
        <v>51.95980167641807</v>
      </c>
      <c r="D54" s="28">
        <v>56.56028586542475</v>
      </c>
      <c r="E54" s="28">
        <f t="shared" si="0"/>
        <v>4.600484189006686</v>
      </c>
    </row>
    <row r="55" spans="1:5" ht="12.75">
      <c r="A55" s="2">
        <v>38626</v>
      </c>
      <c r="B55" s="28">
        <v>55.725803502987645</v>
      </c>
      <c r="C55" s="28">
        <v>52.046501023859996</v>
      </c>
      <c r="D55" s="28">
        <v>55.93958964036677</v>
      </c>
      <c r="E55" s="28">
        <f t="shared" si="0"/>
        <v>3.8930886165067733</v>
      </c>
    </row>
    <row r="56" spans="1:5" ht="12.75">
      <c r="A56" s="2">
        <v>38657</v>
      </c>
      <c r="B56" s="28">
        <v>52.73272897398748</v>
      </c>
      <c r="C56" s="28">
        <v>51.65865665329006</v>
      </c>
      <c r="D56" s="28">
        <v>54.57995285027998</v>
      </c>
      <c r="E56" s="28">
        <f t="shared" si="0"/>
        <v>2.921296196989921</v>
      </c>
    </row>
    <row r="57" spans="1:5" ht="12.75">
      <c r="A57" s="2">
        <v>38687</v>
      </c>
      <c r="B57" s="28">
        <v>49.48778195665045</v>
      </c>
      <c r="C57" s="28">
        <v>48.972574016844405</v>
      </c>
      <c r="D57" s="28">
        <v>54.10651589190989</v>
      </c>
      <c r="E57" s="28">
        <f t="shared" si="0"/>
        <v>5.133941875065489</v>
      </c>
    </row>
    <row r="58" spans="1:5" ht="12.75">
      <c r="A58" s="2">
        <v>38718</v>
      </c>
      <c r="B58" s="28">
        <v>52.45225010723344</v>
      </c>
      <c r="C58" s="28">
        <v>49.382103426091305</v>
      </c>
      <c r="D58" s="28">
        <v>54.81890235385277</v>
      </c>
      <c r="E58" s="28">
        <f t="shared" si="0"/>
        <v>5.4367989277614654</v>
      </c>
    </row>
    <row r="59" spans="1:5" ht="12.75">
      <c r="A59" s="2">
        <v>38749</v>
      </c>
      <c r="B59" s="28">
        <v>51.554314965386006</v>
      </c>
      <c r="C59" s="28">
        <v>45.98469810776404</v>
      </c>
      <c r="D59" s="28">
        <v>53.69646087422207</v>
      </c>
      <c r="E59" s="28">
        <f t="shared" si="0"/>
        <v>7.71176276645803</v>
      </c>
    </row>
    <row r="60" spans="1:5" ht="12.75">
      <c r="A60" s="2">
        <v>38777</v>
      </c>
      <c r="B60" s="28">
        <v>50.83777340996673</v>
      </c>
      <c r="C60" s="28">
        <v>48.79710171648051</v>
      </c>
      <c r="D60" s="28">
        <v>54.51473530909391</v>
      </c>
      <c r="E60" s="28">
        <f t="shared" si="0"/>
        <v>5.717633592613396</v>
      </c>
    </row>
    <row r="61" spans="1:5" ht="12.75">
      <c r="A61" s="2">
        <v>38808</v>
      </c>
      <c r="B61" s="28">
        <v>54.750498443024355</v>
      </c>
      <c r="C61" s="28">
        <v>50.57502822918857</v>
      </c>
      <c r="D61" s="28">
        <v>55.32951293311291</v>
      </c>
      <c r="E61" s="28">
        <f t="shared" si="0"/>
        <v>4.754484703924341</v>
      </c>
    </row>
    <row r="62" spans="1:5" ht="12.75">
      <c r="A62" s="2">
        <v>38838</v>
      </c>
      <c r="B62" s="28">
        <v>55.53173684805477</v>
      </c>
      <c r="C62" s="28">
        <v>53.248036198740884</v>
      </c>
      <c r="D62" s="28">
        <v>57.38400845328533</v>
      </c>
      <c r="E62" s="28">
        <f t="shared" si="0"/>
        <v>4.135972254544448</v>
      </c>
    </row>
    <row r="63" spans="1:5" ht="12.75">
      <c r="A63" s="2">
        <v>38869</v>
      </c>
      <c r="B63" s="28">
        <v>53.539927240759596</v>
      </c>
      <c r="C63" s="28">
        <v>52.00686469967571</v>
      </c>
      <c r="D63" s="28">
        <v>56.63811674363814</v>
      </c>
      <c r="E63" s="28">
        <f t="shared" si="0"/>
        <v>4.631252043962434</v>
      </c>
    </row>
    <row r="64" spans="1:5" ht="12.75">
      <c r="A64" s="2">
        <v>38899</v>
      </c>
      <c r="B64" s="28">
        <v>55.325923381837185</v>
      </c>
      <c r="C64" s="28">
        <v>52.094170703702915</v>
      </c>
      <c r="D64" s="28">
        <v>54.83062688387053</v>
      </c>
      <c r="E64" s="28">
        <f t="shared" si="0"/>
        <v>2.7364561801676146</v>
      </c>
    </row>
    <row r="65" spans="1:5" ht="12.75">
      <c r="A65" s="2">
        <v>38930</v>
      </c>
      <c r="B65" s="28">
        <v>54.82361522595373</v>
      </c>
      <c r="C65" s="28">
        <v>51.854918676548785</v>
      </c>
      <c r="D65" s="28">
        <v>55.25366718019617</v>
      </c>
      <c r="E65" s="28">
        <f t="shared" si="0"/>
        <v>3.398748503647383</v>
      </c>
    </row>
    <row r="66" spans="1:5" ht="12.75">
      <c r="A66" s="2">
        <v>38961</v>
      </c>
      <c r="B66" s="28">
        <v>56.29710448482224</v>
      </c>
      <c r="C66" s="28">
        <v>51.95980167641807</v>
      </c>
      <c r="D66" s="28">
        <v>56.56028586542475</v>
      </c>
      <c r="E66" s="28">
        <f aca="true" t="shared" si="1" ref="E66:E97">D66-C66</f>
        <v>4.600484189006686</v>
      </c>
    </row>
    <row r="67" spans="1:5" ht="12.75">
      <c r="A67" s="2">
        <v>38991</v>
      </c>
      <c r="B67" s="28">
        <v>55.49519484813646</v>
      </c>
      <c r="C67" s="28">
        <v>52.046501023859996</v>
      </c>
      <c r="D67" s="28">
        <v>55.93958964036677</v>
      </c>
      <c r="E67" s="28">
        <f t="shared" si="1"/>
        <v>3.8930886165067733</v>
      </c>
    </row>
    <row r="68" spans="1:5" ht="12.75">
      <c r="A68" s="2">
        <v>39022</v>
      </c>
      <c r="B68" s="28">
        <v>53.99523581548517</v>
      </c>
      <c r="C68" s="28">
        <v>51.65865665329006</v>
      </c>
      <c r="D68" s="28">
        <v>54.57995285027998</v>
      </c>
      <c r="E68" s="28">
        <f t="shared" si="1"/>
        <v>2.921296196989921</v>
      </c>
    </row>
    <row r="69" spans="1:5" ht="12.75">
      <c r="A69" s="2">
        <v>39052</v>
      </c>
      <c r="B69" s="28">
        <v>52.99971413269239</v>
      </c>
      <c r="C69" s="28">
        <v>48.972574016844405</v>
      </c>
      <c r="D69" s="28">
        <v>54.10651589190989</v>
      </c>
      <c r="E69" s="28">
        <f t="shared" si="1"/>
        <v>5.133941875065489</v>
      </c>
    </row>
    <row r="70" spans="1:5" ht="12.75">
      <c r="A70" s="2">
        <v>39083</v>
      </c>
      <c r="B70" s="28">
        <v>54.760388976964755</v>
      </c>
      <c r="C70" s="28">
        <v>49.382103426091305</v>
      </c>
      <c r="D70" s="28">
        <v>54.81890235385277</v>
      </c>
      <c r="E70" s="28">
        <f t="shared" si="1"/>
        <v>5.4367989277614654</v>
      </c>
    </row>
    <row r="71" spans="1:5" ht="12.75">
      <c r="A71" s="2">
        <v>39114</v>
      </c>
      <c r="B71" s="28">
        <v>51.758960009765154</v>
      </c>
      <c r="C71" s="28">
        <v>45.98469810776404</v>
      </c>
      <c r="D71" s="28">
        <v>53.69646087422207</v>
      </c>
      <c r="E71" s="28">
        <f t="shared" si="1"/>
        <v>7.71176276645803</v>
      </c>
    </row>
    <row r="72" spans="1:5" ht="12.75">
      <c r="A72" s="2">
        <v>39142</v>
      </c>
      <c r="B72" s="28">
        <v>52.31779260491634</v>
      </c>
      <c r="C72" s="28">
        <v>48.79710171648051</v>
      </c>
      <c r="D72" s="28">
        <v>54.51473530909391</v>
      </c>
      <c r="E72" s="28">
        <f t="shared" si="1"/>
        <v>5.717633592613396</v>
      </c>
    </row>
    <row r="73" spans="1:5" ht="12.75">
      <c r="A73" s="2">
        <v>39173</v>
      </c>
      <c r="B73" s="28">
        <v>54.537978414903584</v>
      </c>
      <c r="C73" s="28">
        <v>50.57502822918857</v>
      </c>
      <c r="D73" s="28">
        <v>55.32951293311291</v>
      </c>
      <c r="E73" s="28">
        <f t="shared" si="1"/>
        <v>4.754484703924341</v>
      </c>
    </row>
    <row r="74" spans="1:5" ht="12.75">
      <c r="A74" s="2">
        <v>39203</v>
      </c>
      <c r="B74" s="28">
        <v>55.607761689534144</v>
      </c>
      <c r="C74" s="28">
        <v>53.248036198740884</v>
      </c>
      <c r="D74" s="28">
        <v>57.38400845328533</v>
      </c>
      <c r="E74" s="28">
        <f t="shared" si="1"/>
        <v>4.135972254544448</v>
      </c>
    </row>
    <row r="75" spans="1:5" ht="12.75">
      <c r="A75" s="2">
        <v>39234</v>
      </c>
      <c r="B75" s="28">
        <v>54.57239359504877</v>
      </c>
      <c r="C75" s="28">
        <v>52.00686469967571</v>
      </c>
      <c r="D75" s="28">
        <v>56.63811674363814</v>
      </c>
      <c r="E75" s="28">
        <f t="shared" si="1"/>
        <v>4.631252043962434</v>
      </c>
    </row>
    <row r="76" spans="1:5" ht="12.75">
      <c r="A76" s="2">
        <v>39264</v>
      </c>
      <c r="B76" s="28">
        <v>54.92531971304944</v>
      </c>
      <c r="C76" s="28">
        <v>52.094170703702915</v>
      </c>
      <c r="D76" s="28">
        <v>55.325923381837185</v>
      </c>
      <c r="E76" s="28">
        <f t="shared" si="1"/>
        <v>3.2317526781342707</v>
      </c>
    </row>
    <row r="77" spans="1:5" ht="12.75">
      <c r="A77" s="2">
        <v>39295</v>
      </c>
      <c r="B77" s="28">
        <v>54.123822695574894</v>
      </c>
      <c r="C77" s="28">
        <v>51.854918676548785</v>
      </c>
      <c r="D77" s="28">
        <v>55.25366718019617</v>
      </c>
      <c r="E77" s="28">
        <f t="shared" si="1"/>
        <v>3.398748503647383</v>
      </c>
    </row>
    <row r="78" spans="1:5" ht="12.75">
      <c r="A78" s="2">
        <v>39326</v>
      </c>
      <c r="B78" s="28">
        <v>54.28381488194382</v>
      </c>
      <c r="C78" s="28">
        <v>51.95980167641807</v>
      </c>
      <c r="D78" s="28">
        <v>56.29710448482224</v>
      </c>
      <c r="E78" s="28">
        <f t="shared" si="1"/>
        <v>4.337302808404175</v>
      </c>
    </row>
    <row r="79" spans="1:5" ht="12.75">
      <c r="A79" s="2">
        <v>39356</v>
      </c>
      <c r="B79" s="28">
        <v>52.63205080849255</v>
      </c>
      <c r="C79" s="28">
        <v>52.046501023859996</v>
      </c>
      <c r="D79" s="28">
        <v>55.725803502987645</v>
      </c>
      <c r="E79" s="28">
        <f t="shared" si="1"/>
        <v>3.6793024791276494</v>
      </c>
    </row>
    <row r="80" spans="1:5" ht="12.75">
      <c r="A80" s="2">
        <v>39387</v>
      </c>
      <c r="B80" s="28">
        <v>51.39331340602726</v>
      </c>
      <c r="C80" s="28">
        <v>51.65865665329006</v>
      </c>
      <c r="D80" s="28">
        <v>53.99523581548517</v>
      </c>
      <c r="E80" s="28">
        <f t="shared" si="1"/>
        <v>2.3365791621951075</v>
      </c>
    </row>
    <row r="81" spans="1:5" ht="12.75">
      <c r="A81" s="2">
        <v>39417</v>
      </c>
      <c r="B81" s="28">
        <v>51.47992873859203</v>
      </c>
      <c r="C81" s="28">
        <v>48.972574016844405</v>
      </c>
      <c r="D81" s="28">
        <v>52.99971413269239</v>
      </c>
      <c r="E81" s="28">
        <f t="shared" si="1"/>
        <v>4.027140115847985</v>
      </c>
    </row>
    <row r="82" spans="1:5" ht="12.75">
      <c r="A82" s="2">
        <v>39448</v>
      </c>
      <c r="B82" s="28">
        <v>52.98967384591743</v>
      </c>
      <c r="C82" s="28">
        <v>49.382103426091305</v>
      </c>
      <c r="D82" s="28">
        <v>54.760388976964755</v>
      </c>
      <c r="E82" s="28">
        <f t="shared" si="1"/>
        <v>5.37828555087345</v>
      </c>
    </row>
    <row r="83" spans="1:5" ht="12.75">
      <c r="A83" s="2">
        <v>39479</v>
      </c>
      <c r="B83" s="28">
        <v>51.23878153379127</v>
      </c>
      <c r="C83" s="28">
        <v>45.98469810776404</v>
      </c>
      <c r="D83" s="28">
        <v>51.758960009765154</v>
      </c>
      <c r="E83" s="28">
        <f t="shared" si="1"/>
        <v>5.774261902001115</v>
      </c>
    </row>
    <row r="84" spans="1:5" ht="12.75">
      <c r="A84" s="2">
        <v>39508</v>
      </c>
      <c r="B84" s="28">
        <v>53.88813652037081</v>
      </c>
      <c r="C84" s="28">
        <v>48.79710171648051</v>
      </c>
      <c r="D84" s="28">
        <v>52.31779260491634</v>
      </c>
      <c r="E84" s="28">
        <f t="shared" si="1"/>
        <v>3.52069088843583</v>
      </c>
    </row>
    <row r="85" spans="1:5" ht="12.75">
      <c r="A85" s="2">
        <v>39539</v>
      </c>
      <c r="B85" s="28">
        <v>52.90421644489958</v>
      </c>
      <c r="C85" s="28">
        <v>50.57502822918857</v>
      </c>
      <c r="D85" s="28">
        <v>54.750498443024355</v>
      </c>
      <c r="E85" s="28">
        <f t="shared" si="1"/>
        <v>4.175470213835787</v>
      </c>
    </row>
    <row r="86" spans="1:5" ht="12.75">
      <c r="A86" s="2">
        <v>39569</v>
      </c>
      <c r="B86" s="28">
        <v>55.09307841336714</v>
      </c>
      <c r="C86" s="28">
        <v>53.248036198740884</v>
      </c>
      <c r="D86" s="28">
        <v>55.607761689534144</v>
      </c>
      <c r="E86" s="28">
        <f t="shared" si="1"/>
        <v>2.3597254907932594</v>
      </c>
    </row>
    <row r="87" spans="1:5" ht="12.75">
      <c r="A87" s="2">
        <v>39600</v>
      </c>
      <c r="B87" s="28">
        <v>55.70920265886598</v>
      </c>
      <c r="C87" s="28">
        <v>52.00686469967571</v>
      </c>
      <c r="D87" s="28">
        <v>54.57239359504877</v>
      </c>
      <c r="E87" s="28">
        <f t="shared" si="1"/>
        <v>2.5655288953730633</v>
      </c>
    </row>
    <row r="88" spans="1:5" ht="12.75">
      <c r="A88" s="2">
        <v>39630</v>
      </c>
      <c r="B88" s="28">
        <v>55.586265732684424</v>
      </c>
      <c r="C88" s="28">
        <v>52.094170703702915</v>
      </c>
      <c r="D88" s="28">
        <v>55.325923381837185</v>
      </c>
      <c r="E88" s="28">
        <f t="shared" si="1"/>
        <v>3.2317526781342707</v>
      </c>
    </row>
    <row r="89" spans="1:5" ht="12.75">
      <c r="A89" s="2">
        <v>39661</v>
      </c>
      <c r="B89" s="28">
        <v>57.71822567094585</v>
      </c>
      <c r="C89" s="28">
        <v>51.854918676548785</v>
      </c>
      <c r="D89" s="28">
        <v>54.82361522595373</v>
      </c>
      <c r="E89" s="28">
        <f t="shared" si="1"/>
        <v>2.968696549404946</v>
      </c>
    </row>
    <row r="90" spans="1:5" ht="12.75">
      <c r="A90" s="2">
        <v>39692</v>
      </c>
      <c r="B90" s="28">
        <v>57.550420724752634</v>
      </c>
      <c r="C90" s="28">
        <v>51.95980167641807</v>
      </c>
      <c r="D90" s="28">
        <v>56.29710448482224</v>
      </c>
      <c r="E90" s="28">
        <f t="shared" si="1"/>
        <v>4.337302808404175</v>
      </c>
    </row>
    <row r="91" spans="1:5" ht="12.75">
      <c r="A91" s="2">
        <v>39722</v>
      </c>
      <c r="B91" s="28">
        <v>55.84430748408316</v>
      </c>
      <c r="C91" s="28">
        <v>52.046501023859996</v>
      </c>
      <c r="D91" s="28">
        <v>55.725803502987645</v>
      </c>
      <c r="E91" s="28">
        <f t="shared" si="1"/>
        <v>3.6793024791276494</v>
      </c>
    </row>
    <row r="92" spans="1:5" ht="12.75">
      <c r="A92" s="2">
        <v>39753</v>
      </c>
      <c r="B92" s="28">
        <v>58.01066786321935</v>
      </c>
      <c r="C92" s="28">
        <v>51.39331340602726</v>
      </c>
      <c r="D92" s="28">
        <v>53.99523581548517</v>
      </c>
      <c r="E92" s="28">
        <f t="shared" si="1"/>
        <v>2.601922409457906</v>
      </c>
    </row>
    <row r="93" spans="1:5" ht="12.75">
      <c r="A93" s="2">
        <v>39783</v>
      </c>
      <c r="B93" s="28">
        <v>56.58696587298137</v>
      </c>
      <c r="C93" s="28">
        <v>48.972574016844405</v>
      </c>
      <c r="D93" s="28">
        <v>52.99971413269239</v>
      </c>
      <c r="E93" s="28">
        <f t="shared" si="1"/>
        <v>4.027140115847985</v>
      </c>
    </row>
    <row r="94" spans="1:5" ht="12.75">
      <c r="A94" s="2">
        <v>39814</v>
      </c>
      <c r="B94" s="28">
        <v>58.33042309286937</v>
      </c>
      <c r="C94" s="28">
        <v>50.541055461755114</v>
      </c>
      <c r="D94" s="28">
        <v>54.760388976964755</v>
      </c>
      <c r="E94" s="28">
        <f t="shared" si="1"/>
        <v>4.219333515209641</v>
      </c>
    </row>
    <row r="95" spans="1:5" ht="12.75">
      <c r="A95" s="2">
        <v>39845</v>
      </c>
      <c r="B95" s="28">
        <v>58.4741232398145</v>
      </c>
      <c r="C95" s="28">
        <v>48.776513212647096</v>
      </c>
      <c r="D95" s="28">
        <v>51.758960009765154</v>
      </c>
      <c r="E95" s="28">
        <f t="shared" si="1"/>
        <v>2.982446797118058</v>
      </c>
    </row>
    <row r="96" spans="1:5" ht="12.75">
      <c r="A96" s="2">
        <v>39873</v>
      </c>
      <c r="B96" s="28">
        <v>59.57975479278402</v>
      </c>
      <c r="C96" s="28">
        <v>48.79710171648051</v>
      </c>
      <c r="D96" s="28">
        <v>53.88813652037081</v>
      </c>
      <c r="E96" s="28">
        <f t="shared" si="1"/>
        <v>5.091034803890295</v>
      </c>
    </row>
    <row r="97" spans="1:5" ht="12.75">
      <c r="A97" s="2">
        <v>39904</v>
      </c>
      <c r="B97" s="28">
        <v>61.14526672642718</v>
      </c>
      <c r="C97" s="28">
        <v>50.57502822918857</v>
      </c>
      <c r="D97" s="28">
        <v>54.750498443024355</v>
      </c>
      <c r="E97" s="28">
        <f t="shared" si="1"/>
        <v>4.175470213835787</v>
      </c>
    </row>
    <row r="98" spans="1:5" ht="12.75">
      <c r="A98" s="2">
        <v>39934</v>
      </c>
      <c r="B98" s="28">
        <v>63.08001691538145</v>
      </c>
      <c r="C98" s="28">
        <v>53.62490904621383</v>
      </c>
      <c r="D98" s="28">
        <v>55.607761689534144</v>
      </c>
      <c r="E98" s="28">
        <f aca="true" t="shared" si="2" ref="E98:E117">D98-C98</f>
        <v>1.9828526433203137</v>
      </c>
    </row>
    <row r="99" spans="1:5" ht="12.75">
      <c r="A99" s="2">
        <v>39965</v>
      </c>
      <c r="B99" s="28">
        <v>61.223789275294955</v>
      </c>
      <c r="C99" s="28">
        <v>52.00686469967571</v>
      </c>
      <c r="D99" s="28">
        <v>55.70920265886598</v>
      </c>
      <c r="E99" s="28">
        <f t="shared" si="2"/>
        <v>3.702337959190274</v>
      </c>
    </row>
    <row r="100" spans="1:5" ht="12.75">
      <c r="A100" s="2">
        <v>39995</v>
      </c>
      <c r="B100" s="28">
        <v>61.68226029710307</v>
      </c>
      <c r="C100" s="28">
        <v>52.094170703702915</v>
      </c>
      <c r="D100" s="28">
        <v>55.586265732684424</v>
      </c>
      <c r="E100" s="28">
        <f t="shared" si="2"/>
        <v>3.4920950289815096</v>
      </c>
    </row>
    <row r="101" spans="1:5" ht="12.75">
      <c r="A101" s="2">
        <v>40026</v>
      </c>
      <c r="B101" s="28">
        <v>61.5553579896909</v>
      </c>
      <c r="C101" s="28">
        <v>51.854918676548785</v>
      </c>
      <c r="D101" s="28">
        <v>57.71822567094585</v>
      </c>
      <c r="E101" s="28">
        <f t="shared" si="2"/>
        <v>5.863306994397064</v>
      </c>
    </row>
    <row r="102" spans="1:5" ht="12.75">
      <c r="A102" s="2">
        <v>40057</v>
      </c>
      <c r="B102" s="28">
        <v>61.23571256762933</v>
      </c>
      <c r="C102" s="28">
        <v>51.95980167641807</v>
      </c>
      <c r="D102" s="28">
        <v>57.550420724752634</v>
      </c>
      <c r="E102" s="28">
        <f t="shared" si="2"/>
        <v>5.590619048334567</v>
      </c>
    </row>
    <row r="103" spans="1:5" ht="12.75">
      <c r="A103" s="2">
        <v>40087</v>
      </c>
      <c r="B103" s="28">
        <v>60.76346521080844</v>
      </c>
      <c r="C103" s="28">
        <v>52.05291225067331</v>
      </c>
      <c r="D103" s="28">
        <v>55.84430748408316</v>
      </c>
      <c r="E103" s="28">
        <f t="shared" si="2"/>
        <v>3.791395233409851</v>
      </c>
    </row>
    <row r="104" spans="1:5" ht="12.75">
      <c r="A104" s="2">
        <v>40118</v>
      </c>
      <c r="B104" s="28">
        <v>59.88630461172652</v>
      </c>
      <c r="C104" s="28">
        <v>51.39331340602726</v>
      </c>
      <c r="D104" s="28">
        <v>58.01066786321935</v>
      </c>
      <c r="E104" s="28">
        <f t="shared" si="2"/>
        <v>6.617354457192093</v>
      </c>
    </row>
    <row r="105" spans="1:5" ht="12.75">
      <c r="A105" s="2">
        <v>40148</v>
      </c>
      <c r="B105" s="28">
        <v>58.34788899885277</v>
      </c>
      <c r="C105" s="28">
        <v>48.972574016844405</v>
      </c>
      <c r="D105" s="28">
        <v>56.58696587298137</v>
      </c>
      <c r="E105" s="28">
        <f t="shared" si="2"/>
        <v>7.614391856136962</v>
      </c>
    </row>
    <row r="106" spans="1:5" ht="12.75">
      <c r="A106" s="2">
        <v>40179</v>
      </c>
      <c r="B106" s="28">
        <v>60.02077042006401</v>
      </c>
      <c r="C106" s="28">
        <v>50.541055461755114</v>
      </c>
      <c r="D106" s="28">
        <v>54.760388976964755</v>
      </c>
      <c r="E106" s="28">
        <f t="shared" si="2"/>
        <v>4.219333515209641</v>
      </c>
    </row>
    <row r="107" spans="1:5" ht="12.75">
      <c r="A107" s="2">
        <v>40210</v>
      </c>
      <c r="B107" s="28">
        <v>58.110023685806354</v>
      </c>
      <c r="C107" s="28">
        <v>48.776513212647096</v>
      </c>
      <c r="D107" s="28">
        <v>51.758960009765154</v>
      </c>
      <c r="E107" s="28">
        <f t="shared" si="2"/>
        <v>2.982446797118058</v>
      </c>
    </row>
    <row r="108" spans="1:5" ht="12.75">
      <c r="A108" s="2">
        <v>40238</v>
      </c>
      <c r="B108" s="28">
        <v>59.07812083909059</v>
      </c>
      <c r="C108" s="28">
        <v>48.79710171648051</v>
      </c>
      <c r="D108" s="28">
        <v>53.88813652037081</v>
      </c>
      <c r="E108" s="28">
        <f t="shared" si="2"/>
        <v>5.091034803890295</v>
      </c>
    </row>
    <row r="109" spans="1:5" ht="12.75">
      <c r="A109" s="2">
        <v>40269</v>
      </c>
      <c r="B109" s="28">
        <v>61.605305802770914</v>
      </c>
      <c r="C109" s="28">
        <v>50.57502822918857</v>
      </c>
      <c r="D109" s="28">
        <v>54.750498443024355</v>
      </c>
      <c r="E109" s="28">
        <f t="shared" si="2"/>
        <v>4.175470213835787</v>
      </c>
    </row>
    <row r="110" spans="1:5" ht="12.75">
      <c r="A110" s="2">
        <v>40299</v>
      </c>
      <c r="B110" s="28">
        <v>63.318985028417366</v>
      </c>
      <c r="C110" s="28">
        <v>53.62490904621383</v>
      </c>
      <c r="D110" s="28">
        <v>55.607761689534144</v>
      </c>
      <c r="E110" s="28">
        <f t="shared" si="2"/>
        <v>1.9828526433203137</v>
      </c>
    </row>
    <row r="111" spans="1:5" ht="12.75">
      <c r="A111" s="2">
        <v>40330</v>
      </c>
      <c r="B111" s="28">
        <v>61.973175916030236</v>
      </c>
      <c r="C111" s="28">
        <v>52.00686469967571</v>
      </c>
      <c r="D111" s="28">
        <v>55.70920265886598</v>
      </c>
      <c r="E111" s="28">
        <f t="shared" si="2"/>
        <v>3.702337959190274</v>
      </c>
    </row>
    <row r="112" spans="1:5" ht="12.75">
      <c r="A112" s="2">
        <v>40360</v>
      </c>
      <c r="B112" s="28">
        <v>62.190009988651866</v>
      </c>
      <c r="C112" s="28">
        <v>52.094170703702915</v>
      </c>
      <c r="D112" s="28">
        <v>55.586265732684424</v>
      </c>
      <c r="E112" s="28">
        <f t="shared" si="2"/>
        <v>3.4920950289815096</v>
      </c>
    </row>
    <row r="113" spans="1:5" ht="12.75">
      <c r="A113" s="2">
        <v>40391</v>
      </c>
      <c r="B113" s="28">
        <v>61.88707940938546</v>
      </c>
      <c r="C113" s="28">
        <v>51.854918676548785</v>
      </c>
      <c r="D113" s="28">
        <v>57.71822567094585</v>
      </c>
      <c r="E113" s="28">
        <f t="shared" si="2"/>
        <v>5.863306994397064</v>
      </c>
    </row>
    <row r="114" spans="1:5" ht="12.75">
      <c r="A114" s="2">
        <v>40422</v>
      </c>
      <c r="B114" s="28">
        <v>61.3487718106061</v>
      </c>
      <c r="C114" s="28">
        <v>51.95980167641807</v>
      </c>
      <c r="D114" s="28">
        <v>57.550420724752634</v>
      </c>
      <c r="E114" s="28">
        <f t="shared" si="2"/>
        <v>5.590619048334567</v>
      </c>
    </row>
    <row r="115" spans="1:5" ht="12.75">
      <c r="A115" s="2">
        <v>40452</v>
      </c>
      <c r="B115" s="28">
        <v>60.60374665929824</v>
      </c>
      <c r="C115" s="28">
        <v>52.05291225067331</v>
      </c>
      <c r="D115" s="28">
        <v>55.84430748408316</v>
      </c>
      <c r="E115" s="28">
        <f t="shared" si="2"/>
        <v>3.791395233409851</v>
      </c>
    </row>
    <row r="116" spans="1:5" ht="12.75">
      <c r="A116" s="2">
        <v>40483</v>
      </c>
      <c r="B116" s="28">
        <v>59.473910199535844</v>
      </c>
      <c r="C116" s="28">
        <v>51.39331340602726</v>
      </c>
      <c r="D116" s="28">
        <v>58.01066786321935</v>
      </c>
      <c r="E116" s="28">
        <f t="shared" si="2"/>
        <v>6.617354457192093</v>
      </c>
    </row>
    <row r="117" spans="1:5" ht="12.75">
      <c r="A117" s="2">
        <v>40513</v>
      </c>
      <c r="B117" s="28">
        <v>57.85748634235371</v>
      </c>
      <c r="C117" s="28">
        <v>48.972574016844405</v>
      </c>
      <c r="D117" s="28">
        <v>56.58696587298137</v>
      </c>
      <c r="E117" s="28">
        <f t="shared" si="2"/>
        <v>7.614391856136962</v>
      </c>
    </row>
    <row r="119" spans="1:2" ht="12.75">
      <c r="A119" s="6" t="s">
        <v>2</v>
      </c>
      <c r="B119" s="7" t="s">
        <v>0</v>
      </c>
    </row>
    <row r="120" spans="1:2" ht="12.75">
      <c r="A120" s="2">
        <v>40009</v>
      </c>
      <c r="B120">
        <v>40</v>
      </c>
    </row>
    <row r="121" spans="1:2" ht="12.75">
      <c r="A121" s="2">
        <v>40009</v>
      </c>
      <c r="B121">
        <v>70</v>
      </c>
    </row>
  </sheetData>
  <mergeCells count="2">
    <mergeCell ref="C32:E32"/>
    <mergeCell ref="B31:E31"/>
  </mergeCells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E190"/>
  <sheetViews>
    <sheetView workbookViewId="0" topLeftCell="A1">
      <selection activeCell="A1" sqref="A1"/>
    </sheetView>
  </sheetViews>
  <sheetFormatPr defaultColWidth="9.140625" defaultRowHeight="12.75"/>
  <cols>
    <col min="2" max="3" width="9.140625" style="8" customWidth="1"/>
  </cols>
  <sheetData>
    <row r="1" spans="2:3" ht="12.75">
      <c r="B1"/>
      <c r="C1"/>
    </row>
    <row r="2" spans="1:3" ht="15.75">
      <c r="A2" s="5" t="s">
        <v>266</v>
      </c>
      <c r="B2"/>
      <c r="C2"/>
    </row>
    <row r="3" spans="1:3" ht="12.75">
      <c r="A3" s="41" t="s">
        <v>161</v>
      </c>
      <c r="B3"/>
      <c r="C3"/>
    </row>
    <row r="4" spans="2:3" ht="12.75">
      <c r="B4"/>
      <c r="C4"/>
    </row>
    <row r="5" spans="2:3" ht="12.75">
      <c r="B5"/>
      <c r="C5"/>
    </row>
    <row r="6" spans="2:3" ht="12.75">
      <c r="B6"/>
      <c r="C6"/>
    </row>
    <row r="7" spans="2:3" ht="12.75">
      <c r="B7"/>
      <c r="C7"/>
    </row>
    <row r="8" spans="2:3" ht="12.75">
      <c r="B8"/>
      <c r="C8"/>
    </row>
    <row r="9" spans="2:3" ht="12.75">
      <c r="B9"/>
      <c r="C9"/>
    </row>
    <row r="10" spans="2:3" ht="12.75">
      <c r="B10"/>
      <c r="C10"/>
    </row>
    <row r="11" spans="2:3" ht="12.75">
      <c r="B11"/>
      <c r="C11"/>
    </row>
    <row r="12" spans="2:3" ht="12.75">
      <c r="B12"/>
      <c r="C12"/>
    </row>
    <row r="13" spans="2:3" ht="12.75">
      <c r="B13"/>
      <c r="C13"/>
    </row>
    <row r="14" spans="2:3" ht="12.75">
      <c r="B14"/>
      <c r="C14"/>
    </row>
    <row r="15" spans="2:3" ht="12.75">
      <c r="B15"/>
      <c r="C15"/>
    </row>
    <row r="16" spans="2:3" ht="12.75">
      <c r="B16"/>
      <c r="C16"/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4" ht="12.75">
      <c r="B31" s="84" t="s">
        <v>223</v>
      </c>
      <c r="C31" s="84"/>
      <c r="D31" s="84"/>
    </row>
    <row r="32" spans="1:5" ht="12.75">
      <c r="A32" s="4"/>
      <c r="B32" s="84" t="s">
        <v>220</v>
      </c>
      <c r="C32" s="84"/>
      <c r="D32" s="84"/>
      <c r="E32" s="4" t="s">
        <v>1</v>
      </c>
    </row>
    <row r="33" spans="1:5" ht="12.75">
      <c r="A33" s="7"/>
      <c r="B33" s="7" t="s">
        <v>42</v>
      </c>
      <c r="C33" s="7" t="s">
        <v>43</v>
      </c>
      <c r="D33" s="7" t="s">
        <v>36</v>
      </c>
      <c r="E33" s="7" t="s">
        <v>21</v>
      </c>
    </row>
    <row r="34" spans="1:5" ht="12.75">
      <c r="A34">
        <v>1997</v>
      </c>
      <c r="B34" s="29">
        <v>5.155709589041096</v>
      </c>
      <c r="C34" s="29">
        <v>1.2957260273972602</v>
      </c>
      <c r="D34" s="29">
        <v>6.451435616438355</v>
      </c>
      <c r="E34" s="21"/>
    </row>
    <row r="35" spans="1:5" ht="12.75">
      <c r="A35">
        <v>1998</v>
      </c>
      <c r="B35" s="29">
        <v>5.076972602739727</v>
      </c>
      <c r="C35" s="29">
        <v>1.17493698630137</v>
      </c>
      <c r="D35" s="29">
        <v>6.251909589041096</v>
      </c>
      <c r="E35" s="22">
        <f>D35/D34-1</f>
        <v>-0.030927384114143974</v>
      </c>
    </row>
    <row r="36" spans="1:5" ht="12.75">
      <c r="A36">
        <v>1999</v>
      </c>
      <c r="B36" s="29">
        <v>4.831638356164384</v>
      </c>
      <c r="C36" s="29">
        <v>1.049821917808219</v>
      </c>
      <c r="D36" s="29">
        <v>5.881460273972603</v>
      </c>
      <c r="E36" s="22">
        <f aca="true" t="shared" si="0" ref="E36:E47">D36/D35-1</f>
        <v>-0.05925378634998968</v>
      </c>
    </row>
    <row r="37" spans="1:5" ht="12.75">
      <c r="A37">
        <v>2000</v>
      </c>
      <c r="B37" s="29">
        <v>4.8511038251366125</v>
      </c>
      <c r="C37" s="29">
        <v>0.970532786885246</v>
      </c>
      <c r="D37" s="29">
        <v>5.821636612021858</v>
      </c>
      <c r="E37" s="22">
        <f t="shared" si="0"/>
        <v>-0.010171566101616736</v>
      </c>
    </row>
    <row r="38" spans="1:5" ht="12.75">
      <c r="A38">
        <v>2001</v>
      </c>
      <c r="B38" s="29">
        <v>4.838457534246576</v>
      </c>
      <c r="C38" s="29">
        <v>0.9628438356164383</v>
      </c>
      <c r="D38" s="29">
        <v>5.801301369863014</v>
      </c>
      <c r="E38" s="22">
        <f t="shared" si="0"/>
        <v>-0.003493045601103195</v>
      </c>
    </row>
    <row r="39" spans="1:5" ht="12.75">
      <c r="A39">
        <v>2002</v>
      </c>
      <c r="B39" s="29">
        <v>4.760835616438356</v>
      </c>
      <c r="C39" s="29">
        <v>0.9846054794520547</v>
      </c>
      <c r="D39" s="29">
        <v>5.745441095890411</v>
      </c>
      <c r="E39" s="22">
        <f t="shared" si="0"/>
        <v>-0.009628921238739596</v>
      </c>
    </row>
    <row r="40" spans="1:5" ht="12.75">
      <c r="A40">
        <v>2003</v>
      </c>
      <c r="B40" s="29">
        <v>4.706465236438357</v>
      </c>
      <c r="C40" s="29">
        <v>0.9742416128767123</v>
      </c>
      <c r="D40" s="29">
        <v>5.680706849315069</v>
      </c>
      <c r="E40" s="22">
        <f t="shared" si="0"/>
        <v>-0.011267062962606156</v>
      </c>
    </row>
    <row r="41" spans="1:5" ht="12.75">
      <c r="A41">
        <v>2004</v>
      </c>
      <c r="B41" s="29">
        <v>4.5102959125683055</v>
      </c>
      <c r="C41" s="29">
        <v>0.9084172021857924</v>
      </c>
      <c r="D41" s="29">
        <v>5.418713114754099</v>
      </c>
      <c r="E41" s="22">
        <f t="shared" si="0"/>
        <v>-0.04611991808599647</v>
      </c>
    </row>
    <row r="42" spans="1:5" ht="12.75">
      <c r="A42">
        <v>2005</v>
      </c>
      <c r="B42" s="29">
        <v>4.314214342465754</v>
      </c>
      <c r="C42" s="29">
        <v>0.8641719589041095</v>
      </c>
      <c r="D42" s="29">
        <v>5.178386301369863</v>
      </c>
      <c r="E42" s="22">
        <f t="shared" si="0"/>
        <v>-0.044351270918896346</v>
      </c>
    </row>
    <row r="43" spans="1:5" ht="12.75">
      <c r="A43">
        <v>2006</v>
      </c>
      <c r="B43" s="29">
        <v>4.360992128767124</v>
      </c>
      <c r="C43" s="29">
        <v>0.7410763643835616</v>
      </c>
      <c r="D43" s="29">
        <v>5.102068493150686</v>
      </c>
      <c r="E43" s="22">
        <f t="shared" si="0"/>
        <v>-0.01473775878771122</v>
      </c>
    </row>
    <row r="44" spans="1:5" ht="12.75">
      <c r="A44">
        <v>2007</v>
      </c>
      <c r="B44" s="29">
        <v>4.342034873150685</v>
      </c>
      <c r="C44" s="29">
        <v>0.722165126849315</v>
      </c>
      <c r="D44" s="29">
        <v>5.0642</v>
      </c>
      <c r="E44" s="22">
        <f t="shared" si="0"/>
        <v>-0.0074221843947259725</v>
      </c>
    </row>
    <row r="45" spans="1:5" ht="12.75">
      <c r="A45">
        <v>2008</v>
      </c>
      <c r="B45" s="29">
        <v>4.267729040983606</v>
      </c>
      <c r="C45" s="29">
        <v>0.6827163142076503</v>
      </c>
      <c r="D45" s="29">
        <v>4.950445355191258</v>
      </c>
      <c r="E45" s="22">
        <f t="shared" si="0"/>
        <v>-0.022462510329122387</v>
      </c>
    </row>
    <row r="46" spans="1:5" ht="12.75">
      <c r="A46">
        <v>2009</v>
      </c>
      <c r="B46" s="29">
        <v>4.586075854325311</v>
      </c>
      <c r="C46" s="29">
        <v>0.6369606115264759</v>
      </c>
      <c r="D46" s="29">
        <v>5.223036430757849</v>
      </c>
      <c r="E46" s="22">
        <f t="shared" si="0"/>
        <v>0.055063950010222795</v>
      </c>
    </row>
    <row r="47" spans="1:5" ht="12.75">
      <c r="A47">
        <v>2010</v>
      </c>
      <c r="B47" s="29">
        <v>4.651555838356163</v>
      </c>
      <c r="C47" s="29">
        <v>0.5994455500513063</v>
      </c>
      <c r="D47" s="29">
        <v>5.251001342465754</v>
      </c>
      <c r="E47" s="22">
        <f t="shared" si="0"/>
        <v>0.005354148315570351</v>
      </c>
    </row>
    <row r="48" ht="12.75">
      <c r="C48"/>
    </row>
    <row r="49" ht="12.75">
      <c r="C49"/>
    </row>
    <row r="50" spans="1:3" ht="12.75">
      <c r="A50" s="7" t="s">
        <v>203</v>
      </c>
      <c r="B50" s="7" t="s">
        <v>204</v>
      </c>
      <c r="C50"/>
    </row>
    <row r="51" spans="1:3" ht="12.75">
      <c r="A51">
        <v>11.5</v>
      </c>
      <c r="B51">
        <v>-3</v>
      </c>
      <c r="C51"/>
    </row>
    <row r="52" spans="1:3" ht="12.75">
      <c r="A52">
        <v>11.5</v>
      </c>
      <c r="B52">
        <v>6</v>
      </c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</sheetData>
  <mergeCells count="2">
    <mergeCell ref="B31:D31"/>
    <mergeCell ref="B32:D32"/>
  </mergeCells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2:G10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</cols>
  <sheetData>
    <row r="2" ht="15.75">
      <c r="A2" s="5" t="s">
        <v>266</v>
      </c>
    </row>
    <row r="3" ht="12.75">
      <c r="A3" s="41" t="s">
        <v>161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1:5" ht="12.75">
      <c r="A31" s="27"/>
      <c r="B31" s="84" t="s">
        <v>260</v>
      </c>
      <c r="C31" s="84"/>
      <c r="D31" s="84"/>
      <c r="E31" s="84"/>
    </row>
    <row r="32" spans="1:5" ht="12.75">
      <c r="A32" s="27"/>
      <c r="B32" s="4" t="s">
        <v>241</v>
      </c>
      <c r="C32" s="84" t="s">
        <v>243</v>
      </c>
      <c r="D32" s="84"/>
      <c r="E32" s="84"/>
    </row>
    <row r="33" spans="1:5" ht="12.75">
      <c r="A33" s="6"/>
      <c r="B33" s="7" t="s">
        <v>242</v>
      </c>
      <c r="C33" s="7" t="s">
        <v>18</v>
      </c>
      <c r="D33" s="7" t="s">
        <v>19</v>
      </c>
      <c r="E33" s="31" t="s">
        <v>128</v>
      </c>
    </row>
    <row r="34" spans="1:7" ht="12.75">
      <c r="A34" s="2">
        <v>38353</v>
      </c>
      <c r="B34" s="17">
        <v>286.061</v>
      </c>
      <c r="C34" s="17">
        <v>287.1</v>
      </c>
      <c r="D34" s="17">
        <v>323.2</v>
      </c>
      <c r="E34" s="17">
        <f aca="true" t="shared" si="0" ref="E34:E65">D34-C34</f>
        <v>36.099999999999966</v>
      </c>
      <c r="G34" s="25"/>
    </row>
    <row r="35" spans="1:7" ht="12.75">
      <c r="A35" s="2">
        <v>38384</v>
      </c>
      <c r="B35" s="17">
        <v>302.141</v>
      </c>
      <c r="C35" s="17">
        <v>293.4</v>
      </c>
      <c r="D35" s="17">
        <v>329.6</v>
      </c>
      <c r="E35" s="17">
        <f t="shared" si="0"/>
        <v>36.200000000000045</v>
      </c>
      <c r="G35" s="26"/>
    </row>
    <row r="36" spans="1:7" ht="12.75">
      <c r="A36" s="2">
        <v>38412</v>
      </c>
      <c r="B36" s="17">
        <v>319.859</v>
      </c>
      <c r="C36" s="17">
        <v>304.2</v>
      </c>
      <c r="D36" s="17">
        <v>340.3</v>
      </c>
      <c r="E36" s="17">
        <f t="shared" si="0"/>
        <v>36.10000000000002</v>
      </c>
      <c r="G36" s="25"/>
    </row>
    <row r="37" spans="1:7" ht="12.75">
      <c r="A37" s="2">
        <v>38443</v>
      </c>
      <c r="B37" s="17">
        <v>337.628</v>
      </c>
      <c r="C37" s="17">
        <v>311</v>
      </c>
      <c r="D37" s="17">
        <v>347.2</v>
      </c>
      <c r="E37" s="17">
        <f t="shared" si="0"/>
        <v>36.19999999999999</v>
      </c>
      <c r="G37" s="26"/>
    </row>
    <row r="38" spans="1:5" ht="12.75">
      <c r="A38" s="2">
        <v>38473</v>
      </c>
      <c r="B38" s="17">
        <v>336.171</v>
      </c>
      <c r="C38" s="17">
        <v>310.5</v>
      </c>
      <c r="D38" s="17">
        <v>346.6</v>
      </c>
      <c r="E38" s="17">
        <f t="shared" si="0"/>
        <v>36.10000000000002</v>
      </c>
    </row>
    <row r="39" spans="1:5" ht="12.75">
      <c r="A39" s="2">
        <v>38504</v>
      </c>
      <c r="B39" s="17">
        <v>327.925</v>
      </c>
      <c r="C39" s="17">
        <v>305.9</v>
      </c>
      <c r="D39" s="17">
        <v>342.1</v>
      </c>
      <c r="E39" s="17">
        <f t="shared" si="0"/>
        <v>36.200000000000045</v>
      </c>
    </row>
    <row r="40" spans="1:5" ht="12.75">
      <c r="A40" s="2">
        <v>38534</v>
      </c>
      <c r="B40" s="17">
        <v>318.399</v>
      </c>
      <c r="C40" s="17">
        <v>297.3</v>
      </c>
      <c r="D40" s="17">
        <v>333.4</v>
      </c>
      <c r="E40" s="17">
        <f t="shared" si="0"/>
        <v>36.099999999999966</v>
      </c>
    </row>
    <row r="41" spans="1:5" ht="12.75">
      <c r="A41" s="2">
        <v>38565</v>
      </c>
      <c r="B41" s="17">
        <v>309.616</v>
      </c>
      <c r="C41" s="17">
        <v>289.8</v>
      </c>
      <c r="D41" s="17">
        <v>326</v>
      </c>
      <c r="E41" s="17">
        <f t="shared" si="0"/>
        <v>36.19999999999999</v>
      </c>
    </row>
    <row r="42" spans="1:5" ht="12.75">
      <c r="A42" s="2">
        <v>38596</v>
      </c>
      <c r="B42" s="17">
        <v>306.341</v>
      </c>
      <c r="C42" s="17">
        <v>285.8</v>
      </c>
      <c r="D42" s="17">
        <v>322</v>
      </c>
      <c r="E42" s="17">
        <f t="shared" si="0"/>
        <v>36.19999999999999</v>
      </c>
    </row>
    <row r="43" spans="1:5" ht="12.75">
      <c r="A43" s="2">
        <v>38626</v>
      </c>
      <c r="B43" s="17">
        <v>322.14</v>
      </c>
      <c r="C43" s="17">
        <v>295.8</v>
      </c>
      <c r="D43" s="17">
        <v>331.9</v>
      </c>
      <c r="E43" s="17">
        <f t="shared" si="0"/>
        <v>36.099999999999966</v>
      </c>
    </row>
    <row r="44" spans="1:5" ht="12.75">
      <c r="A44" s="2">
        <v>38657</v>
      </c>
      <c r="B44" s="17">
        <v>322.443</v>
      </c>
      <c r="C44" s="17">
        <v>292</v>
      </c>
      <c r="D44" s="17">
        <v>328.1</v>
      </c>
      <c r="E44" s="17">
        <f t="shared" si="0"/>
        <v>36.10000000000002</v>
      </c>
    </row>
    <row r="45" spans="1:5" ht="12.75">
      <c r="A45" s="2">
        <v>38687</v>
      </c>
      <c r="B45" s="17">
        <v>323.704</v>
      </c>
      <c r="C45" s="17">
        <v>284.2</v>
      </c>
      <c r="D45" s="17">
        <v>320.3</v>
      </c>
      <c r="E45" s="17">
        <f t="shared" si="0"/>
        <v>36.10000000000002</v>
      </c>
    </row>
    <row r="46" spans="1:5" ht="12.75">
      <c r="A46" s="2">
        <v>38718</v>
      </c>
      <c r="B46" s="17">
        <v>323.313</v>
      </c>
      <c r="C46" s="17">
        <v>287.1</v>
      </c>
      <c r="D46" s="17">
        <v>323.2</v>
      </c>
      <c r="E46" s="17">
        <f t="shared" si="0"/>
        <v>36.099999999999966</v>
      </c>
    </row>
    <row r="47" spans="1:5" ht="12.75">
      <c r="A47" s="2">
        <v>38749</v>
      </c>
      <c r="B47" s="17">
        <v>342.586</v>
      </c>
      <c r="C47" s="17">
        <v>293.4</v>
      </c>
      <c r="D47" s="17">
        <v>329.6</v>
      </c>
      <c r="E47" s="17">
        <f t="shared" si="0"/>
        <v>36.200000000000045</v>
      </c>
    </row>
    <row r="48" spans="1:5" ht="12.75">
      <c r="A48" s="2">
        <v>38777</v>
      </c>
      <c r="B48" s="17">
        <v>342.742</v>
      </c>
      <c r="C48" s="17">
        <v>304.2</v>
      </c>
      <c r="D48" s="17">
        <v>340.3</v>
      </c>
      <c r="E48" s="17">
        <f t="shared" si="0"/>
        <v>36.10000000000002</v>
      </c>
    </row>
    <row r="49" spans="1:5" ht="12.75">
      <c r="A49" s="2">
        <v>38808</v>
      </c>
      <c r="B49" s="17">
        <v>347.661</v>
      </c>
      <c r="C49" s="17">
        <v>311</v>
      </c>
      <c r="D49" s="17">
        <v>347.2</v>
      </c>
      <c r="E49" s="17">
        <f t="shared" si="0"/>
        <v>36.19999999999999</v>
      </c>
    </row>
    <row r="50" spans="1:5" ht="12.75">
      <c r="A50" s="2">
        <v>38838</v>
      </c>
      <c r="B50" s="17">
        <v>340.635</v>
      </c>
      <c r="C50" s="17">
        <v>310.5</v>
      </c>
      <c r="D50" s="17">
        <v>346.6</v>
      </c>
      <c r="E50" s="17">
        <f t="shared" si="0"/>
        <v>36.10000000000002</v>
      </c>
    </row>
    <row r="51" spans="1:5" ht="12.75">
      <c r="A51" s="2">
        <v>38869</v>
      </c>
      <c r="B51" s="17">
        <v>336.735</v>
      </c>
      <c r="C51" s="17">
        <v>305.9</v>
      </c>
      <c r="D51" s="17">
        <v>342.1</v>
      </c>
      <c r="E51" s="17">
        <f t="shared" si="0"/>
        <v>36.200000000000045</v>
      </c>
    </row>
    <row r="52" spans="1:5" ht="12.75">
      <c r="A52" s="2">
        <v>38899</v>
      </c>
      <c r="B52" s="17">
        <v>331.544</v>
      </c>
      <c r="C52" s="17">
        <v>297.3</v>
      </c>
      <c r="D52" s="17">
        <v>333.4</v>
      </c>
      <c r="E52" s="17">
        <f t="shared" si="0"/>
        <v>36.099999999999966</v>
      </c>
    </row>
    <row r="53" spans="1:5" ht="12.75">
      <c r="A53" s="2">
        <v>38930</v>
      </c>
      <c r="B53" s="17">
        <v>332.851</v>
      </c>
      <c r="C53" s="17">
        <v>289.8</v>
      </c>
      <c r="D53" s="17">
        <v>326</v>
      </c>
      <c r="E53" s="17">
        <f t="shared" si="0"/>
        <v>36.19999999999999</v>
      </c>
    </row>
    <row r="54" spans="1:5" ht="12.75">
      <c r="A54" s="2">
        <v>38961</v>
      </c>
      <c r="B54" s="17">
        <v>332.72</v>
      </c>
      <c r="C54" s="17">
        <v>285.8</v>
      </c>
      <c r="D54" s="17">
        <v>322</v>
      </c>
      <c r="E54" s="17">
        <f t="shared" si="0"/>
        <v>36.19999999999999</v>
      </c>
    </row>
    <row r="55" spans="1:5" ht="12.75">
      <c r="A55" s="2">
        <v>38991</v>
      </c>
      <c r="B55" s="17">
        <v>339.315</v>
      </c>
      <c r="C55" s="17">
        <v>295.8</v>
      </c>
      <c r="D55" s="17">
        <v>331.9</v>
      </c>
      <c r="E55" s="17">
        <f t="shared" si="0"/>
        <v>36.099999999999966</v>
      </c>
    </row>
    <row r="56" spans="1:5" ht="12.75">
      <c r="A56" s="2">
        <v>39022</v>
      </c>
      <c r="B56" s="17">
        <v>334.5</v>
      </c>
      <c r="C56" s="17">
        <v>292</v>
      </c>
      <c r="D56" s="17">
        <v>328.1</v>
      </c>
      <c r="E56" s="17">
        <f t="shared" si="0"/>
        <v>36.10000000000002</v>
      </c>
    </row>
    <row r="57" spans="1:5" ht="12.75">
      <c r="A57" s="2">
        <v>39052</v>
      </c>
      <c r="B57" s="17">
        <v>312.276</v>
      </c>
      <c r="C57" s="17">
        <v>284.2</v>
      </c>
      <c r="D57" s="17">
        <v>320.3</v>
      </c>
      <c r="E57" s="17">
        <f t="shared" si="0"/>
        <v>36.10000000000002</v>
      </c>
    </row>
    <row r="58" spans="1:5" ht="12.75">
      <c r="A58" s="2">
        <v>39083</v>
      </c>
      <c r="B58" s="17">
        <v>324.549</v>
      </c>
      <c r="C58" s="17">
        <v>287.1</v>
      </c>
      <c r="D58" s="17">
        <v>323.2</v>
      </c>
      <c r="E58" s="17">
        <f t="shared" si="0"/>
        <v>36.099999999999966</v>
      </c>
    </row>
    <row r="59" spans="1:5" ht="12.75">
      <c r="A59" s="2">
        <v>39114</v>
      </c>
      <c r="B59" s="17">
        <v>317.572</v>
      </c>
      <c r="C59" s="17">
        <v>293.4</v>
      </c>
      <c r="D59" s="17">
        <v>329.6</v>
      </c>
      <c r="E59" s="17">
        <f t="shared" si="0"/>
        <v>36.200000000000045</v>
      </c>
    </row>
    <row r="60" spans="1:5" ht="12.75">
      <c r="A60" s="2">
        <v>39142</v>
      </c>
      <c r="B60" s="17">
        <v>330.875</v>
      </c>
      <c r="C60" s="17">
        <v>304.2</v>
      </c>
      <c r="D60" s="17">
        <v>340.3</v>
      </c>
      <c r="E60" s="17">
        <f t="shared" si="0"/>
        <v>36.10000000000002</v>
      </c>
    </row>
    <row r="61" spans="1:5" ht="12.75">
      <c r="A61" s="2">
        <v>39173</v>
      </c>
      <c r="B61" s="17">
        <v>341.971</v>
      </c>
      <c r="C61" s="17">
        <v>311</v>
      </c>
      <c r="D61" s="17">
        <v>347.2</v>
      </c>
      <c r="E61" s="17">
        <f t="shared" si="0"/>
        <v>36.19999999999999</v>
      </c>
    </row>
    <row r="62" spans="1:5" ht="12.75">
      <c r="A62" s="2">
        <v>39203</v>
      </c>
      <c r="B62" s="17">
        <v>353.307</v>
      </c>
      <c r="C62" s="17">
        <v>310.5</v>
      </c>
      <c r="D62" s="17">
        <v>346.6</v>
      </c>
      <c r="E62" s="17">
        <f t="shared" si="0"/>
        <v>36.10000000000002</v>
      </c>
    </row>
    <row r="63" spans="1:5" ht="12.75">
      <c r="A63" s="2">
        <v>39234</v>
      </c>
      <c r="B63" s="17">
        <v>354.071</v>
      </c>
      <c r="C63" s="17">
        <v>305.9</v>
      </c>
      <c r="D63" s="17">
        <v>342.1</v>
      </c>
      <c r="E63" s="17">
        <f t="shared" si="0"/>
        <v>36.200000000000045</v>
      </c>
    </row>
    <row r="64" spans="1:5" ht="12.75">
      <c r="A64" s="2">
        <v>39264</v>
      </c>
      <c r="B64" s="17">
        <v>336.724</v>
      </c>
      <c r="C64" s="17">
        <v>297.3</v>
      </c>
      <c r="D64" s="17">
        <v>333.4</v>
      </c>
      <c r="E64" s="17">
        <f t="shared" si="0"/>
        <v>36.099999999999966</v>
      </c>
    </row>
    <row r="65" spans="1:5" ht="12.75">
      <c r="A65" s="2">
        <v>39295</v>
      </c>
      <c r="B65" s="17">
        <v>320.539</v>
      </c>
      <c r="C65" s="17">
        <v>289.8</v>
      </c>
      <c r="D65" s="17">
        <v>326</v>
      </c>
      <c r="E65" s="17">
        <f t="shared" si="0"/>
        <v>36.19999999999999</v>
      </c>
    </row>
    <row r="66" spans="1:5" ht="12.75">
      <c r="A66" s="2">
        <v>39326</v>
      </c>
      <c r="B66" s="17">
        <v>311.112</v>
      </c>
      <c r="C66" s="17">
        <v>285.8</v>
      </c>
      <c r="D66" s="17">
        <v>322</v>
      </c>
      <c r="E66" s="17">
        <f aca="true" t="shared" si="1" ref="E66:E97">D66-C66</f>
        <v>36.19999999999999</v>
      </c>
    </row>
    <row r="67" spans="1:5" ht="12.75">
      <c r="A67" s="2">
        <v>39356</v>
      </c>
      <c r="B67" s="17">
        <v>307.239</v>
      </c>
      <c r="C67" s="17">
        <v>295.8</v>
      </c>
      <c r="D67" s="17">
        <v>331.9</v>
      </c>
      <c r="E67" s="17">
        <f t="shared" si="1"/>
        <v>36.099999999999966</v>
      </c>
    </row>
    <row r="68" spans="1:5" ht="12.75">
      <c r="A68" s="2">
        <v>39387</v>
      </c>
      <c r="B68" s="17">
        <v>299.525</v>
      </c>
      <c r="C68" s="17">
        <v>292</v>
      </c>
      <c r="D68" s="17">
        <v>328.1</v>
      </c>
      <c r="E68" s="17">
        <f t="shared" si="1"/>
        <v>36.10000000000002</v>
      </c>
    </row>
    <row r="69" spans="1:5" ht="12.75">
      <c r="A69" s="2">
        <v>39417</v>
      </c>
      <c r="B69" s="17">
        <v>286.105</v>
      </c>
      <c r="C69" s="17">
        <v>284.2</v>
      </c>
      <c r="D69" s="17">
        <v>320.3</v>
      </c>
      <c r="E69" s="17">
        <f t="shared" si="1"/>
        <v>36.10000000000002</v>
      </c>
    </row>
    <row r="70" spans="1:5" ht="12.75">
      <c r="A70" s="2">
        <v>39448</v>
      </c>
      <c r="B70" s="17">
        <v>296.207</v>
      </c>
      <c r="C70" s="17">
        <v>287.1</v>
      </c>
      <c r="D70" s="17">
        <v>323.2</v>
      </c>
      <c r="E70" s="17">
        <f t="shared" si="1"/>
        <v>36.099999999999966</v>
      </c>
    </row>
    <row r="71" spans="1:5" ht="12.75">
      <c r="A71" s="2">
        <v>39479</v>
      </c>
      <c r="B71" s="17">
        <v>302.291</v>
      </c>
      <c r="C71" s="17">
        <v>293.4</v>
      </c>
      <c r="D71" s="17">
        <v>329.6</v>
      </c>
      <c r="E71" s="17">
        <f t="shared" si="1"/>
        <v>36.200000000000045</v>
      </c>
    </row>
    <row r="72" spans="1:5" ht="12.75">
      <c r="A72" s="2">
        <v>39508</v>
      </c>
      <c r="B72" s="17">
        <v>314.659</v>
      </c>
      <c r="C72" s="17">
        <v>304.2</v>
      </c>
      <c r="D72" s="17">
        <v>340.3</v>
      </c>
      <c r="E72" s="17">
        <f t="shared" si="1"/>
        <v>36.10000000000002</v>
      </c>
    </row>
    <row r="73" spans="1:5" ht="12.75">
      <c r="A73" s="2">
        <v>39539</v>
      </c>
      <c r="B73" s="17">
        <v>319.739</v>
      </c>
      <c r="C73" s="17">
        <v>311</v>
      </c>
      <c r="D73" s="17">
        <v>347.2</v>
      </c>
      <c r="E73" s="17">
        <f t="shared" si="1"/>
        <v>36.19999999999999</v>
      </c>
    </row>
    <row r="74" spans="1:5" ht="12.75">
      <c r="A74" s="2">
        <v>39569</v>
      </c>
      <c r="B74" s="17">
        <v>303.651</v>
      </c>
      <c r="C74" s="17">
        <v>310.5</v>
      </c>
      <c r="D74" s="17">
        <v>346.6</v>
      </c>
      <c r="E74" s="17">
        <f t="shared" si="1"/>
        <v>36.10000000000002</v>
      </c>
    </row>
    <row r="75" spans="1:5" ht="12.75">
      <c r="A75" s="2">
        <v>39600</v>
      </c>
      <c r="B75" s="17">
        <v>295.772</v>
      </c>
      <c r="C75" s="17">
        <v>305.9</v>
      </c>
      <c r="D75" s="17">
        <v>342.1</v>
      </c>
      <c r="E75" s="17">
        <f t="shared" si="1"/>
        <v>36.200000000000045</v>
      </c>
    </row>
    <row r="76" spans="1:5" ht="12.75">
      <c r="A76" s="2">
        <v>39630</v>
      </c>
      <c r="B76" s="17">
        <v>295.232</v>
      </c>
      <c r="C76" s="17">
        <v>297.3</v>
      </c>
      <c r="D76" s="17">
        <v>333.4</v>
      </c>
      <c r="E76" s="17">
        <f t="shared" si="1"/>
        <v>36.099999999999966</v>
      </c>
    </row>
    <row r="77" spans="1:5" ht="12.75">
      <c r="A77" s="2">
        <v>39661</v>
      </c>
      <c r="B77" s="17">
        <v>302.514</v>
      </c>
      <c r="C77" s="17">
        <v>289.8</v>
      </c>
      <c r="D77" s="17">
        <v>326</v>
      </c>
      <c r="E77" s="17">
        <f t="shared" si="1"/>
        <v>36.19999999999999</v>
      </c>
    </row>
    <row r="78" spans="1:5" ht="12.75">
      <c r="A78" s="2">
        <v>39692</v>
      </c>
      <c r="B78" s="17">
        <v>304.014</v>
      </c>
      <c r="C78" s="17">
        <v>285.8</v>
      </c>
      <c r="D78" s="17">
        <v>322</v>
      </c>
      <c r="E78" s="17">
        <f t="shared" si="1"/>
        <v>36.19999999999999</v>
      </c>
    </row>
    <row r="79" spans="1:5" ht="12.75">
      <c r="A79" s="2">
        <v>39722</v>
      </c>
      <c r="B79" s="17">
        <v>312.643</v>
      </c>
      <c r="C79" s="17">
        <v>295.8</v>
      </c>
      <c r="D79" s="17">
        <v>331.9</v>
      </c>
      <c r="E79" s="17">
        <f t="shared" si="1"/>
        <v>36.099999999999966</v>
      </c>
    </row>
    <row r="80" spans="1:5" ht="12.75">
      <c r="A80" s="2">
        <v>39753</v>
      </c>
      <c r="B80" s="17">
        <v>321.566</v>
      </c>
      <c r="C80" s="17">
        <v>292</v>
      </c>
      <c r="D80" s="17">
        <v>328.1</v>
      </c>
      <c r="E80" s="17">
        <f t="shared" si="1"/>
        <v>36.10000000000002</v>
      </c>
    </row>
    <row r="81" spans="1:5" ht="12.75">
      <c r="A81" s="2">
        <v>39783</v>
      </c>
      <c r="B81" s="17">
        <v>325.84</v>
      </c>
      <c r="C81" s="17">
        <v>284.2</v>
      </c>
      <c r="D81" s="17">
        <v>320.3</v>
      </c>
      <c r="E81" s="17">
        <f t="shared" si="1"/>
        <v>36.10000000000002</v>
      </c>
    </row>
    <row r="82" spans="1:5" ht="12.75">
      <c r="A82" s="2">
        <v>39814</v>
      </c>
      <c r="B82" s="17">
        <v>352.896</v>
      </c>
      <c r="C82" s="17">
        <v>287.1</v>
      </c>
      <c r="D82" s="17">
        <v>323.2</v>
      </c>
      <c r="E82" s="17">
        <f t="shared" si="1"/>
        <v>36.099999999999966</v>
      </c>
    </row>
    <row r="83" spans="1:5" ht="12.75">
      <c r="A83" s="2">
        <v>39845</v>
      </c>
      <c r="B83" s="17">
        <v>354.923</v>
      </c>
      <c r="C83" s="17">
        <v>293.4</v>
      </c>
      <c r="D83" s="17">
        <v>329.6</v>
      </c>
      <c r="E83" s="17">
        <f t="shared" si="1"/>
        <v>36.200000000000045</v>
      </c>
    </row>
    <row r="84" spans="1:5" ht="12.75">
      <c r="A84" s="2">
        <v>39873</v>
      </c>
      <c r="B84" s="17">
        <v>365.842</v>
      </c>
      <c r="C84" s="17">
        <v>304.2</v>
      </c>
      <c r="D84" s="17">
        <v>340.3</v>
      </c>
      <c r="E84" s="17">
        <f t="shared" si="1"/>
        <v>36.10000000000002</v>
      </c>
    </row>
    <row r="85" spans="1:5" ht="12.75">
      <c r="A85" s="2">
        <v>39904</v>
      </c>
      <c r="B85" s="17">
        <v>370.202</v>
      </c>
      <c r="C85" s="17">
        <v>311</v>
      </c>
      <c r="D85" s="17">
        <v>347.2</v>
      </c>
      <c r="E85" s="17">
        <f t="shared" si="1"/>
        <v>36.19999999999999</v>
      </c>
    </row>
    <row r="86" spans="1:5" ht="12.75">
      <c r="A86" s="2">
        <v>39934</v>
      </c>
      <c r="B86" s="17">
        <v>362.005</v>
      </c>
      <c r="C86" s="17">
        <v>310.5</v>
      </c>
      <c r="D86" s="17">
        <v>346.6</v>
      </c>
      <c r="E86" s="17">
        <f t="shared" si="1"/>
        <v>36.10000000000002</v>
      </c>
    </row>
    <row r="87" spans="1:5" ht="12.75">
      <c r="A87" s="2">
        <v>39965</v>
      </c>
      <c r="B87" s="17">
        <v>348.1244285714286</v>
      </c>
      <c r="C87" s="17">
        <v>305.9</v>
      </c>
      <c r="D87" s="17">
        <v>342.1</v>
      </c>
      <c r="E87" s="17">
        <f t="shared" si="1"/>
        <v>36.200000000000045</v>
      </c>
    </row>
    <row r="88" spans="1:5" ht="12.75">
      <c r="A88" s="2">
        <v>39995</v>
      </c>
      <c r="B88" s="17">
        <v>349.4778505250948</v>
      </c>
      <c r="C88" s="17">
        <v>297.3</v>
      </c>
      <c r="D88" s="17">
        <v>333.4</v>
      </c>
      <c r="E88" s="17">
        <f t="shared" si="1"/>
        <v>36.099999999999966</v>
      </c>
    </row>
    <row r="89" spans="1:5" ht="12.75">
      <c r="A89" s="2">
        <v>40026</v>
      </c>
      <c r="B89" s="17">
        <v>346.5559</v>
      </c>
      <c r="C89" s="17">
        <v>289.8</v>
      </c>
      <c r="D89" s="17">
        <v>326</v>
      </c>
      <c r="E89" s="17">
        <f t="shared" si="1"/>
        <v>36.19999999999999</v>
      </c>
    </row>
    <row r="90" spans="1:5" ht="12.75">
      <c r="A90" s="2">
        <v>40057</v>
      </c>
      <c r="B90" s="17">
        <v>345.2211</v>
      </c>
      <c r="C90" s="17">
        <v>285.8</v>
      </c>
      <c r="D90" s="17">
        <v>322</v>
      </c>
      <c r="E90" s="17">
        <f t="shared" si="1"/>
        <v>36.19999999999999</v>
      </c>
    </row>
    <row r="91" spans="1:5" ht="12.75">
      <c r="A91" s="2">
        <v>40087</v>
      </c>
      <c r="B91" s="17">
        <v>351.2894</v>
      </c>
      <c r="C91" s="17">
        <v>295.8</v>
      </c>
      <c r="D91" s="17">
        <v>331.9</v>
      </c>
      <c r="E91" s="17">
        <f t="shared" si="1"/>
        <v>36.099999999999966</v>
      </c>
    </row>
    <row r="92" spans="1:5" ht="12.75">
      <c r="A92" s="2">
        <v>40118</v>
      </c>
      <c r="B92" s="17">
        <v>348.2488</v>
      </c>
      <c r="C92" s="17">
        <v>292</v>
      </c>
      <c r="D92" s="17">
        <v>328.1</v>
      </c>
      <c r="E92" s="17">
        <f t="shared" si="1"/>
        <v>36.10000000000002</v>
      </c>
    </row>
    <row r="93" spans="1:5" ht="12.75">
      <c r="A93" s="2">
        <v>40148</v>
      </c>
      <c r="B93" s="17">
        <v>338.6838</v>
      </c>
      <c r="C93" s="17">
        <v>284.2</v>
      </c>
      <c r="D93" s="17">
        <v>320.3</v>
      </c>
      <c r="E93" s="17">
        <f t="shared" si="1"/>
        <v>36.10000000000002</v>
      </c>
    </row>
    <row r="94" spans="1:5" ht="12.75">
      <c r="A94" s="2">
        <v>40179</v>
      </c>
      <c r="B94" s="17">
        <v>341.4038</v>
      </c>
      <c r="C94" s="17">
        <v>287.1</v>
      </c>
      <c r="D94" s="17">
        <v>323.2</v>
      </c>
      <c r="E94" s="17">
        <f t="shared" si="1"/>
        <v>36.099999999999966</v>
      </c>
    </row>
    <row r="95" spans="1:5" ht="12.75">
      <c r="A95" s="2">
        <v>40210</v>
      </c>
      <c r="B95" s="17">
        <v>344.6621</v>
      </c>
      <c r="C95" s="17">
        <v>293.4</v>
      </c>
      <c r="D95" s="17">
        <v>329.6</v>
      </c>
      <c r="E95" s="17">
        <f t="shared" si="1"/>
        <v>36.200000000000045</v>
      </c>
    </row>
    <row r="96" spans="1:5" ht="12.75">
      <c r="A96" s="2">
        <v>40238</v>
      </c>
      <c r="B96" s="17">
        <v>352.7696</v>
      </c>
      <c r="C96" s="17">
        <v>304.2</v>
      </c>
      <c r="D96" s="17">
        <v>340.3</v>
      </c>
      <c r="E96" s="17">
        <f t="shared" si="1"/>
        <v>36.10000000000002</v>
      </c>
    </row>
    <row r="97" spans="1:5" ht="12.75">
      <c r="A97" s="2">
        <v>40269</v>
      </c>
      <c r="B97" s="17">
        <v>355.25</v>
      </c>
      <c r="C97" s="17">
        <v>311</v>
      </c>
      <c r="D97" s="17">
        <v>347.2</v>
      </c>
      <c r="E97" s="17">
        <f t="shared" si="1"/>
        <v>36.19999999999999</v>
      </c>
    </row>
    <row r="98" spans="1:5" ht="12.75">
      <c r="A98" s="2">
        <v>40299</v>
      </c>
      <c r="B98" s="17">
        <v>349.6146</v>
      </c>
      <c r="C98" s="17">
        <v>310.5</v>
      </c>
      <c r="D98" s="17">
        <v>346.6</v>
      </c>
      <c r="E98" s="17">
        <f aca="true" t="shared" si="2" ref="E98:E105">D98-C98</f>
        <v>36.10000000000002</v>
      </c>
    </row>
    <row r="99" spans="1:5" ht="12.75">
      <c r="A99" s="2">
        <v>40330</v>
      </c>
      <c r="B99" s="17">
        <v>343.0853</v>
      </c>
      <c r="C99" s="17">
        <v>305.9</v>
      </c>
      <c r="D99" s="17">
        <v>342.1</v>
      </c>
      <c r="E99" s="17">
        <f t="shared" si="2"/>
        <v>36.200000000000045</v>
      </c>
    </row>
    <row r="100" spans="1:5" ht="12.75">
      <c r="A100" s="2">
        <v>40360</v>
      </c>
      <c r="B100" s="17">
        <v>335.8184</v>
      </c>
      <c r="C100" s="17">
        <v>297.3</v>
      </c>
      <c r="D100" s="17">
        <v>333.4</v>
      </c>
      <c r="E100" s="17">
        <f t="shared" si="2"/>
        <v>36.099999999999966</v>
      </c>
    </row>
    <row r="101" spans="1:5" ht="12.75">
      <c r="A101" s="2">
        <v>40391</v>
      </c>
      <c r="B101" s="17">
        <v>327.3301</v>
      </c>
      <c r="C101" s="17">
        <v>289.8</v>
      </c>
      <c r="D101" s="17">
        <v>326</v>
      </c>
      <c r="E101" s="17">
        <f t="shared" si="2"/>
        <v>36.19999999999999</v>
      </c>
    </row>
    <row r="102" spans="1:5" ht="12.75">
      <c r="A102" s="2">
        <v>40422</v>
      </c>
      <c r="B102" s="17">
        <v>321.8995</v>
      </c>
      <c r="C102" s="17">
        <v>285.8</v>
      </c>
      <c r="D102" s="17">
        <v>322</v>
      </c>
      <c r="E102" s="17">
        <f t="shared" si="2"/>
        <v>36.19999999999999</v>
      </c>
    </row>
    <row r="103" spans="1:5" ht="12.75">
      <c r="A103" s="2">
        <v>40452</v>
      </c>
      <c r="B103" s="17">
        <v>327.1784</v>
      </c>
      <c r="C103" s="17">
        <v>295.8</v>
      </c>
      <c r="D103" s="17">
        <v>331.9</v>
      </c>
      <c r="E103" s="17">
        <f t="shared" si="2"/>
        <v>36.099999999999966</v>
      </c>
    </row>
    <row r="104" spans="1:5" ht="12.75">
      <c r="A104" s="2">
        <v>40483</v>
      </c>
      <c r="B104" s="17">
        <v>326.2385</v>
      </c>
      <c r="C104" s="17">
        <v>292</v>
      </c>
      <c r="D104" s="17">
        <v>328.1</v>
      </c>
      <c r="E104" s="17">
        <f t="shared" si="2"/>
        <v>36.10000000000002</v>
      </c>
    </row>
    <row r="105" spans="1:5" ht="12.75">
      <c r="A105" s="2">
        <v>40513</v>
      </c>
      <c r="B105" s="17">
        <v>317.5778</v>
      </c>
      <c r="C105" s="17">
        <v>284.2</v>
      </c>
      <c r="D105" s="17">
        <v>320.3</v>
      </c>
      <c r="E105" s="17">
        <f t="shared" si="2"/>
        <v>36.10000000000002</v>
      </c>
    </row>
    <row r="107" spans="1:2" ht="12.75">
      <c r="A107" s="6" t="s">
        <v>2</v>
      </c>
      <c r="B107" s="7" t="s">
        <v>0</v>
      </c>
    </row>
    <row r="108" spans="1:2" ht="12.75">
      <c r="A108" s="2">
        <v>40009</v>
      </c>
      <c r="B108">
        <v>200</v>
      </c>
    </row>
    <row r="109" spans="1:2" ht="12.75">
      <c r="A109" s="2">
        <v>40009</v>
      </c>
      <c r="B109">
        <v>400</v>
      </c>
    </row>
  </sheetData>
  <mergeCells count="2">
    <mergeCell ref="B31:E31"/>
    <mergeCell ref="C32:E32"/>
  </mergeCells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L44"/>
  <sheetViews>
    <sheetView workbookViewId="0" topLeftCell="A1">
      <selection activeCell="A1" sqref="A1"/>
    </sheetView>
  </sheetViews>
  <sheetFormatPr defaultColWidth="9.140625" defaultRowHeight="12.75"/>
  <sheetData>
    <row r="2" ht="15.75">
      <c r="A2" s="5" t="s">
        <v>266</v>
      </c>
    </row>
    <row r="3" ht="12.75">
      <c r="A3" s="41" t="s">
        <v>161</v>
      </c>
    </row>
    <row r="31" spans="4:12" ht="12.75">
      <c r="D31" s="86" t="s">
        <v>254</v>
      </c>
      <c r="E31" s="86"/>
      <c r="F31" s="86"/>
      <c r="G31" s="86"/>
      <c r="H31" s="71"/>
      <c r="I31" s="79" t="s">
        <v>261</v>
      </c>
      <c r="J31" s="79"/>
      <c r="K31" s="79"/>
      <c r="L31" s="71"/>
    </row>
    <row r="32" spans="1:12" ht="12.75">
      <c r="A32" s="13"/>
      <c r="B32" s="13"/>
      <c r="C32" s="13"/>
      <c r="D32" s="76">
        <v>2007</v>
      </c>
      <c r="E32" s="76">
        <v>2008</v>
      </c>
      <c r="F32" s="76">
        <v>2009</v>
      </c>
      <c r="G32" s="76">
        <v>2010</v>
      </c>
      <c r="H32" s="71"/>
      <c r="I32" s="76">
        <v>2008</v>
      </c>
      <c r="J32" s="76">
        <v>2009</v>
      </c>
      <c r="K32" s="76">
        <v>2010</v>
      </c>
      <c r="L32" s="71"/>
    </row>
    <row r="33" spans="3:11" ht="12.75">
      <c r="C33" s="15" t="s">
        <v>12</v>
      </c>
      <c r="D33" s="16">
        <v>20680.368761643833</v>
      </c>
      <c r="E33" s="16">
        <v>19497.95431147541</v>
      </c>
      <c r="F33" s="16">
        <v>18707.24807890411</v>
      </c>
      <c r="G33" s="16">
        <v>18991.625534246577</v>
      </c>
      <c r="I33" s="17">
        <f aca="true" t="shared" si="0" ref="I33:K37">E33-D33</f>
        <v>-1182.414450168424</v>
      </c>
      <c r="J33" s="17">
        <f t="shared" si="0"/>
        <v>-790.7062325712977</v>
      </c>
      <c r="K33" s="17">
        <f t="shared" si="0"/>
        <v>284.3774553424664</v>
      </c>
    </row>
    <row r="34" spans="3:11" ht="12.75">
      <c r="C34" s="15" t="s">
        <v>13</v>
      </c>
      <c r="D34" s="16">
        <v>9285.667065753425</v>
      </c>
      <c r="E34" s="16">
        <v>8989.225453551911</v>
      </c>
      <c r="F34" s="16">
        <v>8980.155567123287</v>
      </c>
      <c r="G34" s="16">
        <v>9030.76179178082</v>
      </c>
      <c r="I34" s="17">
        <f t="shared" si="0"/>
        <v>-296.44161220151364</v>
      </c>
      <c r="J34" s="17">
        <f t="shared" si="0"/>
        <v>-9.069886428624159</v>
      </c>
      <c r="K34" s="17">
        <f t="shared" si="0"/>
        <v>50.60622465753295</v>
      </c>
    </row>
    <row r="35" spans="3:11" ht="12.75">
      <c r="C35" s="15" t="s">
        <v>14</v>
      </c>
      <c r="D35" s="16">
        <v>1622.3853726027398</v>
      </c>
      <c r="E35" s="16">
        <v>1538.5538497267762</v>
      </c>
      <c r="F35" s="16">
        <v>1387.6937342465753</v>
      </c>
      <c r="G35" s="16">
        <v>1402.9052410958905</v>
      </c>
      <c r="I35" s="17">
        <f t="shared" si="0"/>
        <v>-83.83152287596363</v>
      </c>
      <c r="J35" s="17">
        <f t="shared" si="0"/>
        <v>-150.86011548020088</v>
      </c>
      <c r="K35" s="17">
        <f t="shared" si="0"/>
        <v>15.211506849315128</v>
      </c>
    </row>
    <row r="36" spans="3:11" ht="12.75">
      <c r="C36" s="15" t="s">
        <v>15</v>
      </c>
      <c r="D36" s="16">
        <v>4195.9107917808215</v>
      </c>
      <c r="E36" s="16">
        <v>3945.419363387978</v>
      </c>
      <c r="F36" s="16">
        <v>3620.8104191780826</v>
      </c>
      <c r="G36" s="16">
        <v>3735.1375205479458</v>
      </c>
      <c r="I36" s="17">
        <f t="shared" si="0"/>
        <v>-250.49142839284332</v>
      </c>
      <c r="J36" s="17">
        <f t="shared" si="0"/>
        <v>-324.6089442098955</v>
      </c>
      <c r="K36" s="17">
        <f t="shared" si="0"/>
        <v>114.32710136986316</v>
      </c>
    </row>
    <row r="37" spans="3:11" ht="12.75">
      <c r="C37" s="15" t="s">
        <v>16</v>
      </c>
      <c r="D37" s="16">
        <f>D33-SUM(D34:D36)</f>
        <v>5576.405531506847</v>
      </c>
      <c r="E37" s="16">
        <f>E33-SUM(E34:E36)</f>
        <v>5024.755644808743</v>
      </c>
      <c r="F37" s="16">
        <f>F33-SUM(F34:F36)</f>
        <v>4718.588358356166</v>
      </c>
      <c r="G37" s="16">
        <f>G33-SUM(G34:G36)</f>
        <v>4822.820980821922</v>
      </c>
      <c r="I37" s="17">
        <f t="shared" si="0"/>
        <v>-551.6498866981037</v>
      </c>
      <c r="J37" s="17">
        <f t="shared" si="0"/>
        <v>-306.1672864525772</v>
      </c>
      <c r="K37" s="17">
        <f t="shared" si="0"/>
        <v>104.23262246575541</v>
      </c>
    </row>
    <row r="38" spans="4:7" ht="12.75">
      <c r="D38" s="15"/>
      <c r="E38" s="18"/>
      <c r="F38" s="18"/>
      <c r="G38" s="18"/>
    </row>
    <row r="39" spans="4:11" ht="12.75">
      <c r="D39" s="15"/>
      <c r="H39" s="15" t="s">
        <v>17</v>
      </c>
      <c r="I39" s="47">
        <f>E33/D33-1</f>
        <v>-0.057175694679171496</v>
      </c>
      <c r="J39" s="47">
        <f>F33/E33-1</f>
        <v>-0.0405532918961623</v>
      </c>
      <c r="K39" s="47">
        <f>G33/F33-1</f>
        <v>0.015201458501165277</v>
      </c>
    </row>
    <row r="42" spans="3:4" ht="12.75">
      <c r="C42" s="7" t="s">
        <v>203</v>
      </c>
      <c r="D42" s="7" t="s">
        <v>204</v>
      </c>
    </row>
    <row r="43" spans="3:4" ht="12.75">
      <c r="C43">
        <v>1.5</v>
      </c>
      <c r="D43">
        <v>-1400</v>
      </c>
    </row>
    <row r="44" spans="3:4" ht="12.75">
      <c r="C44">
        <v>1.5</v>
      </c>
      <c r="D44">
        <v>600</v>
      </c>
    </row>
  </sheetData>
  <mergeCells count="1">
    <mergeCell ref="D31:G31"/>
  </mergeCells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K116"/>
  <sheetViews>
    <sheetView workbookViewId="0" topLeftCell="A1">
      <selection activeCell="A1" sqref="A1"/>
    </sheetView>
  </sheetViews>
  <sheetFormatPr defaultColWidth="9.140625" defaultRowHeight="12.75"/>
  <sheetData>
    <row r="2" ht="15.75">
      <c r="A2" s="5" t="s">
        <v>266</v>
      </c>
    </row>
    <row r="3" ht="12.75">
      <c r="A3" s="41" t="s">
        <v>161</v>
      </c>
    </row>
    <row r="31" spans="2:11" ht="12.75">
      <c r="B31" s="77"/>
      <c r="C31" s="77"/>
      <c r="D31" s="77"/>
      <c r="E31" s="89" t="s">
        <v>263</v>
      </c>
      <c r="F31" s="89"/>
      <c r="G31" s="89"/>
      <c r="H31" s="89"/>
      <c r="I31" s="89"/>
      <c r="J31" s="89"/>
      <c r="K31" s="89"/>
    </row>
    <row r="32" spans="2:11" ht="12.75">
      <c r="B32" s="80"/>
      <c r="C32" s="80" t="s">
        <v>262</v>
      </c>
      <c r="D32" s="71"/>
      <c r="E32" s="80" t="s">
        <v>244</v>
      </c>
      <c r="F32" s="80" t="s">
        <v>244</v>
      </c>
      <c r="G32" s="80" t="s">
        <v>6</v>
      </c>
      <c r="H32" s="80" t="s">
        <v>6</v>
      </c>
      <c r="I32" s="80" t="s">
        <v>224</v>
      </c>
      <c r="J32" s="80" t="s">
        <v>225</v>
      </c>
      <c r="K32" s="80" t="s">
        <v>226</v>
      </c>
    </row>
    <row r="33" spans="1:11" ht="12.75">
      <c r="A33" s="13"/>
      <c r="B33" s="81" t="s">
        <v>244</v>
      </c>
      <c r="C33" s="81" t="s">
        <v>6</v>
      </c>
      <c r="D33" s="71"/>
      <c r="E33" s="81" t="s">
        <v>18</v>
      </c>
      <c r="F33" s="81" t="s">
        <v>19</v>
      </c>
      <c r="G33" s="81" t="s">
        <v>18</v>
      </c>
      <c r="H33" s="81" t="s">
        <v>19</v>
      </c>
      <c r="I33" s="72" t="s">
        <v>128</v>
      </c>
      <c r="J33" s="72" t="s">
        <v>128</v>
      </c>
      <c r="K33" s="72" t="s">
        <v>128</v>
      </c>
    </row>
    <row r="34" spans="1:11" ht="12.75">
      <c r="A34" s="2">
        <v>38353</v>
      </c>
      <c r="B34" s="17">
        <v>121.895</v>
      </c>
      <c r="C34" s="17">
        <v>222.161</v>
      </c>
      <c r="E34" s="17">
        <v>123.5</v>
      </c>
      <c r="F34" s="17">
        <v>136.2</v>
      </c>
      <c r="G34" s="17">
        <v>212.2</v>
      </c>
      <c r="H34" s="17">
        <v>223.6</v>
      </c>
      <c r="I34" s="17">
        <f aca="true" t="shared" si="0" ref="I34:I65">F34-E34</f>
        <v>12.699999999999989</v>
      </c>
      <c r="J34" s="17">
        <f aca="true" t="shared" si="1" ref="J34:J65">G34-F34</f>
        <v>76</v>
      </c>
      <c r="K34" s="17">
        <f aca="true" t="shared" si="2" ref="K34:K65">H34-G34</f>
        <v>11.400000000000006</v>
      </c>
    </row>
    <row r="35" spans="1:11" ht="12.75">
      <c r="A35" s="2">
        <v>38384</v>
      </c>
      <c r="B35" s="17">
        <v>117.326</v>
      </c>
      <c r="C35" s="17">
        <v>229.297</v>
      </c>
      <c r="E35" s="17">
        <v>113.9</v>
      </c>
      <c r="F35" s="17">
        <v>126.7</v>
      </c>
      <c r="G35" s="17">
        <v>210.5</v>
      </c>
      <c r="H35" s="17">
        <v>221.9</v>
      </c>
      <c r="I35" s="17">
        <f t="shared" si="0"/>
        <v>12.799999999999997</v>
      </c>
      <c r="J35" s="17">
        <f t="shared" si="1"/>
        <v>83.8</v>
      </c>
      <c r="K35" s="17">
        <f t="shared" si="2"/>
        <v>11.400000000000006</v>
      </c>
    </row>
    <row r="36" spans="1:11" ht="12.75">
      <c r="A36" s="2">
        <v>38412</v>
      </c>
      <c r="B36" s="17">
        <v>105.443</v>
      </c>
      <c r="C36" s="17">
        <v>213.663</v>
      </c>
      <c r="E36" s="17">
        <v>106.3</v>
      </c>
      <c r="F36" s="17">
        <v>119.1</v>
      </c>
      <c r="G36" s="17">
        <v>201.3</v>
      </c>
      <c r="H36" s="17">
        <v>212.7</v>
      </c>
      <c r="I36" s="17">
        <f t="shared" si="0"/>
        <v>12.799999999999997</v>
      </c>
      <c r="J36" s="17">
        <f t="shared" si="1"/>
        <v>82.20000000000002</v>
      </c>
      <c r="K36" s="17">
        <f t="shared" si="2"/>
        <v>11.399999999999977</v>
      </c>
    </row>
    <row r="37" spans="1:11" ht="12.75">
      <c r="A37" s="2">
        <v>38443</v>
      </c>
      <c r="B37" s="17">
        <v>105.402</v>
      </c>
      <c r="C37" s="17">
        <v>217.814</v>
      </c>
      <c r="E37" s="17">
        <v>104.9</v>
      </c>
      <c r="F37" s="17">
        <v>117.7</v>
      </c>
      <c r="G37" s="17">
        <v>203.1</v>
      </c>
      <c r="H37" s="17">
        <v>214.5</v>
      </c>
      <c r="I37" s="17">
        <f t="shared" si="0"/>
        <v>12.799999999999997</v>
      </c>
      <c r="J37" s="17">
        <f t="shared" si="1"/>
        <v>85.39999999999999</v>
      </c>
      <c r="K37" s="17">
        <f t="shared" si="2"/>
        <v>11.400000000000006</v>
      </c>
    </row>
    <row r="38" spans="1:11" ht="12.75">
      <c r="A38" s="2">
        <v>38473</v>
      </c>
      <c r="B38" s="17">
        <v>112.36900000000001</v>
      </c>
      <c r="C38" s="17">
        <v>218.27100000000002</v>
      </c>
      <c r="E38" s="17">
        <v>111.3</v>
      </c>
      <c r="F38" s="17">
        <v>124</v>
      </c>
      <c r="G38" s="17">
        <v>206.3</v>
      </c>
      <c r="H38" s="17">
        <v>217.7</v>
      </c>
      <c r="I38" s="17">
        <f t="shared" si="0"/>
        <v>12.700000000000003</v>
      </c>
      <c r="J38" s="17">
        <f t="shared" si="1"/>
        <v>82.30000000000001</v>
      </c>
      <c r="K38" s="17">
        <f t="shared" si="2"/>
        <v>11.399999999999977</v>
      </c>
    </row>
    <row r="39" spans="1:11" ht="12.75">
      <c r="A39" s="2">
        <v>38504</v>
      </c>
      <c r="B39" s="17">
        <v>119.721</v>
      </c>
      <c r="C39" s="17">
        <v>217.623</v>
      </c>
      <c r="E39" s="17">
        <v>116.3</v>
      </c>
      <c r="F39" s="17">
        <v>129</v>
      </c>
      <c r="G39" s="17">
        <v>206.6</v>
      </c>
      <c r="H39" s="17">
        <v>218</v>
      </c>
      <c r="I39" s="17">
        <f t="shared" si="0"/>
        <v>12.700000000000003</v>
      </c>
      <c r="J39" s="17">
        <f t="shared" si="1"/>
        <v>77.6</v>
      </c>
      <c r="K39" s="17">
        <f t="shared" si="2"/>
        <v>11.400000000000006</v>
      </c>
    </row>
    <row r="40" spans="1:11" ht="12.75">
      <c r="A40" s="2">
        <v>38534</v>
      </c>
      <c r="B40" s="17">
        <v>133.255</v>
      </c>
      <c r="C40" s="17">
        <v>206.858</v>
      </c>
      <c r="E40" s="17">
        <v>124</v>
      </c>
      <c r="F40" s="17">
        <v>136.8</v>
      </c>
      <c r="G40" s="17">
        <v>202.5</v>
      </c>
      <c r="H40" s="17">
        <v>213.9</v>
      </c>
      <c r="I40" s="17">
        <f t="shared" si="0"/>
        <v>12.800000000000011</v>
      </c>
      <c r="J40" s="17">
        <f t="shared" si="1"/>
        <v>65.69999999999999</v>
      </c>
      <c r="K40" s="17">
        <f t="shared" si="2"/>
        <v>11.400000000000006</v>
      </c>
    </row>
    <row r="41" spans="1:11" ht="12.75">
      <c r="A41" s="2">
        <v>38565</v>
      </c>
      <c r="B41" s="17">
        <v>139.059</v>
      </c>
      <c r="C41" s="17">
        <v>191.14399999999998</v>
      </c>
      <c r="E41" s="17">
        <v>128.1</v>
      </c>
      <c r="F41" s="17">
        <v>140.9</v>
      </c>
      <c r="G41" s="17">
        <v>195.7</v>
      </c>
      <c r="H41" s="17">
        <v>207.1</v>
      </c>
      <c r="I41" s="17">
        <f t="shared" si="0"/>
        <v>12.800000000000011</v>
      </c>
      <c r="J41" s="17">
        <f t="shared" si="1"/>
        <v>54.79999999999998</v>
      </c>
      <c r="K41" s="17">
        <f t="shared" si="2"/>
        <v>11.400000000000006</v>
      </c>
    </row>
    <row r="42" spans="1:11" ht="12.75">
      <c r="A42" s="2">
        <v>38596</v>
      </c>
      <c r="B42" s="17">
        <v>127.71900000000001</v>
      </c>
      <c r="C42" s="17">
        <v>196.14600000000002</v>
      </c>
      <c r="E42" s="17">
        <v>125.6</v>
      </c>
      <c r="F42" s="17">
        <v>138.3</v>
      </c>
      <c r="G42" s="17">
        <v>198.6</v>
      </c>
      <c r="H42" s="17">
        <v>210</v>
      </c>
      <c r="I42" s="17">
        <f t="shared" si="0"/>
        <v>12.700000000000017</v>
      </c>
      <c r="J42" s="17">
        <f t="shared" si="1"/>
        <v>60.29999999999998</v>
      </c>
      <c r="K42" s="17">
        <f t="shared" si="2"/>
        <v>11.400000000000006</v>
      </c>
    </row>
    <row r="43" spans="1:11" ht="12.75">
      <c r="A43" s="2">
        <v>38626</v>
      </c>
      <c r="B43" s="17">
        <v>124.71</v>
      </c>
      <c r="C43" s="17">
        <v>200.964</v>
      </c>
      <c r="E43" s="17">
        <v>122.9</v>
      </c>
      <c r="F43" s="17">
        <v>135.7</v>
      </c>
      <c r="G43" s="17">
        <v>194.8</v>
      </c>
      <c r="H43" s="17">
        <v>206.2</v>
      </c>
      <c r="I43" s="17">
        <f t="shared" si="0"/>
        <v>12.799999999999983</v>
      </c>
      <c r="J43" s="17">
        <f t="shared" si="1"/>
        <v>59.10000000000002</v>
      </c>
      <c r="K43" s="17">
        <f t="shared" si="2"/>
        <v>11.399999999999977</v>
      </c>
    </row>
    <row r="44" spans="1:11" ht="12.75">
      <c r="A44" s="2">
        <v>38657</v>
      </c>
      <c r="B44" s="17">
        <v>133.684</v>
      </c>
      <c r="C44" s="17">
        <v>205.265</v>
      </c>
      <c r="E44" s="17">
        <v>127.6</v>
      </c>
      <c r="F44" s="17">
        <v>140.4</v>
      </c>
      <c r="G44" s="17">
        <v>202.6</v>
      </c>
      <c r="H44" s="17">
        <v>214</v>
      </c>
      <c r="I44" s="17">
        <f t="shared" si="0"/>
        <v>12.800000000000011</v>
      </c>
      <c r="J44" s="17">
        <f t="shared" si="1"/>
        <v>62.19999999999999</v>
      </c>
      <c r="K44" s="17">
        <f t="shared" si="2"/>
        <v>11.400000000000006</v>
      </c>
    </row>
    <row r="45" spans="1:11" ht="12.75">
      <c r="A45" s="2">
        <v>38687</v>
      </c>
      <c r="B45" s="17">
        <v>136.022</v>
      </c>
      <c r="C45" s="17">
        <v>208.32799999999997</v>
      </c>
      <c r="E45" s="17">
        <v>130.3</v>
      </c>
      <c r="F45" s="17">
        <v>143.1</v>
      </c>
      <c r="G45" s="17">
        <v>205.2</v>
      </c>
      <c r="H45" s="17">
        <v>216.6</v>
      </c>
      <c r="I45" s="17">
        <f t="shared" si="0"/>
        <v>12.799999999999983</v>
      </c>
      <c r="J45" s="17">
        <f t="shared" si="1"/>
        <v>62.099999999999994</v>
      </c>
      <c r="K45" s="17">
        <f t="shared" si="2"/>
        <v>11.400000000000006</v>
      </c>
    </row>
    <row r="46" spans="1:11" ht="12.75">
      <c r="A46" s="2">
        <v>38718</v>
      </c>
      <c r="B46" s="17">
        <v>139.42600000000002</v>
      </c>
      <c r="C46" s="17">
        <v>220.42600000000002</v>
      </c>
      <c r="E46" s="17">
        <v>123.5</v>
      </c>
      <c r="F46" s="17">
        <v>136.2</v>
      </c>
      <c r="G46" s="17">
        <v>212.2</v>
      </c>
      <c r="H46" s="17">
        <v>223.6</v>
      </c>
      <c r="I46" s="17">
        <f t="shared" si="0"/>
        <v>12.699999999999989</v>
      </c>
      <c r="J46" s="17">
        <f t="shared" si="1"/>
        <v>76</v>
      </c>
      <c r="K46" s="17">
        <f t="shared" si="2"/>
        <v>11.400000000000006</v>
      </c>
    </row>
    <row r="47" spans="1:11" ht="12.75">
      <c r="A47" s="2">
        <v>38749</v>
      </c>
      <c r="B47" s="17">
        <v>135.635</v>
      </c>
      <c r="C47" s="17">
        <v>222.37</v>
      </c>
      <c r="E47" s="17">
        <v>113.9</v>
      </c>
      <c r="F47" s="17">
        <v>126.7</v>
      </c>
      <c r="G47" s="17">
        <v>210.5</v>
      </c>
      <c r="H47" s="17">
        <v>221.9</v>
      </c>
      <c r="I47" s="17">
        <f t="shared" si="0"/>
        <v>12.799999999999997</v>
      </c>
      <c r="J47" s="17">
        <f t="shared" si="1"/>
        <v>83.8</v>
      </c>
      <c r="K47" s="17">
        <f t="shared" si="2"/>
        <v>11.400000000000006</v>
      </c>
    </row>
    <row r="48" spans="1:11" ht="12.75">
      <c r="A48" s="2">
        <v>38777</v>
      </c>
      <c r="B48" s="17">
        <v>120.544</v>
      </c>
      <c r="C48" s="17">
        <v>208.72199999999998</v>
      </c>
      <c r="E48" s="17">
        <v>106.3</v>
      </c>
      <c r="F48" s="17">
        <v>119.1</v>
      </c>
      <c r="G48" s="17">
        <v>201.3</v>
      </c>
      <c r="H48" s="17">
        <v>212.7</v>
      </c>
      <c r="I48" s="17">
        <f t="shared" si="0"/>
        <v>12.799999999999997</v>
      </c>
      <c r="J48" s="17">
        <f t="shared" si="1"/>
        <v>82.20000000000002</v>
      </c>
      <c r="K48" s="17">
        <f t="shared" si="2"/>
        <v>11.399999999999977</v>
      </c>
    </row>
    <row r="49" spans="1:11" ht="12.75">
      <c r="A49" s="2">
        <v>38808</v>
      </c>
      <c r="B49" s="17">
        <v>116.49100000000001</v>
      </c>
      <c r="C49" s="17">
        <v>206.86200000000002</v>
      </c>
      <c r="E49" s="17">
        <v>104.9</v>
      </c>
      <c r="F49" s="17">
        <v>117.7</v>
      </c>
      <c r="G49" s="17">
        <v>203.1</v>
      </c>
      <c r="H49" s="17">
        <v>214.5</v>
      </c>
      <c r="I49" s="17">
        <f t="shared" si="0"/>
        <v>12.799999999999997</v>
      </c>
      <c r="J49" s="17">
        <f t="shared" si="1"/>
        <v>85.39999999999999</v>
      </c>
      <c r="K49" s="17">
        <f t="shared" si="2"/>
        <v>11.400000000000006</v>
      </c>
    </row>
    <row r="50" spans="1:11" ht="12.75">
      <c r="A50" s="2">
        <v>38838</v>
      </c>
      <c r="B50" s="17">
        <v>123.95200000000001</v>
      </c>
      <c r="C50" s="17">
        <v>214.163</v>
      </c>
      <c r="E50" s="17">
        <v>111.3</v>
      </c>
      <c r="F50" s="17">
        <v>124</v>
      </c>
      <c r="G50" s="17">
        <v>206.3</v>
      </c>
      <c r="H50" s="17">
        <v>217.7</v>
      </c>
      <c r="I50" s="17">
        <f t="shared" si="0"/>
        <v>12.700000000000003</v>
      </c>
      <c r="J50" s="17">
        <f t="shared" si="1"/>
        <v>82.30000000000001</v>
      </c>
      <c r="K50" s="17">
        <f t="shared" si="2"/>
        <v>11.399999999999977</v>
      </c>
    </row>
    <row r="51" spans="1:11" ht="12.75">
      <c r="A51" s="2">
        <v>38869</v>
      </c>
      <c r="B51" s="17">
        <v>129.912</v>
      </c>
      <c r="C51" s="17">
        <v>213.292</v>
      </c>
      <c r="E51" s="17">
        <v>116.3</v>
      </c>
      <c r="F51" s="17">
        <v>129</v>
      </c>
      <c r="G51" s="17">
        <v>206.6</v>
      </c>
      <c r="H51" s="17">
        <v>218</v>
      </c>
      <c r="I51" s="17">
        <f t="shared" si="0"/>
        <v>12.700000000000003</v>
      </c>
      <c r="J51" s="17">
        <f t="shared" si="1"/>
        <v>77.6</v>
      </c>
      <c r="K51" s="17">
        <f t="shared" si="2"/>
        <v>11.400000000000006</v>
      </c>
    </row>
    <row r="52" spans="1:11" ht="12.75">
      <c r="A52" s="2">
        <v>38899</v>
      </c>
      <c r="B52" s="17">
        <v>137.506</v>
      </c>
      <c r="C52" s="17">
        <v>208.86400000000003</v>
      </c>
      <c r="E52" s="17">
        <v>124</v>
      </c>
      <c r="F52" s="17">
        <v>136.8</v>
      </c>
      <c r="G52" s="17">
        <v>202.5</v>
      </c>
      <c r="H52" s="17">
        <v>213.9</v>
      </c>
      <c r="I52" s="17">
        <f t="shared" si="0"/>
        <v>12.800000000000011</v>
      </c>
      <c r="J52" s="17">
        <f t="shared" si="1"/>
        <v>65.69999999999999</v>
      </c>
      <c r="K52" s="17">
        <f t="shared" si="2"/>
        <v>11.400000000000006</v>
      </c>
    </row>
    <row r="53" spans="1:11" ht="12.75">
      <c r="A53" s="2">
        <v>38930</v>
      </c>
      <c r="B53" s="17">
        <v>145.08299999999997</v>
      </c>
      <c r="C53" s="17">
        <v>208.986</v>
      </c>
      <c r="E53" s="17">
        <v>128.1</v>
      </c>
      <c r="F53" s="17">
        <v>140.9</v>
      </c>
      <c r="G53" s="17">
        <v>195.7</v>
      </c>
      <c r="H53" s="17">
        <v>207.1</v>
      </c>
      <c r="I53" s="17">
        <f t="shared" si="0"/>
        <v>12.800000000000011</v>
      </c>
      <c r="J53" s="17">
        <f t="shared" si="1"/>
        <v>54.79999999999998</v>
      </c>
      <c r="K53" s="17">
        <f t="shared" si="2"/>
        <v>11.400000000000006</v>
      </c>
    </row>
    <row r="54" spans="1:11" ht="12.75">
      <c r="A54" s="2">
        <v>38961</v>
      </c>
      <c r="B54" s="17">
        <v>149.308</v>
      </c>
      <c r="C54" s="17">
        <v>214.127</v>
      </c>
      <c r="E54" s="17">
        <v>125.6</v>
      </c>
      <c r="F54" s="17">
        <v>138.3</v>
      </c>
      <c r="G54" s="17">
        <v>198.6</v>
      </c>
      <c r="H54" s="17">
        <v>210</v>
      </c>
      <c r="I54" s="17">
        <f t="shared" si="0"/>
        <v>12.700000000000017</v>
      </c>
      <c r="J54" s="17">
        <f t="shared" si="1"/>
        <v>60.29999999999998</v>
      </c>
      <c r="K54" s="17">
        <f t="shared" si="2"/>
        <v>11.400000000000006</v>
      </c>
    </row>
    <row r="55" spans="1:11" ht="12.75">
      <c r="A55" s="2">
        <v>38991</v>
      </c>
      <c r="B55" s="17">
        <v>142.843</v>
      </c>
      <c r="C55" s="17">
        <v>204.60399999999998</v>
      </c>
      <c r="E55" s="17">
        <v>122.9</v>
      </c>
      <c r="F55" s="17">
        <v>135.7</v>
      </c>
      <c r="G55" s="17">
        <v>194.8</v>
      </c>
      <c r="H55" s="17">
        <v>206.2</v>
      </c>
      <c r="I55" s="17">
        <f t="shared" si="0"/>
        <v>12.799999999999983</v>
      </c>
      <c r="J55" s="17">
        <f t="shared" si="1"/>
        <v>59.10000000000002</v>
      </c>
      <c r="K55" s="17">
        <f t="shared" si="2"/>
        <v>11.399999999999977</v>
      </c>
    </row>
    <row r="56" spans="1:11" ht="12.75">
      <c r="A56" s="2">
        <v>39022</v>
      </c>
      <c r="B56" s="17">
        <v>140.626</v>
      </c>
      <c r="C56" s="17">
        <v>204.031</v>
      </c>
      <c r="E56" s="17">
        <v>127.6</v>
      </c>
      <c r="F56" s="17">
        <v>140.4</v>
      </c>
      <c r="G56" s="17">
        <v>202.6</v>
      </c>
      <c r="H56" s="17">
        <v>214</v>
      </c>
      <c r="I56" s="17">
        <f t="shared" si="0"/>
        <v>12.800000000000011</v>
      </c>
      <c r="J56" s="17">
        <f t="shared" si="1"/>
        <v>62.19999999999999</v>
      </c>
      <c r="K56" s="17">
        <f t="shared" si="2"/>
        <v>11.400000000000006</v>
      </c>
    </row>
    <row r="57" spans="1:11" ht="12.75">
      <c r="A57" s="2">
        <v>39052</v>
      </c>
      <c r="B57" s="17">
        <v>143.65099999999998</v>
      </c>
      <c r="C57" s="17">
        <v>211.80600000000004</v>
      </c>
      <c r="E57" s="17">
        <v>130.3</v>
      </c>
      <c r="F57" s="17">
        <v>143.1</v>
      </c>
      <c r="G57" s="17">
        <v>205.2</v>
      </c>
      <c r="H57" s="17">
        <v>216.6</v>
      </c>
      <c r="I57" s="17">
        <f t="shared" si="0"/>
        <v>12.799999999999983</v>
      </c>
      <c r="J57" s="17">
        <f t="shared" si="1"/>
        <v>62.099999999999994</v>
      </c>
      <c r="K57" s="17">
        <f t="shared" si="2"/>
        <v>11.400000000000006</v>
      </c>
    </row>
    <row r="58" spans="1:11" ht="12.75">
      <c r="A58" s="2">
        <v>39083</v>
      </c>
      <c r="B58" s="17">
        <v>139.608</v>
      </c>
      <c r="C58" s="17">
        <v>227.425</v>
      </c>
      <c r="E58" s="17">
        <v>123.5</v>
      </c>
      <c r="F58" s="17">
        <v>136.2</v>
      </c>
      <c r="G58" s="17">
        <v>212.2</v>
      </c>
      <c r="H58" s="17">
        <v>223.6</v>
      </c>
      <c r="I58" s="17">
        <f t="shared" si="0"/>
        <v>12.699999999999989</v>
      </c>
      <c r="J58" s="17">
        <f t="shared" si="1"/>
        <v>76</v>
      </c>
      <c r="K58" s="17">
        <f t="shared" si="2"/>
        <v>11.400000000000006</v>
      </c>
    </row>
    <row r="59" spans="1:11" ht="12.75">
      <c r="A59" s="2">
        <v>39114</v>
      </c>
      <c r="B59" s="17">
        <v>123.72300000000001</v>
      </c>
      <c r="C59" s="17">
        <v>215.327</v>
      </c>
      <c r="E59" s="17">
        <v>113.9</v>
      </c>
      <c r="F59" s="17">
        <v>126.7</v>
      </c>
      <c r="G59" s="17">
        <v>210.5</v>
      </c>
      <c r="H59" s="17">
        <v>221.9</v>
      </c>
      <c r="I59" s="17">
        <f t="shared" si="0"/>
        <v>12.799999999999997</v>
      </c>
      <c r="J59" s="17">
        <f t="shared" si="1"/>
        <v>83.8</v>
      </c>
      <c r="K59" s="17">
        <f t="shared" si="2"/>
        <v>11.400000000000006</v>
      </c>
    </row>
    <row r="60" spans="1:11" ht="12.75">
      <c r="A60" s="2">
        <v>39142</v>
      </c>
      <c r="B60" s="17">
        <v>120.007</v>
      </c>
      <c r="C60" s="17">
        <v>201.57</v>
      </c>
      <c r="E60" s="17">
        <v>106.3</v>
      </c>
      <c r="F60" s="17">
        <v>119.1</v>
      </c>
      <c r="G60" s="17">
        <v>201.3</v>
      </c>
      <c r="H60" s="17">
        <v>212.7</v>
      </c>
      <c r="I60" s="17">
        <f t="shared" si="0"/>
        <v>12.799999999999997</v>
      </c>
      <c r="J60" s="17">
        <f t="shared" si="1"/>
        <v>82.20000000000002</v>
      </c>
      <c r="K60" s="17">
        <f t="shared" si="2"/>
        <v>11.399999999999977</v>
      </c>
    </row>
    <row r="61" spans="1:11" ht="12.75">
      <c r="A61" s="2">
        <v>39173</v>
      </c>
      <c r="B61" s="17">
        <v>121.311</v>
      </c>
      <c r="C61" s="17">
        <v>196.921</v>
      </c>
      <c r="E61" s="17">
        <v>104.9</v>
      </c>
      <c r="F61" s="17">
        <v>117.7</v>
      </c>
      <c r="G61" s="17">
        <v>203.1</v>
      </c>
      <c r="H61" s="17">
        <v>214.5</v>
      </c>
      <c r="I61" s="17">
        <f t="shared" si="0"/>
        <v>12.799999999999997</v>
      </c>
      <c r="J61" s="17">
        <f t="shared" si="1"/>
        <v>85.39999999999999</v>
      </c>
      <c r="K61" s="17">
        <f t="shared" si="2"/>
        <v>11.400000000000006</v>
      </c>
    </row>
    <row r="62" spans="1:11" ht="12.75">
      <c r="A62" s="2">
        <v>39203</v>
      </c>
      <c r="B62" s="17">
        <v>125.083</v>
      </c>
      <c r="C62" s="17">
        <v>202.74599999999998</v>
      </c>
      <c r="E62" s="17">
        <v>111.3</v>
      </c>
      <c r="F62" s="17">
        <v>124</v>
      </c>
      <c r="G62" s="17">
        <v>206.3</v>
      </c>
      <c r="H62" s="17">
        <v>217.7</v>
      </c>
      <c r="I62" s="17">
        <f t="shared" si="0"/>
        <v>12.700000000000003</v>
      </c>
      <c r="J62" s="17">
        <f t="shared" si="1"/>
        <v>82.30000000000001</v>
      </c>
      <c r="K62" s="17">
        <f t="shared" si="2"/>
        <v>11.399999999999977</v>
      </c>
    </row>
    <row r="63" spans="1:11" ht="12.75">
      <c r="A63" s="2">
        <v>39234</v>
      </c>
      <c r="B63" s="17">
        <v>123.8</v>
      </c>
      <c r="C63" s="17">
        <v>205.54600000000002</v>
      </c>
      <c r="E63" s="17">
        <v>116.3</v>
      </c>
      <c r="F63" s="17">
        <v>129</v>
      </c>
      <c r="G63" s="17">
        <v>206.6</v>
      </c>
      <c r="H63" s="17">
        <v>218</v>
      </c>
      <c r="I63" s="17">
        <f t="shared" si="0"/>
        <v>12.700000000000003</v>
      </c>
      <c r="J63" s="17">
        <f t="shared" si="1"/>
        <v>77.6</v>
      </c>
      <c r="K63" s="17">
        <f t="shared" si="2"/>
        <v>11.400000000000006</v>
      </c>
    </row>
    <row r="64" spans="1:11" ht="12.75">
      <c r="A64" s="2">
        <v>39264</v>
      </c>
      <c r="B64" s="17">
        <v>130.297</v>
      </c>
      <c r="C64" s="17">
        <v>205.09699999999998</v>
      </c>
      <c r="E64" s="17">
        <v>124</v>
      </c>
      <c r="F64" s="17">
        <v>136.8</v>
      </c>
      <c r="G64" s="17">
        <v>202.5</v>
      </c>
      <c r="H64" s="17">
        <v>213.9</v>
      </c>
      <c r="I64" s="17">
        <f t="shared" si="0"/>
        <v>12.800000000000011</v>
      </c>
      <c r="J64" s="17">
        <f t="shared" si="1"/>
        <v>65.69999999999999</v>
      </c>
      <c r="K64" s="17">
        <f t="shared" si="2"/>
        <v>11.400000000000006</v>
      </c>
    </row>
    <row r="65" spans="1:11" ht="12.75">
      <c r="A65" s="2">
        <v>39295</v>
      </c>
      <c r="B65" s="17">
        <v>134.569</v>
      </c>
      <c r="C65" s="17">
        <v>193.96800000000002</v>
      </c>
      <c r="E65" s="17">
        <v>128.1</v>
      </c>
      <c r="F65" s="17">
        <v>140.9</v>
      </c>
      <c r="G65" s="17">
        <v>195.7</v>
      </c>
      <c r="H65" s="17">
        <v>207.1</v>
      </c>
      <c r="I65" s="17">
        <f t="shared" si="0"/>
        <v>12.800000000000011</v>
      </c>
      <c r="J65" s="17">
        <f t="shared" si="1"/>
        <v>54.79999999999998</v>
      </c>
      <c r="K65" s="17">
        <f t="shared" si="2"/>
        <v>11.400000000000006</v>
      </c>
    </row>
    <row r="66" spans="1:11" ht="12.75">
      <c r="A66" s="2">
        <v>39326</v>
      </c>
      <c r="B66" s="17">
        <v>134.236</v>
      </c>
      <c r="C66" s="17">
        <v>199.986</v>
      </c>
      <c r="E66" s="17">
        <v>125.6</v>
      </c>
      <c r="F66" s="17">
        <v>138.3</v>
      </c>
      <c r="G66" s="17">
        <v>198.6</v>
      </c>
      <c r="H66" s="17">
        <v>210</v>
      </c>
      <c r="I66" s="17">
        <f aca="true" t="shared" si="3" ref="I66:I97">F66-E66</f>
        <v>12.700000000000017</v>
      </c>
      <c r="J66" s="17">
        <f aca="true" t="shared" si="4" ref="J66:J97">G66-F66</f>
        <v>60.29999999999998</v>
      </c>
      <c r="K66" s="17">
        <f aca="true" t="shared" si="5" ref="K66:K97">H66-G66</f>
        <v>11.400000000000006</v>
      </c>
    </row>
    <row r="67" spans="1:11" ht="12.75">
      <c r="A67" s="2">
        <v>39356</v>
      </c>
      <c r="B67" s="17">
        <v>134.43099999999998</v>
      </c>
      <c r="C67" s="17">
        <v>198.592</v>
      </c>
      <c r="E67" s="17">
        <v>122.9</v>
      </c>
      <c r="F67" s="17">
        <v>135.7</v>
      </c>
      <c r="G67" s="17">
        <v>194.8</v>
      </c>
      <c r="H67" s="17">
        <v>206.2</v>
      </c>
      <c r="I67" s="17">
        <f t="shared" si="3"/>
        <v>12.799999999999983</v>
      </c>
      <c r="J67" s="17">
        <f t="shared" si="4"/>
        <v>59.10000000000002</v>
      </c>
      <c r="K67" s="17">
        <f t="shared" si="5"/>
        <v>11.399999999999977</v>
      </c>
    </row>
    <row r="68" spans="1:11" ht="12.75">
      <c r="A68" s="2">
        <v>39387</v>
      </c>
      <c r="B68" s="17">
        <v>134.8</v>
      </c>
      <c r="C68" s="17">
        <v>204.75900000000001</v>
      </c>
      <c r="E68" s="17">
        <v>127.6</v>
      </c>
      <c r="F68" s="17">
        <v>140.4</v>
      </c>
      <c r="G68" s="17">
        <v>202.6</v>
      </c>
      <c r="H68" s="17">
        <v>214</v>
      </c>
      <c r="I68" s="17">
        <f t="shared" si="3"/>
        <v>12.800000000000011</v>
      </c>
      <c r="J68" s="17">
        <f t="shared" si="4"/>
        <v>62.19999999999999</v>
      </c>
      <c r="K68" s="17">
        <f t="shared" si="5"/>
        <v>11.400000000000006</v>
      </c>
    </row>
    <row r="69" spans="1:11" ht="12.75">
      <c r="A69" s="2">
        <v>39417</v>
      </c>
      <c r="B69" s="17">
        <v>133.944</v>
      </c>
      <c r="C69" s="17">
        <v>218.107</v>
      </c>
      <c r="E69" s="17">
        <v>130.3</v>
      </c>
      <c r="F69" s="17">
        <v>143.1</v>
      </c>
      <c r="G69" s="17">
        <v>205.2</v>
      </c>
      <c r="H69" s="17">
        <v>216.6</v>
      </c>
      <c r="I69" s="17">
        <f t="shared" si="3"/>
        <v>12.799999999999983</v>
      </c>
      <c r="J69" s="17">
        <f t="shared" si="4"/>
        <v>62.099999999999994</v>
      </c>
      <c r="K69" s="17">
        <f t="shared" si="5"/>
        <v>11.400000000000006</v>
      </c>
    </row>
    <row r="70" spans="1:11" ht="12.75">
      <c r="A70" s="2">
        <v>39448</v>
      </c>
      <c r="B70" s="17">
        <v>130.963</v>
      </c>
      <c r="C70" s="17">
        <v>232.83099999999996</v>
      </c>
      <c r="E70" s="17">
        <v>123.5</v>
      </c>
      <c r="F70" s="17">
        <v>136.2</v>
      </c>
      <c r="G70" s="17">
        <v>212.2</v>
      </c>
      <c r="H70" s="17">
        <v>223.6</v>
      </c>
      <c r="I70" s="17">
        <f t="shared" si="3"/>
        <v>12.699999999999989</v>
      </c>
      <c r="J70" s="17">
        <f t="shared" si="4"/>
        <v>76</v>
      </c>
      <c r="K70" s="17">
        <f t="shared" si="5"/>
        <v>11.400000000000006</v>
      </c>
    </row>
    <row r="71" spans="1:11" ht="12.75">
      <c r="A71" s="2">
        <v>39479</v>
      </c>
      <c r="B71" s="17">
        <v>117.63600000000001</v>
      </c>
      <c r="C71" s="17">
        <v>235.15700000000004</v>
      </c>
      <c r="E71" s="17">
        <v>113.9</v>
      </c>
      <c r="F71" s="17">
        <v>126.7</v>
      </c>
      <c r="G71" s="17">
        <v>210.5</v>
      </c>
      <c r="H71" s="17">
        <v>221.9</v>
      </c>
      <c r="I71" s="17">
        <f t="shared" si="3"/>
        <v>12.799999999999997</v>
      </c>
      <c r="J71" s="17">
        <f t="shared" si="4"/>
        <v>83.8</v>
      </c>
      <c r="K71" s="17">
        <f t="shared" si="5"/>
        <v>11.400000000000006</v>
      </c>
    </row>
    <row r="72" spans="1:11" ht="12.75">
      <c r="A72" s="2">
        <v>39508</v>
      </c>
      <c r="B72" s="17">
        <v>107.784</v>
      </c>
      <c r="C72" s="17">
        <v>222.198</v>
      </c>
      <c r="E72" s="17">
        <v>106.3</v>
      </c>
      <c r="F72" s="17">
        <v>119.1</v>
      </c>
      <c r="G72" s="17">
        <v>201.3</v>
      </c>
      <c r="H72" s="17">
        <v>212.7</v>
      </c>
      <c r="I72" s="17">
        <f t="shared" si="3"/>
        <v>12.799999999999997</v>
      </c>
      <c r="J72" s="17">
        <f t="shared" si="4"/>
        <v>82.20000000000002</v>
      </c>
      <c r="K72" s="17">
        <f t="shared" si="5"/>
        <v>11.399999999999977</v>
      </c>
    </row>
    <row r="73" spans="1:11" ht="12.75">
      <c r="A73" s="2">
        <v>39539</v>
      </c>
      <c r="B73" s="17">
        <v>107.051</v>
      </c>
      <c r="C73" s="17">
        <v>211.349</v>
      </c>
      <c r="E73" s="17">
        <v>104.9</v>
      </c>
      <c r="F73" s="17">
        <v>117.7</v>
      </c>
      <c r="G73" s="17">
        <v>203.1</v>
      </c>
      <c r="H73" s="17">
        <v>214.5</v>
      </c>
      <c r="I73" s="17">
        <f t="shared" si="3"/>
        <v>12.799999999999997</v>
      </c>
      <c r="J73" s="17">
        <f t="shared" si="4"/>
        <v>85.39999999999999</v>
      </c>
      <c r="K73" s="17">
        <f t="shared" si="5"/>
        <v>11.400000000000006</v>
      </c>
    </row>
    <row r="74" spans="1:11" ht="12.75">
      <c r="A74" s="2">
        <v>39569</v>
      </c>
      <c r="B74" s="17">
        <v>113.94099999999999</v>
      </c>
      <c r="C74" s="17">
        <v>208.345</v>
      </c>
      <c r="E74" s="17">
        <v>111.3</v>
      </c>
      <c r="F74" s="17">
        <v>124</v>
      </c>
      <c r="G74" s="17">
        <v>206.3</v>
      </c>
      <c r="H74" s="17">
        <v>217.7</v>
      </c>
      <c r="I74" s="17">
        <f t="shared" si="3"/>
        <v>12.700000000000003</v>
      </c>
      <c r="J74" s="17">
        <f t="shared" si="4"/>
        <v>82.30000000000001</v>
      </c>
      <c r="K74" s="17">
        <f t="shared" si="5"/>
        <v>11.399999999999977</v>
      </c>
    </row>
    <row r="75" spans="1:11" ht="12.75">
      <c r="A75" s="2">
        <v>39600</v>
      </c>
      <c r="B75" s="17">
        <v>121.71</v>
      </c>
      <c r="C75" s="17">
        <v>210.87</v>
      </c>
      <c r="E75" s="17">
        <v>116.3</v>
      </c>
      <c r="F75" s="17">
        <v>129</v>
      </c>
      <c r="G75" s="17">
        <v>206.6</v>
      </c>
      <c r="H75" s="17">
        <v>218</v>
      </c>
      <c r="I75" s="17">
        <f t="shared" si="3"/>
        <v>12.700000000000003</v>
      </c>
      <c r="J75" s="17">
        <f t="shared" si="4"/>
        <v>77.6</v>
      </c>
      <c r="K75" s="17">
        <f t="shared" si="5"/>
        <v>11.400000000000006</v>
      </c>
    </row>
    <row r="76" spans="1:11" ht="12.75">
      <c r="A76" s="2">
        <v>39630</v>
      </c>
      <c r="B76" s="17">
        <v>130.90599999999998</v>
      </c>
      <c r="C76" s="17">
        <v>206.67900000000003</v>
      </c>
      <c r="E76" s="17">
        <v>124</v>
      </c>
      <c r="F76" s="17">
        <v>136.8</v>
      </c>
      <c r="G76" s="17">
        <v>202.5</v>
      </c>
      <c r="H76" s="17">
        <v>213.9</v>
      </c>
      <c r="I76" s="17">
        <f t="shared" si="3"/>
        <v>12.800000000000011</v>
      </c>
      <c r="J76" s="17">
        <f t="shared" si="4"/>
        <v>65.69999999999999</v>
      </c>
      <c r="K76" s="17">
        <f t="shared" si="5"/>
        <v>11.400000000000006</v>
      </c>
    </row>
    <row r="77" spans="1:11" ht="12.75">
      <c r="A77" s="2">
        <v>39661</v>
      </c>
      <c r="B77" s="17">
        <v>132.97299999999998</v>
      </c>
      <c r="C77" s="17">
        <v>195.737</v>
      </c>
      <c r="E77" s="17">
        <v>128.1</v>
      </c>
      <c r="F77" s="17">
        <v>140.9</v>
      </c>
      <c r="G77" s="17">
        <v>195.7</v>
      </c>
      <c r="H77" s="17">
        <v>207.1</v>
      </c>
      <c r="I77" s="17">
        <f t="shared" si="3"/>
        <v>12.800000000000011</v>
      </c>
      <c r="J77" s="17">
        <f t="shared" si="4"/>
        <v>54.79999999999998</v>
      </c>
      <c r="K77" s="17">
        <f t="shared" si="5"/>
        <v>11.400000000000006</v>
      </c>
    </row>
    <row r="78" spans="1:11" ht="12.75">
      <c r="A78" s="2">
        <v>39692</v>
      </c>
      <c r="B78" s="17">
        <v>127.67899999999999</v>
      </c>
      <c r="C78" s="17">
        <v>190.02</v>
      </c>
      <c r="E78" s="17">
        <v>125.6</v>
      </c>
      <c r="F78" s="17">
        <v>138.3</v>
      </c>
      <c r="G78" s="17">
        <v>198.6</v>
      </c>
      <c r="H78" s="17">
        <v>210</v>
      </c>
      <c r="I78" s="17">
        <f t="shared" si="3"/>
        <v>12.700000000000017</v>
      </c>
      <c r="J78" s="17">
        <f t="shared" si="4"/>
        <v>60.29999999999998</v>
      </c>
      <c r="K78" s="17">
        <f t="shared" si="5"/>
        <v>11.400000000000006</v>
      </c>
    </row>
    <row r="79" spans="1:11" ht="12.75">
      <c r="A79" s="2">
        <v>39722</v>
      </c>
      <c r="B79" s="17">
        <v>127.595</v>
      </c>
      <c r="C79" s="17">
        <v>194.97199999999998</v>
      </c>
      <c r="E79" s="17">
        <v>122.9</v>
      </c>
      <c r="F79" s="17">
        <v>135.7</v>
      </c>
      <c r="G79" s="17">
        <v>194.8</v>
      </c>
      <c r="H79" s="17">
        <v>206.2</v>
      </c>
      <c r="I79" s="17">
        <f t="shared" si="3"/>
        <v>12.799999999999983</v>
      </c>
      <c r="J79" s="17">
        <f t="shared" si="4"/>
        <v>59.10000000000002</v>
      </c>
      <c r="K79" s="17">
        <f t="shared" si="5"/>
        <v>11.399999999999977</v>
      </c>
    </row>
    <row r="80" spans="1:11" ht="12.75">
      <c r="A80" s="2">
        <v>39753</v>
      </c>
      <c r="B80" s="17">
        <v>135.876</v>
      </c>
      <c r="C80" s="17">
        <v>203.72899999999998</v>
      </c>
      <c r="E80" s="17">
        <v>127.6</v>
      </c>
      <c r="F80" s="17">
        <v>140.4</v>
      </c>
      <c r="G80" s="17">
        <v>202.6</v>
      </c>
      <c r="H80" s="17">
        <v>214</v>
      </c>
      <c r="I80" s="17">
        <f t="shared" si="3"/>
        <v>12.800000000000011</v>
      </c>
      <c r="J80" s="17">
        <f t="shared" si="4"/>
        <v>62.19999999999999</v>
      </c>
      <c r="K80" s="17">
        <f t="shared" si="5"/>
        <v>11.400000000000006</v>
      </c>
    </row>
    <row r="81" spans="1:11" ht="12.75">
      <c r="A81" s="2">
        <v>39783</v>
      </c>
      <c r="B81" s="17">
        <v>146.01299999999998</v>
      </c>
      <c r="C81" s="17">
        <v>213.55</v>
      </c>
      <c r="E81" s="17">
        <v>130.3</v>
      </c>
      <c r="F81" s="17">
        <v>143.1</v>
      </c>
      <c r="G81" s="17">
        <v>205.2</v>
      </c>
      <c r="H81" s="17">
        <v>216.6</v>
      </c>
      <c r="I81" s="17">
        <f t="shared" si="3"/>
        <v>12.799999999999983</v>
      </c>
      <c r="J81" s="17">
        <f t="shared" si="4"/>
        <v>62.099999999999994</v>
      </c>
      <c r="K81" s="17">
        <f t="shared" si="5"/>
        <v>11.400000000000006</v>
      </c>
    </row>
    <row r="82" spans="1:11" ht="12.75">
      <c r="A82" s="2">
        <v>39814</v>
      </c>
      <c r="B82" s="17">
        <v>143.449</v>
      </c>
      <c r="C82" s="17">
        <v>217.704</v>
      </c>
      <c r="E82" s="17">
        <v>123.5</v>
      </c>
      <c r="F82" s="17">
        <v>136.2</v>
      </c>
      <c r="G82" s="17">
        <v>212.2</v>
      </c>
      <c r="H82" s="17">
        <v>223.6</v>
      </c>
      <c r="I82" s="17">
        <f t="shared" si="3"/>
        <v>12.699999999999989</v>
      </c>
      <c r="J82" s="17">
        <f t="shared" si="4"/>
        <v>76</v>
      </c>
      <c r="K82" s="17">
        <f t="shared" si="5"/>
        <v>11.400000000000006</v>
      </c>
    </row>
    <row r="83" spans="1:11" ht="12.75">
      <c r="A83" s="2">
        <v>39845</v>
      </c>
      <c r="B83" s="17">
        <v>146.134</v>
      </c>
      <c r="C83" s="17">
        <v>215.63600000000002</v>
      </c>
      <c r="E83" s="17">
        <v>113.9</v>
      </c>
      <c r="F83" s="17">
        <v>126.7</v>
      </c>
      <c r="G83" s="17">
        <v>210.5</v>
      </c>
      <c r="H83" s="17">
        <v>221.9</v>
      </c>
      <c r="I83" s="17">
        <f t="shared" si="3"/>
        <v>12.799999999999997</v>
      </c>
      <c r="J83" s="17">
        <f t="shared" si="4"/>
        <v>83.8</v>
      </c>
      <c r="K83" s="17">
        <f t="shared" si="5"/>
        <v>11.400000000000006</v>
      </c>
    </row>
    <row r="84" spans="1:11" ht="12.75">
      <c r="A84" s="2">
        <v>39873</v>
      </c>
      <c r="B84" s="17">
        <v>143.603</v>
      </c>
      <c r="C84" s="17">
        <v>216.65699999999998</v>
      </c>
      <c r="E84" s="17">
        <v>106.3</v>
      </c>
      <c r="F84" s="17">
        <v>119.1</v>
      </c>
      <c r="G84" s="17">
        <v>201.3</v>
      </c>
      <c r="H84" s="17">
        <v>212.7</v>
      </c>
      <c r="I84" s="17">
        <f t="shared" si="3"/>
        <v>12.799999999999997</v>
      </c>
      <c r="J84" s="17">
        <f t="shared" si="4"/>
        <v>82.20000000000002</v>
      </c>
      <c r="K84" s="17">
        <f t="shared" si="5"/>
        <v>11.399999999999977</v>
      </c>
    </row>
    <row r="85" spans="1:11" ht="12.75">
      <c r="A85" s="2">
        <v>39904</v>
      </c>
      <c r="B85" s="17">
        <v>148.24399999999997</v>
      </c>
      <c r="C85" s="17">
        <v>212.69099999999997</v>
      </c>
      <c r="E85" s="17">
        <v>104.9</v>
      </c>
      <c r="F85" s="17">
        <v>117.7</v>
      </c>
      <c r="G85" s="17">
        <v>203.1</v>
      </c>
      <c r="H85" s="17">
        <v>214.5</v>
      </c>
      <c r="I85" s="17">
        <f t="shared" si="3"/>
        <v>12.799999999999997</v>
      </c>
      <c r="J85" s="17">
        <f t="shared" si="4"/>
        <v>85.39999999999999</v>
      </c>
      <c r="K85" s="17">
        <f t="shared" si="5"/>
        <v>11.400000000000006</v>
      </c>
    </row>
    <row r="86" spans="1:11" ht="12.75">
      <c r="A86" s="2">
        <v>39934</v>
      </c>
      <c r="B86" s="17">
        <v>155.153</v>
      </c>
      <c r="C86" s="17">
        <v>206.058</v>
      </c>
      <c r="E86" s="17">
        <v>111.3</v>
      </c>
      <c r="F86" s="17">
        <v>124</v>
      </c>
      <c r="G86" s="17">
        <v>206.3</v>
      </c>
      <c r="H86" s="17">
        <v>217.7</v>
      </c>
      <c r="I86" s="17">
        <f t="shared" si="3"/>
        <v>12.700000000000003</v>
      </c>
      <c r="J86" s="17">
        <f t="shared" si="4"/>
        <v>82.30000000000001</v>
      </c>
      <c r="K86" s="17">
        <f t="shared" si="5"/>
        <v>11.399999999999977</v>
      </c>
    </row>
    <row r="87" spans="1:11" ht="12.75">
      <c r="A87" s="2">
        <v>39965</v>
      </c>
      <c r="B87" s="17">
        <v>157.6697142857143</v>
      </c>
      <c r="C87" s="17">
        <v>212.59657142857145</v>
      </c>
      <c r="E87" s="17">
        <v>116.3</v>
      </c>
      <c r="F87" s="17">
        <v>129</v>
      </c>
      <c r="G87" s="17">
        <v>206.6</v>
      </c>
      <c r="H87" s="17">
        <v>218</v>
      </c>
      <c r="I87" s="17">
        <f t="shared" si="3"/>
        <v>12.700000000000003</v>
      </c>
      <c r="J87" s="17">
        <f t="shared" si="4"/>
        <v>77.6</v>
      </c>
      <c r="K87" s="17">
        <f t="shared" si="5"/>
        <v>11.400000000000006</v>
      </c>
    </row>
    <row r="88" spans="1:11" ht="12.75">
      <c r="A88" s="2">
        <v>39995</v>
      </c>
      <c r="B88" s="17">
        <v>161.49871527492277</v>
      </c>
      <c r="C88" s="17">
        <v>212.8409283597336</v>
      </c>
      <c r="E88" s="17">
        <v>124</v>
      </c>
      <c r="F88" s="17">
        <v>136.8</v>
      </c>
      <c r="G88" s="17">
        <v>202.5</v>
      </c>
      <c r="H88" s="17">
        <v>213.9</v>
      </c>
      <c r="I88" s="17">
        <f t="shared" si="3"/>
        <v>12.800000000000011</v>
      </c>
      <c r="J88" s="17">
        <f t="shared" si="4"/>
        <v>65.69999999999999</v>
      </c>
      <c r="K88" s="17">
        <f t="shared" si="5"/>
        <v>11.400000000000006</v>
      </c>
    </row>
    <row r="89" spans="1:11" ht="12.75">
      <c r="A89" s="2">
        <v>40026</v>
      </c>
      <c r="B89" s="17">
        <v>165.3448</v>
      </c>
      <c r="C89" s="17">
        <v>207.72732</v>
      </c>
      <c r="E89" s="17">
        <v>128.1</v>
      </c>
      <c r="F89" s="17">
        <v>140.9</v>
      </c>
      <c r="G89" s="17">
        <v>195.7</v>
      </c>
      <c r="H89" s="17">
        <v>207.1</v>
      </c>
      <c r="I89" s="17">
        <f t="shared" si="3"/>
        <v>12.800000000000011</v>
      </c>
      <c r="J89" s="17">
        <f t="shared" si="4"/>
        <v>54.79999999999998</v>
      </c>
      <c r="K89" s="17">
        <f t="shared" si="5"/>
        <v>11.400000000000006</v>
      </c>
    </row>
    <row r="90" spans="1:11" ht="12.75">
      <c r="A90" s="2">
        <v>40057</v>
      </c>
      <c r="B90" s="17">
        <v>159.892</v>
      </c>
      <c r="C90" s="17">
        <v>211.61466000000001</v>
      </c>
      <c r="E90" s="17">
        <v>125.6</v>
      </c>
      <c r="F90" s="17">
        <v>138.3</v>
      </c>
      <c r="G90" s="17">
        <v>198.6</v>
      </c>
      <c r="H90" s="17">
        <v>210</v>
      </c>
      <c r="I90" s="17">
        <f t="shared" si="3"/>
        <v>12.700000000000017</v>
      </c>
      <c r="J90" s="17">
        <f t="shared" si="4"/>
        <v>60.29999999999998</v>
      </c>
      <c r="K90" s="17">
        <f t="shared" si="5"/>
        <v>11.400000000000006</v>
      </c>
    </row>
    <row r="91" spans="1:11" ht="12.75">
      <c r="A91" s="2">
        <v>40087</v>
      </c>
      <c r="B91" s="17">
        <v>154.7152</v>
      </c>
      <c r="C91" s="17">
        <v>211.83489</v>
      </c>
      <c r="E91" s="17">
        <v>122.9</v>
      </c>
      <c r="F91" s="17">
        <v>135.7</v>
      </c>
      <c r="G91" s="17">
        <v>194.8</v>
      </c>
      <c r="H91" s="17">
        <v>206.2</v>
      </c>
      <c r="I91" s="17">
        <f t="shared" si="3"/>
        <v>12.799999999999983</v>
      </c>
      <c r="J91" s="17">
        <f t="shared" si="4"/>
        <v>59.10000000000002</v>
      </c>
      <c r="K91" s="17">
        <f t="shared" si="5"/>
        <v>11.399999999999977</v>
      </c>
    </row>
    <row r="92" spans="1:11" ht="12.75">
      <c r="A92" s="2">
        <v>40118</v>
      </c>
      <c r="B92" s="17">
        <v>155.3867</v>
      </c>
      <c r="C92" s="17">
        <v>217.4007</v>
      </c>
      <c r="E92" s="17">
        <v>127.6</v>
      </c>
      <c r="F92" s="17">
        <v>140.4</v>
      </c>
      <c r="G92" s="17">
        <v>202.6</v>
      </c>
      <c r="H92" s="17">
        <v>214</v>
      </c>
      <c r="I92" s="17">
        <f t="shared" si="3"/>
        <v>12.800000000000011</v>
      </c>
      <c r="J92" s="17">
        <f t="shared" si="4"/>
        <v>62.19999999999999</v>
      </c>
      <c r="K92" s="17">
        <f t="shared" si="5"/>
        <v>11.400000000000006</v>
      </c>
    </row>
    <row r="93" spans="1:11" ht="12.75">
      <c r="A93" s="2">
        <v>40148</v>
      </c>
      <c r="B93" s="17">
        <v>156.1139</v>
      </c>
      <c r="C93" s="17">
        <v>222.68233</v>
      </c>
      <c r="E93" s="17">
        <v>130.3</v>
      </c>
      <c r="F93" s="17">
        <v>143.1</v>
      </c>
      <c r="G93" s="17">
        <v>205.2</v>
      </c>
      <c r="H93" s="17">
        <v>216.6</v>
      </c>
      <c r="I93" s="17">
        <f t="shared" si="3"/>
        <v>12.799999999999983</v>
      </c>
      <c r="J93" s="17">
        <f t="shared" si="4"/>
        <v>62.099999999999994</v>
      </c>
      <c r="K93" s="17">
        <f t="shared" si="5"/>
        <v>11.400000000000006</v>
      </c>
    </row>
    <row r="94" spans="1:11" ht="12.75">
      <c r="A94" s="2">
        <v>40179</v>
      </c>
      <c r="B94" s="17">
        <v>147.8262</v>
      </c>
      <c r="C94" s="17">
        <v>231.3673</v>
      </c>
      <c r="E94" s="17">
        <v>123.5</v>
      </c>
      <c r="F94" s="17">
        <v>136.2</v>
      </c>
      <c r="G94" s="17">
        <v>212.2</v>
      </c>
      <c r="H94" s="17">
        <v>223.6</v>
      </c>
      <c r="I94" s="17">
        <f t="shared" si="3"/>
        <v>12.699999999999989</v>
      </c>
      <c r="J94" s="17">
        <f t="shared" si="4"/>
        <v>76</v>
      </c>
      <c r="K94" s="17">
        <f t="shared" si="5"/>
        <v>11.400000000000006</v>
      </c>
    </row>
    <row r="95" spans="1:11" ht="12.75">
      <c r="A95" s="2">
        <v>40210</v>
      </c>
      <c r="B95" s="17">
        <v>136.1279</v>
      </c>
      <c r="C95" s="17">
        <v>229.79410000000001</v>
      </c>
      <c r="E95" s="17">
        <v>113.9</v>
      </c>
      <c r="F95" s="17">
        <v>126.7</v>
      </c>
      <c r="G95" s="17">
        <v>210.5</v>
      </c>
      <c r="H95" s="17">
        <v>221.9</v>
      </c>
      <c r="I95" s="17">
        <f t="shared" si="3"/>
        <v>12.799999999999997</v>
      </c>
      <c r="J95" s="17">
        <f t="shared" si="4"/>
        <v>83.8</v>
      </c>
      <c r="K95" s="17">
        <f t="shared" si="5"/>
        <v>11.400000000000006</v>
      </c>
    </row>
    <row r="96" spans="1:11" ht="12.75">
      <c r="A96" s="2">
        <v>40238</v>
      </c>
      <c r="B96" s="17">
        <v>126.7272</v>
      </c>
      <c r="C96" s="17">
        <v>218.89064000000002</v>
      </c>
      <c r="E96" s="17">
        <v>106.3</v>
      </c>
      <c r="F96" s="17">
        <v>119.1</v>
      </c>
      <c r="G96" s="17">
        <v>201.3</v>
      </c>
      <c r="H96" s="17">
        <v>212.7</v>
      </c>
      <c r="I96" s="17">
        <f t="shared" si="3"/>
        <v>12.799999999999997</v>
      </c>
      <c r="J96" s="17">
        <f t="shared" si="4"/>
        <v>82.20000000000002</v>
      </c>
      <c r="K96" s="17">
        <f t="shared" si="5"/>
        <v>11.399999999999977</v>
      </c>
    </row>
    <row r="97" spans="1:11" ht="12.75">
      <c r="A97" s="2">
        <v>40269</v>
      </c>
      <c r="B97" s="17">
        <v>124.1625</v>
      </c>
      <c r="C97" s="17">
        <v>215.87976</v>
      </c>
      <c r="E97" s="17">
        <v>104.9</v>
      </c>
      <c r="F97" s="17">
        <v>117.7</v>
      </c>
      <c r="G97" s="17">
        <v>203.1</v>
      </c>
      <c r="H97" s="17">
        <v>214.5</v>
      </c>
      <c r="I97" s="17">
        <f t="shared" si="3"/>
        <v>12.799999999999997</v>
      </c>
      <c r="J97" s="17">
        <f t="shared" si="4"/>
        <v>85.39999999999999</v>
      </c>
      <c r="K97" s="17">
        <f t="shared" si="5"/>
        <v>11.400000000000006</v>
      </c>
    </row>
    <row r="98" spans="1:11" ht="12.75">
      <c r="A98" s="2">
        <v>40299</v>
      </c>
      <c r="B98" s="17">
        <v>129.4608</v>
      </c>
      <c r="C98" s="17">
        <v>217.90888999999999</v>
      </c>
      <c r="E98" s="17">
        <v>111.3</v>
      </c>
      <c r="F98" s="17">
        <v>124</v>
      </c>
      <c r="G98" s="17">
        <v>206.3</v>
      </c>
      <c r="H98" s="17">
        <v>217.7</v>
      </c>
      <c r="I98" s="17">
        <f aca="true" t="shared" si="6" ref="I98:I105">F98-E98</f>
        <v>12.700000000000003</v>
      </c>
      <c r="J98" s="17">
        <f aca="true" t="shared" si="7" ref="J98:J105">G98-F98</f>
        <v>82.30000000000001</v>
      </c>
      <c r="K98" s="17">
        <f aca="true" t="shared" si="8" ref="K98:K105">H98-G98</f>
        <v>11.399999999999977</v>
      </c>
    </row>
    <row r="99" spans="1:11" ht="12.75">
      <c r="A99" s="2">
        <v>40330</v>
      </c>
      <c r="B99" s="17">
        <v>135.4409</v>
      </c>
      <c r="C99" s="17">
        <v>219.1414</v>
      </c>
      <c r="E99" s="17">
        <v>116.3</v>
      </c>
      <c r="F99" s="17">
        <v>129</v>
      </c>
      <c r="G99" s="17">
        <v>206.6</v>
      </c>
      <c r="H99" s="17">
        <v>218</v>
      </c>
      <c r="I99" s="17">
        <f t="shared" si="6"/>
        <v>12.700000000000003</v>
      </c>
      <c r="J99" s="17">
        <f t="shared" si="7"/>
        <v>77.6</v>
      </c>
      <c r="K99" s="17">
        <f t="shared" si="8"/>
        <v>11.400000000000006</v>
      </c>
    </row>
    <row r="100" spans="1:11" ht="12.75">
      <c r="A100" s="2">
        <v>40360</v>
      </c>
      <c r="B100" s="17">
        <v>143.7038</v>
      </c>
      <c r="C100" s="17">
        <v>215.21277</v>
      </c>
      <c r="E100" s="17">
        <v>124</v>
      </c>
      <c r="F100" s="17">
        <v>136.8</v>
      </c>
      <c r="G100" s="17">
        <v>202.5</v>
      </c>
      <c r="H100" s="17">
        <v>213.9</v>
      </c>
      <c r="I100" s="17">
        <f t="shared" si="6"/>
        <v>12.800000000000011</v>
      </c>
      <c r="J100" s="17">
        <f t="shared" si="7"/>
        <v>65.69999999999999</v>
      </c>
      <c r="K100" s="17">
        <f t="shared" si="8"/>
        <v>11.400000000000006</v>
      </c>
    </row>
    <row r="101" spans="1:11" ht="12.75">
      <c r="A101" s="2">
        <v>40391</v>
      </c>
      <c r="B101" s="17">
        <v>149.2447</v>
      </c>
      <c r="C101" s="17">
        <v>208.33559</v>
      </c>
      <c r="E101" s="17">
        <v>128.1</v>
      </c>
      <c r="F101" s="17">
        <v>140.9</v>
      </c>
      <c r="G101" s="17">
        <v>195.7</v>
      </c>
      <c r="H101" s="17">
        <v>207.1</v>
      </c>
      <c r="I101" s="17">
        <f t="shared" si="6"/>
        <v>12.800000000000011</v>
      </c>
      <c r="J101" s="17">
        <f t="shared" si="7"/>
        <v>54.79999999999998</v>
      </c>
      <c r="K101" s="17">
        <f t="shared" si="8"/>
        <v>11.400000000000006</v>
      </c>
    </row>
    <row r="102" spans="1:11" ht="12.75">
      <c r="A102" s="2">
        <v>40422</v>
      </c>
      <c r="B102" s="17">
        <v>144.7519</v>
      </c>
      <c r="C102" s="17">
        <v>211.6907</v>
      </c>
      <c r="E102" s="17">
        <v>125.6</v>
      </c>
      <c r="F102" s="17">
        <v>138.3</v>
      </c>
      <c r="G102" s="17">
        <v>198.6</v>
      </c>
      <c r="H102" s="17">
        <v>210</v>
      </c>
      <c r="I102" s="17">
        <f t="shared" si="6"/>
        <v>12.700000000000017</v>
      </c>
      <c r="J102" s="17">
        <f t="shared" si="7"/>
        <v>60.29999999999998</v>
      </c>
      <c r="K102" s="17">
        <f t="shared" si="8"/>
        <v>11.400000000000006</v>
      </c>
    </row>
    <row r="103" spans="1:11" ht="12.75">
      <c r="A103" s="2">
        <v>40452</v>
      </c>
      <c r="B103" s="17">
        <v>142.3419</v>
      </c>
      <c r="C103" s="17">
        <v>211.62979</v>
      </c>
      <c r="E103" s="17">
        <v>122.9</v>
      </c>
      <c r="F103" s="17">
        <v>135.7</v>
      </c>
      <c r="G103" s="17">
        <v>194.8</v>
      </c>
      <c r="H103" s="17">
        <v>206.2</v>
      </c>
      <c r="I103" s="17">
        <f t="shared" si="6"/>
        <v>12.799999999999983</v>
      </c>
      <c r="J103" s="17">
        <f t="shared" si="7"/>
        <v>59.10000000000002</v>
      </c>
      <c r="K103" s="17">
        <f t="shared" si="8"/>
        <v>11.399999999999977</v>
      </c>
    </row>
    <row r="104" spans="1:11" ht="12.75">
      <c r="A104" s="2">
        <v>40483</v>
      </c>
      <c r="B104" s="17">
        <v>145.7955</v>
      </c>
      <c r="C104" s="17">
        <v>217.38022999999998</v>
      </c>
      <c r="E104" s="17">
        <v>127.6</v>
      </c>
      <c r="F104" s="17">
        <v>140.4</v>
      </c>
      <c r="G104" s="17">
        <v>202.6</v>
      </c>
      <c r="H104" s="17">
        <v>214</v>
      </c>
      <c r="I104" s="17">
        <f t="shared" si="6"/>
        <v>12.800000000000011</v>
      </c>
      <c r="J104" s="17">
        <f t="shared" si="7"/>
        <v>62.19999999999999</v>
      </c>
      <c r="K104" s="17">
        <f t="shared" si="8"/>
        <v>11.400000000000006</v>
      </c>
    </row>
    <row r="105" spans="1:11" ht="12.75">
      <c r="A105" s="2">
        <v>40513</v>
      </c>
      <c r="B105" s="17">
        <v>149.1965</v>
      </c>
      <c r="C105" s="17">
        <v>222.2169</v>
      </c>
      <c r="E105" s="17">
        <v>130.3</v>
      </c>
      <c r="F105" s="17">
        <v>143.1</v>
      </c>
      <c r="G105" s="17">
        <v>205.2</v>
      </c>
      <c r="H105" s="17">
        <v>216.6</v>
      </c>
      <c r="I105" s="17">
        <f t="shared" si="6"/>
        <v>12.799999999999983</v>
      </c>
      <c r="J105" s="17">
        <f t="shared" si="7"/>
        <v>62.099999999999994</v>
      </c>
      <c r="K105" s="17">
        <f t="shared" si="8"/>
        <v>11.400000000000006</v>
      </c>
    </row>
    <row r="106" ht="12.75">
      <c r="A106" s="2"/>
    </row>
    <row r="107" spans="1:6" ht="12.75">
      <c r="A107" s="6" t="s">
        <v>2</v>
      </c>
      <c r="B107" s="7" t="s">
        <v>0</v>
      </c>
      <c r="F107" s="11"/>
    </row>
    <row r="108" spans="1:6" ht="12.75">
      <c r="A108" s="2">
        <v>40009</v>
      </c>
      <c r="B108">
        <v>60</v>
      </c>
      <c r="F108" s="11"/>
    </row>
    <row r="109" spans="1:6" ht="12.75">
      <c r="A109" s="2">
        <v>40009</v>
      </c>
      <c r="B109">
        <v>260</v>
      </c>
      <c r="F109" s="11"/>
    </row>
    <row r="110" ht="12.75">
      <c r="F110" s="11"/>
    </row>
    <row r="111" ht="12.75">
      <c r="F111" s="11"/>
    </row>
    <row r="112" spans="1:6" ht="12.75">
      <c r="A112" s="2"/>
      <c r="F112" s="11"/>
    </row>
    <row r="113" spans="1:6" ht="12.75">
      <c r="A113" s="46"/>
      <c r="F113" s="11"/>
    </row>
    <row r="114" spans="1:6" ht="12.75">
      <c r="A114" s="46"/>
      <c r="F114" s="11"/>
    </row>
    <row r="115" ht="12.75">
      <c r="F115" s="11"/>
    </row>
    <row r="116" ht="12.75">
      <c r="F116" s="19"/>
    </row>
  </sheetData>
  <mergeCells count="1">
    <mergeCell ref="E31:K31"/>
  </mergeCells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C190"/>
  <sheetViews>
    <sheetView workbookViewId="0" topLeftCell="A1">
      <selection activeCell="A1" sqref="A1"/>
    </sheetView>
  </sheetViews>
  <sheetFormatPr defaultColWidth="9.140625" defaultRowHeight="12.75"/>
  <cols>
    <col min="2" max="3" width="9.140625" style="8" customWidth="1"/>
  </cols>
  <sheetData>
    <row r="1" spans="2:3" ht="12.75">
      <c r="B1"/>
      <c r="C1"/>
    </row>
    <row r="2" spans="1:3" ht="15.75">
      <c r="A2" s="5" t="s">
        <v>266</v>
      </c>
      <c r="B2"/>
      <c r="C2"/>
    </row>
    <row r="3" spans="1:3" ht="12.75">
      <c r="A3" s="41" t="s">
        <v>161</v>
      </c>
      <c r="B3"/>
      <c r="C3"/>
    </row>
    <row r="4" spans="2:3" ht="12.75">
      <c r="B4"/>
      <c r="C4"/>
    </row>
    <row r="5" spans="2:3" ht="12.75">
      <c r="B5"/>
      <c r="C5"/>
    </row>
    <row r="6" spans="2:3" ht="12.75">
      <c r="B6"/>
      <c r="C6"/>
    </row>
    <row r="7" spans="2:3" ht="12.75">
      <c r="B7"/>
      <c r="C7"/>
    </row>
    <row r="8" spans="2:3" ht="12.75">
      <c r="B8"/>
      <c r="C8"/>
    </row>
    <row r="9" spans="2:3" ht="12.75">
      <c r="B9"/>
      <c r="C9"/>
    </row>
    <row r="10" spans="2:3" ht="12.75">
      <c r="B10"/>
      <c r="C10"/>
    </row>
    <row r="11" spans="2:3" ht="12.75">
      <c r="B11"/>
      <c r="C11"/>
    </row>
    <row r="12" spans="2:3" ht="12.75">
      <c r="B12"/>
      <c r="C12"/>
    </row>
    <row r="13" spans="2:3" ht="12.75">
      <c r="B13"/>
      <c r="C13"/>
    </row>
    <row r="14" spans="2:3" ht="12.75">
      <c r="B14"/>
      <c r="C14"/>
    </row>
    <row r="15" spans="2:3" ht="12.75">
      <c r="B15"/>
      <c r="C15"/>
    </row>
    <row r="16" spans="2:3" ht="12.75">
      <c r="B16"/>
      <c r="C16"/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 s="4" t="s">
        <v>215</v>
      </c>
      <c r="C31"/>
    </row>
    <row r="32" spans="2:3" ht="12.75">
      <c r="B32" s="4" t="s">
        <v>20</v>
      </c>
      <c r="C32" s="4" t="s">
        <v>1</v>
      </c>
    </row>
    <row r="33" spans="1:3" ht="12.75">
      <c r="A33" s="13"/>
      <c r="B33" s="7" t="s">
        <v>227</v>
      </c>
      <c r="C33" s="7" t="s">
        <v>21</v>
      </c>
    </row>
    <row r="34" spans="1:3" ht="12.75">
      <c r="A34" s="20">
        <v>1997</v>
      </c>
      <c r="B34" s="8">
        <v>62.281118027032996</v>
      </c>
      <c r="C34" s="21"/>
    </row>
    <row r="35" spans="1:3" ht="12.75">
      <c r="A35">
        <v>1998</v>
      </c>
      <c r="B35" s="8">
        <v>60.94795931129551</v>
      </c>
      <c r="C35" s="22">
        <f>B35/B34-1</f>
        <v>-0.02140550391466689</v>
      </c>
    </row>
    <row r="36" spans="1:3" ht="12.75">
      <c r="A36">
        <v>1999</v>
      </c>
      <c r="B36" s="8">
        <v>61.384995298914575</v>
      </c>
      <c r="C36" s="22">
        <f aca="true" t="shared" si="0" ref="C36:C47">B36/B35-1</f>
        <v>0.007170641848513348</v>
      </c>
    </row>
    <row r="37" spans="1:3" ht="12.75">
      <c r="A37">
        <v>2000</v>
      </c>
      <c r="B37" s="8">
        <v>63.75753997512384</v>
      </c>
      <c r="C37" s="22">
        <f t="shared" si="0"/>
        <v>0.038650237971936674</v>
      </c>
    </row>
    <row r="38" spans="1:3" ht="12.75">
      <c r="A38">
        <v>2001</v>
      </c>
      <c r="B38" s="8">
        <v>60.927744256048335</v>
      </c>
      <c r="C38" s="22">
        <f t="shared" si="0"/>
        <v>-0.04438370301268846</v>
      </c>
    </row>
    <row r="39" spans="1:3" ht="12.75">
      <c r="A39">
        <v>2002</v>
      </c>
      <c r="B39" s="8">
        <v>63.03293005870662</v>
      </c>
      <c r="C39" s="22">
        <f t="shared" si="0"/>
        <v>0.03455217041699843</v>
      </c>
    </row>
    <row r="40" spans="1:3" ht="12.75">
      <c r="A40">
        <v>2003</v>
      </c>
      <c r="B40" s="8">
        <v>61.031504611665895</v>
      </c>
      <c r="C40" s="22">
        <f t="shared" si="0"/>
        <v>-0.0317520611080061</v>
      </c>
    </row>
    <row r="41" spans="1:3" ht="12.75">
      <c r="A41">
        <v>2004</v>
      </c>
      <c r="B41" s="8">
        <v>61.17196392720123</v>
      </c>
      <c r="C41" s="22">
        <f t="shared" si="0"/>
        <v>0.0023014231162914456</v>
      </c>
    </row>
    <row r="42" spans="1:3" ht="12.75">
      <c r="A42">
        <v>2005</v>
      </c>
      <c r="B42" s="8">
        <v>60.30290723203895</v>
      </c>
      <c r="C42" s="22">
        <f t="shared" si="0"/>
        <v>-0.014206781005045466</v>
      </c>
    </row>
    <row r="43" spans="1:3" ht="12.75">
      <c r="A43">
        <v>2006</v>
      </c>
      <c r="B43" s="8">
        <v>59.409975210257755</v>
      </c>
      <c r="C43" s="22">
        <f t="shared" si="0"/>
        <v>-0.01480744565672909</v>
      </c>
    </row>
    <row r="44" spans="1:3" ht="12.75">
      <c r="A44">
        <v>2007</v>
      </c>
      <c r="B44" s="8">
        <v>63.143094002438886</v>
      </c>
      <c r="C44" s="22">
        <f t="shared" si="0"/>
        <v>0.06283656539106874</v>
      </c>
    </row>
    <row r="45" spans="1:3" ht="12.75">
      <c r="A45">
        <v>2008</v>
      </c>
      <c r="B45" s="8">
        <v>63.40960920116089</v>
      </c>
      <c r="C45" s="22">
        <f t="shared" si="0"/>
        <v>0.0042208131060494924</v>
      </c>
    </row>
    <row r="46" spans="1:3" ht="12.75">
      <c r="A46">
        <v>2009</v>
      </c>
      <c r="B46" s="8">
        <v>61.75633141035169</v>
      </c>
      <c r="C46" s="22">
        <f t="shared" si="0"/>
        <v>-0.026072985019736317</v>
      </c>
    </row>
    <row r="47" spans="1:3" ht="12.75">
      <c r="A47">
        <v>2010</v>
      </c>
      <c r="B47" s="8">
        <v>62.089954410958896</v>
      </c>
      <c r="C47" s="22">
        <f t="shared" si="0"/>
        <v>0.00540224772081066</v>
      </c>
    </row>
    <row r="48" ht="12.75">
      <c r="C48"/>
    </row>
    <row r="49" ht="12.75">
      <c r="C49"/>
    </row>
    <row r="50" spans="1:3" ht="12.75">
      <c r="A50" s="7" t="s">
        <v>203</v>
      </c>
      <c r="B50" s="7" t="s">
        <v>204</v>
      </c>
      <c r="C50"/>
    </row>
    <row r="51" spans="1:3" ht="12.75">
      <c r="A51">
        <v>11.5</v>
      </c>
      <c r="B51">
        <v>44</v>
      </c>
      <c r="C51"/>
    </row>
    <row r="52" spans="1:3" ht="12.75">
      <c r="A52">
        <v>11.5</v>
      </c>
      <c r="B52">
        <v>70</v>
      </c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</sheetData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2:G14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</cols>
  <sheetData>
    <row r="2" ht="15.75">
      <c r="A2" s="5" t="s">
        <v>266</v>
      </c>
    </row>
    <row r="3" ht="12.75">
      <c r="A3" s="41" t="s">
        <v>161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2:4" ht="12.75">
      <c r="B31" s="4" t="s">
        <v>22</v>
      </c>
      <c r="C31" s="61" t="s">
        <v>23</v>
      </c>
      <c r="D31" t="s">
        <v>253</v>
      </c>
    </row>
    <row r="32" spans="2:4" ht="12.75">
      <c r="B32" s="4" t="s">
        <v>25</v>
      </c>
      <c r="C32" s="61" t="s">
        <v>26</v>
      </c>
      <c r="D32" s="4" t="s">
        <v>24</v>
      </c>
    </row>
    <row r="33" spans="1:4" ht="12.75">
      <c r="A33" s="23"/>
      <c r="B33" s="90" t="s">
        <v>228</v>
      </c>
      <c r="C33" s="90"/>
      <c r="D33" s="7" t="s">
        <v>27</v>
      </c>
    </row>
    <row r="34" spans="1:4" ht="12.75">
      <c r="A34" s="49">
        <v>37257</v>
      </c>
      <c r="B34" s="48">
        <v>2343.861</v>
      </c>
      <c r="C34" s="48"/>
      <c r="D34" s="21"/>
    </row>
    <row r="35" spans="1:4" ht="12.75">
      <c r="A35" s="49">
        <v>37288</v>
      </c>
      <c r="B35" s="48">
        <v>1837.865</v>
      </c>
      <c r="C35" s="48"/>
      <c r="D35" s="21"/>
    </row>
    <row r="36" spans="1:4" ht="12.75">
      <c r="A36" s="49">
        <v>37316</v>
      </c>
      <c r="B36" s="48">
        <v>1517.794</v>
      </c>
      <c r="C36" s="48"/>
      <c r="D36" s="21"/>
    </row>
    <row r="37" spans="1:4" ht="12.75">
      <c r="A37" s="49">
        <v>37347</v>
      </c>
      <c r="B37" s="48">
        <v>1658.541</v>
      </c>
      <c r="C37" s="48"/>
      <c r="D37" s="21"/>
    </row>
    <row r="38" spans="1:4" ht="12.75">
      <c r="A38" s="49">
        <v>37377</v>
      </c>
      <c r="B38" s="48">
        <v>1968.125</v>
      </c>
      <c r="C38" s="48"/>
      <c r="D38" s="21"/>
    </row>
    <row r="39" spans="1:4" ht="12.75">
      <c r="A39" s="49">
        <v>37408</v>
      </c>
      <c r="B39" s="48">
        <v>2308.175</v>
      </c>
      <c r="C39" s="48"/>
      <c r="D39" s="21"/>
    </row>
    <row r="40" spans="1:4" ht="12.75">
      <c r="A40" s="49">
        <v>37438</v>
      </c>
      <c r="B40" s="48">
        <v>2538.634</v>
      </c>
      <c r="C40" s="48"/>
      <c r="D40" s="21"/>
    </row>
    <row r="41" spans="1:4" ht="12.75">
      <c r="A41" s="49">
        <v>37469</v>
      </c>
      <c r="B41" s="48">
        <v>2773.379</v>
      </c>
      <c r="C41" s="48"/>
      <c r="D41" s="21"/>
    </row>
    <row r="42" spans="1:4" ht="12.75">
      <c r="A42" s="49">
        <v>37500</v>
      </c>
      <c r="B42" s="48">
        <v>3041.639</v>
      </c>
      <c r="C42" s="48"/>
      <c r="D42" s="21"/>
    </row>
    <row r="43" spans="1:4" ht="12.75">
      <c r="A43" s="49">
        <v>37530</v>
      </c>
      <c r="B43" s="48">
        <v>3115.902</v>
      </c>
      <c r="C43" s="48"/>
      <c r="D43" s="21"/>
    </row>
    <row r="44" spans="1:4" ht="12.75">
      <c r="A44" s="49">
        <v>37561</v>
      </c>
      <c r="B44" s="48">
        <v>2928.627</v>
      </c>
      <c r="C44" s="48"/>
      <c r="D44" s="21"/>
    </row>
    <row r="45" spans="1:4" ht="12.75">
      <c r="A45" s="49">
        <v>37591</v>
      </c>
      <c r="B45" s="48">
        <v>2375.233</v>
      </c>
      <c r="C45" s="48"/>
      <c r="D45" s="21"/>
    </row>
    <row r="46" spans="1:4" ht="12.75">
      <c r="A46" s="2">
        <v>37622</v>
      </c>
      <c r="B46" s="16">
        <v>1522.318</v>
      </c>
      <c r="C46" s="48"/>
      <c r="D46" s="21"/>
    </row>
    <row r="47" spans="1:4" ht="12.75">
      <c r="A47" s="2">
        <v>37653</v>
      </c>
      <c r="B47" s="16">
        <v>850.501</v>
      </c>
      <c r="C47" s="48"/>
      <c r="D47" s="21"/>
    </row>
    <row r="48" spans="1:4" ht="12.75">
      <c r="A48" s="2">
        <v>37681</v>
      </c>
      <c r="B48" s="16">
        <v>730.055</v>
      </c>
      <c r="C48" s="48"/>
      <c r="D48" s="21"/>
    </row>
    <row r="49" spans="1:4" ht="12.75">
      <c r="A49" s="2">
        <v>37712</v>
      </c>
      <c r="B49" s="16">
        <v>893.321</v>
      </c>
      <c r="C49" s="48"/>
      <c r="D49" s="21"/>
    </row>
    <row r="50" spans="1:4" ht="12.75">
      <c r="A50" s="2">
        <v>37742</v>
      </c>
      <c r="B50" s="16">
        <v>1297.563</v>
      </c>
      <c r="C50" s="48"/>
      <c r="D50" s="21"/>
    </row>
    <row r="51" spans="1:4" ht="12.75">
      <c r="A51" s="2">
        <v>37773</v>
      </c>
      <c r="B51" s="16">
        <v>1765.182</v>
      </c>
      <c r="C51" s="48"/>
      <c r="D51" s="21"/>
    </row>
    <row r="52" spans="1:4" ht="12.75">
      <c r="A52" s="2">
        <v>37803</v>
      </c>
      <c r="B52" s="16">
        <v>2125.887</v>
      </c>
      <c r="C52" s="48"/>
      <c r="D52" s="21"/>
    </row>
    <row r="53" spans="1:4" ht="12.75">
      <c r="A53" s="2">
        <v>37834</v>
      </c>
      <c r="B53" s="16">
        <v>2435.746</v>
      </c>
      <c r="C53" s="48"/>
      <c r="D53" s="21"/>
    </row>
    <row r="54" spans="1:4" ht="12.75">
      <c r="A54" s="2">
        <v>37865</v>
      </c>
      <c r="B54" s="16">
        <v>2845.276</v>
      </c>
      <c r="C54" s="48"/>
      <c r="D54" s="21"/>
    </row>
    <row r="55" spans="1:4" ht="12.75">
      <c r="A55" s="2">
        <v>37895</v>
      </c>
      <c r="B55" s="16">
        <v>3130.211</v>
      </c>
      <c r="C55" s="48"/>
      <c r="D55" s="21"/>
    </row>
    <row r="56" spans="1:4" ht="12.75">
      <c r="A56" s="2">
        <v>37926</v>
      </c>
      <c r="B56" s="16">
        <v>3037.956</v>
      </c>
      <c r="C56" s="48"/>
      <c r="D56" s="21"/>
    </row>
    <row r="57" spans="1:4" ht="12.75">
      <c r="A57" s="2">
        <v>37956</v>
      </c>
      <c r="B57" s="16">
        <v>2562.619</v>
      </c>
      <c r="C57" s="48"/>
      <c r="D57" s="21"/>
    </row>
    <row r="58" spans="1:4" ht="12.75">
      <c r="A58" s="2">
        <v>37987</v>
      </c>
      <c r="B58" s="16">
        <v>1751.043</v>
      </c>
      <c r="C58" s="48"/>
      <c r="D58" s="21"/>
    </row>
    <row r="59" spans="1:4" ht="12.75">
      <c r="A59" s="2">
        <v>38018</v>
      </c>
      <c r="B59" s="16">
        <v>1155.757</v>
      </c>
      <c r="C59" s="48"/>
      <c r="D59" s="21"/>
    </row>
    <row r="60" spans="1:4" ht="12.75">
      <c r="A60" s="2">
        <v>38047</v>
      </c>
      <c r="B60" s="16">
        <v>1058.41</v>
      </c>
      <c r="C60" s="48"/>
      <c r="D60" s="21"/>
    </row>
    <row r="61" spans="1:4" ht="12.75">
      <c r="A61" s="2">
        <v>38078</v>
      </c>
      <c r="B61" s="16">
        <v>1252.455</v>
      </c>
      <c r="C61" s="48"/>
      <c r="D61" s="21"/>
    </row>
    <row r="62" spans="1:4" ht="12.75">
      <c r="A62" s="2">
        <v>38108</v>
      </c>
      <c r="B62" s="16">
        <v>1623.759</v>
      </c>
      <c r="C62" s="48"/>
      <c r="D62" s="21"/>
    </row>
    <row r="63" spans="1:4" ht="12.75">
      <c r="A63" s="2">
        <v>38139</v>
      </c>
      <c r="B63" s="16">
        <v>2022.935</v>
      </c>
      <c r="C63" s="48"/>
      <c r="D63" s="21"/>
    </row>
    <row r="64" spans="1:4" ht="12.75">
      <c r="A64" s="2">
        <v>38169</v>
      </c>
      <c r="B64" s="16">
        <v>2394.568</v>
      </c>
      <c r="C64" s="48"/>
      <c r="D64" s="21"/>
    </row>
    <row r="65" spans="1:4" ht="12.75">
      <c r="A65" s="2">
        <v>38200</v>
      </c>
      <c r="B65" s="16">
        <v>2742.613</v>
      </c>
      <c r="C65" s="48"/>
      <c r="D65" s="21"/>
    </row>
    <row r="66" spans="1:4" ht="12.75">
      <c r="A66" s="2">
        <v>38231</v>
      </c>
      <c r="B66" s="16">
        <v>3056.549</v>
      </c>
      <c r="C66" s="48"/>
      <c r="D66" s="21"/>
    </row>
    <row r="67" spans="1:4" ht="12.75">
      <c r="A67" s="2">
        <v>38261</v>
      </c>
      <c r="B67" s="16">
        <v>3302.235</v>
      </c>
      <c r="C67" s="48"/>
      <c r="D67" s="21"/>
    </row>
    <row r="68" spans="1:4" ht="12.75">
      <c r="A68" s="2">
        <v>38292</v>
      </c>
      <c r="B68" s="16">
        <v>3244.546</v>
      </c>
      <c r="C68" s="48"/>
      <c r="D68" s="21"/>
    </row>
    <row r="69" spans="1:4" ht="12.75">
      <c r="A69" s="2">
        <v>38322</v>
      </c>
      <c r="B69" s="16">
        <v>2696.075</v>
      </c>
      <c r="C69" s="48"/>
      <c r="D69" s="21"/>
    </row>
    <row r="70" spans="1:4" ht="12.75">
      <c r="A70" s="2">
        <v>38353</v>
      </c>
      <c r="B70" s="16">
        <v>1993.943</v>
      </c>
      <c r="C70" s="48"/>
      <c r="D70" s="21"/>
    </row>
    <row r="71" spans="1:4" ht="12.75">
      <c r="A71" s="2">
        <v>38384</v>
      </c>
      <c r="B71" s="16">
        <v>1564.462</v>
      </c>
      <c r="C71" s="48"/>
      <c r="D71" s="21"/>
    </row>
    <row r="72" spans="1:4" ht="12.75">
      <c r="A72" s="2">
        <v>38412</v>
      </c>
      <c r="B72" s="16">
        <v>1284.37</v>
      </c>
      <c r="C72" s="48"/>
      <c r="D72" s="21"/>
    </row>
    <row r="73" spans="1:4" ht="12.75">
      <c r="A73" s="2">
        <v>38443</v>
      </c>
      <c r="B73" s="16">
        <v>1498.643</v>
      </c>
      <c r="C73" s="48"/>
      <c r="D73" s="21"/>
    </row>
    <row r="74" spans="1:4" ht="12.75">
      <c r="A74" s="2">
        <v>38473</v>
      </c>
      <c r="B74" s="16">
        <v>1875.151</v>
      </c>
      <c r="C74" s="48"/>
      <c r="D74" s="21"/>
    </row>
    <row r="75" spans="1:4" ht="12.75">
      <c r="A75" s="2">
        <v>38504</v>
      </c>
      <c r="B75" s="16">
        <v>2197.49</v>
      </c>
      <c r="C75" s="48"/>
      <c r="D75" s="21"/>
    </row>
    <row r="76" spans="1:4" ht="12.75">
      <c r="A76" s="2">
        <v>38534</v>
      </c>
      <c r="B76" s="16">
        <v>2450.169</v>
      </c>
      <c r="C76" s="48"/>
      <c r="D76" s="21"/>
    </row>
    <row r="77" spans="1:4" ht="12.75">
      <c r="A77" s="2">
        <v>38565</v>
      </c>
      <c r="B77" s="16">
        <v>2662.261</v>
      </c>
      <c r="C77" s="48"/>
      <c r="D77" s="21"/>
    </row>
    <row r="78" spans="1:4" ht="12.75">
      <c r="A78" s="2">
        <v>38596</v>
      </c>
      <c r="B78" s="16">
        <v>2931.698</v>
      </c>
      <c r="C78" s="48"/>
      <c r="D78" s="21"/>
    </row>
    <row r="79" spans="1:4" ht="12.75">
      <c r="A79" s="2">
        <v>38626</v>
      </c>
      <c r="B79" s="16">
        <v>3194.103</v>
      </c>
      <c r="C79" s="48"/>
      <c r="D79" s="21"/>
    </row>
    <row r="80" spans="1:4" ht="12.75">
      <c r="A80" s="2">
        <v>38657</v>
      </c>
      <c r="B80" s="16">
        <v>3189.16</v>
      </c>
      <c r="C80" s="48"/>
      <c r="D80" s="21"/>
    </row>
    <row r="81" spans="1:4" ht="12.75">
      <c r="A81" s="2">
        <v>38687</v>
      </c>
      <c r="B81" s="16">
        <v>2635.359</v>
      </c>
      <c r="C81" s="48"/>
      <c r="D81" s="21"/>
    </row>
    <row r="82" spans="1:4" ht="12.75">
      <c r="A82" s="2">
        <v>38718</v>
      </c>
      <c r="B82" s="16">
        <v>2371.047</v>
      </c>
      <c r="C82" s="48"/>
      <c r="D82" s="21"/>
    </row>
    <row r="83" spans="1:4" ht="12.75">
      <c r="A83" s="2">
        <v>38749</v>
      </c>
      <c r="B83" s="16">
        <v>1886.24</v>
      </c>
      <c r="C83" s="48"/>
      <c r="D83" s="21"/>
    </row>
    <row r="84" spans="1:4" ht="12.75">
      <c r="A84" s="2">
        <v>38777</v>
      </c>
      <c r="B84" s="16">
        <v>1691.737</v>
      </c>
      <c r="C84" s="48"/>
      <c r="D84" s="21"/>
    </row>
    <row r="85" spans="1:4" ht="12.75">
      <c r="A85" s="2">
        <v>38808</v>
      </c>
      <c r="B85" s="16">
        <v>1945.276</v>
      </c>
      <c r="C85" s="48"/>
      <c r="D85" s="21"/>
    </row>
    <row r="86" spans="1:4" ht="12.75">
      <c r="A86" s="2">
        <v>38838</v>
      </c>
      <c r="B86" s="16">
        <v>2309.943</v>
      </c>
      <c r="C86" s="48"/>
      <c r="D86" s="21"/>
    </row>
    <row r="87" spans="1:4" ht="12.75">
      <c r="A87" s="2">
        <v>38869</v>
      </c>
      <c r="B87" s="16">
        <v>2616.647</v>
      </c>
      <c r="C87" s="48"/>
      <c r="D87" s="21"/>
    </row>
    <row r="88" spans="1:4" ht="12.75">
      <c r="A88" s="2">
        <v>38899</v>
      </c>
      <c r="B88" s="16">
        <v>2779.211</v>
      </c>
      <c r="C88" s="48"/>
      <c r="D88" s="21"/>
    </row>
    <row r="89" spans="1:4" ht="12.75">
      <c r="A89" s="2">
        <v>38930</v>
      </c>
      <c r="B89" s="16">
        <v>2969.223</v>
      </c>
      <c r="C89" s="48"/>
      <c r="D89" s="21"/>
    </row>
    <row r="90" spans="1:4" ht="12.75">
      <c r="A90" s="2">
        <v>38961</v>
      </c>
      <c r="B90" s="16">
        <v>3323.178</v>
      </c>
      <c r="C90" s="48"/>
      <c r="D90" s="21"/>
    </row>
    <row r="91" spans="1:4" ht="12.75">
      <c r="A91" s="2">
        <v>38991</v>
      </c>
      <c r="B91" s="16">
        <v>3452.241</v>
      </c>
      <c r="C91" s="48"/>
      <c r="D91" s="21"/>
    </row>
    <row r="92" spans="1:4" ht="12.75">
      <c r="A92" s="2">
        <v>39022</v>
      </c>
      <c r="B92" s="16">
        <v>3406.652</v>
      </c>
      <c r="C92" s="48"/>
      <c r="D92" s="21"/>
    </row>
    <row r="93" spans="1:4" ht="12.75">
      <c r="A93" s="2">
        <v>39052</v>
      </c>
      <c r="B93" s="16">
        <v>3069.956</v>
      </c>
      <c r="C93" s="48"/>
      <c r="D93" s="21"/>
    </row>
    <row r="94" spans="1:7" ht="12.75">
      <c r="A94" s="2">
        <v>39083</v>
      </c>
      <c r="B94" s="16">
        <v>2382.895</v>
      </c>
      <c r="C94" s="16">
        <f>AVERAGE(B34,B46,B58,B70,B82)</f>
        <v>1996.4424</v>
      </c>
      <c r="D94" s="24">
        <f aca="true" t="shared" si="0" ref="D94:D141">B94/C94-1</f>
        <v>0.19357062342494835</v>
      </c>
      <c r="E94" s="12"/>
      <c r="G94" s="25"/>
    </row>
    <row r="95" spans="1:7" ht="12.75">
      <c r="A95" s="2">
        <v>39114</v>
      </c>
      <c r="B95" s="16">
        <v>1651.569</v>
      </c>
      <c r="C95" s="16">
        <f aca="true" t="shared" si="1" ref="C95:C141">AVERAGE(B35,B47,B59,B71,B83)</f>
        <v>1458.965</v>
      </c>
      <c r="D95" s="24">
        <f t="shared" si="0"/>
        <v>0.13201413330683054</v>
      </c>
      <c r="E95" s="12"/>
      <c r="G95" s="26"/>
    </row>
    <row r="96" spans="1:7" ht="12.75">
      <c r="A96" s="2">
        <v>39142</v>
      </c>
      <c r="B96" s="16">
        <v>1603.002</v>
      </c>
      <c r="C96" s="16">
        <f t="shared" si="1"/>
        <v>1256.4732</v>
      </c>
      <c r="D96" s="24">
        <f t="shared" si="0"/>
        <v>0.2757948199770597</v>
      </c>
      <c r="G96" s="25"/>
    </row>
    <row r="97" spans="1:7" ht="12.75">
      <c r="A97" s="2">
        <v>39173</v>
      </c>
      <c r="B97" s="16">
        <v>1722.741</v>
      </c>
      <c r="C97" s="16">
        <f t="shared" si="1"/>
        <v>1449.6471999999999</v>
      </c>
      <c r="D97" s="24">
        <f t="shared" si="0"/>
        <v>0.1883863880811829</v>
      </c>
      <c r="G97" s="26"/>
    </row>
    <row r="98" spans="1:4" ht="12.75">
      <c r="A98" s="2">
        <v>39203</v>
      </c>
      <c r="B98" s="16">
        <v>2181.239</v>
      </c>
      <c r="C98" s="16">
        <f t="shared" si="1"/>
        <v>1814.9082000000003</v>
      </c>
      <c r="D98" s="24">
        <f t="shared" si="0"/>
        <v>0.20184536055322222</v>
      </c>
    </row>
    <row r="99" spans="1:4" ht="12.75">
      <c r="A99" s="2">
        <v>39234</v>
      </c>
      <c r="B99" s="16">
        <v>2582.784</v>
      </c>
      <c r="C99" s="16">
        <f t="shared" si="1"/>
        <v>2182.0858</v>
      </c>
      <c r="D99" s="24">
        <f t="shared" si="0"/>
        <v>0.18363081781660484</v>
      </c>
    </row>
    <row r="100" spans="1:4" ht="12.75">
      <c r="A100" s="2">
        <v>39264</v>
      </c>
      <c r="B100" s="16">
        <v>2896.255</v>
      </c>
      <c r="C100" s="16">
        <f t="shared" si="1"/>
        <v>2457.6938</v>
      </c>
      <c r="D100" s="24">
        <f t="shared" si="0"/>
        <v>0.1784441983781706</v>
      </c>
    </row>
    <row r="101" spans="1:4" ht="12.75">
      <c r="A101" s="2">
        <v>39295</v>
      </c>
      <c r="B101" s="16">
        <v>3020.799</v>
      </c>
      <c r="C101" s="16">
        <f t="shared" si="1"/>
        <v>2716.6444</v>
      </c>
      <c r="D101" s="24">
        <f t="shared" si="0"/>
        <v>0.11195966612339836</v>
      </c>
    </row>
    <row r="102" spans="1:4" ht="12.75">
      <c r="A102" s="2">
        <v>39326</v>
      </c>
      <c r="B102" s="16">
        <v>3315.434</v>
      </c>
      <c r="C102" s="16">
        <f t="shared" si="1"/>
        <v>3039.668</v>
      </c>
      <c r="D102" s="24">
        <f t="shared" si="0"/>
        <v>0.0907224078419091</v>
      </c>
    </row>
    <row r="103" spans="1:4" ht="12.75">
      <c r="A103" s="2">
        <v>39356</v>
      </c>
      <c r="B103" s="16">
        <v>3565.38</v>
      </c>
      <c r="C103" s="16">
        <f t="shared" si="1"/>
        <v>3238.9384</v>
      </c>
      <c r="D103" s="24">
        <f t="shared" si="0"/>
        <v>0.1007866034130196</v>
      </c>
    </row>
    <row r="104" spans="1:4" ht="12.75">
      <c r="A104" s="2">
        <v>39387</v>
      </c>
      <c r="B104" s="16">
        <v>3442.033</v>
      </c>
      <c r="C104" s="16">
        <f t="shared" si="1"/>
        <v>3161.3882000000003</v>
      </c>
      <c r="D104" s="24">
        <f t="shared" si="0"/>
        <v>0.08877264740850221</v>
      </c>
    </row>
    <row r="105" spans="1:4" ht="12.75">
      <c r="A105" s="2">
        <v>39417</v>
      </c>
      <c r="B105" s="16">
        <v>2879.259</v>
      </c>
      <c r="C105" s="16">
        <f t="shared" si="1"/>
        <v>2667.8484</v>
      </c>
      <c r="D105" s="24">
        <f t="shared" si="0"/>
        <v>0.07924385808429002</v>
      </c>
    </row>
    <row r="106" spans="1:4" ht="12.75">
      <c r="A106" s="2">
        <v>39448</v>
      </c>
      <c r="B106" s="16">
        <v>2055.459</v>
      </c>
      <c r="C106" s="16">
        <f t="shared" si="1"/>
        <v>2004.2492000000002</v>
      </c>
      <c r="D106" s="24">
        <f t="shared" si="0"/>
        <v>0.02555061516302448</v>
      </c>
    </row>
    <row r="107" spans="1:4" ht="12.75">
      <c r="A107" s="2">
        <v>39479</v>
      </c>
      <c r="B107" s="16">
        <v>1465.083</v>
      </c>
      <c r="C107" s="16">
        <f t="shared" si="1"/>
        <v>1421.7058000000002</v>
      </c>
      <c r="D107" s="24">
        <f t="shared" si="0"/>
        <v>0.030510672461208088</v>
      </c>
    </row>
    <row r="108" spans="1:4" ht="12.75">
      <c r="A108" s="2">
        <v>39508</v>
      </c>
      <c r="B108" s="16">
        <v>1247.461</v>
      </c>
      <c r="C108" s="16">
        <f t="shared" si="1"/>
        <v>1273.5148000000002</v>
      </c>
      <c r="D108" s="24">
        <f t="shared" si="0"/>
        <v>-0.020458183917454353</v>
      </c>
    </row>
    <row r="109" spans="1:4" ht="12.75">
      <c r="A109" s="2">
        <v>39539</v>
      </c>
      <c r="B109" s="16">
        <v>1435.85</v>
      </c>
      <c r="C109" s="16">
        <f t="shared" si="1"/>
        <v>1462.4872</v>
      </c>
      <c r="D109" s="24">
        <f t="shared" si="0"/>
        <v>-0.018213629493646244</v>
      </c>
    </row>
    <row r="110" spans="1:4" ht="12.75">
      <c r="A110" s="2">
        <v>39569</v>
      </c>
      <c r="B110" s="16">
        <v>1836.344</v>
      </c>
      <c r="C110" s="16">
        <f t="shared" si="1"/>
        <v>1857.5310000000002</v>
      </c>
      <c r="D110" s="24">
        <f t="shared" si="0"/>
        <v>-0.011406000761225554</v>
      </c>
    </row>
    <row r="111" spans="1:4" ht="12.75">
      <c r="A111" s="2">
        <v>39600</v>
      </c>
      <c r="B111" s="16">
        <v>2171.155</v>
      </c>
      <c r="C111" s="16">
        <f t="shared" si="1"/>
        <v>2237.0076</v>
      </c>
      <c r="D111" s="24">
        <f t="shared" si="0"/>
        <v>-0.029437807900160817</v>
      </c>
    </row>
    <row r="112" spans="1:4" ht="12.75">
      <c r="A112" s="2">
        <v>39630</v>
      </c>
      <c r="B112" s="16">
        <v>2516.196</v>
      </c>
      <c r="C112" s="16">
        <f t="shared" si="1"/>
        <v>2529.218</v>
      </c>
      <c r="D112" s="24">
        <f t="shared" si="0"/>
        <v>-0.0051486269669123175</v>
      </c>
    </row>
    <row r="113" spans="1:4" ht="12.75">
      <c r="A113" s="2">
        <v>39661</v>
      </c>
      <c r="B113" s="16">
        <v>2866.659</v>
      </c>
      <c r="C113" s="16">
        <f t="shared" si="1"/>
        <v>2766.1284</v>
      </c>
      <c r="D113" s="24">
        <f t="shared" si="0"/>
        <v>0.03634343221377567</v>
      </c>
    </row>
    <row r="114" spans="1:4" ht="12.75">
      <c r="A114" s="2">
        <v>39692</v>
      </c>
      <c r="B114" s="16">
        <v>3162.989</v>
      </c>
      <c r="C114" s="16">
        <f t="shared" si="1"/>
        <v>3094.4269999999997</v>
      </c>
      <c r="D114" s="24">
        <f t="shared" si="0"/>
        <v>0.022156606053398642</v>
      </c>
    </row>
    <row r="115" spans="1:4" ht="12.75">
      <c r="A115" s="2">
        <v>39722</v>
      </c>
      <c r="B115" s="16">
        <v>3399.134</v>
      </c>
      <c r="C115" s="16">
        <f t="shared" si="1"/>
        <v>3328.834</v>
      </c>
      <c r="D115" s="24">
        <f t="shared" si="0"/>
        <v>0.021118505759073702</v>
      </c>
    </row>
    <row r="116" spans="1:4" ht="12.75">
      <c r="A116" s="2">
        <v>39753</v>
      </c>
      <c r="B116" s="16">
        <v>3346.228</v>
      </c>
      <c r="C116" s="16">
        <f t="shared" si="1"/>
        <v>3264.0694</v>
      </c>
      <c r="D116" s="24">
        <f t="shared" si="0"/>
        <v>0.02517060452207298</v>
      </c>
    </row>
    <row r="117" spans="1:4" ht="12.75">
      <c r="A117" s="2">
        <v>39783</v>
      </c>
      <c r="B117" s="16">
        <v>2840.433</v>
      </c>
      <c r="C117" s="16">
        <f t="shared" si="1"/>
        <v>2768.6536</v>
      </c>
      <c r="D117" s="24">
        <f t="shared" si="0"/>
        <v>0.025925742389730555</v>
      </c>
    </row>
    <row r="118" spans="1:4" ht="12.75">
      <c r="A118" s="2">
        <v>39814</v>
      </c>
      <c r="B118" s="16">
        <v>2140.997</v>
      </c>
      <c r="C118" s="16">
        <f t="shared" si="1"/>
        <v>2110.8774</v>
      </c>
      <c r="D118" s="24">
        <f t="shared" si="0"/>
        <v>0.014268758574041307</v>
      </c>
    </row>
    <row r="119" spans="1:4" ht="12.75">
      <c r="A119" s="2">
        <v>39845</v>
      </c>
      <c r="B119" s="16">
        <v>1761.128</v>
      </c>
      <c r="C119" s="16">
        <f t="shared" si="1"/>
        <v>1544.6222000000002</v>
      </c>
      <c r="D119" s="24">
        <f t="shared" si="0"/>
        <v>0.14016747914150107</v>
      </c>
    </row>
    <row r="120" spans="1:4" ht="12.75">
      <c r="A120" s="2">
        <v>39873</v>
      </c>
      <c r="B120" s="16">
        <v>1655.861</v>
      </c>
      <c r="C120" s="16">
        <f t="shared" si="1"/>
        <v>1376.996</v>
      </c>
      <c r="D120" s="24">
        <f t="shared" si="0"/>
        <v>0.2025169281537491</v>
      </c>
    </row>
    <row r="121" spans="1:4" ht="12.75">
      <c r="A121" s="2">
        <v>39904</v>
      </c>
      <c r="B121" s="16">
        <v>1903.087</v>
      </c>
      <c r="C121" s="16">
        <f t="shared" si="1"/>
        <v>1570.993</v>
      </c>
      <c r="D121" s="24">
        <f t="shared" si="0"/>
        <v>0.2113911392348662</v>
      </c>
    </row>
    <row r="122" spans="1:4" ht="12.75">
      <c r="A122" s="2">
        <v>39934</v>
      </c>
      <c r="B122" s="16">
        <v>2367.024</v>
      </c>
      <c r="C122" s="16">
        <f t="shared" si="1"/>
        <v>1965.2872000000002</v>
      </c>
      <c r="D122" s="24">
        <f t="shared" si="0"/>
        <v>0.20441633161809625</v>
      </c>
    </row>
    <row r="123" spans="1:4" ht="12.75">
      <c r="A123" s="2">
        <v>39965</v>
      </c>
      <c r="B123" s="16">
        <v>2763.8571428571427</v>
      </c>
      <c r="C123" s="16">
        <f t="shared" si="1"/>
        <v>2318.2022</v>
      </c>
      <c r="D123" s="24">
        <f t="shared" si="0"/>
        <v>0.1922416184650082</v>
      </c>
    </row>
    <row r="124" spans="1:4" ht="12.75">
      <c r="A124" s="2">
        <v>39995</v>
      </c>
      <c r="B124" s="16">
        <v>3089</v>
      </c>
      <c r="C124" s="16">
        <f t="shared" si="1"/>
        <v>2607.2798000000003</v>
      </c>
      <c r="D124" s="24">
        <f t="shared" si="0"/>
        <v>0.18475968708843582</v>
      </c>
    </row>
    <row r="125" spans="1:4" ht="12.75">
      <c r="A125" s="2">
        <v>40026</v>
      </c>
      <c r="B125" s="16">
        <v>3337.357</v>
      </c>
      <c r="C125" s="16">
        <f t="shared" si="1"/>
        <v>2852.311</v>
      </c>
      <c r="D125" s="24">
        <f t="shared" si="0"/>
        <v>0.17005368629157203</v>
      </c>
    </row>
    <row r="126" spans="1:4" ht="12.75">
      <c r="A126" s="2">
        <v>40057</v>
      </c>
      <c r="B126" s="16">
        <v>3588.227</v>
      </c>
      <c r="C126" s="16">
        <f t="shared" si="1"/>
        <v>3157.9696</v>
      </c>
      <c r="D126" s="24">
        <f t="shared" si="0"/>
        <v>0.13624494675312904</v>
      </c>
    </row>
    <row r="127" spans="1:4" ht="12.75">
      <c r="A127" s="2">
        <v>40087</v>
      </c>
      <c r="B127" s="16">
        <v>3800.946</v>
      </c>
      <c r="C127" s="16">
        <f t="shared" si="1"/>
        <v>3382.6186000000002</v>
      </c>
      <c r="D127" s="24">
        <f t="shared" si="0"/>
        <v>0.12366969187717447</v>
      </c>
    </row>
    <row r="128" spans="1:4" ht="12.75">
      <c r="A128" s="2">
        <v>40118</v>
      </c>
      <c r="B128" s="16">
        <v>3727.227</v>
      </c>
      <c r="C128" s="16">
        <f t="shared" si="1"/>
        <v>3325.7237999999998</v>
      </c>
      <c r="D128" s="24">
        <f t="shared" si="0"/>
        <v>0.12072656183895969</v>
      </c>
    </row>
    <row r="129" spans="1:4" ht="12.75">
      <c r="A129" s="2">
        <v>40148</v>
      </c>
      <c r="B129" s="16">
        <v>3245.677</v>
      </c>
      <c r="C129" s="16">
        <f t="shared" si="1"/>
        <v>2824.2164</v>
      </c>
      <c r="D129" s="24">
        <f t="shared" si="0"/>
        <v>0.14923098669068002</v>
      </c>
    </row>
    <row r="130" spans="1:4" ht="12.75">
      <c r="A130" s="2">
        <v>40179</v>
      </c>
      <c r="B130" s="16">
        <v>2632.015</v>
      </c>
      <c r="C130" s="16">
        <f t="shared" si="1"/>
        <v>2188.8682</v>
      </c>
      <c r="D130" s="24">
        <f t="shared" si="0"/>
        <v>0.20245476634911141</v>
      </c>
    </row>
    <row r="131" spans="1:4" ht="12.75">
      <c r="A131" s="2">
        <v>40210</v>
      </c>
      <c r="B131" s="16">
        <v>2042.543</v>
      </c>
      <c r="C131" s="16">
        <f t="shared" si="1"/>
        <v>1665.6964000000003</v>
      </c>
      <c r="D131" s="24">
        <f t="shared" si="0"/>
        <v>0.2262396676849392</v>
      </c>
    </row>
    <row r="132" spans="1:4" ht="12.75">
      <c r="A132" s="2">
        <v>40238</v>
      </c>
      <c r="B132" s="16">
        <v>1837.898</v>
      </c>
      <c r="C132" s="16">
        <f t="shared" si="1"/>
        <v>1496.4862</v>
      </c>
      <c r="D132" s="24">
        <f t="shared" si="0"/>
        <v>0.2281422976035461</v>
      </c>
    </row>
    <row r="133" spans="1:4" ht="12.75">
      <c r="A133" s="2">
        <v>40269</v>
      </c>
      <c r="B133" s="16">
        <v>1978.114</v>
      </c>
      <c r="C133" s="16">
        <f t="shared" si="1"/>
        <v>1701.1194</v>
      </c>
      <c r="D133" s="24">
        <f t="shared" si="0"/>
        <v>0.16283078072003643</v>
      </c>
    </row>
    <row r="134" spans="1:4" ht="12.75">
      <c r="A134" s="2">
        <v>40299</v>
      </c>
      <c r="B134" s="16">
        <v>2333.222</v>
      </c>
      <c r="C134" s="16">
        <f t="shared" si="1"/>
        <v>2113.9402</v>
      </c>
      <c r="D134" s="24">
        <f t="shared" si="0"/>
        <v>0.10373131652446932</v>
      </c>
    </row>
    <row r="135" spans="1:4" ht="12.75">
      <c r="A135" s="2">
        <v>40330</v>
      </c>
      <c r="B135" s="16">
        <v>2663.247</v>
      </c>
      <c r="C135" s="16">
        <f t="shared" si="1"/>
        <v>2466.386628571429</v>
      </c>
      <c r="D135" s="24">
        <f t="shared" si="0"/>
        <v>0.07981732026442079</v>
      </c>
    </row>
    <row r="136" spans="1:4" ht="12.75">
      <c r="A136" s="2">
        <v>40360</v>
      </c>
      <c r="B136" s="16">
        <v>2923.21</v>
      </c>
      <c r="C136" s="16">
        <f t="shared" si="1"/>
        <v>2746.1661999999997</v>
      </c>
      <c r="D136" s="24">
        <f t="shared" si="0"/>
        <v>0.06446944107024555</v>
      </c>
    </row>
    <row r="137" spans="1:4" ht="12.75">
      <c r="A137" s="2">
        <v>40391</v>
      </c>
      <c r="B137" s="16">
        <v>3167.945</v>
      </c>
      <c r="C137" s="16">
        <f t="shared" si="1"/>
        <v>2971.2598</v>
      </c>
      <c r="D137" s="24">
        <f t="shared" si="0"/>
        <v>0.06619589441488771</v>
      </c>
    </row>
    <row r="138" spans="1:4" ht="12.75">
      <c r="A138" s="2">
        <v>40422</v>
      </c>
      <c r="B138" s="16">
        <v>3473.277</v>
      </c>
      <c r="C138" s="16">
        <f t="shared" si="1"/>
        <v>3264.3052000000002</v>
      </c>
      <c r="D138" s="24">
        <f t="shared" si="0"/>
        <v>0.06401723711373553</v>
      </c>
    </row>
    <row r="139" spans="1:4" ht="12.75">
      <c r="A139" s="2">
        <v>40452</v>
      </c>
      <c r="B139" s="16">
        <v>3697.659</v>
      </c>
      <c r="C139" s="16">
        <f t="shared" si="1"/>
        <v>3482.3608</v>
      </c>
      <c r="D139" s="24">
        <f t="shared" si="0"/>
        <v>0.061825357096829237</v>
      </c>
    </row>
    <row r="140" spans="1:4" ht="12.75">
      <c r="A140" s="2">
        <v>40483</v>
      </c>
      <c r="B140" s="16">
        <v>3640.567</v>
      </c>
      <c r="C140" s="16">
        <f t="shared" si="1"/>
        <v>3422.2599999999998</v>
      </c>
      <c r="D140" s="24">
        <f t="shared" si="0"/>
        <v>0.06379030231484473</v>
      </c>
    </row>
    <row r="141" spans="1:4" ht="12.75">
      <c r="A141" s="2">
        <v>40513</v>
      </c>
      <c r="B141" s="16">
        <v>3138.919</v>
      </c>
      <c r="C141" s="16">
        <f t="shared" si="1"/>
        <v>2934.1368</v>
      </c>
      <c r="D141" s="24">
        <f t="shared" si="0"/>
        <v>0.06979299670008565</v>
      </c>
    </row>
    <row r="143" spans="1:2" ht="12.75">
      <c r="A143" s="7" t="s">
        <v>203</v>
      </c>
      <c r="B143" s="7" t="s">
        <v>204</v>
      </c>
    </row>
    <row r="144" spans="1:2" ht="12.75">
      <c r="A144" s="3">
        <v>31.5</v>
      </c>
      <c r="B144" s="3">
        <v>-0.1</v>
      </c>
    </row>
    <row r="145" spans="1:2" ht="12.75">
      <c r="A145" s="3">
        <v>31.5</v>
      </c>
      <c r="B145" s="3">
        <v>0.6</v>
      </c>
    </row>
  </sheetData>
  <mergeCells count="1">
    <mergeCell ref="B33:C33"/>
  </mergeCells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K40"/>
  <sheetViews>
    <sheetView workbookViewId="0" topLeftCell="A1">
      <selection activeCell="A1" sqref="A1"/>
    </sheetView>
  </sheetViews>
  <sheetFormatPr defaultColWidth="9.140625" defaultRowHeight="12.75"/>
  <sheetData>
    <row r="2" ht="15.75">
      <c r="A2" s="5" t="s">
        <v>266</v>
      </c>
    </row>
    <row r="3" ht="12.75">
      <c r="A3" s="41" t="s">
        <v>161</v>
      </c>
    </row>
    <row r="31" spans="4:11" ht="12.75">
      <c r="D31" s="87" t="s">
        <v>229</v>
      </c>
      <c r="E31" s="87"/>
      <c r="F31" s="87"/>
      <c r="G31" s="87"/>
      <c r="I31" s="87" t="s">
        <v>11</v>
      </c>
      <c r="J31" s="87"/>
      <c r="K31" s="87"/>
    </row>
    <row r="32" spans="1:11" ht="12.75">
      <c r="A32" s="14"/>
      <c r="B32" s="13"/>
      <c r="C32" s="14"/>
      <c r="D32" s="14">
        <v>2007</v>
      </c>
      <c r="E32" s="14">
        <v>2008</v>
      </c>
      <c r="F32" s="14">
        <v>2009</v>
      </c>
      <c r="G32" s="14">
        <v>2010</v>
      </c>
      <c r="I32" s="14">
        <v>2008</v>
      </c>
      <c r="J32" s="14">
        <v>2009</v>
      </c>
      <c r="K32" s="14">
        <v>2010</v>
      </c>
    </row>
    <row r="33" spans="1:11" ht="12.75">
      <c r="A33" s="3"/>
      <c r="C33" s="15" t="s">
        <v>29</v>
      </c>
      <c r="D33" s="30">
        <v>1127.9982279091187</v>
      </c>
      <c r="E33" s="30">
        <v>1121.7143862913972</v>
      </c>
      <c r="F33" s="30">
        <v>1037.3315713060822</v>
      </c>
      <c r="G33" s="30">
        <v>1054.03725</v>
      </c>
      <c r="I33" s="22">
        <f aca="true" t="shared" si="0" ref="I33:K36">E33/D33-1</f>
        <v>-0.00557079032772001</v>
      </c>
      <c r="J33" s="22">
        <f t="shared" si="0"/>
        <v>-0.07522664950772429</v>
      </c>
      <c r="K33" s="22">
        <f t="shared" si="0"/>
        <v>0.016104473396952645</v>
      </c>
    </row>
    <row r="34" spans="1:11" ht="12.75">
      <c r="A34" s="3"/>
      <c r="C34" s="15" t="s">
        <v>30</v>
      </c>
      <c r="D34" s="30">
        <v>1045.1414709091187</v>
      </c>
      <c r="E34" s="30">
        <v>1041.602848291397</v>
      </c>
      <c r="F34" s="30">
        <v>974.5659549060822</v>
      </c>
      <c r="G34" s="30">
        <v>987.2416499999999</v>
      </c>
      <c r="I34" s="22">
        <f t="shared" si="0"/>
        <v>-0.003385783375951412</v>
      </c>
      <c r="J34" s="22">
        <f t="shared" si="0"/>
        <v>-0.06435936066734027</v>
      </c>
      <c r="K34" s="22">
        <f t="shared" si="0"/>
        <v>0.013006503079762588</v>
      </c>
    </row>
    <row r="35" spans="1:11" ht="12.75">
      <c r="A35" s="3"/>
      <c r="C35" s="15" t="s">
        <v>31</v>
      </c>
      <c r="D35" s="30">
        <v>60.141304</v>
      </c>
      <c r="E35" s="30">
        <v>58.04186099999999</v>
      </c>
      <c r="F35" s="30">
        <v>50.058935000000005</v>
      </c>
      <c r="G35" s="30">
        <v>53.40808899999999</v>
      </c>
      <c r="I35" s="22">
        <f t="shared" si="0"/>
        <v>-0.034908504810604146</v>
      </c>
      <c r="J35" s="22">
        <f t="shared" si="0"/>
        <v>-0.137537388747752</v>
      </c>
      <c r="K35" s="22">
        <f t="shared" si="0"/>
        <v>0.06690421999589047</v>
      </c>
    </row>
    <row r="36" spans="1:11" ht="12.75">
      <c r="A36" s="3"/>
      <c r="C36" s="15" t="s">
        <v>32</v>
      </c>
      <c r="D36" s="30">
        <v>22.715453</v>
      </c>
      <c r="E36" s="30">
        <v>22.069677</v>
      </c>
      <c r="F36" s="30">
        <v>12.706709400000001</v>
      </c>
      <c r="G36" s="30">
        <v>13.387521000000003</v>
      </c>
      <c r="I36" s="22">
        <f t="shared" si="0"/>
        <v>-0.028428928976234835</v>
      </c>
      <c r="J36" s="22">
        <f t="shared" si="0"/>
        <v>-0.4242457920883934</v>
      </c>
      <c r="K36" s="22">
        <f t="shared" si="0"/>
        <v>0.053578906904095946</v>
      </c>
    </row>
    <row r="38" spans="3:4" ht="12.75">
      <c r="C38" s="7" t="s">
        <v>203</v>
      </c>
      <c r="D38" s="7" t="s">
        <v>204</v>
      </c>
    </row>
    <row r="39" spans="3:4" ht="12.75">
      <c r="C39">
        <v>1.5</v>
      </c>
      <c r="D39">
        <v>-0.5</v>
      </c>
    </row>
    <row r="40" spans="3:4" ht="12.75">
      <c r="C40">
        <v>1.5</v>
      </c>
      <c r="D40">
        <v>0.6</v>
      </c>
    </row>
  </sheetData>
  <mergeCells count="2">
    <mergeCell ref="D31:G31"/>
    <mergeCell ref="I31:K31"/>
  </mergeCells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C114"/>
  <sheetViews>
    <sheetView workbookViewId="0" topLeftCell="A1">
      <selection activeCell="A1" sqref="A1"/>
    </sheetView>
  </sheetViews>
  <sheetFormatPr defaultColWidth="9.140625" defaultRowHeight="12.75"/>
  <sheetData>
    <row r="2" ht="15.75">
      <c r="A2" s="5" t="s">
        <v>266</v>
      </c>
    </row>
    <row r="3" ht="12.75">
      <c r="A3" s="41" t="s">
        <v>161</v>
      </c>
    </row>
    <row r="31" spans="2:3" ht="12.75">
      <c r="B31" s="82" t="s">
        <v>245</v>
      </c>
      <c r="C31" s="82"/>
    </row>
    <row r="32" spans="2:3" ht="12.75">
      <c r="B32" s="83" t="s">
        <v>246</v>
      </c>
      <c r="C32" s="83"/>
    </row>
    <row r="33" spans="1:3" ht="14.25">
      <c r="A33" s="6" t="s">
        <v>2</v>
      </c>
      <c r="B33" s="7" t="s">
        <v>236</v>
      </c>
      <c r="C33" s="7" t="s">
        <v>237</v>
      </c>
    </row>
    <row r="34" spans="1:3" ht="12.75">
      <c r="A34" s="2">
        <v>38353</v>
      </c>
      <c r="B34" s="8">
        <v>46.84</v>
      </c>
      <c r="C34" s="8">
        <v>39.01</v>
      </c>
    </row>
    <row r="35" spans="1:3" ht="12.75">
      <c r="A35" s="2">
        <v>38384</v>
      </c>
      <c r="B35" s="8">
        <v>48.15</v>
      </c>
      <c r="C35" s="8">
        <v>41.05</v>
      </c>
    </row>
    <row r="36" spans="1:3" ht="12.75">
      <c r="A36" s="2">
        <v>38412</v>
      </c>
      <c r="B36" s="8">
        <v>54.19</v>
      </c>
      <c r="C36" s="8">
        <v>46.78</v>
      </c>
    </row>
    <row r="37" spans="1:3" ht="12.75">
      <c r="A37" s="2">
        <v>38443</v>
      </c>
      <c r="B37" s="8">
        <v>52.98</v>
      </c>
      <c r="C37" s="8">
        <v>46.71</v>
      </c>
    </row>
    <row r="38" spans="1:3" ht="12.75">
      <c r="A38" s="2">
        <v>38473</v>
      </c>
      <c r="B38" s="8">
        <v>49.83</v>
      </c>
      <c r="C38" s="8">
        <v>44.84</v>
      </c>
    </row>
    <row r="39" spans="1:3" ht="12.75">
      <c r="A39" s="2">
        <v>38504</v>
      </c>
      <c r="B39" s="8">
        <v>56.35</v>
      </c>
      <c r="C39" s="8">
        <v>50.3</v>
      </c>
    </row>
    <row r="40" spans="1:3" ht="12.75">
      <c r="A40" s="2">
        <v>38534</v>
      </c>
      <c r="B40" s="8">
        <v>59</v>
      </c>
      <c r="C40" s="8">
        <v>53.83</v>
      </c>
    </row>
    <row r="41" spans="1:3" ht="12.75">
      <c r="A41" s="2">
        <v>38565</v>
      </c>
      <c r="B41" s="8">
        <v>64.99</v>
      </c>
      <c r="C41" s="8">
        <v>59.3</v>
      </c>
    </row>
    <row r="42" spans="1:3" ht="12.75">
      <c r="A42" s="2">
        <v>38596</v>
      </c>
      <c r="B42" s="8">
        <v>65.59</v>
      </c>
      <c r="C42" s="8">
        <v>60.18</v>
      </c>
    </row>
    <row r="43" spans="1:3" ht="12.75">
      <c r="A43" s="2">
        <v>38626</v>
      </c>
      <c r="B43" s="8">
        <v>62.26</v>
      </c>
      <c r="C43" s="8">
        <v>57.18</v>
      </c>
    </row>
    <row r="44" spans="1:3" ht="12.75">
      <c r="A44" s="2">
        <v>38657</v>
      </c>
      <c r="B44" s="8">
        <v>58.32</v>
      </c>
      <c r="C44" s="8">
        <v>52.13</v>
      </c>
    </row>
    <row r="45" spans="1:3" ht="12.75">
      <c r="A45" s="2">
        <v>38687</v>
      </c>
      <c r="B45" s="8">
        <v>59.41</v>
      </c>
      <c r="C45" s="8">
        <v>52.51</v>
      </c>
    </row>
    <row r="46" spans="1:3" ht="12.75">
      <c r="A46" s="2">
        <v>38718</v>
      </c>
      <c r="B46" s="8">
        <v>65.49</v>
      </c>
      <c r="C46" s="8">
        <v>57.33</v>
      </c>
    </row>
    <row r="47" spans="1:3" ht="12.75">
      <c r="A47" s="2">
        <v>38749</v>
      </c>
      <c r="B47" s="8">
        <v>61.63</v>
      </c>
      <c r="C47" s="8">
        <v>54.82</v>
      </c>
    </row>
    <row r="48" spans="1:3" ht="12.75">
      <c r="A48" s="2">
        <v>38777</v>
      </c>
      <c r="B48" s="8">
        <v>62.69</v>
      </c>
      <c r="C48" s="8">
        <v>56.38</v>
      </c>
    </row>
    <row r="49" spans="1:3" ht="12.75">
      <c r="A49" s="2">
        <v>38808</v>
      </c>
      <c r="B49" s="8">
        <v>69.44</v>
      </c>
      <c r="C49" s="8">
        <v>62.98</v>
      </c>
    </row>
    <row r="50" spans="1:3" ht="12.75">
      <c r="A50" s="2">
        <v>38838</v>
      </c>
      <c r="B50" s="8">
        <v>70.84</v>
      </c>
      <c r="C50" s="8">
        <v>65.34</v>
      </c>
    </row>
    <row r="51" spans="1:3" ht="12.75">
      <c r="A51" s="2">
        <v>38869</v>
      </c>
      <c r="B51" s="8">
        <v>70.95</v>
      </c>
      <c r="C51" s="8">
        <v>65.13</v>
      </c>
    </row>
    <row r="52" spans="1:3" ht="12.75">
      <c r="A52" s="2">
        <v>38899</v>
      </c>
      <c r="B52" s="8">
        <v>74.41</v>
      </c>
      <c r="C52" s="8">
        <v>68.86</v>
      </c>
    </row>
    <row r="53" spans="1:3" ht="12.75">
      <c r="A53" s="2">
        <v>38930</v>
      </c>
      <c r="B53" s="8">
        <v>73.04</v>
      </c>
      <c r="C53" s="8">
        <v>67.77</v>
      </c>
    </row>
    <row r="54" spans="1:3" ht="12.75">
      <c r="A54" s="2">
        <v>38961</v>
      </c>
      <c r="B54" s="8">
        <v>63.8</v>
      </c>
      <c r="C54" s="8">
        <v>58.92</v>
      </c>
    </row>
    <row r="55" spans="1:3" ht="12.75">
      <c r="A55" s="2">
        <v>38991</v>
      </c>
      <c r="B55" s="8">
        <v>58.89</v>
      </c>
      <c r="C55" s="8">
        <v>54.04</v>
      </c>
    </row>
    <row r="56" spans="1:3" ht="12.75">
      <c r="A56" s="2">
        <v>39022</v>
      </c>
      <c r="B56" s="8">
        <v>59.08</v>
      </c>
      <c r="C56" s="8">
        <v>53.61</v>
      </c>
    </row>
    <row r="57" spans="1:3" ht="12.75">
      <c r="A57" s="2">
        <v>39052</v>
      </c>
      <c r="B57" s="8">
        <v>61.96</v>
      </c>
      <c r="C57" s="8">
        <v>55.98</v>
      </c>
    </row>
    <row r="58" spans="1:3" ht="12.75">
      <c r="A58" s="2">
        <v>39083</v>
      </c>
      <c r="B58" s="8">
        <v>54.51</v>
      </c>
      <c r="C58" s="8">
        <v>50.77</v>
      </c>
    </row>
    <row r="59" spans="1:3" ht="12.75">
      <c r="A59" s="2">
        <v>39114</v>
      </c>
      <c r="B59" s="8">
        <v>59.28</v>
      </c>
      <c r="C59" s="8">
        <v>54.45</v>
      </c>
    </row>
    <row r="60" spans="1:3" ht="12.75">
      <c r="A60" s="2">
        <v>39142</v>
      </c>
      <c r="B60" s="8">
        <v>60.44</v>
      </c>
      <c r="C60" s="8">
        <v>56.84</v>
      </c>
    </row>
    <row r="61" spans="1:3" ht="12.75">
      <c r="A61" s="2">
        <v>39173</v>
      </c>
      <c r="B61" s="8">
        <v>63.98</v>
      </c>
      <c r="C61" s="8">
        <v>60.68</v>
      </c>
    </row>
    <row r="62" spans="1:3" ht="12.75">
      <c r="A62" s="2">
        <v>39203</v>
      </c>
      <c r="B62" s="8">
        <v>63.45</v>
      </c>
      <c r="C62" s="8">
        <v>61.71</v>
      </c>
    </row>
    <row r="63" spans="1:3" ht="12.75">
      <c r="A63" s="2">
        <v>39234</v>
      </c>
      <c r="B63" s="8">
        <v>67.49</v>
      </c>
      <c r="C63" s="8">
        <v>65.14</v>
      </c>
    </row>
    <row r="64" spans="1:3" ht="12.75">
      <c r="A64" s="2">
        <v>39264</v>
      </c>
      <c r="B64" s="8">
        <v>74.12</v>
      </c>
      <c r="C64" s="8">
        <v>71.24</v>
      </c>
    </row>
    <row r="65" spans="1:3" ht="12.75">
      <c r="A65" s="2">
        <v>39295</v>
      </c>
      <c r="B65" s="8">
        <v>72.36</v>
      </c>
      <c r="C65" s="8">
        <v>69.46</v>
      </c>
    </row>
    <row r="66" spans="1:3" ht="12.75">
      <c r="A66" s="2">
        <v>39326</v>
      </c>
      <c r="B66" s="8">
        <v>79.91</v>
      </c>
      <c r="C66" s="8">
        <v>73.54</v>
      </c>
    </row>
    <row r="67" spans="1:3" ht="12.75">
      <c r="A67" s="2">
        <v>39356</v>
      </c>
      <c r="B67" s="8">
        <v>85.8</v>
      </c>
      <c r="C67" s="8">
        <v>79.87</v>
      </c>
    </row>
    <row r="68" spans="1:3" ht="12.75">
      <c r="A68" s="2">
        <v>39387</v>
      </c>
      <c r="B68" s="8">
        <v>94.77</v>
      </c>
      <c r="C68" s="8">
        <v>86.78</v>
      </c>
    </row>
    <row r="69" spans="1:3" ht="12.75">
      <c r="A69" s="2">
        <v>39417</v>
      </c>
      <c r="B69" s="8">
        <v>91.69</v>
      </c>
      <c r="C69" s="8">
        <v>85.29</v>
      </c>
    </row>
    <row r="70" spans="1:3" ht="12.75">
      <c r="A70" s="2">
        <v>39448</v>
      </c>
      <c r="B70" s="8">
        <v>92.97</v>
      </c>
      <c r="C70" s="8">
        <v>86.48</v>
      </c>
    </row>
    <row r="71" spans="1:3" ht="12.75">
      <c r="A71" s="2">
        <v>39479</v>
      </c>
      <c r="B71" s="8">
        <v>95.39</v>
      </c>
      <c r="C71" s="8">
        <v>89.07</v>
      </c>
    </row>
    <row r="72" spans="1:3" ht="12.75">
      <c r="A72" s="2">
        <v>39508</v>
      </c>
      <c r="B72" s="8">
        <v>105.45</v>
      </c>
      <c r="C72" s="8">
        <v>98.01</v>
      </c>
    </row>
    <row r="73" spans="1:3" ht="12.75">
      <c r="A73" s="2">
        <v>39539</v>
      </c>
      <c r="B73" s="8">
        <v>112.58</v>
      </c>
      <c r="C73" s="8">
        <v>106.21</v>
      </c>
    </row>
    <row r="74" spans="1:3" ht="12.75">
      <c r="A74" s="2">
        <v>39569</v>
      </c>
      <c r="B74" s="8">
        <v>125.4</v>
      </c>
      <c r="C74" s="8">
        <v>117.64</v>
      </c>
    </row>
    <row r="75" spans="1:3" ht="12.75">
      <c r="A75" s="2">
        <v>39600</v>
      </c>
      <c r="B75" s="8">
        <v>133.88</v>
      </c>
      <c r="C75" s="8">
        <v>127.32</v>
      </c>
    </row>
    <row r="76" spans="1:3" ht="12.75">
      <c r="A76" s="2">
        <v>39630</v>
      </c>
      <c r="B76" s="8">
        <v>133.37</v>
      </c>
      <c r="C76" s="8">
        <v>129.03</v>
      </c>
    </row>
    <row r="77" spans="1:3" ht="12.75">
      <c r="A77" s="2">
        <v>39661</v>
      </c>
      <c r="B77" s="8">
        <v>116.67</v>
      </c>
      <c r="C77" s="8">
        <v>113.71</v>
      </c>
    </row>
    <row r="78" spans="1:3" ht="12.75">
      <c r="A78" s="2">
        <v>39692</v>
      </c>
      <c r="B78" s="8">
        <v>104.11</v>
      </c>
      <c r="C78" s="8">
        <v>98.91</v>
      </c>
    </row>
    <row r="79" spans="1:3" ht="12.75">
      <c r="A79" s="2">
        <v>39722</v>
      </c>
      <c r="B79" s="8">
        <v>76.61</v>
      </c>
      <c r="C79" s="8">
        <v>74.22</v>
      </c>
    </row>
    <row r="80" spans="1:3" ht="12.75">
      <c r="A80" s="2">
        <v>39753</v>
      </c>
      <c r="B80" s="8">
        <v>57.31</v>
      </c>
      <c r="C80" s="8">
        <v>53.33</v>
      </c>
    </row>
    <row r="81" spans="1:3" ht="12.75">
      <c r="A81" s="2">
        <v>39783</v>
      </c>
      <c r="B81" s="8">
        <v>41.12</v>
      </c>
      <c r="C81" s="8">
        <v>37.67</v>
      </c>
    </row>
    <row r="82" spans="1:3" ht="12.75">
      <c r="A82" s="2">
        <v>39814</v>
      </c>
      <c r="B82" s="8">
        <v>41.68</v>
      </c>
      <c r="C82" s="8">
        <v>37.44</v>
      </c>
    </row>
    <row r="83" spans="1:3" ht="12.75">
      <c r="A83" s="2">
        <v>39845</v>
      </c>
      <c r="B83" s="8">
        <v>39.09</v>
      </c>
      <c r="C83" s="8">
        <v>38.15</v>
      </c>
    </row>
    <row r="84" spans="1:3" ht="12.75">
      <c r="A84" s="2">
        <v>39873</v>
      </c>
      <c r="B84" s="8">
        <v>47.94</v>
      </c>
      <c r="C84" s="8">
        <v>45.57</v>
      </c>
    </row>
    <row r="85" spans="1:3" ht="12.75">
      <c r="A85" s="2">
        <v>39904</v>
      </c>
      <c r="B85" s="8">
        <v>49.66</v>
      </c>
      <c r="C85" s="8">
        <v>48.78</v>
      </c>
    </row>
    <row r="86" spans="1:3" ht="12.75">
      <c r="A86" s="2">
        <v>39934</v>
      </c>
      <c r="B86" s="8">
        <v>59.05</v>
      </c>
      <c r="C86" s="8">
        <v>55.96</v>
      </c>
    </row>
    <row r="87" spans="1:3" ht="12.75">
      <c r="A87" s="2">
        <v>39965</v>
      </c>
      <c r="B87" s="8">
        <v>69.74</v>
      </c>
      <c r="C87" s="8">
        <v>67.5</v>
      </c>
    </row>
    <row r="88" spans="1:3" ht="12.75">
      <c r="A88" s="2">
        <v>39995</v>
      </c>
      <c r="B88" s="8">
        <v>64.15</v>
      </c>
      <c r="C88" s="8">
        <v>62.5</v>
      </c>
    </row>
    <row r="89" spans="1:3" ht="12.75">
      <c r="A89" s="2">
        <v>40026</v>
      </c>
      <c r="B89" s="8">
        <v>69</v>
      </c>
      <c r="C89" s="8">
        <v>67</v>
      </c>
    </row>
    <row r="90" spans="1:3" ht="12.75">
      <c r="A90" s="2">
        <v>40057</v>
      </c>
      <c r="B90" s="8">
        <v>69</v>
      </c>
      <c r="C90" s="8">
        <v>67</v>
      </c>
    </row>
    <row r="91" spans="1:3" ht="12.75">
      <c r="A91" s="2">
        <v>40087</v>
      </c>
      <c r="B91" s="8">
        <v>70</v>
      </c>
      <c r="C91" s="8">
        <v>68</v>
      </c>
    </row>
    <row r="92" spans="1:3" ht="12.75">
      <c r="A92" s="2">
        <v>40118</v>
      </c>
      <c r="B92" s="8">
        <v>70</v>
      </c>
      <c r="C92" s="8">
        <v>68</v>
      </c>
    </row>
    <row r="93" spans="1:3" ht="12.75">
      <c r="A93" s="2">
        <v>40148</v>
      </c>
      <c r="B93" s="8">
        <v>70</v>
      </c>
      <c r="C93" s="8">
        <v>68</v>
      </c>
    </row>
    <row r="94" spans="1:3" ht="12.75">
      <c r="A94" s="2">
        <v>40179</v>
      </c>
      <c r="B94" s="8">
        <v>71</v>
      </c>
      <c r="C94" s="8">
        <v>69</v>
      </c>
    </row>
    <row r="95" spans="1:3" ht="12.75">
      <c r="A95" s="2">
        <v>40210</v>
      </c>
      <c r="B95" s="8">
        <v>71</v>
      </c>
      <c r="C95" s="8">
        <v>69</v>
      </c>
    </row>
    <row r="96" spans="1:3" ht="12.75">
      <c r="A96" s="2">
        <v>40238</v>
      </c>
      <c r="B96" s="8">
        <v>71</v>
      </c>
      <c r="C96" s="8">
        <v>69</v>
      </c>
    </row>
    <row r="97" spans="1:3" ht="12.75">
      <c r="A97" s="2">
        <v>40269</v>
      </c>
      <c r="B97" s="8">
        <v>71</v>
      </c>
      <c r="C97" s="8">
        <v>69</v>
      </c>
    </row>
    <row r="98" spans="1:3" ht="12.75">
      <c r="A98" s="2">
        <v>40299</v>
      </c>
      <c r="B98" s="8">
        <v>72</v>
      </c>
      <c r="C98" s="8">
        <v>70</v>
      </c>
    </row>
    <row r="99" spans="1:3" ht="12.75">
      <c r="A99" s="2">
        <v>40330</v>
      </c>
      <c r="B99" s="8">
        <v>72</v>
      </c>
      <c r="C99" s="8">
        <v>70</v>
      </c>
    </row>
    <row r="100" spans="1:3" ht="12.75">
      <c r="A100" s="2">
        <v>40360</v>
      </c>
      <c r="B100" s="8">
        <v>72</v>
      </c>
      <c r="C100" s="8">
        <v>70</v>
      </c>
    </row>
    <row r="101" spans="1:3" ht="12.75">
      <c r="A101" s="2">
        <v>40391</v>
      </c>
      <c r="B101" s="8">
        <v>73</v>
      </c>
      <c r="C101" s="8">
        <v>71</v>
      </c>
    </row>
    <row r="102" spans="1:3" ht="12.75">
      <c r="A102" s="2">
        <v>40422</v>
      </c>
      <c r="B102" s="8">
        <v>73</v>
      </c>
      <c r="C102" s="8">
        <v>71</v>
      </c>
    </row>
    <row r="103" spans="1:3" ht="12.75">
      <c r="A103" s="2">
        <v>40452</v>
      </c>
      <c r="B103" s="8">
        <v>74</v>
      </c>
      <c r="C103" s="8">
        <v>72</v>
      </c>
    </row>
    <row r="104" spans="1:3" ht="12.75">
      <c r="A104" s="2">
        <v>40483</v>
      </c>
      <c r="B104" s="8">
        <v>74</v>
      </c>
      <c r="C104" s="8">
        <v>72</v>
      </c>
    </row>
    <row r="105" spans="1:3" ht="12.75">
      <c r="A105" s="2">
        <v>40513</v>
      </c>
      <c r="B105" s="8">
        <v>75</v>
      </c>
      <c r="C105" s="8">
        <v>73</v>
      </c>
    </row>
    <row r="107" spans="1:2" ht="14.25">
      <c r="A107" s="4" t="s">
        <v>238</v>
      </c>
      <c r="B107" s="63" t="s">
        <v>240</v>
      </c>
    </row>
    <row r="108" ht="14.25">
      <c r="B108" s="63" t="s">
        <v>239</v>
      </c>
    </row>
    <row r="112" spans="1:2" ht="12.75">
      <c r="A112" s="7" t="s">
        <v>2</v>
      </c>
      <c r="B112" s="7" t="s">
        <v>0</v>
      </c>
    </row>
    <row r="113" spans="1:2" ht="12.75">
      <c r="A113" s="2">
        <v>40009</v>
      </c>
      <c r="B113">
        <v>0</v>
      </c>
    </row>
    <row r="114" spans="1:2" ht="12.75">
      <c r="A114" s="2">
        <v>40009</v>
      </c>
      <c r="B114">
        <v>170</v>
      </c>
    </row>
  </sheetData>
  <mergeCells count="2">
    <mergeCell ref="B31:C31"/>
    <mergeCell ref="B32:C32"/>
  </mergeCells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2:I8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4" width="9.140625" style="8" customWidth="1"/>
  </cols>
  <sheetData>
    <row r="1" ht="12.75"/>
    <row r="2" spans="1:7" ht="15.75">
      <c r="A2" s="5" t="s">
        <v>266</v>
      </c>
      <c r="G2" s="1"/>
    </row>
    <row r="3" ht="12.75">
      <c r="A3" s="41" t="s">
        <v>161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2:5" ht="12.75">
      <c r="B31" s="91" t="s">
        <v>230</v>
      </c>
      <c r="C31" s="91"/>
      <c r="D31" s="91"/>
      <c r="E31" s="91"/>
    </row>
    <row r="32" spans="2:5" ht="12.75">
      <c r="B32" s="9"/>
      <c r="C32" s="9" t="s">
        <v>33</v>
      </c>
      <c r="D32" s="9" t="s">
        <v>34</v>
      </c>
      <c r="E32" s="9" t="s">
        <v>35</v>
      </c>
    </row>
    <row r="33" spans="1:5" ht="12.75">
      <c r="A33" s="6"/>
      <c r="B33" s="10" t="s">
        <v>36</v>
      </c>
      <c r="C33" s="10" t="s">
        <v>37</v>
      </c>
      <c r="D33" s="10" t="s">
        <v>37</v>
      </c>
      <c r="E33" s="10" t="s">
        <v>37</v>
      </c>
    </row>
    <row r="34" spans="1:9" ht="12.75">
      <c r="A34" s="3">
        <v>2001</v>
      </c>
      <c r="B34" s="16">
        <v>1127.688806</v>
      </c>
      <c r="C34" s="16">
        <v>432.78183099999995</v>
      </c>
      <c r="D34" s="16">
        <v>147.027826</v>
      </c>
      <c r="E34" s="16">
        <v>547.879158</v>
      </c>
      <c r="H34" s="11"/>
      <c r="I34" s="2"/>
    </row>
    <row r="35" spans="1:5" ht="12.75">
      <c r="A35" s="3">
        <v>2002</v>
      </c>
      <c r="B35" s="16">
        <v>1094.283044</v>
      </c>
      <c r="C35" s="16">
        <v>396.96849399999996</v>
      </c>
      <c r="D35" s="16">
        <v>146.868449</v>
      </c>
      <c r="E35" s="16">
        <v>550.446101</v>
      </c>
    </row>
    <row r="36" spans="1:5" ht="12.75">
      <c r="A36" s="3">
        <v>2003</v>
      </c>
      <c r="B36" s="16">
        <v>1071.752573</v>
      </c>
      <c r="C36" s="16">
        <v>376.775176</v>
      </c>
      <c r="D36" s="16">
        <v>146.27629100000001</v>
      </c>
      <c r="E36" s="16">
        <v>548.701106</v>
      </c>
    </row>
    <row r="37" spans="1:5" ht="12.75">
      <c r="A37" s="3">
        <v>2004</v>
      </c>
      <c r="B37" s="16">
        <v>1112.09887</v>
      </c>
      <c r="C37" s="16">
        <v>390.66256599999997</v>
      </c>
      <c r="D37" s="16">
        <v>146.249864</v>
      </c>
      <c r="E37" s="16">
        <v>575.18644</v>
      </c>
    </row>
    <row r="38" spans="1:5" ht="12.75">
      <c r="A38" s="3">
        <v>2005</v>
      </c>
      <c r="B38" s="16">
        <v>1131.498099</v>
      </c>
      <c r="C38" s="16">
        <v>397.34702799999997</v>
      </c>
      <c r="D38" s="16">
        <v>149.180991</v>
      </c>
      <c r="E38" s="16">
        <v>584.97008</v>
      </c>
    </row>
    <row r="39" spans="1:5" ht="12.75">
      <c r="A39" s="3">
        <v>2006</v>
      </c>
      <c r="B39" s="16">
        <v>1162.749659</v>
      </c>
      <c r="C39" s="16">
        <v>391.881713</v>
      </c>
      <c r="D39" s="16">
        <v>151.419002</v>
      </c>
      <c r="E39" s="16">
        <v>619.4489439999999</v>
      </c>
    </row>
    <row r="40" spans="1:5" ht="12.75">
      <c r="A40" s="3">
        <v>2007</v>
      </c>
      <c r="B40" s="16">
        <v>1146.6353450000001</v>
      </c>
      <c r="C40" s="16">
        <v>378.48934299999996</v>
      </c>
      <c r="D40" s="16">
        <v>147.134187</v>
      </c>
      <c r="E40" s="16">
        <v>621.011815</v>
      </c>
    </row>
    <row r="41" spans="1:5" ht="12.75">
      <c r="A41" s="3">
        <v>2008</v>
      </c>
      <c r="B41" s="16">
        <v>1171.482867</v>
      </c>
      <c r="C41" s="16">
        <v>390.759555</v>
      </c>
      <c r="D41" s="16">
        <v>147.12588</v>
      </c>
      <c r="E41" s="16">
        <v>633.5974319999999</v>
      </c>
    </row>
    <row r="42" spans="1:5" ht="12.75">
      <c r="A42" s="3">
        <v>2009</v>
      </c>
      <c r="B42" s="16">
        <v>1081.251803</v>
      </c>
      <c r="C42" s="16">
        <v>351.450522</v>
      </c>
      <c r="D42" s="16">
        <v>142.606594</v>
      </c>
      <c r="E42" s="16">
        <v>587.194697</v>
      </c>
    </row>
    <row r="43" spans="1:5" ht="12.75">
      <c r="A43" s="3">
        <v>2010</v>
      </c>
      <c r="B43" s="16">
        <v>1077.18665</v>
      </c>
      <c r="C43" s="16">
        <v>347.70180000000005</v>
      </c>
      <c r="D43" s="16">
        <v>142.06414</v>
      </c>
      <c r="E43" s="16">
        <v>587.42071</v>
      </c>
    </row>
    <row r="44" ht="12.75">
      <c r="A44" s="3"/>
    </row>
    <row r="46" spans="1:2" ht="12.75">
      <c r="A46" s="7" t="s">
        <v>203</v>
      </c>
      <c r="B46" s="7" t="s">
        <v>204</v>
      </c>
    </row>
    <row r="47" spans="1:2" ht="12.75">
      <c r="A47">
        <v>8.5</v>
      </c>
      <c r="B47">
        <v>0</v>
      </c>
    </row>
    <row r="48" spans="1:2" ht="12.75">
      <c r="A48">
        <v>8.5</v>
      </c>
      <c r="B48">
        <v>1400</v>
      </c>
    </row>
    <row r="88" spans="8:9" ht="12.75">
      <c r="H88" s="12"/>
      <c r="I88" s="12"/>
    </row>
  </sheetData>
  <mergeCells count="1">
    <mergeCell ref="B31:E31"/>
  </mergeCells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190"/>
  <sheetViews>
    <sheetView workbookViewId="0" topLeftCell="A1">
      <selection activeCell="A1" sqref="A1"/>
    </sheetView>
  </sheetViews>
  <sheetFormatPr defaultColWidth="9.140625" defaultRowHeight="12.75"/>
  <cols>
    <col min="2" max="3" width="9.140625" style="8" customWidth="1"/>
  </cols>
  <sheetData>
    <row r="1" spans="2:3" ht="12.75">
      <c r="B1"/>
      <c r="C1"/>
    </row>
    <row r="2" spans="1:3" ht="15.75">
      <c r="A2" s="5" t="s">
        <v>266</v>
      </c>
      <c r="B2"/>
      <c r="C2"/>
    </row>
    <row r="3" spans="1:3" ht="12.75">
      <c r="A3" s="41" t="s">
        <v>161</v>
      </c>
      <c r="B3"/>
      <c r="C3"/>
    </row>
    <row r="4" spans="2:3" ht="12.75">
      <c r="B4"/>
      <c r="C4"/>
    </row>
    <row r="5" spans="2:3" ht="12.75">
      <c r="B5"/>
      <c r="C5"/>
    </row>
    <row r="6" spans="2:3" ht="12.75">
      <c r="B6"/>
      <c r="C6"/>
    </row>
    <row r="7" spans="2:3" ht="12.75">
      <c r="B7"/>
      <c r="C7"/>
    </row>
    <row r="8" spans="2:3" ht="12.75">
      <c r="B8"/>
      <c r="C8"/>
    </row>
    <row r="9" spans="2:3" ht="12.75">
      <c r="B9"/>
      <c r="C9"/>
    </row>
    <row r="10" spans="2:3" ht="12.75">
      <c r="B10"/>
      <c r="C10"/>
    </row>
    <row r="11" spans="2:3" ht="12.75">
      <c r="B11"/>
      <c r="C11"/>
    </row>
    <row r="12" spans="2:3" ht="12.75">
      <c r="B12"/>
      <c r="C12"/>
    </row>
    <row r="13" spans="2:3" ht="12.75">
      <c r="B13"/>
      <c r="C13"/>
    </row>
    <row r="14" spans="2:3" ht="12.75">
      <c r="B14"/>
      <c r="C14"/>
    </row>
    <row r="15" spans="2:3" ht="12.75">
      <c r="B15"/>
      <c r="C15"/>
    </row>
    <row r="16" spans="2:3" ht="12.75">
      <c r="B16"/>
      <c r="C16"/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 s="4" t="s">
        <v>231</v>
      </c>
      <c r="C31" s="4"/>
    </row>
    <row r="32" spans="2:3" ht="12.75">
      <c r="B32" s="4" t="s">
        <v>20</v>
      </c>
      <c r="C32" s="4" t="s">
        <v>1</v>
      </c>
    </row>
    <row r="33" spans="1:3" ht="12.75">
      <c r="A33" s="13"/>
      <c r="B33" s="69" t="s">
        <v>232</v>
      </c>
      <c r="C33" s="7" t="s">
        <v>21</v>
      </c>
    </row>
    <row r="34" spans="1:3" ht="12.75">
      <c r="A34" s="20">
        <v>1997</v>
      </c>
      <c r="B34" s="29">
        <v>9.046162338779396</v>
      </c>
      <c r="C34" s="21"/>
    </row>
    <row r="35" spans="1:3" ht="12.75">
      <c r="A35">
        <v>1998</v>
      </c>
      <c r="B35" s="29">
        <v>9.383826386438658</v>
      </c>
      <c r="C35" s="22">
        <f>B35/B34-1</f>
        <v>0.037326772946772335</v>
      </c>
    </row>
    <row r="36" spans="1:3" ht="12.75">
      <c r="A36">
        <v>1999</v>
      </c>
      <c r="B36" s="29">
        <v>9.544428242722603</v>
      </c>
      <c r="C36" s="22">
        <f aca="true" t="shared" si="0" ref="C36:C47">B36/B35-1</f>
        <v>0.017114751453207067</v>
      </c>
    </row>
    <row r="37" spans="1:3" ht="12.75">
      <c r="A37">
        <v>2000</v>
      </c>
      <c r="B37" s="29">
        <v>9.815182328875599</v>
      </c>
      <c r="C37" s="22">
        <f t="shared" si="0"/>
        <v>0.028367763816490532</v>
      </c>
    </row>
    <row r="38" spans="1:3" ht="12.75">
      <c r="A38">
        <v>2001</v>
      </c>
      <c r="B38" s="29">
        <v>9.745497695713826</v>
      </c>
      <c r="C38" s="22">
        <f t="shared" si="0"/>
        <v>-0.007099677909880975</v>
      </c>
    </row>
    <row r="39" spans="1:3" ht="12.75">
      <c r="A39">
        <v>2002</v>
      </c>
      <c r="B39" s="29">
        <v>9.94972669000495</v>
      </c>
      <c r="C39" s="22">
        <f t="shared" si="0"/>
        <v>0.02095624058081147</v>
      </c>
    </row>
    <row r="40" spans="1:3" ht="12.75">
      <c r="A40">
        <v>2003</v>
      </c>
      <c r="B40" s="29">
        <v>10.032956044967861</v>
      </c>
      <c r="C40" s="22">
        <f t="shared" si="0"/>
        <v>0.008364989065128725</v>
      </c>
    </row>
    <row r="41" spans="1:3" ht="12.75">
      <c r="A41">
        <v>2004</v>
      </c>
      <c r="B41" s="29">
        <v>10.152867405792403</v>
      </c>
      <c r="C41" s="22">
        <f t="shared" si="0"/>
        <v>0.011951747848500283</v>
      </c>
    </row>
    <row r="42" spans="1:3" ht="12.75">
      <c r="A42">
        <v>2005</v>
      </c>
      <c r="B42" s="29">
        <v>10.441052037069243</v>
      </c>
      <c r="C42" s="22">
        <f t="shared" si="0"/>
        <v>0.028384555786912458</v>
      </c>
    </row>
    <row r="43" spans="1:3" ht="12.75">
      <c r="A43">
        <v>2006</v>
      </c>
      <c r="B43" s="29">
        <v>10.45711048596526</v>
      </c>
      <c r="C43" s="22">
        <f t="shared" si="0"/>
        <v>0.0015380106179916364</v>
      </c>
    </row>
    <row r="44" spans="1:3" ht="12.75">
      <c r="A44">
        <v>2007</v>
      </c>
      <c r="B44" s="29">
        <v>10.750175865382364</v>
      </c>
      <c r="C44" s="22">
        <f t="shared" si="0"/>
        <v>0.0280254645688629</v>
      </c>
    </row>
    <row r="45" spans="1:3" ht="12.75">
      <c r="A45">
        <v>2008</v>
      </c>
      <c r="B45" s="29">
        <v>10.580867428597205</v>
      </c>
      <c r="C45" s="22">
        <f t="shared" si="0"/>
        <v>-0.015749364373690344</v>
      </c>
    </row>
    <row r="46" spans="1:3" ht="12.75">
      <c r="A46">
        <v>2009</v>
      </c>
      <c r="B46" s="29">
        <v>10.284507230574064</v>
      </c>
      <c r="C46" s="22">
        <f t="shared" si="0"/>
        <v>-0.028009064476335888</v>
      </c>
    </row>
    <row r="47" spans="1:3" ht="12.75">
      <c r="A47">
        <v>2010</v>
      </c>
      <c r="B47" s="29">
        <v>10.371875410958902</v>
      </c>
      <c r="C47" s="22">
        <f t="shared" si="0"/>
        <v>0.008495125573455553</v>
      </c>
    </row>
    <row r="48" ht="12.75">
      <c r="C48"/>
    </row>
    <row r="49" ht="12.75">
      <c r="C49"/>
    </row>
    <row r="50" spans="1:3" ht="12.75">
      <c r="A50" s="7" t="s">
        <v>203</v>
      </c>
      <c r="B50" s="7" t="s">
        <v>204</v>
      </c>
      <c r="C50"/>
    </row>
    <row r="51" spans="1:3" ht="12.75">
      <c r="A51">
        <v>11.5</v>
      </c>
      <c r="B51">
        <v>0</v>
      </c>
      <c r="C51"/>
    </row>
    <row r="52" spans="1:3" ht="12.75">
      <c r="A52">
        <v>11.5</v>
      </c>
      <c r="B52">
        <v>13</v>
      </c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</sheetData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L194"/>
  <sheetViews>
    <sheetView workbookViewId="0" topLeftCell="A1">
      <selection activeCell="A1" sqref="A1"/>
    </sheetView>
  </sheetViews>
  <sheetFormatPr defaultColWidth="9.140625" defaultRowHeight="12.75"/>
  <cols>
    <col min="2" max="3" width="9.140625" style="8" customWidth="1"/>
  </cols>
  <sheetData>
    <row r="1" spans="2:3" ht="12.75">
      <c r="B1"/>
      <c r="C1"/>
    </row>
    <row r="2" spans="1:3" ht="15.75">
      <c r="A2" s="5" t="s">
        <v>266</v>
      </c>
      <c r="B2"/>
      <c r="C2"/>
    </row>
    <row r="3" spans="1:3" ht="12.75">
      <c r="A3" s="41" t="s">
        <v>161</v>
      </c>
      <c r="B3"/>
      <c r="C3"/>
    </row>
    <row r="4" spans="2:3" ht="12.75">
      <c r="B4"/>
      <c r="C4"/>
    </row>
    <row r="5" spans="2:3" ht="12.75">
      <c r="B5"/>
      <c r="C5"/>
    </row>
    <row r="6" spans="2:3" ht="12.75">
      <c r="B6"/>
      <c r="C6"/>
    </row>
    <row r="7" spans="2:3" ht="12.75">
      <c r="B7"/>
      <c r="C7"/>
    </row>
    <row r="8" spans="2:3" ht="12.75">
      <c r="B8"/>
      <c r="C8"/>
    </row>
    <row r="9" spans="2:3" ht="12.75">
      <c r="B9"/>
      <c r="C9"/>
    </row>
    <row r="10" spans="2:3" ht="12.75">
      <c r="B10"/>
      <c r="C10"/>
    </row>
    <row r="11" spans="2:3" ht="12.75">
      <c r="B11"/>
      <c r="C11"/>
    </row>
    <row r="12" spans="2:3" ht="12.75">
      <c r="B12"/>
      <c r="C12"/>
    </row>
    <row r="13" spans="2:3" ht="12.75">
      <c r="B13"/>
      <c r="C13"/>
    </row>
    <row r="14" spans="2:3" ht="12.75">
      <c r="B14"/>
      <c r="C14"/>
    </row>
    <row r="15" spans="2:3" ht="12.75">
      <c r="B15"/>
      <c r="C15"/>
    </row>
    <row r="16" spans="2:3" ht="12.75">
      <c r="B16"/>
      <c r="C16"/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1:12" ht="12.75">
      <c r="A31" s="4"/>
      <c r="B31" s="4" t="s">
        <v>7</v>
      </c>
      <c r="C31" s="4"/>
      <c r="D31" s="4"/>
      <c r="E31" s="4"/>
      <c r="F31" s="4" t="s">
        <v>1</v>
      </c>
      <c r="H31" s="4"/>
      <c r="I31" s="4"/>
      <c r="J31" s="4"/>
      <c r="K31" s="4"/>
      <c r="L31" s="4"/>
    </row>
    <row r="32" spans="1:12" ht="12.75">
      <c r="A32" s="4"/>
      <c r="B32" s="4" t="s">
        <v>10</v>
      </c>
      <c r="C32" s="4"/>
      <c r="D32" s="4"/>
      <c r="E32" s="4"/>
      <c r="F32" s="4" t="s">
        <v>26</v>
      </c>
      <c r="G32" s="4" t="s">
        <v>1</v>
      </c>
      <c r="H32" s="4"/>
      <c r="I32" s="4"/>
      <c r="J32" s="4"/>
      <c r="K32" s="4"/>
      <c r="L32" s="4"/>
    </row>
    <row r="33" spans="1:12" ht="12.75">
      <c r="A33" s="7" t="s">
        <v>2</v>
      </c>
      <c r="B33" s="70" t="s">
        <v>233</v>
      </c>
      <c r="C33" s="21"/>
      <c r="D33" s="4"/>
      <c r="E33" s="7" t="s">
        <v>28</v>
      </c>
      <c r="F33" s="7" t="s">
        <v>10</v>
      </c>
      <c r="G33" s="7" t="s">
        <v>21</v>
      </c>
      <c r="H33" s="4"/>
      <c r="I33" s="4"/>
      <c r="J33" s="4"/>
      <c r="K33" s="4"/>
      <c r="L33" s="4"/>
    </row>
    <row r="34" spans="1:7" ht="12.75">
      <c r="A34" s="2">
        <v>35796</v>
      </c>
      <c r="B34" s="8">
        <v>7.869999885559082</v>
      </c>
      <c r="C34"/>
      <c r="E34">
        <v>1997</v>
      </c>
      <c r="F34" s="8">
        <v>8.431026545853552</v>
      </c>
      <c r="G34" s="50"/>
    </row>
    <row r="35" spans="1:7" ht="12.75">
      <c r="A35" s="2">
        <v>35827</v>
      </c>
      <c r="B35" s="8">
        <v>7.96999979019165</v>
      </c>
      <c r="C35"/>
      <c r="E35">
        <v>1998</v>
      </c>
      <c r="F35" s="8">
        <v>8.260500347490677</v>
      </c>
      <c r="G35" s="60">
        <f>F35/F34-1</f>
        <v>-0.020226030298379438</v>
      </c>
    </row>
    <row r="36" spans="1:7" ht="12.75">
      <c r="A36" s="2">
        <v>35855</v>
      </c>
      <c r="B36" s="8">
        <v>8.010000228881836</v>
      </c>
      <c r="C36"/>
      <c r="E36">
        <v>1999</v>
      </c>
      <c r="F36" s="8">
        <v>8.164370020873347</v>
      </c>
      <c r="G36" s="60">
        <f aca="true" t="shared" si="0" ref="G36:G47">F36/F35-1</f>
        <v>-0.011637349140301345</v>
      </c>
    </row>
    <row r="37" spans="1:7" ht="12.75">
      <c r="A37" s="2">
        <v>35886</v>
      </c>
      <c r="B37" s="8">
        <v>8.229999542236328</v>
      </c>
      <c r="C37"/>
      <c r="E37">
        <v>2000</v>
      </c>
      <c r="F37" s="8">
        <v>8.235580959005329</v>
      </c>
      <c r="G37" s="60">
        <f t="shared" si="0"/>
        <v>0.008722159572621235</v>
      </c>
    </row>
    <row r="38" spans="1:7" ht="12.75">
      <c r="A38" s="2">
        <v>35916</v>
      </c>
      <c r="B38" s="8">
        <v>8.489999771118164</v>
      </c>
      <c r="C38"/>
      <c r="E38">
        <v>2001</v>
      </c>
      <c r="F38" s="8">
        <v>8.584415606236947</v>
      </c>
      <c r="G38" s="60">
        <f t="shared" si="0"/>
        <v>0.0423570175520136</v>
      </c>
    </row>
    <row r="39" spans="1:7" ht="12.75">
      <c r="A39" s="2">
        <v>35947</v>
      </c>
      <c r="B39" s="8">
        <v>8.529999732971191</v>
      </c>
      <c r="C39"/>
      <c r="E39">
        <v>2002</v>
      </c>
      <c r="F39" s="8">
        <v>8.445671462078492</v>
      </c>
      <c r="G39" s="60">
        <f t="shared" si="0"/>
        <v>-0.016162328400974868</v>
      </c>
    </row>
    <row r="40" spans="1:7" ht="12.75">
      <c r="A40" s="2">
        <v>35977</v>
      </c>
      <c r="B40" s="8">
        <v>8.579999923706055</v>
      </c>
      <c r="C40"/>
      <c r="E40">
        <v>2003</v>
      </c>
      <c r="F40" s="8">
        <v>8.719979293377257</v>
      </c>
      <c r="G40" s="60">
        <f t="shared" si="0"/>
        <v>0.032479102760558654</v>
      </c>
    </row>
    <row r="41" spans="1:7" ht="12.75">
      <c r="A41" s="2">
        <v>36008</v>
      </c>
      <c r="B41" s="8">
        <v>8.569999694824219</v>
      </c>
      <c r="C41"/>
      <c r="E41">
        <v>2004</v>
      </c>
      <c r="F41" s="8">
        <v>8.945957770318435</v>
      </c>
      <c r="G41" s="60">
        <f t="shared" si="0"/>
        <v>0.02591502449011629</v>
      </c>
    </row>
    <row r="42" spans="1:7" ht="12.75">
      <c r="A42" s="2">
        <v>36039</v>
      </c>
      <c r="B42" s="8">
        <v>8.430000305175781</v>
      </c>
      <c r="C42"/>
      <c r="E42">
        <v>2005</v>
      </c>
      <c r="F42" s="8">
        <v>9.427565089816731</v>
      </c>
      <c r="G42" s="60">
        <f t="shared" si="0"/>
        <v>0.05383518812219412</v>
      </c>
    </row>
    <row r="43" spans="1:7" ht="12.75">
      <c r="A43" s="2">
        <v>36069</v>
      </c>
      <c r="B43" s="8">
        <v>8.25</v>
      </c>
      <c r="C43"/>
      <c r="E43">
        <v>2006</v>
      </c>
      <c r="F43" s="8">
        <v>10.402749798858306</v>
      </c>
      <c r="G43" s="60">
        <f t="shared" si="0"/>
        <v>0.10343972168327209</v>
      </c>
    </row>
    <row r="44" spans="1:7" ht="12.75">
      <c r="A44" s="2">
        <v>36100</v>
      </c>
      <c r="B44" s="8">
        <v>8.039999961853027</v>
      </c>
      <c r="C44"/>
      <c r="E44">
        <v>2007</v>
      </c>
      <c r="F44" s="8">
        <v>10.651059217497474</v>
      </c>
      <c r="G44" s="60">
        <f t="shared" si="0"/>
        <v>0.023869594428428842</v>
      </c>
    </row>
    <row r="45" spans="1:7" ht="12.75">
      <c r="A45" s="2">
        <v>36130</v>
      </c>
      <c r="B45" s="8">
        <v>7.920000076293945</v>
      </c>
      <c r="C45"/>
      <c r="E45">
        <v>2008</v>
      </c>
      <c r="F45" s="8">
        <v>11.356462587793748</v>
      </c>
      <c r="G45" s="60">
        <f t="shared" si="0"/>
        <v>0.06622847135592336</v>
      </c>
    </row>
    <row r="46" spans="1:7" ht="12.75">
      <c r="A46" s="2">
        <v>36161</v>
      </c>
      <c r="B46" s="8">
        <v>7.579999923706055</v>
      </c>
      <c r="C46"/>
      <c r="E46">
        <v>2009</v>
      </c>
      <c r="F46" s="8">
        <v>11.830007893986481</v>
      </c>
      <c r="G46" s="60">
        <f t="shared" si="0"/>
        <v>0.04169831076639241</v>
      </c>
    </row>
    <row r="47" spans="1:7" ht="12.75">
      <c r="A47" s="2">
        <v>36192</v>
      </c>
      <c r="B47" s="8">
        <v>7.920000076293945</v>
      </c>
      <c r="C47"/>
      <c r="E47">
        <v>2010</v>
      </c>
      <c r="F47" s="8">
        <v>12.139385473732359</v>
      </c>
      <c r="G47" s="60">
        <f t="shared" si="0"/>
        <v>0.0261519334998197</v>
      </c>
    </row>
    <row r="48" spans="1:5" ht="12.75">
      <c r="A48" s="2">
        <v>36220</v>
      </c>
      <c r="B48" s="8">
        <v>7.900000095367432</v>
      </c>
      <c r="C48"/>
      <c r="E48" s="8"/>
    </row>
    <row r="49" spans="1:5" ht="12.75">
      <c r="A49" s="2">
        <v>36251</v>
      </c>
      <c r="B49" s="8">
        <v>8.09000015258789</v>
      </c>
      <c r="C49"/>
      <c r="E49" s="8"/>
    </row>
    <row r="50" spans="1:5" ht="12.75">
      <c r="A50" s="2">
        <v>36281</v>
      </c>
      <c r="B50" s="8">
        <v>8.270000457763672</v>
      </c>
      <c r="C50"/>
      <c r="E50" s="8"/>
    </row>
    <row r="51" spans="1:5" ht="12.75">
      <c r="A51" s="2">
        <v>36312</v>
      </c>
      <c r="B51" s="8">
        <v>8.430000305175781</v>
      </c>
      <c r="C51"/>
      <c r="E51" s="8"/>
    </row>
    <row r="52" spans="1:5" ht="12.75">
      <c r="A52" s="2">
        <v>36342</v>
      </c>
      <c r="B52" s="8">
        <v>8.489999771118164</v>
      </c>
      <c r="C52"/>
      <c r="E52" s="8"/>
    </row>
    <row r="53" spans="1:5" ht="12.75">
      <c r="A53" s="2">
        <v>36373</v>
      </c>
      <c r="B53" s="8">
        <v>8.420000076293945</v>
      </c>
      <c r="C53"/>
      <c r="E53" s="8"/>
    </row>
    <row r="54" spans="1:5" ht="12.75">
      <c r="A54" s="2">
        <v>36404</v>
      </c>
      <c r="B54" s="8">
        <v>8.359999656677246</v>
      </c>
      <c r="C54"/>
      <c r="E54" s="8"/>
    </row>
    <row r="55" spans="1:5" ht="12.75">
      <c r="A55" s="2">
        <v>36434</v>
      </c>
      <c r="B55" s="8">
        <v>8.369999885559082</v>
      </c>
      <c r="C55"/>
      <c r="E55" s="8"/>
    </row>
    <row r="56" spans="1:5" ht="12.75">
      <c r="A56" s="2">
        <v>36465</v>
      </c>
      <c r="B56" s="8">
        <v>8.09000015258789</v>
      </c>
      <c r="C56"/>
      <c r="E56" s="8"/>
    </row>
    <row r="57" spans="1:5" ht="12.75">
      <c r="A57" s="2">
        <v>36495</v>
      </c>
      <c r="B57" s="8">
        <v>7.940000057220459</v>
      </c>
      <c r="C57"/>
      <c r="E57" s="8"/>
    </row>
    <row r="58" spans="1:5" ht="12.75">
      <c r="A58" s="2">
        <v>36526</v>
      </c>
      <c r="B58" s="8">
        <v>7.659999847412109</v>
      </c>
      <c r="C58"/>
      <c r="E58" s="8"/>
    </row>
    <row r="59" spans="1:5" ht="12.75">
      <c r="A59" s="2">
        <v>36557</v>
      </c>
      <c r="B59" s="8">
        <v>7.710000038146973</v>
      </c>
      <c r="C59"/>
      <c r="E59" s="8"/>
    </row>
    <row r="60" spans="1:5" ht="12.75">
      <c r="A60" s="2">
        <v>36586</v>
      </c>
      <c r="B60" s="8">
        <v>8.09000015258789</v>
      </c>
      <c r="C60"/>
      <c r="E60" s="8"/>
    </row>
    <row r="61" spans="1:5" ht="12.75">
      <c r="A61" s="2">
        <v>36617</v>
      </c>
      <c r="B61" s="8">
        <v>8.149999618530273</v>
      </c>
      <c r="C61"/>
      <c r="E61" s="8"/>
    </row>
    <row r="62" spans="1:5" ht="12.75">
      <c r="A62" s="2">
        <v>36647</v>
      </c>
      <c r="B62" s="8">
        <v>8.34000015258789</v>
      </c>
      <c r="C62"/>
      <c r="E62" s="8"/>
    </row>
    <row r="63" spans="1:5" ht="12.75">
      <c r="A63" s="2">
        <v>36678</v>
      </c>
      <c r="B63" s="8">
        <v>8.5600004196167</v>
      </c>
      <c r="C63"/>
      <c r="E63" s="8"/>
    </row>
    <row r="64" spans="1:5" ht="12.75">
      <c r="A64" s="2">
        <v>36708</v>
      </c>
      <c r="B64" s="8">
        <v>8.609999656677246</v>
      </c>
      <c r="C64"/>
      <c r="E64" s="8"/>
    </row>
    <row r="65" spans="1:5" ht="12.75">
      <c r="A65" s="2">
        <v>36739</v>
      </c>
      <c r="B65" s="8">
        <v>8.630000114440918</v>
      </c>
      <c r="C65"/>
      <c r="E65" s="8"/>
    </row>
    <row r="66" spans="1:5" ht="12.75">
      <c r="A66" s="2">
        <v>36770</v>
      </c>
      <c r="B66" s="8">
        <v>8.510000228881836</v>
      </c>
      <c r="C66"/>
      <c r="E66" s="8"/>
    </row>
    <row r="67" spans="1:5" ht="12.75">
      <c r="A67" s="2">
        <v>36800</v>
      </c>
      <c r="B67" s="8">
        <v>8.489999771118164</v>
      </c>
      <c r="C67"/>
      <c r="E67" s="8"/>
    </row>
    <row r="68" spans="1:5" ht="12.75">
      <c r="A68" s="2">
        <v>36831</v>
      </c>
      <c r="B68" s="8">
        <v>8.149999618530273</v>
      </c>
      <c r="C68"/>
      <c r="E68" s="8"/>
    </row>
    <row r="69" spans="1:5" ht="12.75">
      <c r="A69" s="2">
        <v>36861</v>
      </c>
      <c r="B69" s="8">
        <v>7.820000171661377</v>
      </c>
      <c r="C69"/>
      <c r="E69" s="8"/>
    </row>
    <row r="70" spans="1:5" ht="12.75">
      <c r="A70" s="2">
        <v>36892</v>
      </c>
      <c r="B70" s="8">
        <v>7.730000019073486</v>
      </c>
      <c r="C70"/>
      <c r="E70" s="8"/>
    </row>
    <row r="71" spans="1:5" ht="12.75">
      <c r="A71" s="2">
        <v>36923</v>
      </c>
      <c r="B71" s="8">
        <v>8.039999961853027</v>
      </c>
      <c r="C71"/>
      <c r="E71" s="8"/>
    </row>
    <row r="72" spans="1:5" ht="12.75">
      <c r="A72" s="2">
        <v>36951</v>
      </c>
      <c r="B72" s="8">
        <v>8.319999694824219</v>
      </c>
      <c r="C72"/>
      <c r="E72" s="8"/>
    </row>
    <row r="73" spans="1:5" ht="12.75">
      <c r="A73" s="2">
        <v>36982</v>
      </c>
      <c r="B73" s="8">
        <v>8.460000038146973</v>
      </c>
      <c r="C73"/>
      <c r="E73" s="8"/>
    </row>
    <row r="74" spans="1:5" ht="12.75">
      <c r="A74" s="2">
        <v>37012</v>
      </c>
      <c r="B74" s="8">
        <v>8.829999923706055</v>
      </c>
      <c r="C74"/>
      <c r="E74" s="8"/>
    </row>
    <row r="75" spans="1:5" ht="12.75">
      <c r="A75" s="2">
        <v>37043</v>
      </c>
      <c r="B75" s="8">
        <v>9.069999694824219</v>
      </c>
      <c r="C75"/>
      <c r="E75" s="8"/>
    </row>
    <row r="76" spans="1:5" ht="12.75">
      <c r="A76" s="2">
        <v>37073</v>
      </c>
      <c r="B76" s="8">
        <v>9.029999732971191</v>
      </c>
      <c r="C76"/>
      <c r="E76" s="8"/>
    </row>
    <row r="77" spans="1:5" ht="12.75">
      <c r="A77" s="2">
        <v>37104</v>
      </c>
      <c r="B77" s="8">
        <v>9.010000228881836</v>
      </c>
      <c r="C77"/>
      <c r="E77" s="8"/>
    </row>
    <row r="78" spans="1:5" ht="12.75">
      <c r="A78" s="2">
        <v>37135</v>
      </c>
      <c r="B78" s="8">
        <v>8.920000076293945</v>
      </c>
      <c r="C78"/>
      <c r="E78" s="8"/>
    </row>
    <row r="79" spans="1:5" ht="12.75">
      <c r="A79" s="2">
        <v>37165</v>
      </c>
      <c r="B79" s="8">
        <v>8.84000015258789</v>
      </c>
      <c r="C79"/>
      <c r="E79" s="8"/>
    </row>
    <row r="80" spans="1:5" ht="12.75">
      <c r="A80" s="2">
        <v>37196</v>
      </c>
      <c r="B80" s="8">
        <v>8.479999542236328</v>
      </c>
      <c r="C80"/>
      <c r="E80" s="8"/>
    </row>
    <row r="81" spans="1:5" ht="12.75">
      <c r="A81" s="2">
        <v>37226</v>
      </c>
      <c r="B81" s="8">
        <v>8.289999961853027</v>
      </c>
      <c r="C81"/>
      <c r="E81" s="8"/>
    </row>
    <row r="82" spans="1:5" ht="12.75">
      <c r="A82" s="2">
        <v>37257</v>
      </c>
      <c r="B82" s="8">
        <v>8.069999694824219</v>
      </c>
      <c r="C82"/>
      <c r="E82" s="8"/>
    </row>
    <row r="83" spans="1:5" ht="12.75">
      <c r="A83" s="2">
        <v>37288</v>
      </c>
      <c r="B83" s="8">
        <v>8.1899995803833</v>
      </c>
      <c r="C83"/>
      <c r="E83" s="8"/>
    </row>
    <row r="84" spans="1:5" ht="12.75">
      <c r="A84" s="2">
        <v>37316</v>
      </c>
      <c r="B84" s="8">
        <v>8.170000076293945</v>
      </c>
      <c r="C84"/>
      <c r="E84" s="8"/>
    </row>
    <row r="85" spans="1:5" ht="12.75">
      <c r="A85" s="2">
        <v>37347</v>
      </c>
      <c r="B85" s="8">
        <v>8.369999885559082</v>
      </c>
      <c r="C85"/>
      <c r="E85" s="8"/>
    </row>
    <row r="86" spans="1:5" ht="12.75">
      <c r="A86" s="2">
        <v>37377</v>
      </c>
      <c r="B86" s="8">
        <v>8.640000343322754</v>
      </c>
      <c r="C86"/>
      <c r="E86" s="8"/>
    </row>
    <row r="87" spans="1:5" ht="12.75">
      <c r="A87" s="2">
        <v>37408</v>
      </c>
      <c r="B87" s="8">
        <v>8.729999542236328</v>
      </c>
      <c r="C87"/>
      <c r="E87" s="8"/>
    </row>
    <row r="88" spans="1:5" ht="12.75">
      <c r="A88" s="2">
        <v>37438</v>
      </c>
      <c r="B88" s="8">
        <v>8.819999694824219</v>
      </c>
      <c r="C88"/>
      <c r="E88" s="8"/>
    </row>
    <row r="89" spans="1:5" ht="12.75">
      <c r="A89" s="2">
        <v>37469</v>
      </c>
      <c r="B89" s="8">
        <v>8.720000267028809</v>
      </c>
      <c r="C89"/>
      <c r="E89" s="8"/>
    </row>
    <row r="90" spans="1:5" ht="12.75">
      <c r="A90" s="2">
        <v>37500</v>
      </c>
      <c r="B90" s="8">
        <v>8.59000015258789</v>
      </c>
      <c r="C90"/>
      <c r="E90" s="8"/>
    </row>
    <row r="91" spans="1:5" ht="12.75">
      <c r="A91" s="2">
        <v>37530</v>
      </c>
      <c r="B91" s="8">
        <v>8.470000267028809</v>
      </c>
      <c r="C91"/>
      <c r="E91" s="8"/>
    </row>
    <row r="92" spans="1:5" ht="12.75">
      <c r="A92" s="2">
        <v>37561</v>
      </c>
      <c r="B92" s="8">
        <v>8.3100004196167</v>
      </c>
      <c r="C92"/>
      <c r="E92" s="8"/>
    </row>
    <row r="93" spans="1:5" ht="12.75">
      <c r="A93" s="2">
        <v>37591</v>
      </c>
      <c r="B93" s="8">
        <v>8.079999923706055</v>
      </c>
      <c r="C93"/>
      <c r="E93" s="8"/>
    </row>
    <row r="94" spans="1:5" ht="12.75">
      <c r="A94" s="2">
        <v>37622</v>
      </c>
      <c r="B94" s="8">
        <v>8</v>
      </c>
      <c r="C94"/>
      <c r="E94" s="8"/>
    </row>
    <row r="95" spans="1:5" ht="12.75">
      <c r="A95" s="2">
        <v>37653</v>
      </c>
      <c r="B95" s="8">
        <v>8.020000457763672</v>
      </c>
      <c r="C95"/>
      <c r="E95" s="8"/>
    </row>
    <row r="96" spans="1:5" ht="12.75">
      <c r="A96" s="2">
        <v>37681</v>
      </c>
      <c r="B96" s="8">
        <v>8.350000381469727</v>
      </c>
      <c r="C96"/>
      <c r="E96" s="8"/>
    </row>
    <row r="97" spans="1:5" ht="12.75">
      <c r="A97" s="2">
        <v>37712</v>
      </c>
      <c r="B97" s="8">
        <v>8.819999694824219</v>
      </c>
      <c r="C97"/>
      <c r="E97" s="8"/>
    </row>
    <row r="98" spans="1:5" ht="12.75">
      <c r="A98" s="2">
        <v>37742</v>
      </c>
      <c r="B98" s="8">
        <v>8.989999771118164</v>
      </c>
      <c r="C98"/>
      <c r="E98" s="8"/>
    </row>
    <row r="99" spans="1:5" ht="12.75">
      <c r="A99" s="2">
        <v>37773</v>
      </c>
      <c r="B99" s="8">
        <v>9.25</v>
      </c>
      <c r="C99"/>
      <c r="E99" s="8"/>
    </row>
    <row r="100" spans="1:5" ht="12.75">
      <c r="A100" s="2">
        <v>37803</v>
      </c>
      <c r="B100" s="8">
        <v>9.210000038146973</v>
      </c>
      <c r="C100"/>
      <c r="E100" s="8"/>
    </row>
    <row r="101" spans="1:5" ht="12.75">
      <c r="A101" s="2">
        <v>37834</v>
      </c>
      <c r="B101" s="8">
        <v>9.220000267028809</v>
      </c>
      <c r="C101"/>
      <c r="E101" s="8"/>
    </row>
    <row r="102" spans="1:5" ht="12.75">
      <c r="A102" s="2">
        <v>37865</v>
      </c>
      <c r="B102" s="8">
        <v>8.920000076293945</v>
      </c>
      <c r="C102"/>
      <c r="E102" s="8"/>
    </row>
    <row r="103" spans="1:5" ht="12.75">
      <c r="A103" s="2">
        <v>37895</v>
      </c>
      <c r="B103" s="8">
        <v>8.850000381469727</v>
      </c>
      <c r="C103"/>
      <c r="E103" s="8"/>
    </row>
    <row r="104" spans="1:5" ht="12.75">
      <c r="A104" s="2">
        <v>37926</v>
      </c>
      <c r="B104" s="8">
        <v>8.720000267028809</v>
      </c>
      <c r="C104"/>
      <c r="E104" s="8"/>
    </row>
    <row r="105" spans="1:5" ht="12.75">
      <c r="A105" s="2">
        <v>37956</v>
      </c>
      <c r="B105" s="8">
        <v>8.300000190734863</v>
      </c>
      <c r="C105"/>
      <c r="E105" s="8"/>
    </row>
    <row r="106" spans="1:5" ht="12.75">
      <c r="A106" s="2">
        <v>37987</v>
      </c>
      <c r="B106" s="8">
        <v>8.239999771118164</v>
      </c>
      <c r="C106"/>
      <c r="E106" s="8"/>
    </row>
    <row r="107" spans="1:5" ht="12.75">
      <c r="A107" s="2">
        <v>38018</v>
      </c>
      <c r="B107" s="8">
        <v>8.329999923706055</v>
      </c>
      <c r="C107"/>
      <c r="E107" s="8"/>
    </row>
    <row r="108" spans="1:5" ht="12.75">
      <c r="A108" s="2">
        <v>38047</v>
      </c>
      <c r="B108" s="8">
        <v>8.619999885559082</v>
      </c>
      <c r="C108"/>
      <c r="E108" s="8"/>
    </row>
    <row r="109" spans="1:5" ht="12.75">
      <c r="A109" s="2">
        <v>38078</v>
      </c>
      <c r="B109" s="8">
        <v>8.930000305175781</v>
      </c>
      <c r="C109"/>
      <c r="E109" s="8"/>
    </row>
    <row r="110" spans="1:5" ht="12.75">
      <c r="A110" s="2">
        <v>38108</v>
      </c>
      <c r="B110" s="8">
        <v>9.069999694824219</v>
      </c>
      <c r="C110"/>
      <c r="E110" s="8"/>
    </row>
    <row r="111" spans="1:5" ht="12.75">
      <c r="A111" s="2">
        <v>38139</v>
      </c>
      <c r="B111" s="8">
        <v>9.289999961853027</v>
      </c>
      <c r="C111"/>
      <c r="E111" s="8"/>
    </row>
    <row r="112" spans="1:5" ht="12.75">
      <c r="A112" s="2">
        <v>38169</v>
      </c>
      <c r="B112" s="8">
        <v>9.359999656677246</v>
      </c>
      <c r="C112"/>
      <c r="E112" s="8"/>
    </row>
    <row r="113" spans="1:5" ht="12.75">
      <c r="A113" s="2">
        <v>38200</v>
      </c>
      <c r="B113" s="8">
        <v>9.5</v>
      </c>
      <c r="C113"/>
      <c r="E113" s="8"/>
    </row>
    <row r="114" spans="1:5" ht="12.75">
      <c r="A114" s="2">
        <v>38231</v>
      </c>
      <c r="B114" s="8">
        <v>9.390000343322754</v>
      </c>
      <c r="C114"/>
      <c r="E114" s="8"/>
    </row>
    <row r="115" spans="1:5" ht="12.75">
      <c r="A115" s="2">
        <v>38261</v>
      </c>
      <c r="B115" s="8">
        <v>9.050000190734863</v>
      </c>
      <c r="C115"/>
      <c r="E115" s="8"/>
    </row>
    <row r="116" spans="1:5" ht="12.75">
      <c r="A116" s="2">
        <v>38292</v>
      </c>
      <c r="B116" s="8">
        <v>8.960000038146973</v>
      </c>
      <c r="C116"/>
      <c r="E116" s="8"/>
    </row>
    <row r="117" spans="1:5" ht="12.75">
      <c r="A117" s="2">
        <v>38322</v>
      </c>
      <c r="B117" s="8">
        <v>8.579999923706055</v>
      </c>
      <c r="C117"/>
      <c r="E117" s="8"/>
    </row>
    <row r="118" spans="1:5" ht="12.75">
      <c r="A118" s="2">
        <v>38353</v>
      </c>
      <c r="B118" s="8">
        <v>8.5</v>
      </c>
      <c r="C118"/>
      <c r="E118" s="8"/>
    </row>
    <row r="119" spans="1:5" ht="12.75">
      <c r="A119" s="2">
        <v>38384</v>
      </c>
      <c r="B119" s="8">
        <v>8.739999771118164</v>
      </c>
      <c r="C119"/>
      <c r="E119" s="8"/>
    </row>
    <row r="120" spans="1:5" ht="12.75">
      <c r="A120" s="2">
        <v>38412</v>
      </c>
      <c r="B120" s="8">
        <v>8.859999656677246</v>
      </c>
      <c r="C120"/>
      <c r="E120" s="8"/>
    </row>
    <row r="121" spans="1:5" ht="12.75">
      <c r="A121" s="2">
        <v>38443</v>
      </c>
      <c r="B121" s="8">
        <v>9.210000038146973</v>
      </c>
      <c r="C121"/>
      <c r="E121" s="8"/>
    </row>
    <row r="122" spans="1:5" ht="12.75">
      <c r="A122" s="2">
        <v>38473</v>
      </c>
      <c r="B122" s="8">
        <v>9.550000190734863</v>
      </c>
      <c r="C122"/>
      <c r="E122" s="8"/>
    </row>
    <row r="123" spans="1:5" ht="12.75">
      <c r="A123" s="2">
        <v>38504</v>
      </c>
      <c r="B123" s="8">
        <v>9.770000457763672</v>
      </c>
      <c r="C123"/>
      <c r="E123" s="8"/>
    </row>
    <row r="124" spans="1:5" ht="12.75">
      <c r="A124" s="2">
        <v>38534</v>
      </c>
      <c r="B124" s="8">
        <v>9.75</v>
      </c>
      <c r="C124"/>
      <c r="E124" s="8"/>
    </row>
    <row r="125" spans="1:5" ht="12.75">
      <c r="A125" s="2">
        <v>38565</v>
      </c>
      <c r="B125" s="8">
        <v>9.90999984741211</v>
      </c>
      <c r="C125"/>
      <c r="E125" s="8"/>
    </row>
    <row r="126" spans="1:5" ht="12.75">
      <c r="A126" s="2">
        <v>38596</v>
      </c>
      <c r="B126" s="8">
        <v>9.90999984741211</v>
      </c>
      <c r="C126"/>
      <c r="E126" s="8"/>
    </row>
    <row r="127" spans="1:5" ht="12.75">
      <c r="A127" s="2">
        <v>38626</v>
      </c>
      <c r="B127" s="8">
        <v>9.729999542236328</v>
      </c>
      <c r="C127"/>
      <c r="E127" s="8"/>
    </row>
    <row r="128" spans="1:5" ht="12.75">
      <c r="A128" s="2">
        <v>38657</v>
      </c>
      <c r="B128" s="8">
        <v>9.739999771118164</v>
      </c>
      <c r="C128"/>
      <c r="E128" s="8"/>
    </row>
    <row r="129" spans="1:5" ht="12.75">
      <c r="A129" s="2">
        <v>38687</v>
      </c>
      <c r="B129" s="8">
        <v>9.25</v>
      </c>
      <c r="C129"/>
      <c r="E129" s="8"/>
    </row>
    <row r="130" spans="1:5" ht="12.75">
      <c r="A130" s="2">
        <v>38718</v>
      </c>
      <c r="B130" s="8">
        <v>9.550000190734863</v>
      </c>
      <c r="C130"/>
      <c r="E130" s="8"/>
    </row>
    <row r="131" spans="1:5" ht="12.75">
      <c r="A131" s="2">
        <v>38749</v>
      </c>
      <c r="B131" s="8">
        <v>9.800000190734863</v>
      </c>
      <c r="C131"/>
      <c r="E131" s="8"/>
    </row>
    <row r="132" spans="1:5" ht="12.75">
      <c r="A132" s="2">
        <v>38777</v>
      </c>
      <c r="B132" s="8">
        <v>9.869999885559082</v>
      </c>
      <c r="C132"/>
      <c r="E132" s="8"/>
    </row>
    <row r="133" spans="1:5" ht="12.75">
      <c r="A133" s="2">
        <v>38808</v>
      </c>
      <c r="B133" s="8">
        <v>10.319999694824219</v>
      </c>
      <c r="C133"/>
      <c r="E133" s="8"/>
    </row>
    <row r="134" spans="1:5" ht="12.75">
      <c r="A134" s="2">
        <v>38838</v>
      </c>
      <c r="B134" s="8">
        <v>10.609999656677246</v>
      </c>
      <c r="C134"/>
      <c r="E134" s="8"/>
    </row>
    <row r="135" spans="1:5" ht="12.75">
      <c r="A135" s="2">
        <v>38869</v>
      </c>
      <c r="B135" s="8">
        <v>10.850000381469727</v>
      </c>
      <c r="C135"/>
      <c r="E135" s="8"/>
    </row>
    <row r="136" spans="1:5" ht="12.75">
      <c r="A136" s="2">
        <v>38899</v>
      </c>
      <c r="B136" s="8">
        <v>10.960000038146973</v>
      </c>
      <c r="C136"/>
      <c r="E136" s="8"/>
    </row>
    <row r="137" spans="1:5" ht="12.75">
      <c r="A137" s="2">
        <v>38930</v>
      </c>
      <c r="B137" s="8">
        <v>10.9399995803833</v>
      </c>
      <c r="C137"/>
      <c r="E137" s="8"/>
    </row>
    <row r="138" spans="1:5" ht="12.75">
      <c r="A138" s="2">
        <v>38961</v>
      </c>
      <c r="B138" s="8">
        <v>10.9399995803833</v>
      </c>
      <c r="C138"/>
      <c r="E138" s="8"/>
    </row>
    <row r="139" spans="1:5" ht="12.75">
      <c r="A139" s="2">
        <v>38991</v>
      </c>
      <c r="B139" s="8">
        <v>10.579999923706055</v>
      </c>
      <c r="C139"/>
      <c r="E139" s="8"/>
    </row>
    <row r="140" spans="1:5" ht="12.75">
      <c r="A140" s="2">
        <v>39022</v>
      </c>
      <c r="B140" s="8">
        <v>10.180000305175781</v>
      </c>
      <c r="C140"/>
      <c r="E140" s="8"/>
    </row>
    <row r="141" spans="1:5" ht="12.75">
      <c r="A141" s="2">
        <v>39052</v>
      </c>
      <c r="B141" s="8">
        <v>9.84000015258789</v>
      </c>
      <c r="C141"/>
      <c r="E141" s="8"/>
    </row>
    <row r="142" spans="1:5" ht="12.75">
      <c r="A142" s="2">
        <v>39083</v>
      </c>
      <c r="B142" s="8">
        <v>10.0600004196167</v>
      </c>
      <c r="C142"/>
      <c r="E142" s="8"/>
    </row>
    <row r="143" spans="1:5" ht="12.75">
      <c r="A143" s="2">
        <v>39114</v>
      </c>
      <c r="B143" s="8">
        <v>9.890000343322754</v>
      </c>
      <c r="C143"/>
      <c r="E143" s="8"/>
    </row>
    <row r="144" spans="1:5" ht="12.75">
      <c r="A144" s="2">
        <v>39142</v>
      </c>
      <c r="B144" s="8">
        <v>10.270000457763672</v>
      </c>
      <c r="C144"/>
      <c r="E144" s="8"/>
    </row>
    <row r="145" spans="1:5" ht="12.75">
      <c r="A145" s="2">
        <v>39173</v>
      </c>
      <c r="B145" s="8">
        <v>10.630000114440918</v>
      </c>
      <c r="C145"/>
      <c r="E145" s="8"/>
    </row>
    <row r="146" spans="1:5" ht="12.75">
      <c r="A146" s="2">
        <v>39203</v>
      </c>
      <c r="B146" s="8">
        <v>10.770000457763672</v>
      </c>
      <c r="C146"/>
      <c r="E146" s="8"/>
    </row>
    <row r="147" spans="1:5" ht="12.75">
      <c r="A147" s="2">
        <v>39234</v>
      </c>
      <c r="B147" s="8">
        <v>11.09000015258789</v>
      </c>
      <c r="C147"/>
      <c r="E147" s="8"/>
    </row>
    <row r="148" spans="1:5" ht="12.75">
      <c r="A148" s="2">
        <v>39264</v>
      </c>
      <c r="B148" s="8">
        <v>11.069999694824219</v>
      </c>
      <c r="C148"/>
      <c r="E148" s="8"/>
    </row>
    <row r="149" spans="1:5" ht="12.75">
      <c r="A149" s="2">
        <v>39295</v>
      </c>
      <c r="B149" s="8">
        <v>11.069999694824219</v>
      </c>
      <c r="C149"/>
      <c r="E149" s="8"/>
    </row>
    <row r="150" spans="1:5" ht="12.75">
      <c r="A150" s="2">
        <v>39326</v>
      </c>
      <c r="B150" s="8">
        <v>10.960000038146973</v>
      </c>
      <c r="C150"/>
      <c r="E150" s="8"/>
    </row>
    <row r="151" spans="1:5" ht="12.75">
      <c r="A151" s="2">
        <v>39356</v>
      </c>
      <c r="B151" s="8">
        <v>10.819999694824219</v>
      </c>
      <c r="C151"/>
      <c r="E151" s="8"/>
    </row>
    <row r="152" spans="1:5" ht="12.75">
      <c r="A152" s="2">
        <v>39387</v>
      </c>
      <c r="B152" s="8">
        <v>10.699999809265137</v>
      </c>
      <c r="C152"/>
      <c r="E152" s="8"/>
    </row>
    <row r="153" spans="1:5" ht="12.75">
      <c r="A153" s="2">
        <v>39417</v>
      </c>
      <c r="B153" s="8">
        <v>10.329999923706055</v>
      </c>
      <c r="C153"/>
      <c r="E153" s="8"/>
    </row>
    <row r="154" spans="1:5" ht="12.75">
      <c r="A154" s="2">
        <v>39448</v>
      </c>
      <c r="B154" s="8">
        <v>10.239999771118164</v>
      </c>
      <c r="C154"/>
      <c r="E154" s="8"/>
    </row>
    <row r="155" spans="1:5" ht="12.75">
      <c r="A155" s="2">
        <v>39479</v>
      </c>
      <c r="B155" s="8">
        <v>10.279999732971191</v>
      </c>
      <c r="C155"/>
      <c r="E155" s="8"/>
    </row>
    <row r="156" spans="1:5" ht="12.75">
      <c r="A156" s="2">
        <v>39508</v>
      </c>
      <c r="B156" s="8">
        <v>10.569999694824219</v>
      </c>
      <c r="C156"/>
      <c r="E156" s="8"/>
    </row>
    <row r="157" spans="1:5" ht="12.75">
      <c r="A157" s="2">
        <v>39539</v>
      </c>
      <c r="B157" s="8">
        <v>11.020000457763672</v>
      </c>
      <c r="C157"/>
      <c r="E157" s="8"/>
    </row>
    <row r="158" spans="1:5" ht="12.75">
      <c r="A158" s="2">
        <v>39569</v>
      </c>
      <c r="B158" s="8">
        <v>11.479999542236328</v>
      </c>
      <c r="C158"/>
      <c r="E158" s="8"/>
    </row>
    <row r="159" spans="1:5" ht="12.75">
      <c r="A159" s="2">
        <v>39600</v>
      </c>
      <c r="B159" s="8">
        <v>11.84000015258789</v>
      </c>
      <c r="C159"/>
      <c r="E159" s="8"/>
    </row>
    <row r="160" spans="1:5" ht="12.75">
      <c r="A160" s="2">
        <v>39630</v>
      </c>
      <c r="B160" s="8">
        <v>12.140000343322754</v>
      </c>
      <c r="C160"/>
      <c r="E160" s="8"/>
    </row>
    <row r="161" spans="1:5" ht="12.75">
      <c r="A161" s="2">
        <v>39661</v>
      </c>
      <c r="B161" s="8">
        <v>12.149999618530273</v>
      </c>
      <c r="C161"/>
      <c r="E161" s="8"/>
    </row>
    <row r="162" spans="1:5" ht="12.75">
      <c r="A162" s="2">
        <v>39692</v>
      </c>
      <c r="B162" s="8">
        <v>11.989999771118164</v>
      </c>
      <c r="C162"/>
      <c r="E162" s="8"/>
    </row>
    <row r="163" spans="1:5" ht="12.75">
      <c r="A163" s="2">
        <v>39722</v>
      </c>
      <c r="B163" s="8">
        <v>11.90999984741211</v>
      </c>
      <c r="C163"/>
      <c r="E163" s="8"/>
    </row>
    <row r="164" spans="1:5" ht="12.75">
      <c r="A164" s="2">
        <v>39753</v>
      </c>
      <c r="B164" s="8">
        <v>11.520000457763672</v>
      </c>
      <c r="C164"/>
      <c r="E164" s="8"/>
    </row>
    <row r="165" spans="1:5" ht="12.75">
      <c r="A165" s="2">
        <v>39783</v>
      </c>
      <c r="B165" s="8">
        <v>11</v>
      </c>
      <c r="C165"/>
      <c r="E165" s="8"/>
    </row>
    <row r="166" spans="1:5" ht="12.75">
      <c r="A166" s="2">
        <v>39814</v>
      </c>
      <c r="B166" s="8">
        <v>11.029999732971191</v>
      </c>
      <c r="C166"/>
      <c r="E166" s="8"/>
    </row>
    <row r="167" spans="1:5" ht="12.75">
      <c r="A167" s="2">
        <v>39845</v>
      </c>
      <c r="B167" s="8">
        <v>11.229999542236328</v>
      </c>
      <c r="C167"/>
      <c r="E167" s="8"/>
    </row>
    <row r="168" spans="1:5" ht="12.75">
      <c r="A168" s="2">
        <v>39873</v>
      </c>
      <c r="B168" s="8">
        <v>11.380000114440918</v>
      </c>
      <c r="C168"/>
      <c r="E168" s="8"/>
    </row>
    <row r="169" spans="1:5" ht="12.75">
      <c r="A169" s="2">
        <v>39904</v>
      </c>
      <c r="B169" s="8">
        <v>11.59000015258789</v>
      </c>
      <c r="C169"/>
      <c r="E169" s="8"/>
    </row>
    <row r="170" spans="1:5" ht="12.75">
      <c r="A170" s="2">
        <v>39934</v>
      </c>
      <c r="B170" s="8">
        <v>11.854356970471448</v>
      </c>
      <c r="C170"/>
      <c r="E170" s="8"/>
    </row>
    <row r="171" spans="1:5" ht="12.75">
      <c r="A171" s="2">
        <v>39965</v>
      </c>
      <c r="B171" s="8">
        <v>12.14391</v>
      </c>
      <c r="C171"/>
      <c r="E171" s="8"/>
    </row>
    <row r="172" spans="1:5" ht="12.75">
      <c r="A172" s="2">
        <v>39995</v>
      </c>
      <c r="B172" s="8">
        <v>12.40306</v>
      </c>
      <c r="C172"/>
      <c r="E172" s="8"/>
    </row>
    <row r="173" spans="1:5" ht="12.75">
      <c r="A173" s="2">
        <v>40026</v>
      </c>
      <c r="B173" s="8">
        <v>12.48215</v>
      </c>
      <c r="C173"/>
      <c r="E173" s="8"/>
    </row>
    <row r="174" spans="1:5" ht="12.75">
      <c r="A174" s="2">
        <v>40057</v>
      </c>
      <c r="B174" s="8">
        <v>12.38425</v>
      </c>
      <c r="C174"/>
      <c r="E174" s="8"/>
    </row>
    <row r="175" spans="1:5" ht="12.75">
      <c r="A175" s="2">
        <v>40087</v>
      </c>
      <c r="B175" s="8">
        <v>12.06096</v>
      </c>
      <c r="C175"/>
      <c r="E175" s="8"/>
    </row>
    <row r="176" spans="1:5" ht="12.75">
      <c r="A176" s="2">
        <v>40118</v>
      </c>
      <c r="B176" s="8">
        <v>11.85355</v>
      </c>
      <c r="C176"/>
      <c r="E176" s="8"/>
    </row>
    <row r="177" spans="1:5" ht="12.75">
      <c r="A177" s="2">
        <v>40148</v>
      </c>
      <c r="B177" s="8">
        <v>11.36312</v>
      </c>
      <c r="C177"/>
      <c r="E177" s="8"/>
    </row>
    <row r="178" spans="1:5" ht="12.75">
      <c r="A178" s="2">
        <v>40179</v>
      </c>
      <c r="B178" s="8">
        <v>11.21381</v>
      </c>
      <c r="C178"/>
      <c r="E178" s="8"/>
    </row>
    <row r="179" spans="1:5" ht="12.75">
      <c r="A179" s="2">
        <v>40210</v>
      </c>
      <c r="B179" s="8">
        <v>11.34042</v>
      </c>
      <c r="C179"/>
      <c r="E179" s="8"/>
    </row>
    <row r="180" spans="1:5" ht="12.75">
      <c r="A180" s="2">
        <v>40238</v>
      </c>
      <c r="B180" s="8">
        <v>11.60335</v>
      </c>
      <c r="C180"/>
      <c r="E180" s="8"/>
    </row>
    <row r="181" spans="1:5" ht="12.75">
      <c r="A181" s="2">
        <v>40269</v>
      </c>
      <c r="B181" s="8">
        <v>11.97598</v>
      </c>
      <c r="C181"/>
      <c r="E181" s="8"/>
    </row>
    <row r="182" spans="1:5" ht="12.75">
      <c r="A182" s="2">
        <v>40299</v>
      </c>
      <c r="B182" s="8">
        <v>12.29471</v>
      </c>
      <c r="C182"/>
      <c r="E182" s="8"/>
    </row>
    <row r="183" spans="1:5" ht="12.75">
      <c r="A183" s="2">
        <v>40330</v>
      </c>
      <c r="B183" s="8">
        <v>12.62701</v>
      </c>
      <c r="C183"/>
      <c r="E183" s="8"/>
    </row>
    <row r="184" spans="1:5" ht="12.75">
      <c r="A184" s="2">
        <v>40360</v>
      </c>
      <c r="B184" s="8">
        <v>12.74449</v>
      </c>
      <c r="C184"/>
      <c r="E184" s="8"/>
    </row>
    <row r="185" spans="1:5" ht="12.75">
      <c r="A185" s="2">
        <v>40391</v>
      </c>
      <c r="B185" s="8">
        <v>12.81979</v>
      </c>
      <c r="C185"/>
      <c r="E185" s="8"/>
    </row>
    <row r="186" spans="1:5" ht="12.75">
      <c r="A186" s="2">
        <v>40422</v>
      </c>
      <c r="B186" s="8">
        <v>12.7179</v>
      </c>
      <c r="C186"/>
      <c r="E186" s="8"/>
    </row>
    <row r="187" spans="1:5" ht="12.75">
      <c r="A187" s="2">
        <v>40452</v>
      </c>
      <c r="B187" s="8">
        <v>12.3816</v>
      </c>
      <c r="C187"/>
      <c r="E187" s="8"/>
    </row>
    <row r="188" spans="1:5" ht="12.75">
      <c r="A188" s="2">
        <v>40483</v>
      </c>
      <c r="B188" s="8">
        <v>12.15761</v>
      </c>
      <c r="C188"/>
      <c r="E188" s="8"/>
    </row>
    <row r="189" spans="1:5" ht="12.75">
      <c r="A189" s="2">
        <v>40513</v>
      </c>
      <c r="B189" s="8">
        <v>11.65388</v>
      </c>
      <c r="C189"/>
      <c r="E189" s="8"/>
    </row>
    <row r="190" ht="12.75">
      <c r="E190" s="8"/>
    </row>
    <row r="192" spans="1:2" ht="12.75">
      <c r="A192" s="7" t="s">
        <v>203</v>
      </c>
      <c r="B192" s="10" t="s">
        <v>204</v>
      </c>
    </row>
    <row r="193" spans="1:2" ht="12.75">
      <c r="A193">
        <v>11.5</v>
      </c>
      <c r="B193" s="8">
        <v>-0.06</v>
      </c>
    </row>
    <row r="194" spans="1:2" ht="12.75">
      <c r="A194">
        <v>11.5</v>
      </c>
      <c r="B194" s="8">
        <v>0.39</v>
      </c>
    </row>
  </sheetData>
  <hyperlinks>
    <hyperlink ref="A3" location="Contents!A1" display="Return to Contents"/>
  </hyperlinks>
  <printOptions/>
  <pageMargins left="0.75" right="0.75" top="1" bottom="1" header="0.5" footer="0.5"/>
  <pageSetup fitToHeight="3" fitToWidth="1" horizontalDpi="600" verticalDpi="600" orientation="portrait" scale="8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2:B66"/>
  <sheetViews>
    <sheetView workbookViewId="0" topLeftCell="A1">
      <selection activeCell="A1" sqref="A1"/>
    </sheetView>
  </sheetViews>
  <sheetFormatPr defaultColWidth="9.140625" defaultRowHeight="12.75"/>
  <sheetData>
    <row r="2" ht="15.75">
      <c r="A2" s="5" t="s">
        <v>266</v>
      </c>
    </row>
    <row r="3" ht="12.75">
      <c r="A3" s="41" t="s">
        <v>161</v>
      </c>
    </row>
    <row r="31" ht="12.75">
      <c r="B31" s="4" t="s">
        <v>45</v>
      </c>
    </row>
    <row r="32" ht="12.75">
      <c r="B32" s="4" t="s">
        <v>46</v>
      </c>
    </row>
    <row r="33" spans="1:2" ht="12.75">
      <c r="A33" s="13"/>
      <c r="B33" s="7" t="s">
        <v>47</v>
      </c>
    </row>
    <row r="34" spans="1:2" ht="12.75">
      <c r="A34">
        <v>1983</v>
      </c>
      <c r="B34" s="18">
        <v>0.12798425539026692</v>
      </c>
    </row>
    <row r="35" spans="1:2" ht="12.75">
      <c r="A35">
        <v>1984</v>
      </c>
      <c r="B35" s="18">
        <v>0.12280498079423982</v>
      </c>
    </row>
    <row r="36" spans="1:2" ht="12.75">
      <c r="A36">
        <v>1985</v>
      </c>
      <c r="B36" s="18">
        <v>0.11122157927591417</v>
      </c>
    </row>
    <row r="37" spans="1:2" ht="12.75">
      <c r="A37">
        <v>1986</v>
      </c>
      <c r="B37" s="18">
        <v>0.09070531509115369</v>
      </c>
    </row>
    <row r="38" spans="1:2" ht="12.75">
      <c r="A38">
        <v>1987</v>
      </c>
      <c r="B38" s="18">
        <v>0.08872757306399358</v>
      </c>
    </row>
    <row r="39" spans="1:2" ht="12.75">
      <c r="A39">
        <v>1988</v>
      </c>
      <c r="B39" s="18">
        <v>0.08649558614506073</v>
      </c>
    </row>
    <row r="40" spans="1:2" ht="12.75">
      <c r="A40">
        <v>1989</v>
      </c>
      <c r="B40" s="18">
        <v>0.08564058192232592</v>
      </c>
    </row>
    <row r="41" spans="1:2" ht="12.75">
      <c r="A41">
        <v>1990</v>
      </c>
      <c r="B41" s="18">
        <v>0.08605495286145118</v>
      </c>
    </row>
    <row r="42" spans="1:2" ht="12.75">
      <c r="A42">
        <v>1991</v>
      </c>
      <c r="B42" s="18">
        <v>0.07838974222687016</v>
      </c>
    </row>
    <row r="43" spans="1:2" ht="12.75">
      <c r="A43">
        <v>1992</v>
      </c>
      <c r="B43" s="18">
        <v>0.07494470178413776</v>
      </c>
    </row>
    <row r="44" spans="1:2" ht="12.75">
      <c r="A44">
        <v>1993</v>
      </c>
      <c r="B44" s="18">
        <v>0.07368782175265186</v>
      </c>
    </row>
    <row r="45" spans="1:2" ht="12.75">
      <c r="A45">
        <v>1994</v>
      </c>
      <c r="B45" s="18">
        <v>0.07121632670285258</v>
      </c>
    </row>
    <row r="46" spans="1:2" ht="12.75">
      <c r="A46">
        <v>1995</v>
      </c>
      <c r="B46" s="18">
        <v>0.06941865961214722</v>
      </c>
    </row>
    <row r="47" spans="1:2" ht="12.75">
      <c r="A47">
        <v>1996</v>
      </c>
      <c r="B47" s="18">
        <v>0.0715651016290485</v>
      </c>
    </row>
    <row r="48" spans="1:2" ht="12.75">
      <c r="A48">
        <v>1997</v>
      </c>
      <c r="B48" s="18">
        <v>0.06818979928278769</v>
      </c>
    </row>
    <row r="49" spans="1:2" ht="12.75">
      <c r="A49">
        <v>1998</v>
      </c>
      <c r="B49" s="18">
        <v>0.060051124957239806</v>
      </c>
    </row>
    <row r="50" spans="1:2" ht="12.75">
      <c r="A50">
        <v>1999</v>
      </c>
      <c r="B50" s="18">
        <v>0.05999416168982939</v>
      </c>
    </row>
    <row r="51" spans="1:2" ht="12.75">
      <c r="A51">
        <v>2000</v>
      </c>
      <c r="B51" s="18">
        <v>0.0701617511294241</v>
      </c>
    </row>
    <row r="52" spans="1:2" ht="12.75">
      <c r="A52">
        <v>2001</v>
      </c>
      <c r="B52" s="18">
        <v>0.0685110799670526</v>
      </c>
    </row>
    <row r="53" spans="1:2" ht="12.75">
      <c r="A53">
        <v>2002</v>
      </c>
      <c r="B53" s="18">
        <v>0.06317923638135323</v>
      </c>
    </row>
    <row r="54" spans="1:2" ht="12.75">
      <c r="A54">
        <v>2003</v>
      </c>
      <c r="B54" s="18">
        <v>0.06880055449839226</v>
      </c>
    </row>
    <row r="55" spans="1:2" ht="12.75">
      <c r="A55">
        <v>2004</v>
      </c>
      <c r="B55" s="18">
        <v>0.07432856892250683</v>
      </c>
    </row>
    <row r="56" spans="1:2" ht="12.75">
      <c r="A56">
        <v>2005</v>
      </c>
      <c r="B56" s="18">
        <v>0.08411352386325761</v>
      </c>
    </row>
    <row r="57" spans="1:2" ht="12.75">
      <c r="A57">
        <v>2006</v>
      </c>
      <c r="B57" s="18">
        <v>0.0878641469248962</v>
      </c>
    </row>
    <row r="58" spans="1:2" ht="12.75">
      <c r="A58">
        <v>2007</v>
      </c>
      <c r="B58" s="18">
        <v>0.08917437736043184</v>
      </c>
    </row>
    <row r="59" spans="1:2" ht="12.75">
      <c r="A59">
        <v>2008</v>
      </c>
      <c r="B59" s="18">
        <v>0.09920653746889184</v>
      </c>
    </row>
    <row r="60" spans="1:2" ht="12.75">
      <c r="A60">
        <v>2009</v>
      </c>
      <c r="B60" s="18">
        <v>0.07464834774103643</v>
      </c>
    </row>
    <row r="61" spans="1:2" ht="12.75">
      <c r="A61">
        <v>2010</v>
      </c>
      <c r="B61" s="18">
        <v>0.0803439643367922</v>
      </c>
    </row>
    <row r="64" spans="1:2" ht="12.75">
      <c r="A64" s="7" t="s">
        <v>203</v>
      </c>
      <c r="B64" s="10" t="s">
        <v>204</v>
      </c>
    </row>
    <row r="65" spans="1:2" ht="12.75">
      <c r="A65">
        <v>26.5</v>
      </c>
      <c r="B65" s="8">
        <v>0</v>
      </c>
    </row>
    <row r="66" spans="1:2" ht="12.75">
      <c r="A66">
        <v>26.5</v>
      </c>
      <c r="B66" s="8">
        <v>0.14</v>
      </c>
    </row>
  </sheetData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2:K40"/>
  <sheetViews>
    <sheetView workbookViewId="0" topLeftCell="A1">
      <selection activeCell="A1" sqref="A1"/>
    </sheetView>
  </sheetViews>
  <sheetFormatPr defaultColWidth="9.140625" defaultRowHeight="12.75"/>
  <sheetData>
    <row r="2" ht="15.75">
      <c r="A2" s="5" t="s">
        <v>266</v>
      </c>
    </row>
    <row r="3" ht="12.75">
      <c r="A3" s="41" t="s">
        <v>161</v>
      </c>
    </row>
    <row r="31" spans="4:11" ht="15.75">
      <c r="D31" s="87" t="s">
        <v>264</v>
      </c>
      <c r="E31" s="87"/>
      <c r="F31" s="87"/>
      <c r="G31" s="87"/>
      <c r="I31" s="87" t="s">
        <v>11</v>
      </c>
      <c r="J31" s="87"/>
      <c r="K31" s="87"/>
    </row>
    <row r="32" spans="1:11" ht="12.75">
      <c r="A32" s="14"/>
      <c r="B32" s="13"/>
      <c r="C32" s="14"/>
      <c r="D32" s="14">
        <v>2007</v>
      </c>
      <c r="E32" s="14">
        <v>2008</v>
      </c>
      <c r="F32" s="14">
        <v>2009</v>
      </c>
      <c r="G32" s="14">
        <v>2010</v>
      </c>
      <c r="I32" s="14">
        <v>2008</v>
      </c>
      <c r="J32" s="14">
        <v>2009</v>
      </c>
      <c r="K32" s="14">
        <v>2010</v>
      </c>
    </row>
    <row r="33" spans="1:11" ht="12.75">
      <c r="A33" s="3"/>
      <c r="C33" s="15" t="s">
        <v>212</v>
      </c>
      <c r="D33" s="16">
        <v>5979.339597032187</v>
      </c>
      <c r="E33" s="16">
        <v>5789.969681079043</v>
      </c>
      <c r="F33" s="16">
        <v>5498.468992926578</v>
      </c>
      <c r="G33" s="16">
        <v>5536.7805</v>
      </c>
      <c r="I33" s="22">
        <f aca="true" t="shared" si="0" ref="I33:K36">E33/D33-1</f>
        <v>-0.0316707075890349</v>
      </c>
      <c r="J33" s="22">
        <f t="shared" si="0"/>
        <v>-0.05034580562745539</v>
      </c>
      <c r="K33" s="22">
        <f t="shared" si="0"/>
        <v>0.006967668113197822</v>
      </c>
    </row>
    <row r="34" spans="1:11" ht="12.75">
      <c r="A34" s="3"/>
      <c r="C34" s="15" t="s">
        <v>213</v>
      </c>
      <c r="D34" s="16">
        <v>2162.4100021569484</v>
      </c>
      <c r="E34" s="16">
        <v>2130.39818532632</v>
      </c>
      <c r="F34" s="16">
        <v>1963.035314204244</v>
      </c>
      <c r="G34" s="16">
        <v>1984.2207</v>
      </c>
      <c r="I34" s="22">
        <f t="shared" si="0"/>
        <v>-0.014803768387446237</v>
      </c>
      <c r="J34" s="22">
        <f t="shared" si="0"/>
        <v>-0.07855943188218606</v>
      </c>
      <c r="K34" s="22">
        <f t="shared" si="0"/>
        <v>0.010792157248757261</v>
      </c>
    </row>
    <row r="35" spans="1:11" ht="12.75">
      <c r="A35" s="3"/>
      <c r="C35" s="15" t="s">
        <v>214</v>
      </c>
      <c r="D35" s="16">
        <v>2579.901907243098</v>
      </c>
      <c r="E35" s="16">
        <v>2412.65129325319</v>
      </c>
      <c r="F35" s="16">
        <v>2317.2650595994232</v>
      </c>
      <c r="G35" s="16">
        <v>2332.1971</v>
      </c>
      <c r="I35" s="22">
        <f t="shared" si="0"/>
        <v>-0.06482828417636743</v>
      </c>
      <c r="J35" s="22">
        <f t="shared" si="0"/>
        <v>-0.039535855811615894</v>
      </c>
      <c r="K35" s="22">
        <f t="shared" si="0"/>
        <v>0.006443820631877983</v>
      </c>
    </row>
    <row r="36" spans="1:11" ht="12.75">
      <c r="A36" s="3"/>
      <c r="C36" s="15" t="s">
        <v>215</v>
      </c>
      <c r="D36" s="16">
        <v>1237.027687632141</v>
      </c>
      <c r="E36" s="16">
        <v>1246.9202024995325</v>
      </c>
      <c r="F36" s="16">
        <v>1218.168609122912</v>
      </c>
      <c r="G36" s="16">
        <v>1220.3623499999999</v>
      </c>
      <c r="I36" s="22">
        <f t="shared" si="0"/>
        <v>0.007997003596845298</v>
      </c>
      <c r="J36" s="22">
        <f t="shared" si="0"/>
        <v>-0.023058086090020913</v>
      </c>
      <c r="K36" s="22">
        <f t="shared" si="0"/>
        <v>0.0018008515903782385</v>
      </c>
    </row>
    <row r="38" spans="3:4" ht="12.75">
      <c r="C38" s="7" t="s">
        <v>203</v>
      </c>
      <c r="D38" s="7" t="s">
        <v>204</v>
      </c>
    </row>
    <row r="39" spans="3:4" ht="12.75">
      <c r="C39">
        <v>1.5</v>
      </c>
      <c r="D39" s="8">
        <v>0.04</v>
      </c>
    </row>
    <row r="40" spans="3:4" ht="12.75">
      <c r="C40">
        <v>1.5</v>
      </c>
      <c r="D40" s="8">
        <v>-0.1</v>
      </c>
    </row>
  </sheetData>
  <mergeCells count="2">
    <mergeCell ref="D31:G31"/>
    <mergeCell ref="I31:K31"/>
  </mergeCells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2:G59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4" customWidth="1"/>
    <col min="2" max="4" width="9.140625" style="17" customWidth="1"/>
    <col min="5" max="5" width="9.140625" style="28" customWidth="1"/>
  </cols>
  <sheetData>
    <row r="2" ht="15.75">
      <c r="A2" s="5" t="s">
        <v>266</v>
      </c>
    </row>
    <row r="3" ht="12.75">
      <c r="A3" s="41" t="s">
        <v>161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1:7" ht="12.75">
      <c r="A31"/>
      <c r="B31" s="84" t="s">
        <v>234</v>
      </c>
      <c r="C31" s="84"/>
      <c r="D31" s="84"/>
      <c r="E31" s="84"/>
      <c r="F31" s="84"/>
      <c r="G31" s="84"/>
    </row>
    <row r="32" spans="1:7" ht="12.75">
      <c r="A32" s="32" t="s">
        <v>48</v>
      </c>
      <c r="B32" s="32">
        <v>2006</v>
      </c>
      <c r="C32" s="32">
        <v>2007</v>
      </c>
      <c r="D32" s="32">
        <v>2008</v>
      </c>
      <c r="E32" s="32">
        <v>2009</v>
      </c>
      <c r="F32" s="32">
        <v>2010</v>
      </c>
      <c r="G32" s="51" t="s">
        <v>49</v>
      </c>
    </row>
    <row r="33" spans="1:7" ht="12.75">
      <c r="A33" s="33" t="s">
        <v>50</v>
      </c>
      <c r="B33" s="45">
        <v>52.88921858772342</v>
      </c>
      <c r="C33" s="45">
        <v>23.232737889262015</v>
      </c>
      <c r="D33" s="45">
        <v>30.814499222284045</v>
      </c>
      <c r="E33" s="45">
        <v>41</v>
      </c>
      <c r="F33" s="45">
        <v>30</v>
      </c>
      <c r="G33" s="52">
        <v>33</v>
      </c>
    </row>
    <row r="34" spans="1:7" ht="12.75">
      <c r="A34" s="33" t="s">
        <v>51</v>
      </c>
      <c r="B34" s="45">
        <v>108.94644560435816</v>
      </c>
      <c r="C34" s="45">
        <v>119.19689929271455</v>
      </c>
      <c r="D34" s="45">
        <v>90.73073003963393</v>
      </c>
      <c r="E34" s="45">
        <v>109</v>
      </c>
      <c r="F34" s="45">
        <v>98</v>
      </c>
      <c r="G34" s="52">
        <v>104</v>
      </c>
    </row>
    <row r="35" spans="1:7" ht="12.75">
      <c r="A35" s="33" t="s">
        <v>52</v>
      </c>
      <c r="B35" s="45">
        <v>236.49227865025495</v>
      </c>
      <c r="C35" s="45">
        <v>235.9219810721477</v>
      </c>
      <c r="D35" s="45">
        <v>263.3283008284929</v>
      </c>
      <c r="E35" s="45">
        <v>222</v>
      </c>
      <c r="F35" s="45">
        <v>215</v>
      </c>
      <c r="G35" s="52">
        <v>216</v>
      </c>
    </row>
    <row r="36" spans="1:7" ht="12.75">
      <c r="A36" s="33" t="s">
        <v>53</v>
      </c>
      <c r="B36" s="45">
        <v>388.40665715472977</v>
      </c>
      <c r="C36" s="45">
        <v>310.3801018942334</v>
      </c>
      <c r="D36" s="45">
        <v>334.0208245097151</v>
      </c>
      <c r="E36" s="45">
        <v>294</v>
      </c>
      <c r="F36" s="45">
        <v>324</v>
      </c>
      <c r="G36" s="52">
        <v>323</v>
      </c>
    </row>
    <row r="37" spans="1:7" ht="12.75">
      <c r="A37" s="33" t="s">
        <v>54</v>
      </c>
      <c r="B37" s="45">
        <v>337.0568273398828</v>
      </c>
      <c r="C37" s="45">
        <v>365.89511484187096</v>
      </c>
      <c r="D37" s="45">
        <v>283.38867333188983</v>
      </c>
      <c r="E37" s="45">
        <v>291</v>
      </c>
      <c r="F37" s="45">
        <v>293</v>
      </c>
      <c r="G37" s="52">
        <v>292</v>
      </c>
    </row>
    <row r="38" spans="1:7" ht="12.75">
      <c r="A38" s="33" t="s">
        <v>55</v>
      </c>
      <c r="B38" s="45">
        <v>137.6510392566638</v>
      </c>
      <c r="C38" s="45">
        <v>190.94139970458974</v>
      </c>
      <c r="D38" s="45">
        <v>171.14818017635287</v>
      </c>
      <c r="E38" s="45">
        <v>156</v>
      </c>
      <c r="F38" s="45">
        <v>157</v>
      </c>
      <c r="G38" s="52">
        <v>160</v>
      </c>
    </row>
    <row r="39" spans="1:7" ht="12.75">
      <c r="A39" s="33" t="s">
        <v>206</v>
      </c>
      <c r="B39" s="16">
        <f aca="true" t="shared" si="0" ref="B39:G39">+SUM(B33:B38)</f>
        <v>1261.4424665936128</v>
      </c>
      <c r="C39" s="16">
        <f t="shared" si="0"/>
        <v>1245.5682346948183</v>
      </c>
      <c r="D39" s="16">
        <f t="shared" si="0"/>
        <v>1173.4312081083685</v>
      </c>
      <c r="E39" s="16">
        <f t="shared" si="0"/>
        <v>1113</v>
      </c>
      <c r="F39" s="16">
        <f t="shared" si="0"/>
        <v>1117</v>
      </c>
      <c r="G39" s="53">
        <f t="shared" si="0"/>
        <v>1128</v>
      </c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</sheetData>
  <mergeCells count="1">
    <mergeCell ref="B31:G31"/>
  </mergeCells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2:G59"/>
  <sheetViews>
    <sheetView workbookViewId="0" topLeftCell="A1">
      <selection activeCell="A1" sqref="A1"/>
    </sheetView>
  </sheetViews>
  <sheetFormatPr defaultColWidth="9.140625" defaultRowHeight="12.75"/>
  <cols>
    <col min="1" max="1" width="12.421875" style="34" customWidth="1"/>
    <col min="2" max="4" width="9.140625" style="17" customWidth="1"/>
    <col min="5" max="5" width="9.140625" style="28" customWidth="1"/>
  </cols>
  <sheetData>
    <row r="2" ht="15.75">
      <c r="A2" s="5" t="s">
        <v>266</v>
      </c>
    </row>
    <row r="3" ht="12.75">
      <c r="A3" s="41" t="s">
        <v>161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1:7" ht="12.75">
      <c r="A31"/>
      <c r="B31" s="84" t="s">
        <v>235</v>
      </c>
      <c r="C31" s="84"/>
      <c r="D31" s="84"/>
      <c r="E31" s="84"/>
      <c r="F31" s="84"/>
      <c r="G31" s="84"/>
    </row>
    <row r="32" spans="1:7" ht="12.75">
      <c r="A32" s="32"/>
      <c r="B32" s="31" t="s">
        <v>292</v>
      </c>
      <c r="C32" s="31" t="s">
        <v>293</v>
      </c>
      <c r="D32" s="31" t="s">
        <v>294</v>
      </c>
      <c r="E32" s="31" t="s">
        <v>295</v>
      </c>
      <c r="F32" s="31" t="s">
        <v>296</v>
      </c>
      <c r="G32" s="51" t="s">
        <v>49</v>
      </c>
    </row>
    <row r="33" spans="1:7" ht="12.75">
      <c r="A33" s="33" t="s">
        <v>56</v>
      </c>
      <c r="B33" s="45">
        <v>235.67983154524273</v>
      </c>
      <c r="C33" s="45">
        <v>304.5477705211843</v>
      </c>
      <c r="D33" s="45">
        <v>174.8729395833273</v>
      </c>
      <c r="E33" s="45">
        <v>281.3349507324356</v>
      </c>
      <c r="F33" s="45">
        <v>281</v>
      </c>
      <c r="G33" s="52">
        <v>282</v>
      </c>
    </row>
    <row r="34" spans="1:7" ht="12.75">
      <c r="A34" s="33" t="s">
        <v>57</v>
      </c>
      <c r="B34" s="45">
        <v>466.41389786620294</v>
      </c>
      <c r="C34" s="45">
        <v>466.5751257933065</v>
      </c>
      <c r="D34" s="45">
        <v>520.9311567408766</v>
      </c>
      <c r="E34" s="45">
        <v>533.498868464801</v>
      </c>
      <c r="F34" s="45">
        <v>537</v>
      </c>
      <c r="G34" s="52">
        <v>539</v>
      </c>
    </row>
    <row r="35" spans="1:7" ht="12.75">
      <c r="A35" s="33" t="s">
        <v>58</v>
      </c>
      <c r="B35" s="45">
        <v>865.7118879756814</v>
      </c>
      <c r="C35" s="45">
        <v>689.5807912934412</v>
      </c>
      <c r="D35" s="45">
        <v>799.6465198079671</v>
      </c>
      <c r="E35" s="45">
        <v>831.5846114804004</v>
      </c>
      <c r="F35" s="45">
        <v>813</v>
      </c>
      <c r="G35" s="52">
        <v>817</v>
      </c>
    </row>
    <row r="36" spans="1:7" ht="12.75">
      <c r="A36" s="33" t="s">
        <v>59</v>
      </c>
      <c r="B36" s="45">
        <v>687.0475221212763</v>
      </c>
      <c r="C36" s="45">
        <v>840.8436195202794</v>
      </c>
      <c r="D36" s="45">
        <v>892.276723613638</v>
      </c>
      <c r="E36" s="45">
        <v>953</v>
      </c>
      <c r="F36" s="45">
        <v>910</v>
      </c>
      <c r="G36" s="52">
        <v>917</v>
      </c>
    </row>
    <row r="37" spans="1:7" ht="12.75">
      <c r="A37" s="33" t="s">
        <v>60</v>
      </c>
      <c r="B37" s="45">
        <v>731.1092025454998</v>
      </c>
      <c r="C37" s="45">
        <v>852.9358001096468</v>
      </c>
      <c r="D37" s="45">
        <v>741.1278575418614</v>
      </c>
      <c r="E37" s="45">
        <v>700</v>
      </c>
      <c r="F37" s="45">
        <v>725</v>
      </c>
      <c r="G37" s="52">
        <v>732</v>
      </c>
    </row>
    <row r="38" spans="1:7" ht="12.75">
      <c r="A38" s="33" t="s">
        <v>61</v>
      </c>
      <c r="B38" s="45">
        <v>599.5562644363657</v>
      </c>
      <c r="C38" s="45">
        <v>502.34775629430436</v>
      </c>
      <c r="D38" s="45">
        <v>617.4873357859178</v>
      </c>
      <c r="E38" s="45">
        <v>582</v>
      </c>
      <c r="F38" s="45">
        <v>588</v>
      </c>
      <c r="G38" s="52">
        <v>593</v>
      </c>
    </row>
    <row r="39" spans="1:7" ht="12.75">
      <c r="A39" s="33" t="s">
        <v>205</v>
      </c>
      <c r="B39" s="16">
        <f aca="true" t="shared" si="0" ref="B39:G39">+SUM(B33:B38)</f>
        <v>3585.5186064902687</v>
      </c>
      <c r="C39" s="16">
        <f t="shared" si="0"/>
        <v>3656.8308635321628</v>
      </c>
      <c r="D39" s="16">
        <f t="shared" si="0"/>
        <v>3746.342533073588</v>
      </c>
      <c r="E39" s="16">
        <f t="shared" si="0"/>
        <v>3881.418430677637</v>
      </c>
      <c r="F39" s="16">
        <f t="shared" si="0"/>
        <v>3854</v>
      </c>
      <c r="G39" s="53">
        <f t="shared" si="0"/>
        <v>3880</v>
      </c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</sheetData>
  <mergeCells count="1">
    <mergeCell ref="B31:G31"/>
  </mergeCells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2:D83"/>
  <sheetViews>
    <sheetView workbookViewId="0" topLeftCell="A1">
      <selection activeCell="A1" sqref="A1"/>
    </sheetView>
  </sheetViews>
  <sheetFormatPr defaultColWidth="9.140625" defaultRowHeight="12.75"/>
  <sheetData>
    <row r="2" ht="15.75">
      <c r="A2" s="5" t="s">
        <v>266</v>
      </c>
    </row>
    <row r="3" ht="12.75">
      <c r="A3" s="41" t="s">
        <v>161</v>
      </c>
    </row>
    <row r="32" spans="1:4" ht="12.75">
      <c r="A32" s="13" t="s">
        <v>62</v>
      </c>
      <c r="B32" s="13" t="s">
        <v>37</v>
      </c>
      <c r="C32" s="13" t="s">
        <v>63</v>
      </c>
      <c r="D32" s="13"/>
    </row>
    <row r="33" spans="1:4" ht="12.75">
      <c r="A33" t="s">
        <v>64</v>
      </c>
      <c r="B33" t="s">
        <v>65</v>
      </c>
      <c r="C33" t="s">
        <v>66</v>
      </c>
      <c r="D33" s="20"/>
    </row>
    <row r="34" spans="1:3" ht="12.75">
      <c r="A34" s="20" t="s">
        <v>67</v>
      </c>
      <c r="B34" s="20" t="s">
        <v>68</v>
      </c>
      <c r="C34" s="20" t="s">
        <v>69</v>
      </c>
    </row>
    <row r="35" spans="1:3" ht="12.75">
      <c r="A35" t="s">
        <v>70</v>
      </c>
      <c r="B35" t="s">
        <v>68</v>
      </c>
      <c r="C35" t="s">
        <v>71</v>
      </c>
    </row>
    <row r="36" spans="1:3" ht="12.75">
      <c r="A36" t="s">
        <v>72</v>
      </c>
      <c r="B36" t="s">
        <v>65</v>
      </c>
      <c r="C36" t="s">
        <v>73</v>
      </c>
    </row>
    <row r="37" spans="1:3" ht="12.75">
      <c r="A37" t="s">
        <v>74</v>
      </c>
      <c r="B37" t="s">
        <v>65</v>
      </c>
      <c r="C37" t="s">
        <v>66</v>
      </c>
    </row>
    <row r="38" spans="1:3" ht="12.75">
      <c r="A38" t="s">
        <v>75</v>
      </c>
      <c r="B38" t="s">
        <v>65</v>
      </c>
      <c r="C38" t="s">
        <v>73</v>
      </c>
    </row>
    <row r="39" spans="1:3" ht="12.75">
      <c r="A39" t="s">
        <v>76</v>
      </c>
      <c r="B39" t="s">
        <v>77</v>
      </c>
      <c r="C39" t="s">
        <v>78</v>
      </c>
    </row>
    <row r="40" spans="1:3" ht="12.75">
      <c r="A40" t="s">
        <v>79</v>
      </c>
      <c r="B40" t="s">
        <v>68</v>
      </c>
      <c r="C40" t="s">
        <v>80</v>
      </c>
    </row>
    <row r="41" spans="1:3" ht="12.75">
      <c r="A41" t="s">
        <v>81</v>
      </c>
      <c r="B41" t="s">
        <v>68</v>
      </c>
      <c r="C41" t="s">
        <v>80</v>
      </c>
    </row>
    <row r="42" spans="1:3" ht="12.75">
      <c r="A42" t="s">
        <v>82</v>
      </c>
      <c r="B42" t="s">
        <v>68</v>
      </c>
      <c r="C42" t="s">
        <v>80</v>
      </c>
    </row>
    <row r="43" spans="1:3" ht="12.75">
      <c r="A43" t="s">
        <v>83</v>
      </c>
      <c r="B43" t="s">
        <v>68</v>
      </c>
      <c r="C43" t="s">
        <v>80</v>
      </c>
    </row>
    <row r="44" spans="1:3" ht="12.75">
      <c r="A44" t="s">
        <v>84</v>
      </c>
      <c r="B44" t="s">
        <v>65</v>
      </c>
      <c r="C44" t="s">
        <v>66</v>
      </c>
    </row>
    <row r="45" spans="1:3" ht="12.75">
      <c r="A45" t="s">
        <v>85</v>
      </c>
      <c r="B45" t="s">
        <v>86</v>
      </c>
      <c r="C45" t="s">
        <v>87</v>
      </c>
    </row>
    <row r="46" spans="1:3" ht="12.75">
      <c r="A46" t="s">
        <v>88</v>
      </c>
      <c r="B46" t="s">
        <v>65</v>
      </c>
      <c r="C46" t="s">
        <v>73</v>
      </c>
    </row>
    <row r="47" spans="1:3" ht="12.75">
      <c r="A47" t="s">
        <v>89</v>
      </c>
      <c r="B47" t="s">
        <v>86</v>
      </c>
      <c r="C47" t="s">
        <v>90</v>
      </c>
    </row>
    <row r="48" spans="1:3" ht="12.75">
      <c r="A48" t="s">
        <v>91</v>
      </c>
      <c r="B48" t="s">
        <v>86</v>
      </c>
      <c r="C48" t="s">
        <v>90</v>
      </c>
    </row>
    <row r="49" spans="1:3" ht="12.75">
      <c r="A49" t="s">
        <v>92</v>
      </c>
      <c r="B49" t="s">
        <v>86</v>
      </c>
      <c r="C49" t="s">
        <v>87</v>
      </c>
    </row>
    <row r="50" spans="1:3" ht="12.75">
      <c r="A50" t="s">
        <v>93</v>
      </c>
      <c r="B50" t="s">
        <v>68</v>
      </c>
      <c r="C50" t="s">
        <v>69</v>
      </c>
    </row>
    <row r="51" spans="1:3" ht="12.75">
      <c r="A51" t="s">
        <v>94</v>
      </c>
      <c r="B51" t="s">
        <v>68</v>
      </c>
      <c r="C51" t="s">
        <v>71</v>
      </c>
    </row>
    <row r="52" spans="1:3" ht="12.75">
      <c r="A52" t="s">
        <v>95</v>
      </c>
      <c r="B52" t="s">
        <v>77</v>
      </c>
      <c r="C52" t="s">
        <v>78</v>
      </c>
    </row>
    <row r="53" spans="1:3" ht="12.75">
      <c r="A53" t="s">
        <v>96</v>
      </c>
      <c r="B53" t="s">
        <v>68</v>
      </c>
      <c r="C53" t="s">
        <v>80</v>
      </c>
    </row>
    <row r="54" spans="1:3" ht="12.75">
      <c r="A54" t="s">
        <v>97</v>
      </c>
      <c r="B54" t="s">
        <v>77</v>
      </c>
      <c r="C54" t="s">
        <v>78</v>
      </c>
    </row>
    <row r="55" spans="1:3" ht="12.75">
      <c r="A55" t="s">
        <v>98</v>
      </c>
      <c r="B55" t="s">
        <v>86</v>
      </c>
      <c r="C55" t="s">
        <v>90</v>
      </c>
    </row>
    <row r="56" spans="1:3" ht="12.75">
      <c r="A56" t="s">
        <v>99</v>
      </c>
      <c r="B56" t="s">
        <v>86</v>
      </c>
      <c r="C56" t="s">
        <v>87</v>
      </c>
    </row>
    <row r="57" spans="1:3" ht="12.75">
      <c r="A57" t="s">
        <v>100</v>
      </c>
      <c r="B57" t="s">
        <v>86</v>
      </c>
      <c r="C57" t="s">
        <v>87</v>
      </c>
    </row>
    <row r="58" spans="1:3" ht="12.75">
      <c r="A58" t="s">
        <v>101</v>
      </c>
      <c r="B58" t="s">
        <v>68</v>
      </c>
      <c r="C58" t="s">
        <v>69</v>
      </c>
    </row>
    <row r="59" spans="1:3" ht="12.75">
      <c r="A59" t="s">
        <v>102</v>
      </c>
      <c r="B59" t="s">
        <v>65</v>
      </c>
      <c r="C59" t="s">
        <v>73</v>
      </c>
    </row>
    <row r="60" spans="1:3" ht="12.75">
      <c r="A60" t="s">
        <v>103</v>
      </c>
      <c r="B60" t="s">
        <v>68</v>
      </c>
      <c r="C60" t="s">
        <v>80</v>
      </c>
    </row>
    <row r="61" spans="1:3" ht="12.75">
      <c r="A61" t="s">
        <v>104</v>
      </c>
      <c r="B61" t="s">
        <v>86</v>
      </c>
      <c r="C61" t="s">
        <v>87</v>
      </c>
    </row>
    <row r="62" spans="1:3" ht="12.75">
      <c r="A62" t="s">
        <v>105</v>
      </c>
      <c r="B62" t="s">
        <v>86</v>
      </c>
      <c r="C62" t="s">
        <v>87</v>
      </c>
    </row>
    <row r="63" spans="1:3" ht="12.75">
      <c r="A63" t="s">
        <v>106</v>
      </c>
      <c r="B63" t="s">
        <v>77</v>
      </c>
      <c r="C63" t="s">
        <v>78</v>
      </c>
    </row>
    <row r="64" spans="1:3" ht="12.75">
      <c r="A64" t="s">
        <v>107</v>
      </c>
      <c r="B64" t="s">
        <v>77</v>
      </c>
      <c r="C64" t="s">
        <v>108</v>
      </c>
    </row>
    <row r="65" spans="1:3" ht="12.75">
      <c r="A65" t="s">
        <v>109</v>
      </c>
      <c r="B65" t="s">
        <v>65</v>
      </c>
      <c r="C65" t="s">
        <v>73</v>
      </c>
    </row>
    <row r="66" spans="1:3" ht="12.75">
      <c r="A66" t="s">
        <v>110</v>
      </c>
      <c r="B66" t="s">
        <v>65</v>
      </c>
      <c r="C66" t="s">
        <v>73</v>
      </c>
    </row>
    <row r="67" spans="1:3" ht="12.75">
      <c r="A67" t="s">
        <v>111</v>
      </c>
      <c r="B67" t="s">
        <v>77</v>
      </c>
      <c r="C67" t="s">
        <v>108</v>
      </c>
    </row>
    <row r="68" spans="1:3" ht="12.75">
      <c r="A68" t="s">
        <v>112</v>
      </c>
      <c r="B68" t="s">
        <v>86</v>
      </c>
      <c r="C68" t="s">
        <v>90</v>
      </c>
    </row>
    <row r="69" spans="1:3" ht="12.75">
      <c r="A69" t="s">
        <v>113</v>
      </c>
      <c r="B69" t="s">
        <v>68</v>
      </c>
      <c r="C69" t="s">
        <v>71</v>
      </c>
    </row>
    <row r="70" spans="1:3" ht="12.75">
      <c r="A70" t="s">
        <v>114</v>
      </c>
      <c r="B70" t="s">
        <v>65</v>
      </c>
      <c r="C70" t="s">
        <v>66</v>
      </c>
    </row>
    <row r="71" spans="1:3" ht="12.75">
      <c r="A71" t="s">
        <v>115</v>
      </c>
      <c r="B71" t="s">
        <v>77</v>
      </c>
      <c r="C71" t="s">
        <v>108</v>
      </c>
    </row>
    <row r="72" spans="1:3" ht="12.75">
      <c r="A72" t="s">
        <v>116</v>
      </c>
      <c r="B72" t="s">
        <v>77</v>
      </c>
      <c r="C72" t="s">
        <v>78</v>
      </c>
    </row>
    <row r="73" spans="1:3" ht="12.75">
      <c r="A73" t="s">
        <v>117</v>
      </c>
      <c r="B73" t="s">
        <v>68</v>
      </c>
      <c r="C73" t="s">
        <v>80</v>
      </c>
    </row>
    <row r="74" spans="1:3" ht="12.75">
      <c r="A74" t="s">
        <v>118</v>
      </c>
      <c r="B74" t="s">
        <v>86</v>
      </c>
      <c r="C74" t="s">
        <v>87</v>
      </c>
    </row>
    <row r="75" spans="1:3" ht="12.75">
      <c r="A75" t="s">
        <v>119</v>
      </c>
      <c r="B75" t="s">
        <v>68</v>
      </c>
      <c r="C75" t="s">
        <v>69</v>
      </c>
    </row>
    <row r="76" spans="1:3" ht="12.75">
      <c r="A76" t="s">
        <v>120</v>
      </c>
      <c r="B76" t="s">
        <v>68</v>
      </c>
      <c r="C76" t="s">
        <v>71</v>
      </c>
    </row>
    <row r="77" spans="1:3" ht="12.75">
      <c r="A77" t="s">
        <v>121</v>
      </c>
      <c r="B77" t="s">
        <v>65</v>
      </c>
      <c r="C77" t="s">
        <v>73</v>
      </c>
    </row>
    <row r="78" spans="1:3" ht="12.75">
      <c r="A78" t="s">
        <v>122</v>
      </c>
      <c r="B78" t="s">
        <v>68</v>
      </c>
      <c r="C78" t="s">
        <v>80</v>
      </c>
    </row>
    <row r="79" spans="1:3" ht="12.75">
      <c r="A79" t="s">
        <v>123</v>
      </c>
      <c r="B79" t="s">
        <v>77</v>
      </c>
      <c r="C79" t="s">
        <v>78</v>
      </c>
    </row>
    <row r="80" spans="1:3" ht="12.75">
      <c r="A80" t="s">
        <v>124</v>
      </c>
      <c r="B80" t="s">
        <v>65</v>
      </c>
      <c r="C80" t="s">
        <v>66</v>
      </c>
    </row>
    <row r="81" spans="1:3" ht="12.75">
      <c r="A81" t="s">
        <v>125</v>
      </c>
      <c r="B81" t="s">
        <v>86</v>
      </c>
      <c r="C81" t="s">
        <v>90</v>
      </c>
    </row>
    <row r="82" spans="1:3" ht="12.75">
      <c r="A82" t="s">
        <v>126</v>
      </c>
      <c r="B82" t="s">
        <v>68</v>
      </c>
      <c r="C82" t="s">
        <v>80</v>
      </c>
    </row>
    <row r="83" spans="1:3" ht="12.75">
      <c r="A83" t="s">
        <v>127</v>
      </c>
      <c r="B83" t="s">
        <v>65</v>
      </c>
      <c r="C83" t="s">
        <v>73</v>
      </c>
    </row>
  </sheetData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G10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4" width="9.140625" style="8" customWidth="1"/>
  </cols>
  <sheetData>
    <row r="1" ht="12.75"/>
    <row r="2" spans="1:7" ht="15.75">
      <c r="A2" s="5" t="s">
        <v>266</v>
      </c>
      <c r="G2" s="1"/>
    </row>
    <row r="3" ht="12.75">
      <c r="A3" s="41" t="s">
        <v>161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2:4" ht="12.75">
      <c r="B31" s="64" t="s">
        <v>255</v>
      </c>
      <c r="C31" s="64"/>
      <c r="D31" s="64"/>
    </row>
    <row r="32" spans="2:4" ht="12.75">
      <c r="B32" s="66" t="s">
        <v>5</v>
      </c>
      <c r="C32" s="66" t="s">
        <v>4</v>
      </c>
      <c r="D32" s="66" t="s">
        <v>199</v>
      </c>
    </row>
    <row r="33" spans="1:4" ht="12.75">
      <c r="A33" s="6" t="s">
        <v>2</v>
      </c>
      <c r="B33" s="67" t="s">
        <v>6</v>
      </c>
      <c r="C33" s="67" t="s">
        <v>6</v>
      </c>
      <c r="D33" s="67" t="s">
        <v>200</v>
      </c>
    </row>
    <row r="34" spans="1:7" ht="12.75">
      <c r="A34" s="2">
        <v>38353</v>
      </c>
      <c r="B34" s="8">
        <v>183.08</v>
      </c>
      <c r="C34" s="8">
        <v>128.2</v>
      </c>
      <c r="D34" s="8">
        <v>92.88095238095238</v>
      </c>
      <c r="F34" s="11"/>
      <c r="G34" s="2"/>
    </row>
    <row r="35" spans="1:4" ht="12.75">
      <c r="A35" s="2">
        <v>38384</v>
      </c>
      <c r="B35" s="8">
        <v>191</v>
      </c>
      <c r="C35" s="8">
        <v>134.2</v>
      </c>
      <c r="D35" s="8">
        <v>97.73809523809524</v>
      </c>
    </row>
    <row r="36" spans="1:4" ht="12.75">
      <c r="A36" s="2">
        <v>38412</v>
      </c>
      <c r="B36" s="8">
        <v>207.925</v>
      </c>
      <c r="C36" s="8">
        <v>153</v>
      </c>
      <c r="D36" s="8">
        <v>111.38095238095238</v>
      </c>
    </row>
    <row r="37" spans="1:4" ht="12.75">
      <c r="A37" s="2">
        <v>38443</v>
      </c>
      <c r="B37" s="8">
        <v>224.25</v>
      </c>
      <c r="C37" s="8">
        <v>164.4</v>
      </c>
      <c r="D37" s="8">
        <v>111.21428571428571</v>
      </c>
    </row>
    <row r="38" spans="1:4" ht="12.75">
      <c r="A38" s="2">
        <v>38473</v>
      </c>
      <c r="B38" s="8">
        <v>216.12</v>
      </c>
      <c r="C38" s="8">
        <v>154.1</v>
      </c>
      <c r="D38" s="8">
        <v>106.76190476190476</v>
      </c>
    </row>
    <row r="39" spans="1:4" ht="12.75">
      <c r="A39" s="2">
        <v>38504</v>
      </c>
      <c r="B39" s="8">
        <v>215.55</v>
      </c>
      <c r="C39" s="8">
        <v>160.7</v>
      </c>
      <c r="D39" s="8">
        <v>119.76190476190476</v>
      </c>
    </row>
    <row r="40" spans="1:4" ht="12.75">
      <c r="A40" s="2">
        <v>38534</v>
      </c>
      <c r="B40" s="8">
        <v>229</v>
      </c>
      <c r="C40" s="8">
        <v>171.4</v>
      </c>
      <c r="D40" s="8">
        <v>128.16666666666666</v>
      </c>
    </row>
    <row r="41" spans="1:4" ht="12.75">
      <c r="A41" s="2">
        <v>38565</v>
      </c>
      <c r="B41" s="8">
        <v>248.62</v>
      </c>
      <c r="C41" s="8">
        <v>195.5</v>
      </c>
      <c r="D41" s="8">
        <v>141.1904761904762</v>
      </c>
    </row>
    <row r="42" spans="1:4" ht="12.75">
      <c r="A42" s="2">
        <v>38596</v>
      </c>
      <c r="B42" s="8">
        <v>290.325</v>
      </c>
      <c r="C42" s="8">
        <v>220.6</v>
      </c>
      <c r="D42" s="8">
        <v>143.28571428571428</v>
      </c>
    </row>
    <row r="43" spans="1:4" ht="12.75">
      <c r="A43" s="2">
        <v>38626</v>
      </c>
      <c r="B43" s="8">
        <v>271.68</v>
      </c>
      <c r="C43" s="8">
        <v>197</v>
      </c>
      <c r="D43" s="8">
        <v>136.14285714285714</v>
      </c>
    </row>
    <row r="44" spans="1:4" ht="12.75">
      <c r="A44" s="2">
        <v>38657</v>
      </c>
      <c r="B44" s="8">
        <v>225.675</v>
      </c>
      <c r="C44" s="8">
        <v>160.1</v>
      </c>
      <c r="D44" s="8">
        <v>124.11904761904762</v>
      </c>
    </row>
    <row r="45" spans="1:4" ht="12.75">
      <c r="A45" s="2">
        <v>38687</v>
      </c>
      <c r="B45" s="8">
        <v>218.5</v>
      </c>
      <c r="C45" s="8">
        <v>160.8</v>
      </c>
      <c r="D45" s="8">
        <v>125.02380952380952</v>
      </c>
    </row>
    <row r="46" spans="1:4" ht="12.75">
      <c r="A46" s="2">
        <v>38718</v>
      </c>
      <c r="B46" s="8">
        <v>231.56</v>
      </c>
      <c r="C46" s="8">
        <v>174.9</v>
      </c>
      <c r="D46" s="8">
        <v>136.5</v>
      </c>
    </row>
    <row r="47" spans="1:4" ht="12.75">
      <c r="A47" s="2">
        <v>38749</v>
      </c>
      <c r="B47" s="8">
        <v>228</v>
      </c>
      <c r="C47" s="8">
        <v>166</v>
      </c>
      <c r="D47" s="8">
        <v>130.52380952380952</v>
      </c>
    </row>
    <row r="48" spans="1:4" ht="12.75">
      <c r="A48" s="2">
        <v>38777</v>
      </c>
      <c r="B48" s="8">
        <v>242.475</v>
      </c>
      <c r="C48" s="8">
        <v>187.1</v>
      </c>
      <c r="D48" s="8">
        <v>134.23809523809524</v>
      </c>
    </row>
    <row r="49" spans="1:4" ht="12.75">
      <c r="A49" s="2">
        <v>38808</v>
      </c>
      <c r="B49" s="8">
        <v>274.2</v>
      </c>
      <c r="C49" s="8">
        <v>219.7</v>
      </c>
      <c r="D49" s="8">
        <v>149.95238095238096</v>
      </c>
    </row>
    <row r="50" spans="1:4" ht="12.75">
      <c r="A50" s="2">
        <v>38838</v>
      </c>
      <c r="B50" s="8">
        <v>290.68</v>
      </c>
      <c r="C50" s="8">
        <v>226.3</v>
      </c>
      <c r="D50" s="8">
        <v>155.57142857142858</v>
      </c>
    </row>
    <row r="51" spans="1:4" ht="12.75">
      <c r="A51" s="2">
        <v>38869</v>
      </c>
      <c r="B51" s="8">
        <v>288.45</v>
      </c>
      <c r="C51" s="8">
        <v>227.9</v>
      </c>
      <c r="D51" s="8">
        <v>155.07142857142858</v>
      </c>
    </row>
    <row r="52" spans="1:4" ht="12.75">
      <c r="A52" s="2">
        <v>38899</v>
      </c>
      <c r="B52" s="8">
        <v>298.06</v>
      </c>
      <c r="C52" s="8">
        <v>239.5</v>
      </c>
      <c r="D52" s="8">
        <v>163.95238095238096</v>
      </c>
    </row>
    <row r="53" spans="1:4" ht="12.75">
      <c r="A53" s="2">
        <v>38930</v>
      </c>
      <c r="B53" s="8">
        <v>295.175</v>
      </c>
      <c r="C53" s="8">
        <v>226</v>
      </c>
      <c r="D53" s="8">
        <v>161.35714285714286</v>
      </c>
    </row>
    <row r="54" spans="1:4" ht="12.75">
      <c r="A54" s="2">
        <v>38961</v>
      </c>
      <c r="B54" s="8">
        <v>255.5</v>
      </c>
      <c r="C54" s="8">
        <v>180</v>
      </c>
      <c r="D54" s="8">
        <v>140.28571428571428</v>
      </c>
    </row>
    <row r="55" spans="1:4" ht="12.75">
      <c r="A55" s="2">
        <v>38991</v>
      </c>
      <c r="B55" s="8">
        <v>224.46</v>
      </c>
      <c r="C55" s="8">
        <v>164.1</v>
      </c>
      <c r="D55" s="8">
        <v>128.66666666666666</v>
      </c>
    </row>
    <row r="56" spans="1:4" ht="12.75">
      <c r="A56" s="2">
        <v>39022</v>
      </c>
      <c r="B56" s="8">
        <v>222.925</v>
      </c>
      <c r="C56" s="8">
        <v>166.7</v>
      </c>
      <c r="D56" s="8">
        <v>127.64285714285714</v>
      </c>
    </row>
    <row r="57" spans="1:4" ht="12.75">
      <c r="A57" s="2">
        <v>39052</v>
      </c>
      <c r="B57" s="8">
        <v>231.275</v>
      </c>
      <c r="C57" s="8">
        <v>172.8</v>
      </c>
      <c r="D57" s="8">
        <v>133.28571428571428</v>
      </c>
    </row>
    <row r="58" spans="1:4" ht="12.75">
      <c r="A58" s="2">
        <v>39083</v>
      </c>
      <c r="B58" s="8">
        <v>223.98</v>
      </c>
      <c r="C58" s="8">
        <v>157</v>
      </c>
      <c r="D58" s="8">
        <v>120.88095238095238</v>
      </c>
    </row>
    <row r="59" spans="1:4" ht="12.75">
      <c r="A59" s="2">
        <v>39114</v>
      </c>
      <c r="B59" s="8">
        <v>227.775</v>
      </c>
      <c r="C59" s="8">
        <v>171.7</v>
      </c>
      <c r="D59" s="8">
        <v>129.64285714285714</v>
      </c>
    </row>
    <row r="60" spans="1:4" ht="12.75">
      <c r="A60" s="2">
        <v>39142</v>
      </c>
      <c r="B60" s="8">
        <v>256.275</v>
      </c>
      <c r="C60" s="8">
        <v>199.5</v>
      </c>
      <c r="D60" s="8">
        <v>135.33333333333334</v>
      </c>
    </row>
    <row r="61" spans="1:4" ht="12.75">
      <c r="A61" s="2">
        <v>39173</v>
      </c>
      <c r="B61" s="8">
        <v>284.5</v>
      </c>
      <c r="C61" s="8">
        <v>226.4</v>
      </c>
      <c r="D61" s="8">
        <v>144.47619047619048</v>
      </c>
    </row>
    <row r="62" spans="1:4" ht="12.75">
      <c r="A62" s="2">
        <v>39203</v>
      </c>
      <c r="B62" s="8">
        <v>314.6</v>
      </c>
      <c r="C62" s="8">
        <v>249.5</v>
      </c>
      <c r="D62" s="8">
        <v>146.92857142857142</v>
      </c>
    </row>
    <row r="63" spans="1:4" ht="12.75">
      <c r="A63" s="2">
        <v>39234</v>
      </c>
      <c r="B63" s="8">
        <v>305.6</v>
      </c>
      <c r="C63" s="8">
        <v>236.1</v>
      </c>
      <c r="D63" s="8">
        <v>155.0952380952381</v>
      </c>
    </row>
    <row r="64" spans="1:4" ht="12.75">
      <c r="A64" s="2">
        <v>39264</v>
      </c>
      <c r="B64" s="8">
        <v>296.46</v>
      </c>
      <c r="C64" s="8">
        <v>230.7</v>
      </c>
      <c r="D64" s="8">
        <v>169.6190476190476</v>
      </c>
    </row>
    <row r="65" spans="1:4" ht="12.75">
      <c r="A65" s="2">
        <v>39295</v>
      </c>
      <c r="B65" s="8">
        <v>278.575</v>
      </c>
      <c r="C65" s="8">
        <v>215.2</v>
      </c>
      <c r="D65" s="8">
        <v>165.38095238095235</v>
      </c>
    </row>
    <row r="66" spans="1:4" ht="12.75">
      <c r="A66" s="2">
        <v>39326</v>
      </c>
      <c r="B66" s="8">
        <v>280.325</v>
      </c>
      <c r="C66" s="8">
        <v>219.5</v>
      </c>
      <c r="D66" s="8">
        <v>175.09523809523813</v>
      </c>
    </row>
    <row r="67" spans="1:4" ht="12.75">
      <c r="A67" s="2">
        <v>39356</v>
      </c>
      <c r="B67" s="8">
        <v>280.3</v>
      </c>
      <c r="C67" s="8">
        <v>221.8</v>
      </c>
      <c r="D67" s="8">
        <v>190.16666666666666</v>
      </c>
    </row>
    <row r="68" spans="1:4" ht="12.75">
      <c r="A68" s="2">
        <v>39387</v>
      </c>
      <c r="B68" s="8">
        <v>308</v>
      </c>
      <c r="C68" s="8">
        <v>245.8</v>
      </c>
      <c r="D68" s="8">
        <v>206.61904761904762</v>
      </c>
    </row>
    <row r="69" spans="1:4" ht="12.75">
      <c r="A69" s="2">
        <v>39417</v>
      </c>
      <c r="B69" s="8">
        <v>301.84</v>
      </c>
      <c r="C69" s="8">
        <v>235.8</v>
      </c>
      <c r="D69" s="8">
        <v>203.07142857142858</v>
      </c>
    </row>
    <row r="70" spans="1:4" ht="12.75">
      <c r="A70" s="2">
        <v>39448</v>
      </c>
      <c r="B70" s="8">
        <v>304.275</v>
      </c>
      <c r="C70" s="8">
        <v>239.5</v>
      </c>
      <c r="D70" s="8">
        <v>205.9047619047619</v>
      </c>
    </row>
    <row r="71" spans="1:4" ht="12.75">
      <c r="A71" s="2">
        <v>39479</v>
      </c>
      <c r="B71" s="8">
        <v>302.75</v>
      </c>
      <c r="C71" s="8">
        <v>243.6</v>
      </c>
      <c r="D71" s="8">
        <v>212.07142857142858</v>
      </c>
    </row>
    <row r="72" spans="1:4" ht="12.75">
      <c r="A72" s="2">
        <v>39508</v>
      </c>
      <c r="B72" s="8">
        <v>324.4</v>
      </c>
      <c r="C72" s="8">
        <v>264</v>
      </c>
      <c r="D72" s="8">
        <v>233.35714285714286</v>
      </c>
    </row>
    <row r="73" spans="1:4" ht="12.75">
      <c r="A73" s="2">
        <v>39539</v>
      </c>
      <c r="B73" s="8">
        <v>345.8</v>
      </c>
      <c r="C73" s="8">
        <v>285.8</v>
      </c>
      <c r="D73" s="8">
        <v>252.88095238095238</v>
      </c>
    </row>
    <row r="74" spans="1:4" ht="12.75">
      <c r="A74" s="2">
        <v>39569</v>
      </c>
      <c r="B74" s="8">
        <v>376.575</v>
      </c>
      <c r="C74" s="8">
        <v>317.2</v>
      </c>
      <c r="D74" s="8">
        <v>280.0952380952381</v>
      </c>
    </row>
    <row r="75" spans="1:4" ht="12.75">
      <c r="A75" s="2">
        <v>39600</v>
      </c>
      <c r="B75" s="8">
        <v>405.42</v>
      </c>
      <c r="C75" s="8">
        <v>341.7</v>
      </c>
      <c r="D75" s="8">
        <v>303.14285714285717</v>
      </c>
    </row>
    <row r="76" spans="1:4" ht="12.75">
      <c r="A76" s="2">
        <v>39630</v>
      </c>
      <c r="B76" s="8">
        <v>406.15</v>
      </c>
      <c r="C76" s="8">
        <v>334.8</v>
      </c>
      <c r="D76" s="8">
        <v>307.2142857142857</v>
      </c>
    </row>
    <row r="77" spans="1:4" ht="12.75">
      <c r="A77" s="2">
        <v>39661</v>
      </c>
      <c r="B77" s="8">
        <v>377.85</v>
      </c>
      <c r="C77" s="8">
        <v>307.9</v>
      </c>
      <c r="D77" s="8">
        <v>270.73809523809524</v>
      </c>
    </row>
    <row r="78" spans="1:4" ht="12.75">
      <c r="A78" s="2">
        <v>39692</v>
      </c>
      <c r="B78" s="8">
        <v>370.26</v>
      </c>
      <c r="C78" s="8">
        <v>300</v>
      </c>
      <c r="D78" s="8">
        <v>235.5</v>
      </c>
    </row>
    <row r="79" spans="1:4" ht="12.75">
      <c r="A79" s="2">
        <v>39722</v>
      </c>
      <c r="B79" s="8">
        <v>305.125</v>
      </c>
      <c r="C79" s="8">
        <v>214.9</v>
      </c>
      <c r="D79" s="8">
        <v>176.71428571428572</v>
      </c>
    </row>
    <row r="80" spans="1:4" ht="12.75">
      <c r="A80" s="2">
        <v>39753</v>
      </c>
      <c r="B80" s="8">
        <v>214.7</v>
      </c>
      <c r="C80" s="8">
        <v>139.3</v>
      </c>
      <c r="D80" s="8">
        <v>126.97619047619048</v>
      </c>
    </row>
    <row r="81" spans="1:4" ht="12.75">
      <c r="A81" s="2">
        <v>39783</v>
      </c>
      <c r="B81" s="8">
        <v>168.7</v>
      </c>
      <c r="C81" s="8">
        <v>106.1</v>
      </c>
      <c r="D81" s="8">
        <v>89.69047619047619</v>
      </c>
    </row>
    <row r="82" spans="1:4" ht="12.75">
      <c r="A82" s="2">
        <v>39814</v>
      </c>
      <c r="B82" s="8">
        <v>178.825</v>
      </c>
      <c r="C82" s="8">
        <v>124.5</v>
      </c>
      <c r="D82" s="8">
        <v>89.14285714285714</v>
      </c>
    </row>
    <row r="83" spans="1:4" ht="12.75">
      <c r="A83" s="2">
        <v>39845</v>
      </c>
      <c r="B83" s="8">
        <v>192.275</v>
      </c>
      <c r="C83" s="8">
        <v>133.2</v>
      </c>
      <c r="D83" s="8">
        <v>90.83333333333333</v>
      </c>
    </row>
    <row r="84" spans="1:4" ht="12.75">
      <c r="A84" s="2">
        <v>39873</v>
      </c>
      <c r="B84" s="8">
        <v>195.86</v>
      </c>
      <c r="C84" s="8">
        <v>139.7</v>
      </c>
      <c r="D84" s="8">
        <v>108.5</v>
      </c>
    </row>
    <row r="85" spans="1:4" ht="12.75">
      <c r="A85" s="2">
        <v>39904</v>
      </c>
      <c r="B85" s="8">
        <v>204.9</v>
      </c>
      <c r="C85" s="8">
        <v>148.2</v>
      </c>
      <c r="D85" s="8">
        <v>116.14285714285714</v>
      </c>
    </row>
    <row r="86" spans="1:4" ht="12.75">
      <c r="A86" s="2">
        <v>39934</v>
      </c>
      <c r="B86" s="8">
        <v>226.55</v>
      </c>
      <c r="C86" s="8">
        <v>176.2</v>
      </c>
      <c r="D86" s="8">
        <v>133.23809523809524</v>
      </c>
    </row>
    <row r="87" spans="1:4" ht="12.75">
      <c r="A87" s="2">
        <v>39965</v>
      </c>
      <c r="B87" s="8">
        <v>263.06</v>
      </c>
      <c r="C87" s="8">
        <v>200.5245</v>
      </c>
      <c r="D87" s="8">
        <v>160.71428571428572</v>
      </c>
    </row>
    <row r="88" spans="1:7" ht="12.75">
      <c r="A88" s="2">
        <v>39995</v>
      </c>
      <c r="B88" s="8">
        <v>252.65</v>
      </c>
      <c r="C88" s="8">
        <v>184.2875</v>
      </c>
      <c r="D88" s="8">
        <v>148.8095238095238</v>
      </c>
      <c r="F88" s="12"/>
      <c r="G88" s="12"/>
    </row>
    <row r="89" spans="1:4" ht="12.75">
      <c r="A89" s="2">
        <v>40026</v>
      </c>
      <c r="B89" s="8">
        <v>262.6412</v>
      </c>
      <c r="C89" s="8">
        <v>203.8488</v>
      </c>
      <c r="D89" s="8">
        <v>159.52380952380952</v>
      </c>
    </row>
    <row r="90" spans="1:4" ht="12.75">
      <c r="A90" s="2">
        <v>40057</v>
      </c>
      <c r="B90" s="8">
        <v>262.4429</v>
      </c>
      <c r="C90" s="8">
        <v>197.8644</v>
      </c>
      <c r="D90" s="8">
        <v>159.52380952380952</v>
      </c>
    </row>
    <row r="91" spans="1:4" ht="12.75">
      <c r="A91" s="2">
        <v>40087</v>
      </c>
      <c r="B91" s="8">
        <v>257.3977</v>
      </c>
      <c r="C91" s="8">
        <v>194.3711</v>
      </c>
      <c r="D91" s="8">
        <v>161.9047619047619</v>
      </c>
    </row>
    <row r="92" spans="1:4" ht="12.75">
      <c r="A92" s="2">
        <v>40118</v>
      </c>
      <c r="B92" s="8">
        <v>252.363</v>
      </c>
      <c r="C92" s="8">
        <v>189.3983</v>
      </c>
      <c r="D92" s="8">
        <v>161.9047619047619</v>
      </c>
    </row>
    <row r="93" spans="1:4" ht="12.75">
      <c r="A93" s="2">
        <v>40148</v>
      </c>
      <c r="B93" s="8">
        <v>250.2937</v>
      </c>
      <c r="C93" s="8">
        <v>187.4302</v>
      </c>
      <c r="D93" s="8">
        <v>161.9047619047619</v>
      </c>
    </row>
    <row r="94" spans="1:4" ht="12.75">
      <c r="A94" s="2">
        <v>40179</v>
      </c>
      <c r="B94" s="8">
        <v>255.9617</v>
      </c>
      <c r="C94" s="8">
        <v>195.2203</v>
      </c>
      <c r="D94" s="8">
        <v>164.28571428571428</v>
      </c>
    </row>
    <row r="95" spans="1:4" ht="12.75">
      <c r="A95" s="2">
        <v>40210</v>
      </c>
      <c r="B95" s="8">
        <v>256.8322</v>
      </c>
      <c r="C95" s="8">
        <v>196.8597</v>
      </c>
      <c r="D95" s="8">
        <v>164.28571428571428</v>
      </c>
    </row>
    <row r="96" spans="1:4" ht="12.75">
      <c r="A96" s="2">
        <v>40238</v>
      </c>
      <c r="B96" s="8">
        <v>258.6783</v>
      </c>
      <c r="C96" s="8">
        <v>199.4655</v>
      </c>
      <c r="D96" s="8">
        <v>164.28571428571428</v>
      </c>
    </row>
    <row r="97" spans="1:4" ht="12.75">
      <c r="A97" s="2">
        <v>40269</v>
      </c>
      <c r="B97" s="8">
        <v>263.8469</v>
      </c>
      <c r="C97" s="8">
        <v>202.9009</v>
      </c>
      <c r="D97" s="8">
        <v>164.28571428571428</v>
      </c>
    </row>
    <row r="98" spans="1:4" ht="12.75">
      <c r="A98" s="2">
        <v>40299</v>
      </c>
      <c r="B98" s="8">
        <v>270.4018</v>
      </c>
      <c r="C98" s="8">
        <v>209.1767</v>
      </c>
      <c r="D98" s="8">
        <v>166.66666666666666</v>
      </c>
    </row>
    <row r="99" spans="1:4" ht="12.75">
      <c r="A99" s="2">
        <v>40330</v>
      </c>
      <c r="B99" s="8">
        <v>273.7033</v>
      </c>
      <c r="C99" s="8">
        <v>211.5215</v>
      </c>
      <c r="D99" s="8">
        <v>166.66666666666666</v>
      </c>
    </row>
    <row r="100" spans="1:4" ht="12.75">
      <c r="A100" s="2">
        <v>40360</v>
      </c>
      <c r="B100" s="8">
        <v>272.999</v>
      </c>
      <c r="C100" s="8">
        <v>210.3824</v>
      </c>
      <c r="D100" s="8">
        <v>166.66666666666666</v>
      </c>
    </row>
    <row r="101" spans="1:4" ht="12.75">
      <c r="A101" s="2">
        <v>40391</v>
      </c>
      <c r="B101" s="8">
        <v>275.784</v>
      </c>
      <c r="C101" s="8">
        <v>213.7192</v>
      </c>
      <c r="D101" s="8">
        <v>169.04761904761904</v>
      </c>
    </row>
    <row r="102" spans="1:4" ht="12.75">
      <c r="A102" s="2">
        <v>40422</v>
      </c>
      <c r="B102" s="8">
        <v>273.9828</v>
      </c>
      <c r="C102" s="8">
        <v>208.9143</v>
      </c>
      <c r="D102" s="8">
        <v>169.04761904761904</v>
      </c>
    </row>
    <row r="103" spans="1:4" ht="12.75">
      <c r="A103" s="2">
        <v>40452</v>
      </c>
      <c r="B103" s="8">
        <v>269.1393</v>
      </c>
      <c r="C103" s="8">
        <v>206.1756</v>
      </c>
      <c r="D103" s="8">
        <v>171.42857142857142</v>
      </c>
    </row>
    <row r="104" spans="1:4" ht="12.75">
      <c r="A104" s="2">
        <v>40483</v>
      </c>
      <c r="B104" s="8">
        <v>262.7386</v>
      </c>
      <c r="C104" s="8">
        <v>199.295</v>
      </c>
      <c r="D104" s="8">
        <v>171.42857142857142</v>
      </c>
    </row>
    <row r="105" spans="1:4" ht="12.75">
      <c r="A105" s="2">
        <v>40513</v>
      </c>
      <c r="B105" s="8">
        <v>261.4513</v>
      </c>
      <c r="C105" s="8">
        <v>198.9543</v>
      </c>
      <c r="D105" s="8">
        <v>173.8095238095238</v>
      </c>
    </row>
    <row r="107" spans="1:2" ht="12.75">
      <c r="A107" s="7" t="s">
        <v>2</v>
      </c>
      <c r="B107" s="7" t="s">
        <v>0</v>
      </c>
    </row>
    <row r="108" spans="1:2" ht="12.75">
      <c r="A108" s="2">
        <v>40009</v>
      </c>
      <c r="B108">
        <v>0</v>
      </c>
    </row>
    <row r="109" spans="1:2" ht="12.75">
      <c r="A109" s="2">
        <v>40009</v>
      </c>
      <c r="B109">
        <v>480</v>
      </c>
    </row>
  </sheetData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2:H10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4" width="9.140625" style="8" customWidth="1"/>
  </cols>
  <sheetData>
    <row r="1" ht="12.75"/>
    <row r="2" spans="1:7" ht="15.75">
      <c r="A2" s="5" t="s">
        <v>266</v>
      </c>
      <c r="G2" s="1"/>
    </row>
    <row r="3" ht="12.75">
      <c r="A3" s="41" t="s">
        <v>161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2:4" ht="12.75">
      <c r="B31" s="65" t="s">
        <v>255</v>
      </c>
      <c r="C31" s="65"/>
      <c r="D31" s="65"/>
    </row>
    <row r="32" spans="2:4" ht="12.75">
      <c r="B32" s="66"/>
      <c r="C32" s="66" t="s">
        <v>247</v>
      </c>
      <c r="D32" s="66" t="s">
        <v>199</v>
      </c>
    </row>
    <row r="33" spans="1:4" ht="12.75">
      <c r="A33" s="6" t="s">
        <v>2</v>
      </c>
      <c r="B33" s="67" t="s">
        <v>44</v>
      </c>
      <c r="C33" s="67" t="s">
        <v>248</v>
      </c>
      <c r="D33" s="67" t="s">
        <v>200</v>
      </c>
    </row>
    <row r="34" spans="1:8" ht="12.75">
      <c r="A34" s="2">
        <v>38353</v>
      </c>
      <c r="B34" s="8">
        <v>195.9</v>
      </c>
      <c r="C34" s="8">
        <v>190.01690975875874</v>
      </c>
      <c r="D34" s="8">
        <v>92.88095238095238</v>
      </c>
      <c r="G34" s="11"/>
      <c r="H34" s="2"/>
    </row>
    <row r="35" spans="1:4" ht="12.75">
      <c r="A35" s="2">
        <v>38384</v>
      </c>
      <c r="B35" s="8">
        <v>202.7</v>
      </c>
      <c r="C35" s="8">
        <v>193.93336266889455</v>
      </c>
      <c r="D35" s="8">
        <v>97.73809523809524</v>
      </c>
    </row>
    <row r="36" spans="1:4" ht="12.75">
      <c r="A36" s="2">
        <v>38412</v>
      </c>
      <c r="B36" s="8">
        <v>221.4</v>
      </c>
      <c r="C36" s="8">
        <v>203.81076991241773</v>
      </c>
      <c r="D36" s="8">
        <v>111.38095238095238</v>
      </c>
    </row>
    <row r="37" spans="1:4" ht="12.75">
      <c r="A37" s="2">
        <v>38443</v>
      </c>
      <c r="B37" s="8">
        <v>229.2</v>
      </c>
      <c r="C37" s="8">
        <v>206.5301874188024</v>
      </c>
      <c r="D37" s="8">
        <v>111.21428571428571</v>
      </c>
    </row>
    <row r="38" spans="1:4" ht="12.75">
      <c r="A38" s="2">
        <v>38473</v>
      </c>
      <c r="B38" s="8">
        <v>219.9</v>
      </c>
      <c r="C38" s="8">
        <v>201.3939962684364</v>
      </c>
      <c r="D38" s="8">
        <v>106.76190476190476</v>
      </c>
    </row>
    <row r="39" spans="1:4" ht="12.75">
      <c r="A39" s="2">
        <v>38504</v>
      </c>
      <c r="B39" s="8">
        <v>229</v>
      </c>
      <c r="C39" s="8">
        <v>208.89660739361918</v>
      </c>
      <c r="D39" s="8">
        <v>119.76190476190476</v>
      </c>
    </row>
    <row r="40" spans="1:4" ht="12.75">
      <c r="A40" s="2">
        <v>38534</v>
      </c>
      <c r="B40" s="8">
        <v>237.3</v>
      </c>
      <c r="C40" s="8">
        <v>214.89225227338906</v>
      </c>
      <c r="D40" s="8">
        <v>128.16666666666666</v>
      </c>
    </row>
    <row r="41" spans="1:4" ht="12.75">
      <c r="A41" s="2">
        <v>38565</v>
      </c>
      <c r="B41" s="8">
        <v>250</v>
      </c>
      <c r="C41" s="8">
        <v>229.5410808365805</v>
      </c>
      <c r="D41" s="8">
        <v>141.1904761904762</v>
      </c>
    </row>
    <row r="42" spans="1:4" ht="12.75">
      <c r="A42" s="2">
        <v>38596</v>
      </c>
      <c r="B42" s="8">
        <v>281.9</v>
      </c>
      <c r="C42" s="8">
        <v>254.14617110712067</v>
      </c>
      <c r="D42" s="8">
        <v>143.28571428571428</v>
      </c>
    </row>
    <row r="43" spans="1:4" ht="12.75">
      <c r="A43" s="2">
        <v>38626</v>
      </c>
      <c r="B43" s="8">
        <v>309.5</v>
      </c>
      <c r="C43" s="8">
        <v>256.06150041021414</v>
      </c>
      <c r="D43" s="8">
        <v>136.14285714285714</v>
      </c>
    </row>
    <row r="44" spans="1:4" ht="12.75">
      <c r="A44" s="2">
        <v>38657</v>
      </c>
      <c r="B44" s="8">
        <v>257.3</v>
      </c>
      <c r="C44" s="8">
        <v>243.7116843380379</v>
      </c>
      <c r="D44" s="8">
        <v>124.11904761904762</v>
      </c>
    </row>
    <row r="45" spans="1:4" ht="12.75">
      <c r="A45" s="2">
        <v>38687</v>
      </c>
      <c r="B45" s="8">
        <v>244.3</v>
      </c>
      <c r="C45" s="8">
        <v>242.79455357382164</v>
      </c>
      <c r="D45" s="8">
        <v>125.02380952380952</v>
      </c>
    </row>
    <row r="46" spans="1:4" ht="12.75">
      <c r="A46" s="2">
        <v>38718</v>
      </c>
      <c r="B46" s="8">
        <v>246.7</v>
      </c>
      <c r="C46" s="8">
        <v>245.0972149193589</v>
      </c>
      <c r="D46" s="8">
        <v>136.5</v>
      </c>
    </row>
    <row r="47" spans="1:4" ht="12.75">
      <c r="A47" s="2">
        <v>38749</v>
      </c>
      <c r="B47" s="8">
        <v>247.5</v>
      </c>
      <c r="C47" s="8">
        <v>242.78657976145132</v>
      </c>
      <c r="D47" s="8">
        <v>130.52380952380952</v>
      </c>
    </row>
    <row r="48" spans="1:4" ht="12.75">
      <c r="A48" s="2">
        <v>38777</v>
      </c>
      <c r="B48" s="8">
        <v>255.85</v>
      </c>
      <c r="C48" s="8">
        <v>247.00965331227218</v>
      </c>
      <c r="D48" s="8">
        <v>134.23809523809524</v>
      </c>
    </row>
    <row r="49" spans="1:4" ht="12.75">
      <c r="A49" s="2">
        <v>38808</v>
      </c>
      <c r="B49" s="8">
        <v>272.8</v>
      </c>
      <c r="C49" s="8">
        <v>254.683820923585</v>
      </c>
      <c r="D49" s="8">
        <v>149.95238095238096</v>
      </c>
    </row>
    <row r="50" spans="1:4" ht="12.75">
      <c r="A50" s="2">
        <v>38838</v>
      </c>
      <c r="B50" s="8">
        <v>289.7</v>
      </c>
      <c r="C50" s="8">
        <v>258.8775059240897</v>
      </c>
      <c r="D50" s="8">
        <v>155.57142857142858</v>
      </c>
    </row>
    <row r="51" spans="1:4" ht="12.75">
      <c r="A51" s="2">
        <v>38869</v>
      </c>
      <c r="B51" s="8">
        <v>289.8</v>
      </c>
      <c r="C51" s="8">
        <v>257.6842763781379</v>
      </c>
      <c r="D51" s="8">
        <v>155.07142857142858</v>
      </c>
    </row>
    <row r="52" spans="1:4" ht="12.75">
      <c r="A52" s="2">
        <v>38899</v>
      </c>
      <c r="B52" s="8">
        <v>293.4</v>
      </c>
      <c r="C52" s="8">
        <v>257.5639566506811</v>
      </c>
      <c r="D52" s="8">
        <v>163.95238095238096</v>
      </c>
    </row>
    <row r="53" spans="1:4" ht="12.75">
      <c r="A53" s="2">
        <v>38930</v>
      </c>
      <c r="B53" s="8">
        <v>304.5</v>
      </c>
      <c r="C53" s="8">
        <v>261.77040359407266</v>
      </c>
      <c r="D53" s="8">
        <v>161.35714285714286</v>
      </c>
    </row>
    <row r="54" spans="1:4" ht="12.75">
      <c r="A54" s="2">
        <v>38961</v>
      </c>
      <c r="B54" s="8">
        <v>278.3</v>
      </c>
      <c r="C54" s="8">
        <v>250.59339938390914</v>
      </c>
      <c r="D54" s="8">
        <v>140.28571428571428</v>
      </c>
    </row>
    <row r="55" spans="1:4" ht="12.75">
      <c r="A55" s="2">
        <v>38991</v>
      </c>
      <c r="B55" s="8">
        <v>251.9</v>
      </c>
      <c r="C55" s="8">
        <v>242.23977510654106</v>
      </c>
      <c r="D55" s="8">
        <v>128.66666666666666</v>
      </c>
    </row>
    <row r="56" spans="1:4" ht="12.75">
      <c r="A56" s="2">
        <v>39022</v>
      </c>
      <c r="B56" s="8">
        <v>254.45</v>
      </c>
      <c r="C56" s="8">
        <v>246.1792946303784</v>
      </c>
      <c r="D56" s="8">
        <v>127.64285714285714</v>
      </c>
    </row>
    <row r="57" spans="1:4" ht="12.75">
      <c r="A57" s="2">
        <v>39052</v>
      </c>
      <c r="B57" s="8">
        <v>261</v>
      </c>
      <c r="C57" s="8">
        <v>250.0230975580111</v>
      </c>
      <c r="D57" s="8">
        <v>133.28571428571428</v>
      </c>
    </row>
    <row r="58" spans="1:4" ht="12.75">
      <c r="A58" s="2">
        <v>39083</v>
      </c>
      <c r="B58" s="8">
        <v>248.5</v>
      </c>
      <c r="C58" s="8">
        <v>242.98412185314695</v>
      </c>
      <c r="D58" s="8">
        <v>120.88095238095238</v>
      </c>
    </row>
    <row r="59" spans="1:4" ht="12.75">
      <c r="A59" s="2">
        <v>39114</v>
      </c>
      <c r="B59" s="8">
        <v>248.8</v>
      </c>
      <c r="C59" s="8">
        <v>251.48175345196702</v>
      </c>
      <c r="D59" s="8">
        <v>129.64285714285714</v>
      </c>
    </row>
    <row r="60" spans="1:4" ht="12.75">
      <c r="A60" s="2">
        <v>39142</v>
      </c>
      <c r="B60" s="8">
        <v>266.7</v>
      </c>
      <c r="C60" s="8">
        <v>257.3804040450757</v>
      </c>
      <c r="D60" s="8">
        <v>135.33333333333334</v>
      </c>
    </row>
    <row r="61" spans="1:4" ht="12.75">
      <c r="A61" s="2">
        <v>39173</v>
      </c>
      <c r="B61" s="8">
        <v>283.4</v>
      </c>
      <c r="C61" s="8">
        <v>260.4669471583136</v>
      </c>
      <c r="D61" s="8">
        <v>144.47619047619048</v>
      </c>
    </row>
    <row r="62" spans="1:4" ht="12.75">
      <c r="A62" s="2">
        <v>39203</v>
      </c>
      <c r="B62" s="8">
        <v>279.6</v>
      </c>
      <c r="C62" s="8">
        <v>260.50976766233043</v>
      </c>
      <c r="D62" s="8">
        <v>146.92857142857142</v>
      </c>
    </row>
    <row r="63" spans="1:4" ht="12.75">
      <c r="A63" s="2">
        <v>39234</v>
      </c>
      <c r="B63" s="8">
        <v>280.8</v>
      </c>
      <c r="C63" s="8">
        <v>261.83526505424516</v>
      </c>
      <c r="D63" s="8">
        <v>155.0952380952381</v>
      </c>
    </row>
    <row r="64" spans="1:4" ht="12.75">
      <c r="A64" s="2">
        <v>39264</v>
      </c>
      <c r="B64" s="8">
        <v>286.8</v>
      </c>
      <c r="C64" s="8">
        <v>267.88652586579354</v>
      </c>
      <c r="D64" s="8">
        <v>169.6190476190476</v>
      </c>
    </row>
    <row r="65" spans="1:4" ht="12.75">
      <c r="A65" s="2">
        <v>39295</v>
      </c>
      <c r="B65" s="8">
        <v>286.9</v>
      </c>
      <c r="C65" s="8">
        <v>262.7358305467536</v>
      </c>
      <c r="D65" s="8">
        <v>165.38095238095235</v>
      </c>
    </row>
    <row r="66" spans="1:4" ht="12.75">
      <c r="A66" s="2">
        <v>39326</v>
      </c>
      <c r="B66" s="8">
        <v>295.3</v>
      </c>
      <c r="C66" s="8">
        <v>273.5341790748978</v>
      </c>
      <c r="D66" s="8">
        <v>175.09523809523813</v>
      </c>
    </row>
    <row r="67" spans="1:4" ht="12.75">
      <c r="A67" s="2">
        <v>39356</v>
      </c>
      <c r="B67" s="8">
        <v>307.5</v>
      </c>
      <c r="C67" s="8">
        <v>289.03145435245136</v>
      </c>
      <c r="D67" s="8">
        <v>190.16666666666666</v>
      </c>
    </row>
    <row r="68" spans="1:4" ht="12.75">
      <c r="A68" s="2">
        <v>39387</v>
      </c>
      <c r="B68" s="8">
        <v>339.55</v>
      </c>
      <c r="C68" s="8">
        <v>318.97514729401547</v>
      </c>
      <c r="D68" s="8">
        <v>206.61904761904762</v>
      </c>
    </row>
    <row r="69" spans="1:4" ht="12.75">
      <c r="A69" s="2">
        <v>39417</v>
      </c>
      <c r="B69" s="8">
        <v>334.1</v>
      </c>
      <c r="C69" s="8">
        <v>325.44892398790904</v>
      </c>
      <c r="D69" s="8">
        <v>203.07142857142858</v>
      </c>
    </row>
    <row r="70" spans="1:4" ht="12.75">
      <c r="A70" s="2">
        <v>39448</v>
      </c>
      <c r="B70" s="8">
        <v>330.775</v>
      </c>
      <c r="C70" s="8">
        <v>329.7060555821755</v>
      </c>
      <c r="D70" s="8">
        <v>205.9047619047619</v>
      </c>
    </row>
    <row r="71" spans="1:4" ht="12.75">
      <c r="A71" s="2">
        <v>39479</v>
      </c>
      <c r="B71" s="8">
        <v>337.7</v>
      </c>
      <c r="C71" s="8">
        <v>333.84481082572745</v>
      </c>
      <c r="D71" s="8">
        <v>212.07142857142858</v>
      </c>
    </row>
    <row r="72" spans="1:4" ht="12.75">
      <c r="A72" s="2">
        <v>39508</v>
      </c>
      <c r="B72" s="8">
        <v>388.1</v>
      </c>
      <c r="C72" s="8">
        <v>364.46897195943023</v>
      </c>
      <c r="D72" s="8">
        <v>233.35714285714286</v>
      </c>
    </row>
    <row r="73" spans="1:4" ht="12.75">
      <c r="A73" s="2">
        <v>39539</v>
      </c>
      <c r="B73" s="8">
        <v>408.4</v>
      </c>
      <c r="C73" s="8">
        <v>379.9135025268532</v>
      </c>
      <c r="D73" s="8">
        <v>252.88095238095238</v>
      </c>
    </row>
    <row r="74" spans="1:4" ht="12.75">
      <c r="A74" s="2">
        <v>39569</v>
      </c>
      <c r="B74" s="8">
        <v>442.5</v>
      </c>
      <c r="C74" s="8">
        <v>410.6959141478521</v>
      </c>
      <c r="D74" s="8">
        <v>280.0952380952381</v>
      </c>
    </row>
    <row r="75" spans="1:4" ht="12.75">
      <c r="A75" s="2">
        <v>39600</v>
      </c>
      <c r="B75" s="8">
        <v>467.68</v>
      </c>
      <c r="C75" s="8">
        <v>441.71221182286973</v>
      </c>
      <c r="D75" s="8">
        <v>303.14285714285717</v>
      </c>
    </row>
    <row r="76" spans="1:4" ht="12.75">
      <c r="A76" s="2">
        <v>39630</v>
      </c>
      <c r="B76" s="8">
        <v>470.3</v>
      </c>
      <c r="C76" s="8">
        <v>453.0067703159435</v>
      </c>
      <c r="D76" s="8">
        <v>307.2142857142857</v>
      </c>
    </row>
    <row r="77" spans="1:4" ht="12.75">
      <c r="A77" s="2">
        <v>39661</v>
      </c>
      <c r="B77" s="8">
        <v>430.175</v>
      </c>
      <c r="C77" s="8">
        <v>407.10560486994797</v>
      </c>
      <c r="D77" s="8">
        <v>270.73809523809524</v>
      </c>
    </row>
    <row r="78" spans="1:4" ht="12.75">
      <c r="A78" s="2">
        <v>39692</v>
      </c>
      <c r="B78" s="8">
        <v>402.4</v>
      </c>
      <c r="C78" s="8">
        <v>385.2487632150227</v>
      </c>
      <c r="D78" s="8">
        <v>235.5</v>
      </c>
    </row>
    <row r="79" spans="1:4" ht="12.75">
      <c r="A79" s="2">
        <v>39722</v>
      </c>
      <c r="B79" s="8">
        <v>357.6</v>
      </c>
      <c r="C79" s="8">
        <v>333.6188208462248</v>
      </c>
      <c r="D79" s="8">
        <v>176.71428571428572</v>
      </c>
    </row>
    <row r="80" spans="1:4" ht="12.75">
      <c r="A80" s="2">
        <v>39753</v>
      </c>
      <c r="B80" s="8">
        <v>287.6</v>
      </c>
      <c r="C80" s="8">
        <v>293.78537377555915</v>
      </c>
      <c r="D80" s="8">
        <v>126.97619047619048</v>
      </c>
    </row>
    <row r="81" spans="1:4" ht="12.75">
      <c r="A81" s="2">
        <v>39783</v>
      </c>
      <c r="B81" s="8">
        <v>244.9</v>
      </c>
      <c r="C81" s="8">
        <v>259.24639561287387</v>
      </c>
      <c r="D81" s="8">
        <v>89.69047619047619</v>
      </c>
    </row>
    <row r="82" spans="1:4" ht="12.75">
      <c r="A82" s="2">
        <v>39814</v>
      </c>
      <c r="B82" s="8">
        <v>229.2</v>
      </c>
      <c r="C82" s="8">
        <v>255.85727670980083</v>
      </c>
      <c r="D82" s="8">
        <v>89.14285714285714</v>
      </c>
    </row>
    <row r="83" spans="1:4" ht="12.75">
      <c r="A83" s="2">
        <v>39845</v>
      </c>
      <c r="B83" s="8">
        <v>219.5</v>
      </c>
      <c r="C83" s="8">
        <v>243.7032651616654</v>
      </c>
      <c r="D83" s="8">
        <v>90.83333333333333</v>
      </c>
    </row>
    <row r="84" spans="1:4" ht="12.75">
      <c r="A84" s="2">
        <v>39873</v>
      </c>
      <c r="B84" s="8">
        <v>209.2</v>
      </c>
      <c r="C84" s="8">
        <v>233.65261258912463</v>
      </c>
      <c r="D84" s="8">
        <v>108.5</v>
      </c>
    </row>
    <row r="85" spans="1:4" ht="12.75">
      <c r="A85" s="2">
        <v>39904</v>
      </c>
      <c r="B85" s="8">
        <v>221.975</v>
      </c>
      <c r="C85" s="8">
        <v>233.9312471406878</v>
      </c>
      <c r="D85" s="8">
        <v>116.14285714285714</v>
      </c>
    </row>
    <row r="86" spans="1:4" ht="12.75">
      <c r="A86" s="2">
        <v>39934</v>
      </c>
      <c r="B86" s="8">
        <v>222.65</v>
      </c>
      <c r="C86" s="8">
        <v>228.96177510085215</v>
      </c>
      <c r="D86" s="8">
        <v>133.23809523809524</v>
      </c>
    </row>
    <row r="87" spans="1:4" ht="12.75">
      <c r="A87" s="2">
        <v>39965</v>
      </c>
      <c r="B87" s="8">
        <v>252.9</v>
      </c>
      <c r="C87" s="8">
        <v>251.1502</v>
      </c>
      <c r="D87" s="8">
        <v>160.71428571428572</v>
      </c>
    </row>
    <row r="88" spans="1:8" ht="12.75">
      <c r="A88" s="2">
        <v>39995</v>
      </c>
      <c r="B88" s="8">
        <v>254</v>
      </c>
      <c r="C88" s="8">
        <v>233.4636</v>
      </c>
      <c r="D88" s="8">
        <v>148.8095238095238</v>
      </c>
      <c r="G88" s="12"/>
      <c r="H88" s="12"/>
    </row>
    <row r="89" spans="1:4" ht="12.75">
      <c r="A89" s="2">
        <v>40026</v>
      </c>
      <c r="B89" s="8">
        <v>261.1426</v>
      </c>
      <c r="C89" s="8">
        <v>244.957</v>
      </c>
      <c r="D89" s="8">
        <v>159.52380952380952</v>
      </c>
    </row>
    <row r="90" spans="1:4" ht="12.75">
      <c r="A90" s="2">
        <v>40057</v>
      </c>
      <c r="B90" s="8">
        <v>265.8631</v>
      </c>
      <c r="C90" s="8">
        <v>250.9479</v>
      </c>
      <c r="D90" s="8">
        <v>159.52380952380952</v>
      </c>
    </row>
    <row r="91" spans="1:4" ht="12.75">
      <c r="A91" s="2">
        <v>40087</v>
      </c>
      <c r="B91" s="8">
        <v>271.2765</v>
      </c>
      <c r="C91" s="8">
        <v>259.329</v>
      </c>
      <c r="D91" s="8">
        <v>161.9047619047619</v>
      </c>
    </row>
    <row r="92" spans="1:4" ht="12.75">
      <c r="A92" s="2">
        <v>40118</v>
      </c>
      <c r="B92" s="8">
        <v>273.9682</v>
      </c>
      <c r="C92" s="8">
        <v>266.5964</v>
      </c>
      <c r="D92" s="8">
        <v>161.9047619047619</v>
      </c>
    </row>
    <row r="93" spans="1:4" ht="12.75">
      <c r="A93" s="2">
        <v>40148</v>
      </c>
      <c r="B93" s="8">
        <v>275.8526</v>
      </c>
      <c r="C93" s="8">
        <v>273.147</v>
      </c>
      <c r="D93" s="8">
        <v>161.9047619047619</v>
      </c>
    </row>
    <row r="94" spans="1:4" ht="12.75">
      <c r="A94" s="2">
        <v>40179</v>
      </c>
      <c r="B94" s="8">
        <v>276.4743</v>
      </c>
      <c r="C94" s="8">
        <v>274.7734</v>
      </c>
      <c r="D94" s="8">
        <v>164.28571428571428</v>
      </c>
    </row>
    <row r="95" spans="1:4" ht="12.75">
      <c r="A95" s="2">
        <v>40210</v>
      </c>
      <c r="B95" s="8">
        <v>275.7686</v>
      </c>
      <c r="C95" s="8">
        <v>273.0733</v>
      </c>
      <c r="D95" s="8">
        <v>164.28571428571428</v>
      </c>
    </row>
    <row r="96" spans="1:4" ht="12.75">
      <c r="A96" s="2">
        <v>40238</v>
      </c>
      <c r="B96" s="8">
        <v>279.3667</v>
      </c>
      <c r="C96" s="8">
        <v>271.0864</v>
      </c>
      <c r="D96" s="8">
        <v>164.28571428571428</v>
      </c>
    </row>
    <row r="97" spans="1:4" ht="12.75">
      <c r="A97" s="2">
        <v>40269</v>
      </c>
      <c r="B97" s="8">
        <v>282.5212</v>
      </c>
      <c r="C97" s="8">
        <v>267.4851</v>
      </c>
      <c r="D97" s="8">
        <v>164.28571428571428</v>
      </c>
    </row>
    <row r="98" spans="1:4" ht="12.75">
      <c r="A98" s="2">
        <v>40299</v>
      </c>
      <c r="B98" s="8">
        <v>284.9735</v>
      </c>
      <c r="C98" s="8">
        <v>266.8771</v>
      </c>
      <c r="D98" s="8">
        <v>166.66666666666666</v>
      </c>
    </row>
    <row r="99" spans="1:4" ht="12.75">
      <c r="A99" s="2">
        <v>40330</v>
      </c>
      <c r="B99" s="8">
        <v>285.3475</v>
      </c>
      <c r="C99" s="8">
        <v>266.384</v>
      </c>
      <c r="D99" s="8">
        <v>166.66666666666666</v>
      </c>
    </row>
    <row r="100" spans="1:4" ht="12.75">
      <c r="A100" s="2">
        <v>40360</v>
      </c>
      <c r="B100" s="8">
        <v>282.4715</v>
      </c>
      <c r="C100" s="8">
        <v>262.7531</v>
      </c>
      <c r="D100" s="8">
        <v>166.66666666666666</v>
      </c>
    </row>
    <row r="101" spans="1:4" ht="12.75">
      <c r="A101" s="2">
        <v>40391</v>
      </c>
      <c r="B101" s="8">
        <v>285.7322</v>
      </c>
      <c r="C101" s="8">
        <v>266.4915</v>
      </c>
      <c r="D101" s="8">
        <v>169.04761904761904</v>
      </c>
    </row>
    <row r="102" spans="1:4" ht="12.75">
      <c r="A102" s="2">
        <v>40422</v>
      </c>
      <c r="B102" s="8">
        <v>287.626</v>
      </c>
      <c r="C102" s="8">
        <v>270.0917</v>
      </c>
      <c r="D102" s="8">
        <v>169.04761904761904</v>
      </c>
    </row>
    <row r="103" spans="1:4" ht="12.75">
      <c r="A103" s="2">
        <v>40452</v>
      </c>
      <c r="B103" s="8">
        <v>290.0935</v>
      </c>
      <c r="C103" s="8">
        <v>278.1169</v>
      </c>
      <c r="D103" s="8">
        <v>171.42857142857142</v>
      </c>
    </row>
    <row r="104" spans="1:4" ht="12.75">
      <c r="A104" s="2">
        <v>40483</v>
      </c>
      <c r="B104" s="8">
        <v>289.3215</v>
      </c>
      <c r="C104" s="8">
        <v>284.304</v>
      </c>
      <c r="D104" s="8">
        <v>171.42857142857142</v>
      </c>
    </row>
    <row r="105" spans="1:4" ht="12.75">
      <c r="A105" s="2">
        <v>40513</v>
      </c>
      <c r="B105" s="8">
        <v>289.3727</v>
      </c>
      <c r="C105" s="8">
        <v>290.92</v>
      </c>
      <c r="D105" s="8">
        <v>173.8095238095238</v>
      </c>
    </row>
    <row r="107" spans="1:2" ht="12.75">
      <c r="A107" s="7" t="s">
        <v>2</v>
      </c>
      <c r="B107" s="7" t="s">
        <v>0</v>
      </c>
    </row>
    <row r="108" spans="1:2" ht="12.75">
      <c r="A108" s="2">
        <v>40009</v>
      </c>
      <c r="B108">
        <v>0</v>
      </c>
    </row>
    <row r="109" spans="1:2" ht="12.75">
      <c r="A109" s="2">
        <v>40009</v>
      </c>
      <c r="B109">
        <v>540</v>
      </c>
    </row>
  </sheetData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D109"/>
  <sheetViews>
    <sheetView workbookViewId="0" topLeftCell="A1">
      <selection activeCell="A1" sqref="A1"/>
    </sheetView>
  </sheetViews>
  <sheetFormatPr defaultColWidth="9.140625" defaultRowHeight="12.75"/>
  <sheetData>
    <row r="2" ht="15.75">
      <c r="A2" s="5" t="s">
        <v>266</v>
      </c>
    </row>
    <row r="3" ht="12.75">
      <c r="A3" s="41" t="s">
        <v>161</v>
      </c>
    </row>
    <row r="31" spans="2:4" ht="12.75">
      <c r="B31" s="84" t="s">
        <v>249</v>
      </c>
      <c r="C31" s="84"/>
      <c r="D31" s="84"/>
    </row>
    <row r="32" spans="1:4" ht="12.75">
      <c r="A32" s="4"/>
      <c r="B32" s="85" t="s">
        <v>250</v>
      </c>
      <c r="C32" s="85"/>
      <c r="D32" s="85"/>
    </row>
    <row r="33" spans="1:4" ht="12.75">
      <c r="A33" s="6" t="s">
        <v>2</v>
      </c>
      <c r="B33" s="67" t="s">
        <v>7</v>
      </c>
      <c r="C33" s="67" t="s">
        <v>8</v>
      </c>
      <c r="D33" s="67" t="s">
        <v>9</v>
      </c>
    </row>
    <row r="34" spans="1:4" ht="12.75">
      <c r="A34" s="2">
        <v>38353</v>
      </c>
      <c r="B34" s="56">
        <v>10.9</v>
      </c>
      <c r="C34" s="56">
        <v>6.336045</v>
      </c>
      <c r="D34" s="56">
        <v>5.800000190734863</v>
      </c>
    </row>
    <row r="35" spans="1:4" ht="12.75">
      <c r="A35" s="2">
        <v>38384</v>
      </c>
      <c r="B35" s="56">
        <v>10.87</v>
      </c>
      <c r="C35" s="56">
        <v>6.323115789473682</v>
      </c>
      <c r="D35" s="56">
        <v>5.730000019073486</v>
      </c>
    </row>
    <row r="36" spans="1:4" ht="12.75">
      <c r="A36" s="2">
        <v>38412</v>
      </c>
      <c r="B36" s="56">
        <v>10.84</v>
      </c>
      <c r="C36" s="56">
        <v>7.168331818181813</v>
      </c>
      <c r="D36" s="56">
        <v>5.949999809265137</v>
      </c>
    </row>
    <row r="37" spans="1:4" ht="12.75">
      <c r="A37" s="2">
        <v>38443</v>
      </c>
      <c r="B37" s="56">
        <v>11.88</v>
      </c>
      <c r="C37" s="56">
        <v>7.375290476190476</v>
      </c>
      <c r="D37" s="56">
        <v>6.570000171661377</v>
      </c>
    </row>
    <row r="38" spans="1:4" ht="12.75">
      <c r="A38" s="2">
        <v>38473</v>
      </c>
      <c r="B38" s="56">
        <v>12.74</v>
      </c>
      <c r="C38" s="56">
        <v>6.666061904761903</v>
      </c>
      <c r="D38" s="56">
        <v>6.25</v>
      </c>
    </row>
    <row r="39" spans="1:4" ht="12.75">
      <c r="A39" s="2">
        <v>38504</v>
      </c>
      <c r="B39" s="56">
        <v>13.79</v>
      </c>
      <c r="C39" s="56">
        <v>7.399145454545451</v>
      </c>
      <c r="D39" s="56">
        <v>6.090000152587891</v>
      </c>
    </row>
    <row r="40" spans="1:4" ht="12.75">
      <c r="A40" s="2">
        <v>38534</v>
      </c>
      <c r="B40" s="56">
        <v>14.86</v>
      </c>
      <c r="C40" s="56">
        <v>7.85684</v>
      </c>
      <c r="D40" s="56">
        <v>6.710000038146973</v>
      </c>
    </row>
    <row r="41" spans="1:4" ht="12.75">
      <c r="A41" s="2">
        <v>38565</v>
      </c>
      <c r="B41" s="56">
        <v>15.51</v>
      </c>
      <c r="C41" s="56">
        <v>9.370760869565215</v>
      </c>
      <c r="D41" s="56">
        <v>6.480000019073486</v>
      </c>
    </row>
    <row r="42" spans="1:4" ht="12.75">
      <c r="A42" s="2">
        <v>38596</v>
      </c>
      <c r="B42" s="56">
        <v>16.56</v>
      </c>
      <c r="C42" s="56">
        <v>10.661971428571459</v>
      </c>
      <c r="D42" s="56">
        <v>8.949999809265137</v>
      </c>
    </row>
    <row r="43" spans="1:4" ht="12.75">
      <c r="A43" s="2">
        <v>38626</v>
      </c>
      <c r="B43" s="56">
        <v>16.44</v>
      </c>
      <c r="C43" s="56">
        <v>13.827447058823488</v>
      </c>
      <c r="D43" s="56">
        <v>10.329999923706055</v>
      </c>
    </row>
    <row r="44" spans="1:4" ht="12.75">
      <c r="A44" s="2">
        <v>38657</v>
      </c>
      <c r="B44" s="56">
        <v>15.64</v>
      </c>
      <c r="C44" s="56">
        <v>10.632461111111134</v>
      </c>
      <c r="D44" s="56">
        <v>9.890000343322754</v>
      </c>
    </row>
    <row r="45" spans="1:4" ht="12.75">
      <c r="A45" s="2">
        <v>38687</v>
      </c>
      <c r="B45" s="56">
        <v>14.6</v>
      </c>
      <c r="C45" s="56">
        <v>13.441500000000001</v>
      </c>
      <c r="D45" s="56">
        <v>9.079999923706055</v>
      </c>
    </row>
    <row r="46" spans="1:4" ht="12.75">
      <c r="A46" s="2">
        <v>38718</v>
      </c>
      <c r="B46" s="56">
        <v>14.92</v>
      </c>
      <c r="C46" s="56">
        <v>8.916547368421055</v>
      </c>
      <c r="D46" s="56">
        <v>8.010000228881836</v>
      </c>
    </row>
    <row r="47" spans="1:4" ht="12.75">
      <c r="A47" s="2">
        <v>38749</v>
      </c>
      <c r="B47" s="56">
        <v>13.98</v>
      </c>
      <c r="C47" s="56">
        <v>7.761863157894737</v>
      </c>
      <c r="D47" s="56">
        <v>6.849999904632568</v>
      </c>
    </row>
    <row r="48" spans="1:4" ht="12.75">
      <c r="A48" s="2">
        <v>38777</v>
      </c>
      <c r="B48" s="56">
        <v>13.17</v>
      </c>
      <c r="C48" s="56">
        <v>7.096700000000001</v>
      </c>
      <c r="D48" s="56">
        <v>6.429999828338623</v>
      </c>
    </row>
    <row r="49" spans="1:4" ht="12.75">
      <c r="A49" s="2">
        <v>38808</v>
      </c>
      <c r="B49" s="56">
        <v>13.27</v>
      </c>
      <c r="C49" s="56">
        <v>7.379678947368418</v>
      </c>
      <c r="D49" s="56">
        <v>6.369999885559082</v>
      </c>
    </row>
    <row r="50" spans="1:4" ht="12.75">
      <c r="A50" s="2">
        <v>38838</v>
      </c>
      <c r="B50" s="56">
        <v>14.41</v>
      </c>
      <c r="C50" s="56">
        <v>6.445347619047622</v>
      </c>
      <c r="D50" s="56">
        <v>6.230000019073486</v>
      </c>
    </row>
    <row r="51" spans="1:4" ht="12.75">
      <c r="A51" s="2">
        <v>38869</v>
      </c>
      <c r="B51" s="56">
        <v>15.07</v>
      </c>
      <c r="C51" s="56">
        <v>6.393959090909092</v>
      </c>
      <c r="D51" s="56">
        <v>5.769999980926514</v>
      </c>
    </row>
    <row r="52" spans="1:4" ht="12.75">
      <c r="A52" s="2">
        <v>38899</v>
      </c>
      <c r="B52" s="56">
        <v>15.72</v>
      </c>
      <c r="C52" s="56">
        <v>6.354015789473683</v>
      </c>
      <c r="D52" s="56">
        <v>5.909999847412109</v>
      </c>
    </row>
    <row r="53" spans="1:4" ht="12.75">
      <c r="A53" s="2">
        <v>38930</v>
      </c>
      <c r="B53" s="56">
        <v>16.18</v>
      </c>
      <c r="C53" s="56">
        <v>7.349721739130435</v>
      </c>
      <c r="D53" s="56">
        <v>6.550000190734863</v>
      </c>
    </row>
    <row r="54" spans="1:4" ht="12.75">
      <c r="A54" s="2">
        <v>38961</v>
      </c>
      <c r="B54" s="56">
        <v>15.71</v>
      </c>
      <c r="C54" s="56">
        <v>5.041335</v>
      </c>
      <c r="D54" s="56">
        <v>6.059999942779541</v>
      </c>
    </row>
    <row r="55" spans="1:4" ht="12.75">
      <c r="A55" s="2">
        <v>38991</v>
      </c>
      <c r="B55" s="56">
        <v>12.51</v>
      </c>
      <c r="C55" s="56">
        <v>6.022222727272726</v>
      </c>
      <c r="D55" s="56">
        <v>5.090000152587891</v>
      </c>
    </row>
    <row r="56" spans="1:4" ht="12.75">
      <c r="A56" s="2">
        <v>39022</v>
      </c>
      <c r="B56" s="56">
        <v>12.45</v>
      </c>
      <c r="C56" s="56">
        <v>7.607065</v>
      </c>
      <c r="D56" s="56">
        <v>6.710000038146973</v>
      </c>
    </row>
    <row r="57" spans="1:4" ht="12.75">
      <c r="A57" s="2">
        <v>39052</v>
      </c>
      <c r="B57" s="56">
        <v>12.53</v>
      </c>
      <c r="C57" s="56">
        <v>6.902626315789473</v>
      </c>
      <c r="D57" s="56">
        <v>6.760000228881836</v>
      </c>
    </row>
    <row r="58" spans="1:4" ht="12.75">
      <c r="A58" s="2">
        <v>39083</v>
      </c>
      <c r="B58" s="56">
        <v>12.09</v>
      </c>
      <c r="C58" s="56">
        <v>6.7465</v>
      </c>
      <c r="D58" s="56">
        <v>5.829999923706055</v>
      </c>
    </row>
    <row r="59" spans="1:4" ht="12.75">
      <c r="A59" s="2">
        <v>39114</v>
      </c>
      <c r="B59" s="56">
        <v>12.11</v>
      </c>
      <c r="C59" s="56">
        <v>8.241626315789473</v>
      </c>
      <c r="D59" s="56">
        <v>6.909999847412109</v>
      </c>
    </row>
    <row r="60" spans="1:4" ht="12.75">
      <c r="A60" s="2">
        <v>39142</v>
      </c>
      <c r="B60" s="56">
        <v>12.86</v>
      </c>
      <c r="C60" s="56">
        <v>7.31937619047619</v>
      </c>
      <c r="D60" s="56">
        <v>6.78000020980835</v>
      </c>
    </row>
    <row r="61" spans="1:4" ht="12.75">
      <c r="A61" s="2">
        <v>39173</v>
      </c>
      <c r="B61" s="56">
        <v>13.28</v>
      </c>
      <c r="C61" s="56">
        <v>7.828572222222224</v>
      </c>
      <c r="D61" s="56">
        <v>6.369999885559082</v>
      </c>
    </row>
    <row r="62" spans="1:4" ht="12.75">
      <c r="A62" s="2">
        <v>39203</v>
      </c>
      <c r="B62" s="56">
        <v>14.63</v>
      </c>
      <c r="C62" s="56">
        <v>7.869200000000001</v>
      </c>
      <c r="D62" s="56">
        <v>6.849999904632568</v>
      </c>
    </row>
    <row r="63" spans="1:4" ht="12.75">
      <c r="A63" s="2">
        <v>39234</v>
      </c>
      <c r="B63" s="56">
        <v>16.23</v>
      </c>
      <c r="C63" s="56">
        <v>7.570500000000001</v>
      </c>
      <c r="D63" s="56">
        <v>6.71999979019165</v>
      </c>
    </row>
    <row r="64" spans="1:4" ht="12.75">
      <c r="A64" s="2">
        <v>39264</v>
      </c>
      <c r="B64" s="56">
        <v>16.67</v>
      </c>
      <c r="C64" s="56">
        <v>6.402995</v>
      </c>
      <c r="D64" s="56">
        <v>6.320000171661377</v>
      </c>
    </row>
    <row r="65" spans="1:4" ht="12.75">
      <c r="A65" s="2">
        <v>39295</v>
      </c>
      <c r="B65" s="56">
        <v>16.68</v>
      </c>
      <c r="C65" s="56">
        <v>6.374295454545451</v>
      </c>
      <c r="D65" s="56">
        <v>5.869999885559082</v>
      </c>
    </row>
    <row r="66" spans="1:4" ht="12.75">
      <c r="A66" s="2">
        <v>39326</v>
      </c>
      <c r="B66" s="56">
        <v>16</v>
      </c>
      <c r="C66" s="56">
        <v>6.2624</v>
      </c>
      <c r="D66" s="56">
        <v>5.420000076293945</v>
      </c>
    </row>
    <row r="67" spans="1:4" ht="12.75">
      <c r="A67" s="2">
        <v>39356</v>
      </c>
      <c r="B67" s="56">
        <v>14.55</v>
      </c>
      <c r="C67" s="56">
        <v>6.942200000000001</v>
      </c>
      <c r="D67" s="56">
        <v>5.900000095367432</v>
      </c>
    </row>
    <row r="68" spans="1:4" ht="12.75">
      <c r="A68" s="2">
        <v>39387</v>
      </c>
      <c r="B68" s="56">
        <v>13</v>
      </c>
      <c r="C68" s="56">
        <v>7.313000000000001</v>
      </c>
      <c r="D68" s="56">
        <v>6.579999923706055</v>
      </c>
    </row>
    <row r="69" spans="1:4" ht="12.75">
      <c r="A69" s="2">
        <v>39417</v>
      </c>
      <c r="B69" s="56">
        <v>12.17</v>
      </c>
      <c r="C69" s="56">
        <v>7.3212399999999995</v>
      </c>
      <c r="D69" s="56">
        <v>6.96999979019165</v>
      </c>
    </row>
    <row r="70" spans="1:4" ht="12.75">
      <c r="A70" s="2">
        <v>39448</v>
      </c>
      <c r="B70" s="56">
        <v>12.07</v>
      </c>
      <c r="C70" s="56">
        <v>8.24515</v>
      </c>
      <c r="D70" s="56">
        <v>6.989999771118164</v>
      </c>
    </row>
    <row r="71" spans="1:4" ht="12.75">
      <c r="A71" s="2">
        <v>39479</v>
      </c>
      <c r="B71" s="56">
        <v>12.42</v>
      </c>
      <c r="C71" s="56">
        <v>8.764757894736844</v>
      </c>
      <c r="D71" s="56">
        <v>7.550000190734863</v>
      </c>
    </row>
    <row r="72" spans="1:4" ht="12.75">
      <c r="A72" s="2">
        <v>39508</v>
      </c>
      <c r="B72" s="56">
        <v>12.95</v>
      </c>
      <c r="C72" s="56">
        <v>9.74434210526316</v>
      </c>
      <c r="D72" s="56">
        <v>8.289999961853027</v>
      </c>
    </row>
    <row r="73" spans="1:4" ht="12.75">
      <c r="A73" s="2">
        <v>39539</v>
      </c>
      <c r="B73" s="56">
        <v>14.29</v>
      </c>
      <c r="C73" s="56">
        <v>10.486336363636365</v>
      </c>
      <c r="D73" s="56">
        <v>8.9399995803833</v>
      </c>
    </row>
    <row r="74" spans="1:4" ht="12.75">
      <c r="A74" s="2">
        <v>39569</v>
      </c>
      <c r="B74" s="56">
        <v>16.03</v>
      </c>
      <c r="C74" s="56">
        <v>11.65445</v>
      </c>
      <c r="D74" s="56">
        <v>9.8100004196167</v>
      </c>
    </row>
    <row r="75" spans="1:4" ht="12.75">
      <c r="A75" s="2">
        <v>39600</v>
      </c>
      <c r="B75" s="56">
        <v>18.39</v>
      </c>
      <c r="C75" s="56">
        <v>13.06452</v>
      </c>
      <c r="D75" s="56">
        <v>10.819999694824219</v>
      </c>
    </row>
    <row r="76" spans="1:4" ht="12.75">
      <c r="A76" s="2">
        <v>39630</v>
      </c>
      <c r="B76" s="56">
        <v>20.24</v>
      </c>
      <c r="C76" s="56">
        <v>11.446242857142856</v>
      </c>
      <c r="D76" s="56">
        <v>10.619999885559082</v>
      </c>
    </row>
    <row r="77" spans="1:4" ht="12.75">
      <c r="A77" s="2">
        <v>39661</v>
      </c>
      <c r="B77" s="56">
        <v>19.6</v>
      </c>
      <c r="C77" s="56">
        <v>8.50534761904762</v>
      </c>
      <c r="D77" s="56">
        <v>8.319999694824219</v>
      </c>
    </row>
    <row r="78" spans="1:4" ht="12.75">
      <c r="A78" s="2">
        <v>39692</v>
      </c>
      <c r="B78" s="56">
        <v>17.91</v>
      </c>
      <c r="C78" s="56">
        <v>7.8795</v>
      </c>
      <c r="D78" s="56">
        <v>7.269999980926514</v>
      </c>
    </row>
    <row r="79" spans="1:4" ht="12.75">
      <c r="A79" s="2">
        <v>39722</v>
      </c>
      <c r="B79" s="56">
        <v>15.19</v>
      </c>
      <c r="C79" s="56">
        <v>6.942200000000001</v>
      </c>
      <c r="D79" s="56">
        <v>6.360000133514404</v>
      </c>
    </row>
    <row r="80" spans="1:4" ht="12.75">
      <c r="A80" s="2">
        <v>39753</v>
      </c>
      <c r="B80" s="56">
        <v>13.62</v>
      </c>
      <c r="C80" s="56">
        <v>6.8701</v>
      </c>
      <c r="D80" s="56">
        <v>5.96999979019165</v>
      </c>
    </row>
    <row r="81" spans="1:4" ht="12.75">
      <c r="A81" s="2">
        <v>39783</v>
      </c>
      <c r="B81" s="56">
        <v>12.64</v>
      </c>
      <c r="C81" s="56">
        <v>5.9946</v>
      </c>
      <c r="D81" s="56">
        <v>5.869999885559082</v>
      </c>
    </row>
    <row r="82" spans="1:4" ht="12.75">
      <c r="A82" s="2">
        <v>39814</v>
      </c>
      <c r="B82" s="56">
        <v>12.41</v>
      </c>
      <c r="C82" s="56">
        <v>5.397200000000001</v>
      </c>
      <c r="D82" s="56">
        <v>5.15</v>
      </c>
    </row>
    <row r="83" spans="1:4" ht="12.75">
      <c r="A83" s="2">
        <v>39845</v>
      </c>
      <c r="B83" s="56">
        <v>12.19</v>
      </c>
      <c r="C83" s="56">
        <v>4.6453</v>
      </c>
      <c r="D83" s="56">
        <v>4.16</v>
      </c>
    </row>
    <row r="84" spans="1:4" ht="12.75">
      <c r="A84" s="2">
        <v>39873</v>
      </c>
      <c r="B84" s="56">
        <v>11.89</v>
      </c>
      <c r="C84" s="56">
        <v>4.0788</v>
      </c>
      <c r="D84" s="56">
        <v>3.72</v>
      </c>
    </row>
    <row r="85" spans="1:4" ht="12.75">
      <c r="A85" s="2">
        <v>39904</v>
      </c>
      <c r="B85" s="56">
        <v>11.59</v>
      </c>
      <c r="C85" s="56">
        <v>3.62251</v>
      </c>
      <c r="D85" s="56">
        <v>3.43</v>
      </c>
    </row>
    <row r="86" spans="1:4" ht="12.75">
      <c r="A86" s="2">
        <v>39934</v>
      </c>
      <c r="B86" s="56">
        <v>12.57</v>
      </c>
      <c r="C86" s="56">
        <v>3.9552</v>
      </c>
      <c r="D86" s="56">
        <v>3.45</v>
      </c>
    </row>
    <row r="87" spans="1:4" ht="12.75">
      <c r="A87" s="2">
        <v>39965</v>
      </c>
      <c r="B87" s="56">
        <v>13.38321</v>
      </c>
      <c r="C87" s="56">
        <v>3.9140000000000006</v>
      </c>
      <c r="D87" s="56">
        <v>3.45</v>
      </c>
    </row>
    <row r="88" spans="1:4" ht="12.75">
      <c r="A88" s="2">
        <v>39995</v>
      </c>
      <c r="B88" s="56">
        <v>14.13164</v>
      </c>
      <c r="C88" s="56">
        <v>3.50303</v>
      </c>
      <c r="D88" s="56">
        <v>3.43</v>
      </c>
    </row>
    <row r="89" spans="1:4" ht="12.75">
      <c r="A89" s="2">
        <v>40026</v>
      </c>
      <c r="B89" s="56">
        <v>14.26586</v>
      </c>
      <c r="C89" s="56">
        <v>3.293624</v>
      </c>
      <c r="D89" s="56">
        <v>3.2371</v>
      </c>
    </row>
    <row r="90" spans="1:4" ht="12.75">
      <c r="A90" s="2">
        <v>40057</v>
      </c>
      <c r="B90" s="56">
        <v>13.73919</v>
      </c>
      <c r="C90" s="56">
        <v>3.264482</v>
      </c>
      <c r="D90" s="56">
        <v>3.169926</v>
      </c>
    </row>
    <row r="91" spans="1:4" ht="12.75">
      <c r="A91" s="2">
        <v>40087</v>
      </c>
      <c r="B91" s="56">
        <v>12.03199</v>
      </c>
      <c r="C91" s="56">
        <v>3.177418</v>
      </c>
      <c r="D91" s="56">
        <v>2.984767</v>
      </c>
    </row>
    <row r="92" spans="1:4" ht="12.75">
      <c r="A92" s="2">
        <v>40118</v>
      </c>
      <c r="B92" s="56">
        <v>11.01674</v>
      </c>
      <c r="C92" s="56">
        <v>3.933537</v>
      </c>
      <c r="D92" s="56">
        <v>3.629228</v>
      </c>
    </row>
    <row r="93" spans="1:4" ht="12.75">
      <c r="A93" s="2">
        <v>40148</v>
      </c>
      <c r="B93" s="56">
        <v>10.42275</v>
      </c>
      <c r="C93" s="56">
        <v>4.35146</v>
      </c>
      <c r="D93" s="56">
        <v>3.820027</v>
      </c>
    </row>
    <row r="94" spans="1:4" ht="12.75">
      <c r="A94" s="2">
        <v>40179</v>
      </c>
      <c r="B94" s="56">
        <v>10.58046</v>
      </c>
      <c r="C94" s="56">
        <v>5.176193</v>
      </c>
      <c r="D94" s="56">
        <v>4.228223</v>
      </c>
    </row>
    <row r="95" spans="1:4" ht="12.75">
      <c r="A95" s="2">
        <v>40210</v>
      </c>
      <c r="B95" s="56">
        <v>10.68562</v>
      </c>
      <c r="C95" s="56">
        <v>5.31408</v>
      </c>
      <c r="D95" s="56">
        <v>4.712726</v>
      </c>
    </row>
    <row r="96" spans="1:4" ht="12.75">
      <c r="A96" s="2">
        <v>40238</v>
      </c>
      <c r="B96" s="56">
        <v>10.60392</v>
      </c>
      <c r="C96" s="56">
        <v>5.405588</v>
      </c>
      <c r="D96" s="56">
        <v>4.728164</v>
      </c>
    </row>
    <row r="97" spans="1:4" ht="12.75">
      <c r="A97" s="2">
        <v>40269</v>
      </c>
      <c r="B97" s="56">
        <v>10.87557</v>
      </c>
      <c r="C97" s="56">
        <v>5.343905</v>
      </c>
      <c r="D97" s="56">
        <v>4.667506</v>
      </c>
    </row>
    <row r="98" spans="1:4" ht="12.75">
      <c r="A98" s="2">
        <v>40299</v>
      </c>
      <c r="B98" s="56">
        <v>11.76539</v>
      </c>
      <c r="C98" s="56">
        <v>5.278883</v>
      </c>
      <c r="D98" s="56">
        <v>4.615625</v>
      </c>
    </row>
    <row r="99" spans="1:4" ht="12.75">
      <c r="A99" s="2">
        <v>40330</v>
      </c>
      <c r="B99" s="56">
        <v>12.96865</v>
      </c>
      <c r="C99" s="56">
        <v>5.203094</v>
      </c>
      <c r="D99" s="56">
        <v>4.573626</v>
      </c>
    </row>
    <row r="100" spans="1:4" ht="12.75">
      <c r="A100" s="2">
        <v>40360</v>
      </c>
      <c r="B100" s="56">
        <v>14.10366</v>
      </c>
      <c r="C100" s="56">
        <v>5.172331</v>
      </c>
      <c r="D100" s="56">
        <v>4.533794</v>
      </c>
    </row>
    <row r="101" spans="1:4" ht="12.75">
      <c r="A101" s="2">
        <v>40391</v>
      </c>
      <c r="B101" s="56">
        <v>14.68754</v>
      </c>
      <c r="C101" s="56">
        <v>5.30375</v>
      </c>
      <c r="D101" s="56">
        <v>4.68886</v>
      </c>
    </row>
    <row r="102" spans="1:4" ht="12.75">
      <c r="A102" s="2">
        <v>40422</v>
      </c>
      <c r="B102" s="56">
        <v>14.45421</v>
      </c>
      <c r="C102" s="56">
        <v>5.431567</v>
      </c>
      <c r="D102" s="56">
        <v>4.809442</v>
      </c>
    </row>
    <row r="103" spans="1:4" ht="12.75">
      <c r="A103" s="2">
        <v>40452</v>
      </c>
      <c r="B103" s="56">
        <v>12.99911</v>
      </c>
      <c r="C103" s="56">
        <v>5.610353</v>
      </c>
      <c r="D103" s="56">
        <v>4.922871</v>
      </c>
    </row>
    <row r="104" spans="1:4" ht="12.75">
      <c r="A104" s="2">
        <v>40483</v>
      </c>
      <c r="B104" s="56">
        <v>12.01632</v>
      </c>
      <c r="C104" s="56">
        <v>6.081007</v>
      </c>
      <c r="D104" s="56">
        <v>5.321753</v>
      </c>
    </row>
    <row r="105" spans="1:4" ht="12.75">
      <c r="A105" s="2">
        <v>40513</v>
      </c>
      <c r="B105" s="56">
        <v>11.56478</v>
      </c>
      <c r="C105" s="56">
        <v>6.418081</v>
      </c>
      <c r="D105" s="56">
        <v>5.52495</v>
      </c>
    </row>
    <row r="107" spans="1:2" ht="12.75">
      <c r="A107" s="7" t="s">
        <v>2</v>
      </c>
      <c r="B107" s="7" t="s">
        <v>0</v>
      </c>
    </row>
    <row r="108" spans="1:2" ht="12.75">
      <c r="A108" s="2">
        <v>40009</v>
      </c>
      <c r="B108">
        <v>0</v>
      </c>
    </row>
    <row r="109" spans="1:2" ht="12.75">
      <c r="A109" s="2">
        <v>40009</v>
      </c>
      <c r="B109">
        <v>25</v>
      </c>
    </row>
  </sheetData>
  <mergeCells count="2">
    <mergeCell ref="B31:D31"/>
    <mergeCell ref="B32:D32"/>
  </mergeCells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L49"/>
  <sheetViews>
    <sheetView workbookViewId="0" topLeftCell="A1">
      <selection activeCell="A1" sqref="A1"/>
    </sheetView>
  </sheetViews>
  <sheetFormatPr defaultColWidth="9.140625" defaultRowHeight="12.75"/>
  <sheetData>
    <row r="2" ht="15.75">
      <c r="A2" s="5" t="s">
        <v>266</v>
      </c>
    </row>
    <row r="3" ht="12.75">
      <c r="A3" s="41" t="s">
        <v>161</v>
      </c>
    </row>
    <row r="30" ht="12.75">
      <c r="L30" s="4"/>
    </row>
    <row r="31" spans="2:10" ht="12.75">
      <c r="B31" s="86" t="s">
        <v>256</v>
      </c>
      <c r="C31" s="86"/>
      <c r="D31" s="86"/>
      <c r="E31" s="86"/>
      <c r="F31" s="71"/>
      <c r="G31" s="86" t="s">
        <v>258</v>
      </c>
      <c r="H31" s="86"/>
      <c r="I31" s="86"/>
      <c r="J31" s="86"/>
    </row>
    <row r="32" spans="1:10" ht="12.75">
      <c r="A32" s="13"/>
      <c r="B32" s="72" t="s">
        <v>131</v>
      </c>
      <c r="C32" s="72" t="s">
        <v>132</v>
      </c>
      <c r="D32" s="72" t="s">
        <v>16</v>
      </c>
      <c r="E32" s="72" t="s">
        <v>130</v>
      </c>
      <c r="F32" s="73"/>
      <c r="G32" s="72" t="s">
        <v>131</v>
      </c>
      <c r="H32" s="72" t="s">
        <v>132</v>
      </c>
      <c r="I32" s="72" t="s">
        <v>16</v>
      </c>
      <c r="J32" s="72" t="s">
        <v>130</v>
      </c>
    </row>
    <row r="33" spans="1:10" ht="12.75">
      <c r="A33">
        <v>2001</v>
      </c>
      <c r="B33" s="36">
        <v>4.917881846575339</v>
      </c>
      <c r="C33" s="36">
        <v>19.64867744109589</v>
      </c>
      <c r="D33" s="36">
        <f>E33-C33-B33</f>
        <v>52.86995573100335</v>
      </c>
      <c r="E33" s="57">
        <v>77.43651501867458</v>
      </c>
      <c r="G33" s="58"/>
      <c r="H33" s="58"/>
      <c r="I33" s="58"/>
      <c r="J33" s="58"/>
    </row>
    <row r="34" spans="1:10" ht="12.75">
      <c r="A34">
        <v>2002</v>
      </c>
      <c r="B34" s="36">
        <v>5.160714456986302</v>
      </c>
      <c r="C34" s="36">
        <v>19.768431682191782</v>
      </c>
      <c r="D34" s="36">
        <f aca="true" t="shared" si="0" ref="D34:D42">E34-C34-B34</f>
        <v>53.16304358810234</v>
      </c>
      <c r="E34" s="57">
        <v>78.09218972728043</v>
      </c>
      <c r="G34" s="57">
        <f>B34-B33</f>
        <v>0.2428326104109626</v>
      </c>
      <c r="H34" s="57">
        <f>C34-C33</f>
        <v>0.11975424109589028</v>
      </c>
      <c r="I34" s="57">
        <f>D34-D33</f>
        <v>0.293087857098989</v>
      </c>
      <c r="J34" s="57">
        <f>E34-E33</f>
        <v>0.6556747086058436</v>
      </c>
    </row>
    <row r="35" spans="1:10" ht="12.75">
      <c r="A35">
        <v>2003</v>
      </c>
      <c r="B35" s="36">
        <v>5.578110513753431</v>
      </c>
      <c r="C35" s="36">
        <v>20.034029610958903</v>
      </c>
      <c r="D35" s="36">
        <f t="shared" si="0"/>
        <v>54.02964070536854</v>
      </c>
      <c r="E35" s="57">
        <v>79.64178083008088</v>
      </c>
      <c r="G35" s="57">
        <f aca="true" t="shared" si="1" ref="G35:G42">B35-B34</f>
        <v>0.4173960567671289</v>
      </c>
      <c r="H35" s="57">
        <f aca="true" t="shared" si="2" ref="H35:H42">C35-C34</f>
        <v>0.2655979287671215</v>
      </c>
      <c r="I35" s="57">
        <f aca="true" t="shared" si="3" ref="I35:I42">D35-D34</f>
        <v>0.8665971172662026</v>
      </c>
      <c r="J35" s="57">
        <f aca="true" t="shared" si="4" ref="J35:J42">E35-E34</f>
        <v>1.5495911028004485</v>
      </c>
    </row>
    <row r="36" spans="1:10" ht="12.75">
      <c r="A36">
        <v>2004</v>
      </c>
      <c r="B36" s="36">
        <v>6.4374837726776</v>
      </c>
      <c r="C36" s="36">
        <v>20.73107112021858</v>
      </c>
      <c r="D36" s="36">
        <f t="shared" si="0"/>
        <v>55.2382297089802</v>
      </c>
      <c r="E36" s="57">
        <v>82.40678460187638</v>
      </c>
      <c r="G36" s="57">
        <f t="shared" si="1"/>
        <v>0.8593732589241698</v>
      </c>
      <c r="H36" s="57">
        <f t="shared" si="2"/>
        <v>0.6970415092596767</v>
      </c>
      <c r="I36" s="57">
        <f t="shared" si="3"/>
        <v>1.2085890036116567</v>
      </c>
      <c r="J36" s="57">
        <f t="shared" si="4"/>
        <v>2.765003771795506</v>
      </c>
    </row>
    <row r="37" spans="1:10" ht="12.75">
      <c r="A37">
        <v>2005</v>
      </c>
      <c r="B37" s="36">
        <v>6.695443745753421</v>
      </c>
      <c r="C37" s="36">
        <v>20.80215144931507</v>
      </c>
      <c r="D37" s="36">
        <f t="shared" si="0"/>
        <v>56.48477773237261</v>
      </c>
      <c r="E37" s="57">
        <v>83.9823729274411</v>
      </c>
      <c r="G37" s="57">
        <f t="shared" si="1"/>
        <v>0.2579599730758204</v>
      </c>
      <c r="H37" s="57">
        <f t="shared" si="2"/>
        <v>0.07108032909648898</v>
      </c>
      <c r="I37" s="57">
        <f t="shared" si="3"/>
        <v>1.246548023392414</v>
      </c>
      <c r="J37" s="57">
        <f t="shared" si="4"/>
        <v>1.5755883255647234</v>
      </c>
    </row>
    <row r="38" spans="1:10" ht="12.75">
      <c r="A38">
        <v>2006</v>
      </c>
      <c r="B38" s="36">
        <v>7.235</v>
      </c>
      <c r="C38" s="36">
        <v>20.68740899178082</v>
      </c>
      <c r="D38" s="36">
        <f t="shared" si="0"/>
        <v>56.97702441068493</v>
      </c>
      <c r="E38" s="57">
        <v>84.89943340246576</v>
      </c>
      <c r="G38" s="57">
        <f t="shared" si="1"/>
        <v>0.5395562542465795</v>
      </c>
      <c r="H38" s="57">
        <f t="shared" si="2"/>
        <v>-0.11474245753424839</v>
      </c>
      <c r="I38" s="57">
        <f t="shared" si="3"/>
        <v>0.49224667831231983</v>
      </c>
      <c r="J38" s="57">
        <f t="shared" si="4"/>
        <v>0.9170604750246554</v>
      </c>
    </row>
    <row r="39" spans="1:10" ht="12.75">
      <c r="A39">
        <v>2007</v>
      </c>
      <c r="B39" s="36">
        <v>7.565</v>
      </c>
      <c r="C39" s="36">
        <v>20.680368761643834</v>
      </c>
      <c r="D39" s="36">
        <f t="shared" si="0"/>
        <v>57.68544320986301</v>
      </c>
      <c r="E39" s="57">
        <v>85.93081197150684</v>
      </c>
      <c r="G39" s="57">
        <f t="shared" si="1"/>
        <v>0.33000000000000007</v>
      </c>
      <c r="H39" s="57">
        <f t="shared" si="2"/>
        <v>-0.007040230136986736</v>
      </c>
      <c r="I39" s="57">
        <f t="shared" si="3"/>
        <v>0.7084187991780766</v>
      </c>
      <c r="J39" s="57">
        <f t="shared" si="4"/>
        <v>1.031378569041081</v>
      </c>
    </row>
    <row r="40" spans="1:10" ht="12.75">
      <c r="A40">
        <v>2008</v>
      </c>
      <c r="B40" s="36">
        <v>7.849871903374317</v>
      </c>
      <c r="C40" s="36">
        <v>19.497954311475407</v>
      </c>
      <c r="D40" s="36">
        <f t="shared" si="0"/>
        <v>58.11840945262079</v>
      </c>
      <c r="E40" s="57">
        <v>85.46623566747051</v>
      </c>
      <c r="G40" s="57">
        <f t="shared" si="1"/>
        <v>0.28487190337431656</v>
      </c>
      <c r="H40" s="57">
        <f t="shared" si="2"/>
        <v>-1.1824144501684266</v>
      </c>
      <c r="I40" s="57">
        <f t="shared" si="3"/>
        <v>0.43296624275777873</v>
      </c>
      <c r="J40" s="57">
        <f t="shared" si="4"/>
        <v>-0.46457630403632777</v>
      </c>
    </row>
    <row r="41" spans="1:10" ht="12.75">
      <c r="A41">
        <v>2009</v>
      </c>
      <c r="B41" s="36">
        <v>8.079874430654794</v>
      </c>
      <c r="C41" s="36">
        <v>18.707248078904108</v>
      </c>
      <c r="D41" s="36">
        <f t="shared" si="0"/>
        <v>56.97678688576892</v>
      </c>
      <c r="E41" s="57">
        <v>83.76390939532783</v>
      </c>
      <c r="G41" s="57">
        <f t="shared" si="1"/>
        <v>0.23000252728047688</v>
      </c>
      <c r="H41" s="57">
        <f t="shared" si="2"/>
        <v>-0.7907062325712992</v>
      </c>
      <c r="I41" s="57">
        <f t="shared" si="3"/>
        <v>-1.141622566851872</v>
      </c>
      <c r="J41" s="57">
        <f t="shared" si="4"/>
        <v>-1.7023262721426846</v>
      </c>
    </row>
    <row r="42" spans="1:10" ht="12.75">
      <c r="A42">
        <v>2010</v>
      </c>
      <c r="B42" s="36">
        <v>8.371306275410959</v>
      </c>
      <c r="C42" s="36">
        <v>18.991625534246577</v>
      </c>
      <c r="D42" s="36">
        <f t="shared" si="0"/>
        <v>57.34174713620274</v>
      </c>
      <c r="E42" s="57">
        <v>84.70467894586028</v>
      </c>
      <c r="G42" s="57">
        <f t="shared" si="1"/>
        <v>0.2914318447561648</v>
      </c>
      <c r="H42" s="57">
        <f t="shared" si="2"/>
        <v>0.2843774553424687</v>
      </c>
      <c r="I42" s="57">
        <f t="shared" si="3"/>
        <v>0.36496025043382474</v>
      </c>
      <c r="J42" s="57">
        <f t="shared" si="4"/>
        <v>0.9407695505324511</v>
      </c>
    </row>
    <row r="47" spans="1:2" ht="12.75">
      <c r="A47" s="13"/>
      <c r="B47" s="7" t="s">
        <v>202</v>
      </c>
    </row>
    <row r="48" spans="1:2" ht="12.75">
      <c r="A48">
        <v>7.5</v>
      </c>
      <c r="B48">
        <v>-2.5</v>
      </c>
    </row>
    <row r="49" spans="1:2" ht="12.75">
      <c r="A49">
        <v>7.5</v>
      </c>
      <c r="B49">
        <v>4.5</v>
      </c>
    </row>
  </sheetData>
  <mergeCells count="2">
    <mergeCell ref="B31:E31"/>
    <mergeCell ref="G31:J31"/>
  </mergeCells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K44"/>
  <sheetViews>
    <sheetView workbookViewId="0" topLeftCell="A1">
      <selection activeCell="A1" sqref="A1"/>
    </sheetView>
  </sheetViews>
  <sheetFormatPr defaultColWidth="9.140625" defaultRowHeight="12.75"/>
  <sheetData>
    <row r="2" ht="15.75">
      <c r="A2" s="5" t="s">
        <v>266</v>
      </c>
    </row>
    <row r="3" ht="12.75">
      <c r="A3" s="41" t="s">
        <v>161</v>
      </c>
    </row>
    <row r="31" spans="4:11" ht="12.75">
      <c r="D31" s="74" t="s">
        <v>256</v>
      </c>
      <c r="E31" s="75"/>
      <c r="F31" s="75"/>
      <c r="G31" s="75"/>
      <c r="H31" s="75"/>
      <c r="I31" s="79" t="s">
        <v>258</v>
      </c>
      <c r="J31" s="79"/>
      <c r="K31" s="79"/>
    </row>
    <row r="32" spans="1:11" ht="12.75">
      <c r="A32" s="14"/>
      <c r="B32" s="13"/>
      <c r="C32" s="14"/>
      <c r="D32" s="73">
        <v>2007</v>
      </c>
      <c r="E32" s="73">
        <v>2008</v>
      </c>
      <c r="F32" s="73">
        <v>2009</v>
      </c>
      <c r="G32" s="73">
        <v>2010</v>
      </c>
      <c r="H32" s="71"/>
      <c r="I32" s="76">
        <v>2008</v>
      </c>
      <c r="J32" s="76">
        <v>2009</v>
      </c>
      <c r="K32" s="76">
        <v>2010</v>
      </c>
    </row>
    <row r="33" spans="1:11" ht="12.75">
      <c r="A33" s="3"/>
      <c r="C33" s="15" t="s">
        <v>38</v>
      </c>
      <c r="D33" s="8">
        <v>49.15860897150685</v>
      </c>
      <c r="E33" s="8">
        <v>47.49737784711806</v>
      </c>
      <c r="F33" s="8">
        <v>45.44828163188126</v>
      </c>
      <c r="G33" s="8">
        <v>45.29268560209589</v>
      </c>
      <c r="I33" s="8">
        <f aca="true" t="shared" si="0" ref="I33:K37">E33-D33</f>
        <v>-1.6612311243887916</v>
      </c>
      <c r="J33" s="8">
        <f t="shared" si="0"/>
        <v>-2.0490962152368013</v>
      </c>
      <c r="K33" s="8">
        <f t="shared" si="0"/>
        <v>-0.15559602978537157</v>
      </c>
    </row>
    <row r="34" spans="1:11" ht="12.75">
      <c r="A34" s="3"/>
      <c r="C34" s="15" t="s">
        <v>198</v>
      </c>
      <c r="D34" s="8">
        <v>16.679253</v>
      </c>
      <c r="E34" s="8">
        <v>17.059241809210384</v>
      </c>
      <c r="F34" s="8">
        <v>17.235551309827393</v>
      </c>
      <c r="G34" s="8">
        <v>17.712375159758906</v>
      </c>
      <c r="I34" s="8">
        <f t="shared" si="0"/>
        <v>0.3799888092103849</v>
      </c>
      <c r="J34" s="8">
        <f t="shared" si="0"/>
        <v>0.176309500617009</v>
      </c>
      <c r="K34" s="8">
        <f t="shared" si="0"/>
        <v>0.47682384993151317</v>
      </c>
    </row>
    <row r="35" spans="1:11" ht="12.75">
      <c r="A35" s="3"/>
      <c r="C35" s="15" t="s">
        <v>39</v>
      </c>
      <c r="D35" s="8">
        <v>4.981300000000001</v>
      </c>
      <c r="E35" s="8">
        <v>5.128806435377049</v>
      </c>
      <c r="F35" s="8">
        <v>4.979359061953424</v>
      </c>
      <c r="G35" s="8">
        <v>4.935864540473973</v>
      </c>
      <c r="I35" s="8">
        <f t="shared" si="0"/>
        <v>0.1475064353770481</v>
      </c>
      <c r="J35" s="8">
        <f t="shared" si="0"/>
        <v>-0.1494473734236248</v>
      </c>
      <c r="K35" s="8">
        <f t="shared" si="0"/>
        <v>-0.04349452147945154</v>
      </c>
    </row>
    <row r="36" spans="1:11" ht="12.75">
      <c r="A36" s="3"/>
      <c r="C36" s="15" t="s">
        <v>16</v>
      </c>
      <c r="D36" s="8">
        <f>D37-D33-D34-D35</f>
        <v>15.11164999999999</v>
      </c>
      <c r="E36" s="8">
        <f>E37-E33-E34-E35</f>
        <v>15.780809575765021</v>
      </c>
      <c r="F36" s="8">
        <f>F37-F33-F34-F35</f>
        <v>16.100717391665754</v>
      </c>
      <c r="G36" s="8">
        <f>G37-G33-G34-G35</f>
        <v>16.763753643531516</v>
      </c>
      <c r="I36" s="8">
        <f t="shared" si="0"/>
        <v>0.6691595757650308</v>
      </c>
      <c r="J36" s="8">
        <f t="shared" si="0"/>
        <v>0.3199078159007325</v>
      </c>
      <c r="K36" s="8">
        <f t="shared" si="0"/>
        <v>0.663036251865762</v>
      </c>
    </row>
    <row r="37" spans="3:11" ht="12.75">
      <c r="C37" s="15" t="s">
        <v>130</v>
      </c>
      <c r="D37" s="8">
        <v>85.93081197150684</v>
      </c>
      <c r="E37" s="8">
        <v>85.46623566747051</v>
      </c>
      <c r="F37" s="8">
        <v>83.76390939532783</v>
      </c>
      <c r="G37" s="8">
        <v>84.70467894586028</v>
      </c>
      <c r="I37" s="8">
        <f t="shared" si="0"/>
        <v>-0.46457630403632777</v>
      </c>
      <c r="J37" s="8">
        <f t="shared" si="0"/>
        <v>-1.7023262721426846</v>
      </c>
      <c r="K37" s="8">
        <f t="shared" si="0"/>
        <v>0.9407695505324511</v>
      </c>
    </row>
    <row r="42" spans="3:4" ht="12.75">
      <c r="C42" s="7" t="s">
        <v>203</v>
      </c>
      <c r="D42" s="7" t="s">
        <v>204</v>
      </c>
    </row>
    <row r="43" spans="3:4" ht="12.75">
      <c r="C43">
        <v>1.5</v>
      </c>
      <c r="D43">
        <v>-2.5</v>
      </c>
    </row>
    <row r="44" spans="3:4" ht="12.75">
      <c r="C44">
        <v>1.5</v>
      </c>
      <c r="D44">
        <v>1</v>
      </c>
    </row>
  </sheetData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2:L67"/>
  <sheetViews>
    <sheetView workbookViewId="0" topLeftCell="A1">
      <selection activeCell="A1" sqref="A1"/>
    </sheetView>
  </sheetViews>
  <sheetFormatPr defaultColWidth="9.140625" defaultRowHeight="12.75"/>
  <sheetData>
    <row r="2" ht="15.75">
      <c r="A2" s="5" t="s">
        <v>266</v>
      </c>
    </row>
    <row r="3" ht="12.75">
      <c r="A3" s="41" t="s">
        <v>161</v>
      </c>
    </row>
    <row r="31" spans="2:12" ht="12.75">
      <c r="B31" s="71"/>
      <c r="C31" s="71"/>
      <c r="D31" s="77"/>
      <c r="E31" s="86" t="s">
        <v>257</v>
      </c>
      <c r="F31" s="86"/>
      <c r="G31" s="86"/>
      <c r="H31" s="86"/>
      <c r="I31" s="77"/>
      <c r="J31" s="79" t="s">
        <v>259</v>
      </c>
      <c r="K31" s="79"/>
      <c r="L31" s="79"/>
    </row>
    <row r="32" spans="2:12" ht="12.75">
      <c r="B32" s="73" t="s">
        <v>162</v>
      </c>
      <c r="C32" s="73"/>
      <c r="D32" s="78"/>
      <c r="E32" s="78">
        <v>2007</v>
      </c>
      <c r="F32" s="78">
        <v>2008</v>
      </c>
      <c r="G32" s="78">
        <v>2009</v>
      </c>
      <c r="H32" s="78">
        <v>2010</v>
      </c>
      <c r="I32" s="77"/>
      <c r="J32" s="78">
        <v>2008</v>
      </c>
      <c r="K32" s="78">
        <v>2009</v>
      </c>
      <c r="L32" s="78">
        <v>2010</v>
      </c>
    </row>
    <row r="33" spans="2:12" ht="12.75">
      <c r="B33" s="43" t="s">
        <v>163</v>
      </c>
      <c r="E33" s="36">
        <v>34.38944757737425</v>
      </c>
      <c r="F33" s="36">
        <v>35.72380116637193</v>
      </c>
      <c r="G33" s="36">
        <v>33.96742266442155</v>
      </c>
      <c r="H33" s="36">
        <v>34.41387338793239</v>
      </c>
      <c r="J33" s="44">
        <f>F33-E33</f>
        <v>1.3343535889976792</v>
      </c>
      <c r="K33" s="44">
        <f>G33-F33</f>
        <v>-1.7563785019503797</v>
      </c>
      <c r="L33" s="44">
        <f>H33-G33</f>
        <v>0.4464507235108428</v>
      </c>
    </row>
    <row r="34" spans="2:12" ht="12.75">
      <c r="B34" s="43"/>
      <c r="E34" s="36"/>
      <c r="F34" s="36"/>
      <c r="G34" s="36"/>
      <c r="H34" s="36"/>
      <c r="J34" s="44"/>
      <c r="K34" s="44"/>
      <c r="L34" s="44"/>
    </row>
    <row r="35" spans="2:12" ht="12.75">
      <c r="B35" s="43" t="s">
        <v>164</v>
      </c>
      <c r="E35" s="44">
        <f>SUM(E36:E38)</f>
        <v>15.37854950410959</v>
      </c>
      <c r="F35" s="44">
        <f>SUM(F36:F38)</f>
        <v>15.050293523405182</v>
      </c>
      <c r="G35" s="44">
        <f>SUM(G36:G38)</f>
        <v>15.150556529225844</v>
      </c>
      <c r="H35" s="44">
        <f>SUM(H36:H38)</f>
        <v>15.06389827372422</v>
      </c>
      <c r="I35" s="42"/>
      <c r="J35" s="44">
        <f aca="true" t="shared" si="0" ref="J35:L38">F35-E35</f>
        <v>-0.328255980704407</v>
      </c>
      <c r="K35" s="44">
        <f t="shared" si="0"/>
        <v>0.10026300582066128</v>
      </c>
      <c r="L35" s="44">
        <f t="shared" si="0"/>
        <v>-0.08665825550162332</v>
      </c>
    </row>
    <row r="36" spans="2:12" ht="12.75">
      <c r="B36" s="43" t="s">
        <v>165</v>
      </c>
      <c r="E36" s="44">
        <v>3.4219902410958905</v>
      </c>
      <c r="F36" s="44">
        <v>3.350357861626606</v>
      </c>
      <c r="G36" s="44">
        <v>3.408082015367241</v>
      </c>
      <c r="H36" s="44">
        <v>3.4790990540497466</v>
      </c>
      <c r="I36" s="42"/>
      <c r="J36" s="44">
        <f t="shared" si="0"/>
        <v>-0.07163237946928458</v>
      </c>
      <c r="K36" s="44">
        <f t="shared" si="0"/>
        <v>0.05772415374063522</v>
      </c>
      <c r="L36" s="44">
        <f t="shared" si="0"/>
        <v>0.07101703868250553</v>
      </c>
    </row>
    <row r="37" spans="2:12" ht="12.75">
      <c r="B37" s="43" t="s">
        <v>166</v>
      </c>
      <c r="E37" s="44">
        <v>3.5000970876712327</v>
      </c>
      <c r="F37" s="44">
        <v>3.18563743500262</v>
      </c>
      <c r="G37" s="44">
        <v>2.926629579813082</v>
      </c>
      <c r="H37" s="44">
        <v>2.693954272551186</v>
      </c>
      <c r="I37" s="42"/>
      <c r="J37" s="44">
        <f t="shared" si="0"/>
        <v>-0.31445965266861275</v>
      </c>
      <c r="K37" s="44">
        <f t="shared" si="0"/>
        <v>-0.25900785518953784</v>
      </c>
      <c r="L37" s="44">
        <f t="shared" si="0"/>
        <v>-0.23267530726189634</v>
      </c>
    </row>
    <row r="38" spans="2:12" ht="12.75">
      <c r="B38" s="43" t="s">
        <v>167</v>
      </c>
      <c r="E38" s="44">
        <v>8.456462175342466</v>
      </c>
      <c r="F38" s="44">
        <v>8.514298226775956</v>
      </c>
      <c r="G38" s="44">
        <v>8.81584493404552</v>
      </c>
      <c r="H38" s="44">
        <v>8.890844947123288</v>
      </c>
      <c r="I38" s="42"/>
      <c r="J38" s="44">
        <f t="shared" si="0"/>
        <v>0.057836051433490354</v>
      </c>
      <c r="K38" s="44">
        <f t="shared" si="0"/>
        <v>0.3015467072695639</v>
      </c>
      <c r="L38" s="44">
        <f t="shared" si="0"/>
        <v>0.07500001307776749</v>
      </c>
    </row>
    <row r="39" spans="2:12" ht="12.75">
      <c r="B39" s="43"/>
      <c r="E39" s="44"/>
      <c r="F39" s="44"/>
      <c r="G39" s="44"/>
      <c r="H39" s="44"/>
      <c r="I39" s="42"/>
      <c r="J39" s="44"/>
      <c r="K39" s="44"/>
      <c r="L39" s="44"/>
    </row>
    <row r="40" spans="2:12" ht="12.75">
      <c r="B40" s="8" t="s">
        <v>168</v>
      </c>
      <c r="C40" s="8"/>
      <c r="D40" s="8"/>
      <c r="E40" s="36">
        <f>SUM(E41:E44)</f>
        <v>12.34671649755162</v>
      </c>
      <c r="F40" s="36">
        <f>SUM(F41:F44)</f>
        <v>12.283626546312759</v>
      </c>
      <c r="G40" s="36">
        <f>SUM(G41:G44)</f>
        <v>12.550608448884551</v>
      </c>
      <c r="H40" s="36">
        <f>SUM(H41:H44)</f>
        <v>12.819549552797621</v>
      </c>
      <c r="J40" s="44">
        <f aca="true" t="shared" si="1" ref="J40:L44">F40-E40</f>
        <v>-0.06308995123886163</v>
      </c>
      <c r="K40" s="44">
        <f t="shared" si="1"/>
        <v>0.2669819025717928</v>
      </c>
      <c r="L40" s="44">
        <f t="shared" si="1"/>
        <v>0.26894110391307</v>
      </c>
    </row>
    <row r="41" spans="2:12" ht="12.75">
      <c r="B41" s="43" t="s">
        <v>171</v>
      </c>
      <c r="E41" s="36">
        <v>9.874032118426866</v>
      </c>
      <c r="F41" s="36">
        <v>9.789762501719029</v>
      </c>
      <c r="G41" s="36">
        <v>9.781925612869495</v>
      </c>
      <c r="H41" s="36">
        <v>9.776956491232234</v>
      </c>
      <c r="J41" s="44">
        <f>F41-E41</f>
        <v>-0.08426961670783761</v>
      </c>
      <c r="K41" s="44">
        <f>G41-F41</f>
        <v>-0.007836888849533707</v>
      </c>
      <c r="L41" s="44">
        <f>H41-G41</f>
        <v>-0.0049691216372611535</v>
      </c>
    </row>
    <row r="42" spans="2:12" ht="12.75">
      <c r="B42" s="43" t="s">
        <v>169</v>
      </c>
      <c r="E42" s="36">
        <v>0.8480664729580054</v>
      </c>
      <c r="F42" s="36">
        <v>0.8751521504263787</v>
      </c>
      <c r="G42" s="36">
        <v>1.0411195210223783</v>
      </c>
      <c r="H42" s="36">
        <v>1.1793075851527308</v>
      </c>
      <c r="J42" s="44">
        <f t="shared" si="1"/>
        <v>0.027085677468373315</v>
      </c>
      <c r="K42" s="44">
        <f t="shared" si="1"/>
        <v>0.16596737059599953</v>
      </c>
      <c r="L42" s="44">
        <f t="shared" si="1"/>
        <v>0.13818806413035256</v>
      </c>
    </row>
    <row r="43" spans="2:12" ht="12.75">
      <c r="B43" s="43" t="s">
        <v>170</v>
      </c>
      <c r="E43" s="36">
        <v>1.4442281153133372</v>
      </c>
      <c r="F43" s="36">
        <v>1.4293091158148716</v>
      </c>
      <c r="G43" s="36">
        <v>1.5309741825149943</v>
      </c>
      <c r="H43" s="36">
        <v>1.6593416562849408</v>
      </c>
      <c r="J43" s="44">
        <f t="shared" si="1"/>
        <v>-0.014918999498465535</v>
      </c>
      <c r="K43" s="44">
        <f t="shared" si="1"/>
        <v>0.10166506670012265</v>
      </c>
      <c r="L43" s="44">
        <f t="shared" si="1"/>
        <v>0.1283674737699465</v>
      </c>
    </row>
    <row r="44" spans="2:12" ht="12.75">
      <c r="B44" s="43" t="s">
        <v>201</v>
      </c>
      <c r="E44" s="36">
        <v>0.1803897908534137</v>
      </c>
      <c r="F44" s="36">
        <v>0.189402778352478</v>
      </c>
      <c r="G44" s="36">
        <v>0.19658913247768267</v>
      </c>
      <c r="H44" s="36">
        <v>0.2039438201277153</v>
      </c>
      <c r="J44" s="44">
        <f t="shared" si="1"/>
        <v>0.009012987499064318</v>
      </c>
      <c r="K44" s="44">
        <f t="shared" si="1"/>
        <v>0.007186354125204658</v>
      </c>
      <c r="L44" s="44">
        <f t="shared" si="1"/>
        <v>0.0073546876500326375</v>
      </c>
    </row>
    <row r="45" spans="2:12" ht="12.75">
      <c r="B45" s="43"/>
      <c r="E45" s="36"/>
      <c r="F45" s="36"/>
      <c r="G45" s="36"/>
      <c r="H45" s="36"/>
      <c r="J45" s="44"/>
      <c r="K45" s="44"/>
      <c r="L45" s="44"/>
    </row>
    <row r="46" spans="2:12" ht="12.75">
      <c r="B46" s="43" t="s">
        <v>172</v>
      </c>
      <c r="E46" s="44" t="e">
        <f>SUM(E47:E51)</f>
        <v>#N/A</v>
      </c>
      <c r="F46" s="44" t="e">
        <f>SUM(F47:F51)</f>
        <v>#N/A</v>
      </c>
      <c r="G46" s="44" t="e">
        <f>SUM(G47:G51)</f>
        <v>#N/A</v>
      </c>
      <c r="H46" s="44" t="e">
        <f>SUM(H47:H51)</f>
        <v>#N/A</v>
      </c>
      <c r="I46" s="42"/>
      <c r="J46" s="44" t="e">
        <f aca="true" t="shared" si="2" ref="J46:L51">F46-E46</f>
        <v>#N/A</v>
      </c>
      <c r="K46" s="44" t="e">
        <f t="shared" si="2"/>
        <v>#N/A</v>
      </c>
      <c r="L46" s="44" t="e">
        <f t="shared" si="2"/>
        <v>#N/A</v>
      </c>
    </row>
    <row r="47" spans="2:12" ht="12.75">
      <c r="B47" s="43" t="s">
        <v>173</v>
      </c>
      <c r="E47" s="36">
        <v>0.799138280165463</v>
      </c>
      <c r="F47" s="36">
        <v>0.7923010164428789</v>
      </c>
      <c r="G47" s="36">
        <v>0.7896899087269785</v>
      </c>
      <c r="H47" s="36">
        <v>0.7732364607683002</v>
      </c>
      <c r="I47" s="42"/>
      <c r="J47" s="44">
        <f t="shared" si="2"/>
        <v>-0.006837263722584086</v>
      </c>
      <c r="K47" s="44">
        <f t="shared" si="2"/>
        <v>-0.0026111077159003404</v>
      </c>
      <c r="L47" s="44">
        <f t="shared" si="2"/>
        <v>-0.016453447958678313</v>
      </c>
    </row>
    <row r="48" spans="2:12" ht="12.75">
      <c r="B48" s="43" t="s">
        <v>174</v>
      </c>
      <c r="E48" s="36">
        <v>2.2497969851188984</v>
      </c>
      <c r="F48" s="36">
        <v>2.395602519838436</v>
      </c>
      <c r="G48" s="36">
        <v>2.6612192641232126</v>
      </c>
      <c r="H48" s="36">
        <v>2.8843372645501275</v>
      </c>
      <c r="I48" s="42"/>
      <c r="J48" s="44">
        <f t="shared" si="2"/>
        <v>0.14580553471953772</v>
      </c>
      <c r="K48" s="44">
        <f t="shared" si="2"/>
        <v>0.26561674428477655</v>
      </c>
      <c r="L48" s="44">
        <f t="shared" si="2"/>
        <v>0.22311800042691488</v>
      </c>
    </row>
    <row r="49" spans="2:12" ht="12.75">
      <c r="B49" s="43" t="s">
        <v>175</v>
      </c>
      <c r="E49" s="36">
        <v>0.5436821340499343</v>
      </c>
      <c r="F49" s="36">
        <v>0.6006191917840461</v>
      </c>
      <c r="G49" s="36">
        <v>0.6732838090622</v>
      </c>
      <c r="H49" s="36">
        <v>0.7165823936974725</v>
      </c>
      <c r="I49" s="42"/>
      <c r="J49" s="44">
        <f t="shared" si="2"/>
        <v>0.05693705773411184</v>
      </c>
      <c r="K49" s="44">
        <f t="shared" si="2"/>
        <v>0.07266461727815388</v>
      </c>
      <c r="L49" s="44">
        <f t="shared" si="2"/>
        <v>0.043298584635272475</v>
      </c>
    </row>
    <row r="50" spans="2:12" ht="12.75">
      <c r="B50" s="43" t="s">
        <v>176</v>
      </c>
      <c r="E50" s="36" t="e">
        <v>#N/A</v>
      </c>
      <c r="F50" s="36" t="e">
        <v>#N/A</v>
      </c>
      <c r="G50" s="36" t="e">
        <v>#N/A</v>
      </c>
      <c r="H50" s="36" t="e">
        <v>#N/A</v>
      </c>
      <c r="I50" s="42"/>
      <c r="J50" s="44" t="e">
        <f t="shared" si="2"/>
        <v>#N/A</v>
      </c>
      <c r="K50" s="44" t="e">
        <f t="shared" si="2"/>
        <v>#N/A</v>
      </c>
      <c r="L50" s="44" t="e">
        <f t="shared" si="2"/>
        <v>#N/A</v>
      </c>
    </row>
    <row r="51" spans="2:12" ht="12.75">
      <c r="B51" s="43" t="s">
        <v>177</v>
      </c>
      <c r="E51" s="36">
        <v>0.4545795815514912</v>
      </c>
      <c r="F51" s="36">
        <v>0.45396453253584584</v>
      </c>
      <c r="G51" s="36">
        <v>0.48061254455976576</v>
      </c>
      <c r="H51" s="36">
        <v>0.4693352444465957</v>
      </c>
      <c r="I51" s="42"/>
      <c r="J51" s="44">
        <f t="shared" si="2"/>
        <v>-0.0006150490156453525</v>
      </c>
      <c r="K51" s="44">
        <f t="shared" si="2"/>
        <v>0.02664801202391992</v>
      </c>
      <c r="L51" s="44">
        <f t="shared" si="2"/>
        <v>-0.011277300113170075</v>
      </c>
    </row>
    <row r="52" spans="2:12" ht="12.75">
      <c r="B52" s="43"/>
      <c r="E52" s="44"/>
      <c r="F52" s="44"/>
      <c r="G52" s="44"/>
      <c r="H52" s="44"/>
      <c r="I52" s="42"/>
      <c r="J52" s="44"/>
      <c r="K52" s="44"/>
      <c r="L52" s="44"/>
    </row>
    <row r="53" spans="2:12" ht="12.75">
      <c r="B53" s="43" t="s">
        <v>178</v>
      </c>
      <c r="E53" s="36">
        <f>SUM(E54:E56)</f>
        <v>4.560729720547945</v>
      </c>
      <c r="F53" s="36">
        <f>SUM(F54:F56)</f>
        <v>4.300972972677596</v>
      </c>
      <c r="G53" s="36">
        <f>SUM(G54:G56)</f>
        <v>4.030813106077421</v>
      </c>
      <c r="H53" s="36">
        <f>SUM(H54:H56)</f>
        <v>3.7456331978786976</v>
      </c>
      <c r="J53" s="44">
        <f aca="true" t="shared" si="3" ref="J53:L56">F53-E53</f>
        <v>-0.2597567478703491</v>
      </c>
      <c r="K53" s="44">
        <f t="shared" si="3"/>
        <v>-0.2701598666001752</v>
      </c>
      <c r="L53" s="44">
        <f t="shared" si="3"/>
        <v>-0.2851799081987232</v>
      </c>
    </row>
    <row r="54" spans="2:12" ht="12.75">
      <c r="B54" s="43" t="s">
        <v>179</v>
      </c>
      <c r="E54" s="36">
        <v>2.5876588931506848</v>
      </c>
      <c r="F54" s="36">
        <v>2.4659554597649525</v>
      </c>
      <c r="G54" s="36">
        <v>2.32000135491601</v>
      </c>
      <c r="H54" s="36">
        <v>2.2423051443278577</v>
      </c>
      <c r="J54" s="44">
        <f t="shared" si="3"/>
        <v>-0.12170343338573231</v>
      </c>
      <c r="K54" s="44">
        <f t="shared" si="3"/>
        <v>-0.14595410484894256</v>
      </c>
      <c r="L54" s="44">
        <f t="shared" si="3"/>
        <v>-0.07769621058815224</v>
      </c>
    </row>
    <row r="55" spans="2:12" ht="12.75">
      <c r="B55" s="43" t="s">
        <v>180</v>
      </c>
      <c r="E55" s="36">
        <v>1.6017991698630138</v>
      </c>
      <c r="F55" s="36">
        <v>1.5028644562841529</v>
      </c>
      <c r="G55" s="36">
        <v>1.3928092568788282</v>
      </c>
      <c r="H55" s="36">
        <v>1.1985867002430868</v>
      </c>
      <c r="J55" s="44">
        <f t="shared" si="3"/>
        <v>-0.09893471357886097</v>
      </c>
      <c r="K55" s="44">
        <f t="shared" si="3"/>
        <v>-0.11005519940532471</v>
      </c>
      <c r="L55" s="44">
        <f t="shared" si="3"/>
        <v>-0.1942225566357414</v>
      </c>
    </row>
    <row r="56" spans="2:12" ht="12.75">
      <c r="B56" s="43" t="s">
        <v>181</v>
      </c>
      <c r="E56" s="36">
        <v>0.37127165753424657</v>
      </c>
      <c r="F56" s="36">
        <v>0.3321530566284903</v>
      </c>
      <c r="G56" s="36">
        <v>0.31800249428258254</v>
      </c>
      <c r="H56" s="36">
        <v>0.3047413533077532</v>
      </c>
      <c r="J56" s="44">
        <f t="shared" si="3"/>
        <v>-0.03911860090575625</v>
      </c>
      <c r="K56" s="44">
        <f t="shared" si="3"/>
        <v>-0.01415056234590778</v>
      </c>
      <c r="L56" s="44">
        <f t="shared" si="3"/>
        <v>-0.013261140974829333</v>
      </c>
    </row>
    <row r="57" spans="2:12" ht="12.75">
      <c r="B57" s="43"/>
      <c r="E57" s="36"/>
      <c r="F57" s="36"/>
      <c r="G57" s="36"/>
      <c r="H57" s="36"/>
      <c r="J57" s="44"/>
      <c r="K57" s="44"/>
      <c r="L57" s="44"/>
    </row>
    <row r="58" spans="2:12" ht="12.75">
      <c r="B58" s="43" t="s">
        <v>182</v>
      </c>
      <c r="E58" s="36" t="e">
        <f>E60-E33-E35-E40-E46-E53</f>
        <v>#N/A</v>
      </c>
      <c r="F58" s="36" t="e">
        <f>F60-F33-F35-F40-F46-F53</f>
        <v>#N/A</v>
      </c>
      <c r="G58" s="36" t="e">
        <f>G60-G33-G35-G40-G46-G53</f>
        <v>#N/A</v>
      </c>
      <c r="H58" s="36" t="e">
        <f>H60-H33-H35-H40-H46-H53</f>
        <v>#N/A</v>
      </c>
      <c r="J58" s="44" t="e">
        <f>F58-E58</f>
        <v>#N/A</v>
      </c>
      <c r="K58" s="44" t="e">
        <f>G58-F58</f>
        <v>#N/A</v>
      </c>
      <c r="L58" s="44" t="e">
        <f>H58-G58</f>
        <v>#N/A</v>
      </c>
    </row>
    <row r="59" spans="5:8" ht="12.75">
      <c r="E59" s="36"/>
      <c r="F59" s="36"/>
      <c r="G59" s="36"/>
      <c r="H59" s="36"/>
    </row>
    <row r="60" spans="2:12" ht="12.75">
      <c r="B60" s="43" t="s">
        <v>183</v>
      </c>
      <c r="E60" s="36">
        <v>84.42846907139023</v>
      </c>
      <c r="F60" s="36">
        <v>85.38187075243331</v>
      </c>
      <c r="G60" s="36">
        <v>84.030827321089</v>
      </c>
      <c r="H60" s="36">
        <v>84.63328356834968</v>
      </c>
      <c r="J60" s="44">
        <f>F60-E60</f>
        <v>0.9534016810430899</v>
      </c>
      <c r="K60" s="44">
        <f>G60-F60</f>
        <v>-1.3510434313443085</v>
      </c>
      <c r="L60" s="44">
        <f>H60-G60</f>
        <v>0.602456247260676</v>
      </c>
    </row>
    <row r="65" spans="2:3" ht="12.75">
      <c r="B65" s="7" t="s">
        <v>203</v>
      </c>
      <c r="C65" s="7" t="s">
        <v>204</v>
      </c>
    </row>
    <row r="66" spans="2:3" ht="12.75">
      <c r="B66">
        <v>1.5</v>
      </c>
      <c r="C66">
        <v>-2.5</v>
      </c>
    </row>
    <row r="67" spans="2:3" ht="12.75">
      <c r="B67">
        <v>1.5</v>
      </c>
      <c r="C67">
        <v>2</v>
      </c>
    </row>
  </sheetData>
  <mergeCells count="1">
    <mergeCell ref="E31:H31"/>
  </mergeCells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2:K53"/>
  <sheetViews>
    <sheetView workbookViewId="0" topLeftCell="A1">
      <selection activeCell="A1" sqref="A1"/>
    </sheetView>
  </sheetViews>
  <sheetFormatPr defaultColWidth="9.140625" defaultRowHeight="12.75"/>
  <sheetData>
    <row r="2" ht="15.75">
      <c r="A2" s="5" t="s">
        <v>266</v>
      </c>
    </row>
    <row r="3" ht="12.75">
      <c r="A3" s="41" t="s">
        <v>161</v>
      </c>
    </row>
    <row r="31" spans="3:11" ht="12.75">
      <c r="C31" s="86" t="s">
        <v>257</v>
      </c>
      <c r="D31" s="86"/>
      <c r="E31" s="86"/>
      <c r="F31" s="86"/>
      <c r="G31" s="71"/>
      <c r="H31" s="79" t="s">
        <v>259</v>
      </c>
      <c r="I31" s="79"/>
      <c r="J31" s="79"/>
      <c r="K31" s="71"/>
    </row>
    <row r="32" spans="1:11" ht="12.75">
      <c r="A32" s="20"/>
      <c r="B32" s="13"/>
      <c r="C32" s="73">
        <v>2007</v>
      </c>
      <c r="D32" s="73">
        <v>2008</v>
      </c>
      <c r="E32" s="73">
        <v>2009</v>
      </c>
      <c r="F32" s="73">
        <v>2010</v>
      </c>
      <c r="G32" s="71"/>
      <c r="H32" s="73">
        <v>2008</v>
      </c>
      <c r="I32" s="73">
        <v>2009</v>
      </c>
      <c r="J32" s="73">
        <v>2010</v>
      </c>
      <c r="K32" s="71"/>
    </row>
    <row r="33" spans="2:11" ht="12.75">
      <c r="B33" s="4" t="s">
        <v>139</v>
      </c>
      <c r="C33" s="8">
        <v>2.2497969851188984</v>
      </c>
      <c r="D33" s="8">
        <v>2.395602519838436</v>
      </c>
      <c r="E33" s="8">
        <v>2.6612192641232126</v>
      </c>
      <c r="F33" s="8">
        <v>2.8843372645501275</v>
      </c>
      <c r="H33" s="36">
        <f aca="true" t="shared" si="0" ref="H33:H53">D33-C33</f>
        <v>0.14580553471953772</v>
      </c>
      <c r="I33" s="36">
        <f aca="true" t="shared" si="1" ref="I33:I53">E33-D33</f>
        <v>0.26561674428477655</v>
      </c>
      <c r="J33" s="36">
        <f aca="true" t="shared" si="2" ref="J33:J53">F33-E33</f>
        <v>0.22311800042691488</v>
      </c>
      <c r="K33" s="36"/>
    </row>
    <row r="34" spans="2:11" ht="12.75">
      <c r="B34" s="4" t="s">
        <v>138</v>
      </c>
      <c r="C34" s="8">
        <v>8.456462175342466</v>
      </c>
      <c r="D34" s="8">
        <v>8.514298226775956</v>
      </c>
      <c r="E34" s="8">
        <v>8.81584493404552</v>
      </c>
      <c r="F34" s="8">
        <v>8.890844947123288</v>
      </c>
      <c r="H34" s="36">
        <f t="shared" si="0"/>
        <v>0.057836051433490354</v>
      </c>
      <c r="I34" s="36">
        <f t="shared" si="1"/>
        <v>0.3015467072695639</v>
      </c>
      <c r="J34" s="36">
        <f t="shared" si="2"/>
        <v>0.07500001307776749</v>
      </c>
      <c r="K34" s="36"/>
    </row>
    <row r="35" spans="2:11" ht="12.75">
      <c r="B35" s="4" t="s">
        <v>136</v>
      </c>
      <c r="C35" s="8">
        <v>0.8480664729580054</v>
      </c>
      <c r="D35" s="8">
        <v>0.8751521504263787</v>
      </c>
      <c r="E35" s="8">
        <v>1.0411195210223783</v>
      </c>
      <c r="F35" s="8">
        <v>1.1793075851527308</v>
      </c>
      <c r="H35" s="36">
        <f t="shared" si="0"/>
        <v>0.027085677468373315</v>
      </c>
      <c r="I35" s="36">
        <f t="shared" si="1"/>
        <v>0.16596737059599953</v>
      </c>
      <c r="J35" s="36">
        <f t="shared" si="2"/>
        <v>0.13818806413035256</v>
      </c>
      <c r="K35" s="36"/>
    </row>
    <row r="36" spans="2:11" ht="12.75">
      <c r="B36" s="4" t="s">
        <v>142</v>
      </c>
      <c r="C36" s="8">
        <v>1.4442281153133372</v>
      </c>
      <c r="D36" s="8">
        <v>1.4293091158148716</v>
      </c>
      <c r="E36" s="8">
        <v>1.5309741825149943</v>
      </c>
      <c r="F36" s="8">
        <v>1.6593416562849408</v>
      </c>
      <c r="H36" s="36">
        <f t="shared" si="0"/>
        <v>-0.014918999498465535</v>
      </c>
      <c r="I36" s="36">
        <f t="shared" si="1"/>
        <v>0.10166506670012265</v>
      </c>
      <c r="J36" s="36">
        <f t="shared" si="2"/>
        <v>0.1283674737699465</v>
      </c>
      <c r="K36" s="36"/>
    </row>
    <row r="37" spans="2:11" ht="12.75">
      <c r="B37" s="4" t="s">
        <v>147</v>
      </c>
      <c r="C37" s="8">
        <v>0.5436821340499343</v>
      </c>
      <c r="D37" s="8">
        <v>0.6006191917840461</v>
      </c>
      <c r="E37" s="8">
        <v>0.6732838090622</v>
      </c>
      <c r="F37" s="8">
        <v>0.7165823936974725</v>
      </c>
      <c r="H37" s="36">
        <f t="shared" si="0"/>
        <v>0.05693705773411184</v>
      </c>
      <c r="I37" s="36">
        <f t="shared" si="1"/>
        <v>0.07266461727815388</v>
      </c>
      <c r="J37" s="36">
        <f t="shared" si="2"/>
        <v>0.043298584635272475</v>
      </c>
      <c r="K37" s="36"/>
    </row>
    <row r="38" spans="2:11" ht="12.75">
      <c r="B38" s="4" t="s">
        <v>131</v>
      </c>
      <c r="C38" s="8">
        <v>3.9117637081186962</v>
      </c>
      <c r="D38" s="8">
        <v>3.973125675331811</v>
      </c>
      <c r="E38" s="8">
        <v>3.9863978883930535</v>
      </c>
      <c r="F38" s="8">
        <v>4.012587497524936</v>
      </c>
      <c r="H38" s="36">
        <f t="shared" si="0"/>
        <v>0.06136196721311471</v>
      </c>
      <c r="I38" s="36">
        <f t="shared" si="1"/>
        <v>0.0132722130612426</v>
      </c>
      <c r="J38" s="36">
        <f t="shared" si="2"/>
        <v>0.026189609131882285</v>
      </c>
      <c r="K38" s="36"/>
    </row>
    <row r="39" spans="2:11" ht="12.75">
      <c r="B39" s="4" t="s">
        <v>152</v>
      </c>
      <c r="C39" s="8">
        <v>0.7146739307780822</v>
      </c>
      <c r="D39" s="8">
        <v>0.760998642481548</v>
      </c>
      <c r="E39" s="8">
        <v>0.7963403963527182</v>
      </c>
      <c r="F39" s="8">
        <v>0.8117404732110747</v>
      </c>
      <c r="H39" s="36">
        <f t="shared" si="0"/>
        <v>0.04632471170346586</v>
      </c>
      <c r="I39" s="36">
        <f t="shared" si="1"/>
        <v>0.03534175387117022</v>
      </c>
      <c r="J39" s="36">
        <f t="shared" si="2"/>
        <v>0.015400076858356426</v>
      </c>
      <c r="K39" s="36"/>
    </row>
    <row r="40" spans="2:11" ht="12.75">
      <c r="B40" s="4" t="s">
        <v>143</v>
      </c>
      <c r="C40" s="8">
        <v>0.35065076438356163</v>
      </c>
      <c r="D40" s="8">
        <v>0.3136363278688524</v>
      </c>
      <c r="E40" s="8">
        <v>0.3677085989160797</v>
      </c>
      <c r="F40" s="8">
        <v>0.42954161428920856</v>
      </c>
      <c r="H40" s="36">
        <f t="shared" si="0"/>
        <v>-0.037014436514709204</v>
      </c>
      <c r="I40" s="36">
        <f t="shared" si="1"/>
        <v>0.05407227104722728</v>
      </c>
      <c r="J40" s="36">
        <f t="shared" si="2"/>
        <v>0.06183301537312885</v>
      </c>
      <c r="K40" s="36"/>
    </row>
    <row r="41" spans="2:11" ht="12.75">
      <c r="B41" s="4" t="s">
        <v>140</v>
      </c>
      <c r="C41" s="8">
        <v>3.4219902410958905</v>
      </c>
      <c r="D41" s="8">
        <v>3.350357861626606</v>
      </c>
      <c r="E41" s="8">
        <v>3.408082015367241</v>
      </c>
      <c r="F41" s="8">
        <v>3.4790990540497466</v>
      </c>
      <c r="H41" s="36">
        <f t="shared" si="0"/>
        <v>-0.07163237946928458</v>
      </c>
      <c r="I41" s="36">
        <f t="shared" si="1"/>
        <v>0.05772415374063522</v>
      </c>
      <c r="J41" s="36">
        <f t="shared" si="2"/>
        <v>0.07101703868250553</v>
      </c>
      <c r="K41" s="36"/>
    </row>
    <row r="42" spans="2:11" ht="12.75">
      <c r="B42" s="4" t="s">
        <v>144</v>
      </c>
      <c r="C42" s="8">
        <v>0.8811132600521918</v>
      </c>
      <c r="D42" s="8">
        <v>0.883506450567949</v>
      </c>
      <c r="E42" s="8">
        <v>0.8783555684257048</v>
      </c>
      <c r="F42" s="8">
        <v>0.9363622738369846</v>
      </c>
      <c r="H42" s="36">
        <f t="shared" si="0"/>
        <v>0.0023931905157571487</v>
      </c>
      <c r="I42" s="36">
        <f t="shared" si="1"/>
        <v>-0.005150882142244129</v>
      </c>
      <c r="J42" s="36">
        <f t="shared" si="2"/>
        <v>0.058006705411279724</v>
      </c>
      <c r="K42" s="36"/>
    </row>
    <row r="43" spans="2:11" ht="12.75">
      <c r="B43" s="4" t="s">
        <v>141</v>
      </c>
      <c r="C43" s="8">
        <v>0.4661798691241042</v>
      </c>
      <c r="D43" s="8">
        <v>0.4802078128324656</v>
      </c>
      <c r="E43" s="8">
        <v>0.48073901390621865</v>
      </c>
      <c r="F43" s="8">
        <v>0.4969080459859003</v>
      </c>
      <c r="H43" s="36">
        <f t="shared" si="0"/>
        <v>0.014027943708361412</v>
      </c>
      <c r="I43" s="36">
        <f t="shared" si="1"/>
        <v>0.0005312010737530404</v>
      </c>
      <c r="J43" s="36">
        <f t="shared" si="2"/>
        <v>0.016169032079681678</v>
      </c>
      <c r="K43" s="36"/>
    </row>
    <row r="44" spans="2:11" ht="12.75">
      <c r="B44" s="4" t="s">
        <v>146</v>
      </c>
      <c r="C44" s="8">
        <v>0.24393251178286027</v>
      </c>
      <c r="D44" s="8">
        <v>0.24784853476362229</v>
      </c>
      <c r="E44" s="8">
        <v>0.26877023423063373</v>
      </c>
      <c r="F44" s="8">
        <v>0.26753275710873997</v>
      </c>
      <c r="H44" s="36">
        <f t="shared" si="0"/>
        <v>0.003916022980762018</v>
      </c>
      <c r="I44" s="36">
        <f t="shared" si="1"/>
        <v>0.020921699467011445</v>
      </c>
      <c r="J44" s="36">
        <f t="shared" si="2"/>
        <v>-0.0012374771218937597</v>
      </c>
      <c r="K44" s="36"/>
    </row>
    <row r="45" spans="2:11" ht="12.75">
      <c r="B45" s="4" t="s">
        <v>145</v>
      </c>
      <c r="C45" s="8">
        <v>0.5852970561643835</v>
      </c>
      <c r="D45" s="8">
        <v>0.58643802948574</v>
      </c>
      <c r="E45" s="8">
        <v>0.6097465534894936</v>
      </c>
      <c r="F45" s="8">
        <v>0.5915102044896301</v>
      </c>
      <c r="H45" s="36">
        <f t="shared" si="0"/>
        <v>0.001140973321356431</v>
      </c>
      <c r="I45" s="36">
        <f t="shared" si="1"/>
        <v>0.023308524003753606</v>
      </c>
      <c r="J45" s="36">
        <f t="shared" si="2"/>
        <v>-0.018236348999863483</v>
      </c>
      <c r="K45" s="36"/>
    </row>
    <row r="46" spans="2:11" ht="12.75">
      <c r="B46" s="4" t="s">
        <v>148</v>
      </c>
      <c r="C46" s="8">
        <v>0.43296147345384656</v>
      </c>
      <c r="D46" s="8">
        <v>0.42605506358035306</v>
      </c>
      <c r="E46" s="8">
        <v>0.4259754414151907</v>
      </c>
      <c r="F46" s="8">
        <v>0.42722895304504216</v>
      </c>
      <c r="H46" s="36">
        <f t="shared" si="0"/>
        <v>-0.006906409873493502</v>
      </c>
      <c r="I46" s="36">
        <f t="shared" si="1"/>
        <v>-7.962216516232967E-05</v>
      </c>
      <c r="J46" s="36">
        <f t="shared" si="2"/>
        <v>0.0012535116298514337</v>
      </c>
      <c r="K46" s="36"/>
    </row>
    <row r="47" spans="2:11" ht="12.75">
      <c r="B47" s="4" t="s">
        <v>149</v>
      </c>
      <c r="C47" s="8">
        <v>0.703919820941704</v>
      </c>
      <c r="D47" s="8">
        <v>0.727161193978608</v>
      </c>
      <c r="E47" s="8">
        <v>0.7005422739247616</v>
      </c>
      <c r="F47" s="8">
        <v>0.682976483125875</v>
      </c>
      <c r="H47" s="36">
        <f t="shared" si="0"/>
        <v>0.02324137303690399</v>
      </c>
      <c r="I47" s="36">
        <f t="shared" si="1"/>
        <v>-0.026618920053846362</v>
      </c>
      <c r="J47" s="36">
        <f t="shared" si="2"/>
        <v>-0.01756579079888665</v>
      </c>
      <c r="K47" s="36"/>
    </row>
    <row r="48" spans="2:11" ht="12.75">
      <c r="B48" s="4" t="s">
        <v>150</v>
      </c>
      <c r="C48" s="8">
        <v>0.37127165753424657</v>
      </c>
      <c r="D48" s="8">
        <v>0.3321530566284903</v>
      </c>
      <c r="E48" s="8">
        <v>0.31800249428258254</v>
      </c>
      <c r="F48" s="8">
        <v>0.3047413533077532</v>
      </c>
      <c r="H48" s="36">
        <f t="shared" si="0"/>
        <v>-0.03911860090575625</v>
      </c>
      <c r="I48" s="36">
        <f t="shared" si="1"/>
        <v>-0.01415056234590778</v>
      </c>
      <c r="J48" s="36">
        <f t="shared" si="2"/>
        <v>-0.013261140974829333</v>
      </c>
      <c r="K48" s="36"/>
    </row>
    <row r="49" spans="2:11" ht="12.75">
      <c r="B49" s="4" t="s">
        <v>137</v>
      </c>
      <c r="C49" s="8">
        <v>9.874032118426866</v>
      </c>
      <c r="D49" s="8">
        <v>9.789762501719029</v>
      </c>
      <c r="E49" s="8">
        <v>9.781925612869495</v>
      </c>
      <c r="F49" s="8">
        <v>9.776956491232234</v>
      </c>
      <c r="H49" s="36">
        <f t="shared" si="0"/>
        <v>-0.08426961670783761</v>
      </c>
      <c r="I49" s="36">
        <f t="shared" si="1"/>
        <v>-0.007836888849533707</v>
      </c>
      <c r="J49" s="36">
        <f t="shared" si="2"/>
        <v>-0.0049691216372611535</v>
      </c>
      <c r="K49" s="36"/>
    </row>
    <row r="50" spans="2:11" ht="12.75">
      <c r="B50" s="4" t="s">
        <v>151</v>
      </c>
      <c r="C50" s="8">
        <v>0.6650807951064658</v>
      </c>
      <c r="D50" s="8">
        <v>0.6305834524910005</v>
      </c>
      <c r="E50" s="8">
        <v>0.5646498707979419</v>
      </c>
      <c r="F50" s="8">
        <v>0.5333173356512715</v>
      </c>
      <c r="H50" s="36">
        <f t="shared" si="0"/>
        <v>-0.03449734261546533</v>
      </c>
      <c r="I50" s="36">
        <f t="shared" si="1"/>
        <v>-0.06593358169305852</v>
      </c>
      <c r="J50" s="36">
        <f t="shared" si="2"/>
        <v>-0.03133253514667045</v>
      </c>
      <c r="K50" s="36"/>
    </row>
    <row r="51" spans="2:11" ht="12.75">
      <c r="B51" s="4" t="s">
        <v>154</v>
      </c>
      <c r="C51" s="8">
        <v>2.5876588931506848</v>
      </c>
      <c r="D51" s="8">
        <v>2.4659554597649525</v>
      </c>
      <c r="E51" s="8">
        <v>2.32000135491601</v>
      </c>
      <c r="F51" s="8">
        <v>2.2423051443278577</v>
      </c>
      <c r="H51" s="36">
        <f t="shared" si="0"/>
        <v>-0.12170343338573231</v>
      </c>
      <c r="I51" s="36">
        <f t="shared" si="1"/>
        <v>-0.14595410484894256</v>
      </c>
      <c r="J51" s="36">
        <f t="shared" si="2"/>
        <v>-0.07769621058815224</v>
      </c>
      <c r="K51" s="36"/>
    </row>
    <row r="52" spans="2:11" ht="12.75">
      <c r="B52" s="4" t="s">
        <v>153</v>
      </c>
      <c r="C52" s="8">
        <v>1.6017991698630138</v>
      </c>
      <c r="D52" s="8">
        <v>1.5028644562841529</v>
      </c>
      <c r="E52" s="8">
        <v>1.3928092568788282</v>
      </c>
      <c r="F52" s="8">
        <v>1.1985867002430868</v>
      </c>
      <c r="H52" s="36">
        <f t="shared" si="0"/>
        <v>-0.09893471357886097</v>
      </c>
      <c r="I52" s="36">
        <f t="shared" si="1"/>
        <v>-0.11005519940532471</v>
      </c>
      <c r="J52" s="36">
        <f t="shared" si="2"/>
        <v>-0.1942225566357414</v>
      </c>
      <c r="K52" s="36"/>
    </row>
    <row r="53" spans="2:11" ht="12.75">
      <c r="B53" s="4" t="s">
        <v>155</v>
      </c>
      <c r="C53" s="8">
        <v>3.5000970876712327</v>
      </c>
      <c r="D53" s="8">
        <v>3.18563743500262</v>
      </c>
      <c r="E53" s="8">
        <v>2.926629579813082</v>
      </c>
      <c r="F53" s="8">
        <v>2.693954272551186</v>
      </c>
      <c r="H53" s="36">
        <f t="shared" si="0"/>
        <v>-0.31445965266861275</v>
      </c>
      <c r="I53" s="36">
        <f t="shared" si="1"/>
        <v>-0.25900785518953784</v>
      </c>
      <c r="J53" s="36">
        <f t="shared" si="2"/>
        <v>-0.23267530726189634</v>
      </c>
      <c r="K53" s="36"/>
    </row>
  </sheetData>
  <mergeCells count="1">
    <mergeCell ref="C31:F31"/>
  </mergeCells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cp:lastPrinted>2009-05-08T18:42:08Z</cp:lastPrinted>
  <dcterms:created xsi:type="dcterms:W3CDTF">2007-07-17T17:37:22Z</dcterms:created>
  <dcterms:modified xsi:type="dcterms:W3CDTF">2009-08-11T12:33:12Z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