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545" windowWidth="12930" windowHeight="5265" activeTab="0"/>
  </bookViews>
  <sheets>
    <sheet name="Pop projection 65+ Male Femal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<sst xmlns="http://schemas.openxmlformats.org/spreadsheetml/2006/main" count="16" uniqueCount="16">
  <si>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Sources:</t>
  </si>
  <si>
    <t>Females/ 100 Males</t>
  </si>
  <si>
    <t xml:space="preserve">Population 65 and over by Sex: 1900 to 2050 </t>
  </si>
  <si>
    <t>Figures for projections from 2010 through 2050 are from: Table 12. Projections of the Population by Age and Sex for the United States: 2010 to 2050 (NP2008-T12), Population Division, U.S. Census Bureau; Release Date: August 14, 2008</t>
  </si>
  <si>
    <t>[Return to Main Menu]</t>
  </si>
  <si>
    <t>The data for 1900 through 2000 is from Appendix Table 5, Census 2000 Special Reports, Series CENSR-4, Demographic Trends in the 20th Century, 2002.</t>
  </si>
  <si>
    <t>Census
Year</t>
  </si>
  <si>
    <t>Number Males 65 and older</t>
  </si>
  <si>
    <t>Percent Males 65 and older</t>
  </si>
  <si>
    <t>Number Females 65 and older</t>
  </si>
  <si>
    <t>Percent Females 65 and older</t>
  </si>
  <si>
    <t>Number 65 and older - both sexes</t>
  </si>
  <si>
    <t>Percent 65 and older - both sexes</t>
  </si>
  <si>
    <t>Total,
 both sexes, all ages</t>
  </si>
  <si>
    <t>This table was compiled by the U.S. Administration on Aging using the Census data noted.</t>
  </si>
  <si>
    <t>Note:  Due to Census rounding differences, the totals in this table may be slightly different from the totals in the other sheets in this workbook.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</si>
</sst>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0.000%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21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170" fontId="0" fillId="0" borderId="0" xfId="15" applyNumberFormat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3" fontId="0" fillId="0" borderId="4" xfId="0" applyNumberFormat="1" applyBorder="1" applyAlignment="1">
      <alignment horizontal="right"/>
    </xf>
    <xf numFmtId="0" fontId="1" fillId="0" borderId="5" xfId="0" applyFont="1" applyBorder="1" applyAlignment="1">
      <alignment horizontal="centerContinuous" wrapText="1"/>
    </xf>
    <xf numFmtId="0" fontId="1" fillId="0" borderId="5" xfId="0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2" xfId="0" applyFont="1" applyBorder="1" applyAlignment="1">
      <alignment/>
    </xf>
    <xf numFmtId="168" fontId="0" fillId="0" borderId="4" xfId="21" applyNumberFormat="1" applyFont="1" applyBorder="1" applyAlignment="1">
      <alignment horizontal="right" wrapText="1"/>
    </xf>
    <xf numFmtId="3" fontId="0" fillId="0" borderId="4" xfId="15" applyNumberFormat="1" applyFont="1" applyBorder="1" applyAlignment="1">
      <alignment horizontal="right" wrapText="1"/>
    </xf>
    <xf numFmtId="169" fontId="0" fillId="0" borderId="4" xfId="15" applyNumberFormat="1" applyFont="1" applyBorder="1" applyAlignment="1">
      <alignment horizontal="right" wrapText="1"/>
    </xf>
    <xf numFmtId="170" fontId="0" fillId="0" borderId="4" xfId="15" applyNumberFormat="1" applyFont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3" fontId="0" fillId="0" borderId="7" xfId="18" applyNumberFormat="1" applyBorder="1" applyAlignment="1">
      <alignment horizontal="right"/>
    </xf>
    <xf numFmtId="168" fontId="0" fillId="0" borderId="4" xfId="21" applyNumberFormat="1" applyBorder="1" applyAlignment="1">
      <alignment horizontal="right"/>
    </xf>
    <xf numFmtId="3" fontId="0" fillId="0" borderId="7" xfId="18" applyNumberFormat="1" applyFont="1" applyFill="1" applyBorder="1" applyAlignment="1" applyProtection="1">
      <alignment horizontal="right"/>
      <protection/>
    </xf>
    <xf numFmtId="171" fontId="0" fillId="0" borderId="4" xfId="0" applyNumberFormat="1" applyBorder="1" applyAlignment="1">
      <alignment horizontal="right"/>
    </xf>
    <xf numFmtId="168" fontId="0" fillId="0" borderId="4" xfId="0" applyNumberFormat="1" applyBorder="1" applyAlignment="1">
      <alignment horizontal="right"/>
    </xf>
    <xf numFmtId="170" fontId="0" fillId="0" borderId="4" xfId="15" applyNumberFormat="1" applyBorder="1" applyAlignment="1">
      <alignment horizontal="right"/>
    </xf>
    <xf numFmtId="3" fontId="0" fillId="0" borderId="8" xfId="18" applyNumberFormat="1" applyFont="1" applyFill="1" applyBorder="1" applyAlignment="1" applyProtection="1">
      <alignment horizontal="right"/>
      <protection/>
    </xf>
    <xf numFmtId="168" fontId="0" fillId="0" borderId="1" xfId="21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170" fontId="0" fillId="0" borderId="1" xfId="15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  <protection locked="0"/>
    </xf>
    <xf numFmtId="0" fontId="5" fillId="0" borderId="0" xfId="20" applyFont="1" applyAlignment="1">
      <alignment horizontal="right" vertical="center"/>
    </xf>
    <xf numFmtId="0" fontId="0" fillId="0" borderId="0" xfId="0" applyFont="1" applyAlignment="1" quotePrefix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T25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11.7109375" style="2" customWidth="1"/>
    <col min="2" max="9" width="13.421875" style="0" customWidth="1"/>
    <col min="11" max="11" width="12.140625" style="0" customWidth="1"/>
  </cols>
  <sheetData>
    <row r="1" spans="1:9" s="40" customFormat="1" ht="15">
      <c r="A1" s="38" t="s">
        <v>2</v>
      </c>
      <c r="B1" s="39"/>
      <c r="H1" s="43" t="s">
        <v>4</v>
      </c>
      <c r="I1" s="43"/>
    </row>
    <row r="2" spans="1:10" ht="14.25">
      <c r="A2" s="20"/>
      <c r="B2" s="10"/>
      <c r="C2" s="9"/>
      <c r="D2" s="9"/>
      <c r="E2" s="9"/>
      <c r="F2" s="9"/>
      <c r="G2" s="9"/>
      <c r="H2" s="9"/>
      <c r="I2" s="9"/>
      <c r="J2" s="4"/>
    </row>
    <row r="3" spans="1:20" ht="38.25">
      <c r="A3" s="16" t="s">
        <v>6</v>
      </c>
      <c r="B3" s="16" t="s">
        <v>7</v>
      </c>
      <c r="C3" s="16" t="s">
        <v>8</v>
      </c>
      <c r="D3" s="16" t="s">
        <v>9</v>
      </c>
      <c r="E3" s="16" t="s">
        <v>10</v>
      </c>
      <c r="F3" s="16" t="s">
        <v>1</v>
      </c>
      <c r="G3" s="16" t="s">
        <v>11</v>
      </c>
      <c r="H3" s="16" t="s">
        <v>12</v>
      </c>
      <c r="I3" s="15" t="s">
        <v>13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19">
        <v>1900</v>
      </c>
      <c r="B4" s="14">
        <v>1555418</v>
      </c>
      <c r="C4" s="21">
        <f>(B4/G4)</f>
        <v>0.504924203813799</v>
      </c>
      <c r="D4" s="22">
        <v>1525080</v>
      </c>
      <c r="E4" s="21">
        <f>(D4/G4)</f>
        <v>0.49507579618620107</v>
      </c>
      <c r="F4" s="23">
        <f>(D4/B4*100)</f>
        <v>98.04952752250522</v>
      </c>
      <c r="G4" s="24">
        <v>3080498</v>
      </c>
      <c r="H4" s="21">
        <f>(G4/I4)</f>
        <v>0.040535761927742865</v>
      </c>
      <c r="I4" s="25">
        <v>75994575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18">
        <v>1910</v>
      </c>
      <c r="B5" s="22">
        <v>1985976</v>
      </c>
      <c r="C5" s="21">
        <f aca="true" t="shared" si="0" ref="C5:C13">(B5/G5)</f>
        <v>0.5028393294989472</v>
      </c>
      <c r="D5" s="22">
        <v>1963548</v>
      </c>
      <c r="E5" s="21">
        <f aca="true" t="shared" si="1" ref="E5:E13">(D5/G5)</f>
        <v>0.4971606705010528</v>
      </c>
      <c r="F5" s="23">
        <f aca="true" t="shared" si="2" ref="F5:F13">(D5/B5*100)</f>
        <v>98.87068121669144</v>
      </c>
      <c r="G5" s="22">
        <v>3949524</v>
      </c>
      <c r="H5" s="21">
        <f aca="true" t="shared" si="3" ref="H5:H13">(G5/I5)</f>
        <v>0.042942554008618204</v>
      </c>
      <c r="I5" s="22">
        <v>91972266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18">
        <v>1920</v>
      </c>
      <c r="B6" s="14">
        <v>2483071</v>
      </c>
      <c r="C6" s="21">
        <f t="shared" si="0"/>
        <v>0.5033372759954715</v>
      </c>
      <c r="D6" s="14">
        <v>2450144</v>
      </c>
      <c r="E6" s="21">
        <f t="shared" si="1"/>
        <v>0.4966627240045285</v>
      </c>
      <c r="F6" s="23">
        <f t="shared" si="2"/>
        <v>98.67394045518634</v>
      </c>
      <c r="G6" s="14">
        <v>4933215</v>
      </c>
      <c r="H6" s="21">
        <f t="shared" si="3"/>
        <v>0.046667165512793325</v>
      </c>
      <c r="I6" s="22">
        <v>105710620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18">
        <v>1930</v>
      </c>
      <c r="B7" s="22">
        <v>3325211</v>
      </c>
      <c r="C7" s="21">
        <f t="shared" si="0"/>
        <v>0.5012524486324214</v>
      </c>
      <c r="D7" s="22">
        <v>3308594</v>
      </c>
      <c r="E7" s="21">
        <f t="shared" si="1"/>
        <v>0.49874755136757865</v>
      </c>
      <c r="F7" s="23">
        <f t="shared" si="2"/>
        <v>99.50027231354642</v>
      </c>
      <c r="G7" s="22">
        <v>6633805</v>
      </c>
      <c r="H7" s="21">
        <f t="shared" si="3"/>
        <v>0.05403219315429945</v>
      </c>
      <c r="I7" s="22">
        <v>122775046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18">
        <v>1940</v>
      </c>
      <c r="B8" s="22">
        <v>4406120</v>
      </c>
      <c r="C8" s="21">
        <f t="shared" si="0"/>
        <v>0.4885205238447181</v>
      </c>
      <c r="D8" s="22">
        <v>4613194</v>
      </c>
      <c r="E8" s="21">
        <f t="shared" si="1"/>
        <v>0.5114794761552819</v>
      </c>
      <c r="F8" s="23">
        <f t="shared" si="2"/>
        <v>104.69969043058292</v>
      </c>
      <c r="G8" s="22">
        <v>9019314</v>
      </c>
      <c r="H8" s="21">
        <f t="shared" si="3"/>
        <v>0.06849976199838573</v>
      </c>
      <c r="I8" s="22">
        <v>131669275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18">
        <v>1950</v>
      </c>
      <c r="B9" s="14">
        <v>5796974</v>
      </c>
      <c r="C9" s="21">
        <f t="shared" si="0"/>
        <v>0.4724688470314731</v>
      </c>
      <c r="D9" s="14">
        <v>6472563</v>
      </c>
      <c r="E9" s="21">
        <f t="shared" si="1"/>
        <v>0.5275311529685268</v>
      </c>
      <c r="F9" s="23">
        <f t="shared" si="2"/>
        <v>111.65416646684977</v>
      </c>
      <c r="G9" s="22">
        <v>12269537</v>
      </c>
      <c r="H9" s="21">
        <f t="shared" si="3"/>
        <v>0.08141839325242066</v>
      </c>
      <c r="I9" s="22">
        <v>150697361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18">
        <v>1960</v>
      </c>
      <c r="B10" s="22">
        <v>7503097</v>
      </c>
      <c r="C10" s="21">
        <f t="shared" si="0"/>
        <v>0.45309705922493204</v>
      </c>
      <c r="D10" s="22">
        <v>9056483</v>
      </c>
      <c r="E10" s="21">
        <f t="shared" si="1"/>
        <v>0.546902940775068</v>
      </c>
      <c r="F10" s="23">
        <f t="shared" si="2"/>
        <v>120.70326426540933</v>
      </c>
      <c r="G10" s="22">
        <v>16559580</v>
      </c>
      <c r="H10" s="21">
        <f t="shared" si="3"/>
        <v>0.0923448963024439</v>
      </c>
      <c r="I10" s="14">
        <v>179323175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18">
        <v>1970</v>
      </c>
      <c r="B11" s="22">
        <v>8415708</v>
      </c>
      <c r="C11" s="21">
        <f t="shared" si="0"/>
        <v>0.4194117844646997</v>
      </c>
      <c r="D11" s="22">
        <v>11649794</v>
      </c>
      <c r="E11" s="21">
        <f t="shared" si="1"/>
        <v>0.5805882155353004</v>
      </c>
      <c r="F11" s="23">
        <f t="shared" si="2"/>
        <v>138.42916127793407</v>
      </c>
      <c r="G11" s="22">
        <v>20065502</v>
      </c>
      <c r="H11" s="21">
        <f t="shared" si="3"/>
        <v>0.09874175396575888</v>
      </c>
      <c r="I11" s="22">
        <v>203211926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>
      <c r="A12" s="18">
        <v>1980</v>
      </c>
      <c r="B12" s="22">
        <v>10304915</v>
      </c>
      <c r="C12" s="21">
        <f t="shared" si="0"/>
        <v>0.4033325287490792</v>
      </c>
      <c r="D12" s="22">
        <v>15244512</v>
      </c>
      <c r="E12" s="21">
        <f t="shared" si="1"/>
        <v>0.5966674712509208</v>
      </c>
      <c r="F12" s="23">
        <f t="shared" si="2"/>
        <v>147.93437888619167</v>
      </c>
      <c r="G12" s="22">
        <v>25549427</v>
      </c>
      <c r="H12" s="21">
        <f t="shared" si="3"/>
        <v>0.11277819512040843</v>
      </c>
      <c r="I12" s="22">
        <v>226545805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9" ht="12.75">
      <c r="A13" s="18">
        <v>1990</v>
      </c>
      <c r="B13" s="22">
        <v>12565173</v>
      </c>
      <c r="C13" s="21">
        <f t="shared" si="0"/>
        <v>0.40219067185914936</v>
      </c>
      <c r="D13" s="22">
        <v>18676658</v>
      </c>
      <c r="E13" s="21">
        <f t="shared" si="1"/>
        <v>0.5978093281408506</v>
      </c>
      <c r="F13" s="23">
        <f t="shared" si="2"/>
        <v>148.6382877497986</v>
      </c>
      <c r="G13" s="22">
        <v>31241831</v>
      </c>
      <c r="H13" s="21">
        <f t="shared" si="3"/>
        <v>0.12561556412358427</v>
      </c>
      <c r="I13" s="22">
        <v>248709873</v>
      </c>
    </row>
    <row r="14" spans="1:11" ht="12.75">
      <c r="A14" s="18">
        <v>2000</v>
      </c>
      <c r="B14" s="26">
        <v>14409625</v>
      </c>
      <c r="C14" s="27">
        <v>0.41180060341646785</v>
      </c>
      <c r="D14" s="28">
        <v>20582128</v>
      </c>
      <c r="E14" s="27">
        <v>0.5881993965835322</v>
      </c>
      <c r="F14" s="29">
        <v>142.83597248366976</v>
      </c>
      <c r="G14" s="17">
        <v>34991753</v>
      </c>
      <c r="H14" s="30">
        <v>0.1243391230531997</v>
      </c>
      <c r="I14" s="14">
        <v>281421906</v>
      </c>
      <c r="K14" s="7"/>
    </row>
    <row r="15" spans="1:11" ht="12.75">
      <c r="A15" s="18">
        <v>2010</v>
      </c>
      <c r="B15" s="26">
        <v>17291694</v>
      </c>
      <c r="C15" s="27">
        <v>0.42983464148690614</v>
      </c>
      <c r="D15" s="28">
        <v>22937018</v>
      </c>
      <c r="E15" s="27">
        <v>0.5701653585130938</v>
      </c>
      <c r="F15" s="29">
        <v>132.64760526065288</v>
      </c>
      <c r="G15" s="31">
        <v>40228712</v>
      </c>
      <c r="H15" s="30">
        <v>0.12967263239291318</v>
      </c>
      <c r="I15" s="14">
        <v>310232863</v>
      </c>
      <c r="K15" s="11"/>
    </row>
    <row r="16" spans="1:11" ht="12.75">
      <c r="A16" s="18">
        <v>2020</v>
      </c>
      <c r="B16" s="26">
        <v>24323182</v>
      </c>
      <c r="C16" s="27">
        <v>0.44381748423075706</v>
      </c>
      <c r="D16" s="28">
        <v>30481288</v>
      </c>
      <c r="E16" s="27">
        <v>0.5561825157692429</v>
      </c>
      <c r="F16" s="29">
        <v>125.31784698235617</v>
      </c>
      <c r="G16" s="31">
        <v>54804470</v>
      </c>
      <c r="H16" s="30">
        <v>0.1605348879107507</v>
      </c>
      <c r="I16" s="14">
        <v>341386665</v>
      </c>
      <c r="K16" s="11"/>
    </row>
    <row r="17" spans="1:11" ht="12.75">
      <c r="A17" s="18">
        <v>2030</v>
      </c>
      <c r="B17" s="26">
        <v>32293978</v>
      </c>
      <c r="C17" s="27">
        <v>0.44795561333056555</v>
      </c>
      <c r="D17" s="28">
        <v>39797937</v>
      </c>
      <c r="E17" s="27">
        <v>0.5520443866694345</v>
      </c>
      <c r="F17" s="29">
        <v>123.23640339384636</v>
      </c>
      <c r="G17" s="31">
        <v>72091915</v>
      </c>
      <c r="H17" s="30">
        <v>0.1930152767386165</v>
      </c>
      <c r="I17" s="14">
        <v>373503674</v>
      </c>
      <c r="K17" s="11"/>
    </row>
    <row r="18" spans="1:11" ht="12.75">
      <c r="A18" s="18">
        <v>2040</v>
      </c>
      <c r="B18" s="26">
        <v>36396362</v>
      </c>
      <c r="C18" s="27">
        <v>0.4480192376040535</v>
      </c>
      <c r="D18" s="28">
        <v>44842029</v>
      </c>
      <c r="E18" s="27">
        <v>0.5519807623959465</v>
      </c>
      <c r="F18" s="29">
        <v>123.20470106325463</v>
      </c>
      <c r="G18" s="31">
        <v>81238391</v>
      </c>
      <c r="H18" s="30">
        <v>0.2002645891753983</v>
      </c>
      <c r="I18" s="14">
        <v>405655295</v>
      </c>
      <c r="K18" s="11"/>
    </row>
    <row r="19" spans="1:11" ht="12.75">
      <c r="A19" s="8">
        <v>2050</v>
      </c>
      <c r="B19" s="32">
        <v>39916666</v>
      </c>
      <c r="C19" s="33">
        <v>0.45079650548867434</v>
      </c>
      <c r="D19" s="32">
        <v>48630307</v>
      </c>
      <c r="E19" s="33">
        <v>0.5492034945113257</v>
      </c>
      <c r="F19" s="34">
        <v>121.82958115790532</v>
      </c>
      <c r="G19" s="35">
        <v>88546973</v>
      </c>
      <c r="H19" s="36">
        <v>0.20169682232911312</v>
      </c>
      <c r="I19" s="37">
        <v>439010253</v>
      </c>
      <c r="K19" s="11"/>
    </row>
    <row r="20" spans="1:9" ht="12.75">
      <c r="A20" s="12"/>
      <c r="H20" s="1"/>
      <c r="I20" s="1"/>
    </row>
    <row r="21" ht="12.75">
      <c r="A21" s="13" t="s">
        <v>0</v>
      </c>
    </row>
    <row r="22" spans="1:9" ht="25.5" customHeight="1">
      <c r="A22" s="42" t="s">
        <v>3</v>
      </c>
      <c r="B22" s="41"/>
      <c r="C22" s="41"/>
      <c r="D22" s="41"/>
      <c r="E22" s="41"/>
      <c r="F22" s="41"/>
      <c r="G22" s="41"/>
      <c r="H22" s="41"/>
      <c r="I22" s="41"/>
    </row>
    <row r="23" spans="1:11" ht="25.5" customHeight="1">
      <c r="A23" s="41" t="s">
        <v>5</v>
      </c>
      <c r="B23" s="41"/>
      <c r="C23" s="41"/>
      <c r="D23" s="41"/>
      <c r="E23" s="41"/>
      <c r="F23" s="41"/>
      <c r="G23" s="41"/>
      <c r="H23" s="41"/>
      <c r="I23" s="41"/>
      <c r="J23" s="5"/>
      <c r="K23" s="5"/>
    </row>
    <row r="24" spans="1:10" ht="12.75" customHeight="1">
      <c r="A24" s="44" t="s">
        <v>15</v>
      </c>
      <c r="B24" s="41"/>
      <c r="C24" s="41"/>
      <c r="D24" s="41"/>
      <c r="E24" s="41"/>
      <c r="F24" s="41"/>
      <c r="G24" s="41"/>
      <c r="H24" s="41"/>
      <c r="I24" s="41"/>
      <c r="J24" s="6"/>
    </row>
    <row r="25" ht="12.75">
      <c r="A25" s="4" t="s">
        <v>14</v>
      </c>
    </row>
  </sheetData>
  <mergeCells count="4">
    <mergeCell ref="A22:I22"/>
    <mergeCell ref="H1:I1"/>
    <mergeCell ref="A23:I23"/>
    <mergeCell ref="A24:I24"/>
  </mergeCells>
  <hyperlinks>
    <hyperlink ref="H1:I1" location="'Main Menu'!A1" display="[Return to Main Menu]"/>
  </hyperlink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R. Greenberg</dc:creator>
  <cp:keywords/>
  <dc:description/>
  <cp:lastModifiedBy>DHHS</cp:lastModifiedBy>
  <cp:lastPrinted>2008-10-05T15:04:42Z</cp:lastPrinted>
  <dcterms:created xsi:type="dcterms:W3CDTF">1999-09-30T21:03:28Z</dcterms:created>
  <dcterms:modified xsi:type="dcterms:W3CDTF">2009-04-07T18:28:42Z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