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35" windowHeight="8445" activeTab="0"/>
  </bookViews>
  <sheets>
    <sheet name="Official Disbursement Request" sheetId="1" r:id="rId1"/>
    <sheet name="A. FP Adjustment Request" sheetId="2" r:id="rId2"/>
    <sheet name="B. FP Summary to Date" sheetId="3" r:id="rId3"/>
    <sheet name="C. Actual Expend &amp; Commit" sheetId="4" r:id="rId4"/>
    <sheet name="D. Commitment Forecast" sheetId="5" r:id="rId5"/>
    <sheet name="E. Forecasted Cash Requirements" sheetId="6" r:id="rId6"/>
    <sheet name="F. Cash Rec and Disbursement" sheetId="7" r:id="rId7"/>
  </sheets>
  <definedNames>
    <definedName name="_xlnm.Print_Area" localSheetId="1">'A. FP Adjustment Request'!$B$1:$G$38</definedName>
    <definedName name="_xlnm.Print_Area" localSheetId="2">'B. FP Summary to Date'!$B$1:$F$36</definedName>
    <definedName name="_xlnm.Print_Area" localSheetId="3">'C. Actual Expend &amp; Commit'!$B$1:$L$40</definedName>
    <definedName name="_xlnm.Print_Area" localSheetId="4">'D. Commitment Forecast'!$B$1:$G$38</definedName>
    <definedName name="_xlnm.Print_Area" localSheetId="5">'E. Forecasted Cash Requirements'!$B$1:$F$38</definedName>
    <definedName name="_xlnm.Print_Area" localSheetId="6">'F. Cash Rec and Disbursement'!$A$1:$D$32</definedName>
    <definedName name="ScheduleA">'A. FP Adjustment Request'!$B$1:$G$38</definedName>
    <definedName name="ScheduleB">'B. FP Summary to Date'!$B$1:$F$37</definedName>
    <definedName name="ScheduleC">'C. Actual Expend &amp; Commit'!$B$1:$L$40</definedName>
    <definedName name="ScheduleD">'D. Commitment Forecast'!$B$1:$G$38</definedName>
    <definedName name="ScheduleE">'E. Forecasted Cash Requirements'!$B$1:$F$38</definedName>
    <definedName name="ScheduleF">'F. Cash Rec and Disbursement'!$B$1:$D$32</definedName>
  </definedNames>
  <calcPr fullCalcOnLoad="1"/>
</workbook>
</file>

<file path=xl/sharedStrings.xml><?xml version="1.0" encoding="utf-8"?>
<sst xmlns="http://schemas.openxmlformats.org/spreadsheetml/2006/main" count="183" uniqueCount="128">
  <si>
    <t>Increase (+)</t>
  </si>
  <si>
    <t>Decrease (-)</t>
  </si>
  <si>
    <t>(2+3-4)</t>
  </si>
  <si>
    <t>Grand Total</t>
  </si>
  <si>
    <t>Cumulative Actual Re-disbursements at Beginning of Current Period</t>
  </si>
  <si>
    <t>Project (Main)</t>
  </si>
  <si>
    <t xml:space="preserve">  Activity (Sub)</t>
  </si>
  <si>
    <t xml:space="preserve">     Activity (sub)</t>
  </si>
  <si>
    <t>Projected Cumulative Commitments and Re-disbursements as of the End of the Current Period</t>
  </si>
  <si>
    <t xml:space="preserve">Current Approved Multi-year Financial Plan               </t>
  </si>
  <si>
    <t>Projected Balance Multi-year Financial Plan as of the End of Current Period</t>
  </si>
  <si>
    <t>Projected Cumulative Commitment Budget at the End of Next Period</t>
  </si>
  <si>
    <t>6                           (total of 4 + 5)</t>
  </si>
  <si>
    <t>8                                  (total of 7 - 6)</t>
  </si>
  <si>
    <t>Country:</t>
  </si>
  <si>
    <t>Accountable Entity:</t>
  </si>
  <si>
    <t>Date Submitted:</t>
  </si>
  <si>
    <t>(from Schedule C, Column 4)</t>
  </si>
  <si>
    <t>(from Schedule B, Final Column)</t>
  </si>
  <si>
    <t>(from Schedule B,
 Final Column)</t>
  </si>
  <si>
    <t>(from Schedule C,
 Column 6)</t>
  </si>
  <si>
    <t>Proposed Adjustments
(Display all #'s as positive)</t>
  </si>
  <si>
    <t>Forecasted Commitments for the Next Period</t>
  </si>
  <si>
    <t>(2+3)</t>
  </si>
  <si>
    <t>(1-4)</t>
  </si>
  <si>
    <t>Forecasted Cummulative Re-disbursements As of the End of Next Period</t>
  </si>
  <si>
    <t>Projected Cumulative Re-disbursement as of the End of the Current Period</t>
  </si>
  <si>
    <t>Out of Cycle Report:  Yes [  ] | No [ X ]</t>
  </si>
  <si>
    <t>1a</t>
  </si>
  <si>
    <t>1b</t>
  </si>
  <si>
    <t>3b</t>
  </si>
  <si>
    <t>Out of Cycle Report: Yes [  ] | No [  ]</t>
  </si>
  <si>
    <t>Cash Reconciliation</t>
  </si>
  <si>
    <t>2. b.            Interest Earned and Received</t>
  </si>
  <si>
    <t>2. c.            Amount and Source of Other Cash Received</t>
  </si>
  <si>
    <t>3.   Total Sources of Cash This Period, (Lines 2.a + 2.b + 2.c)</t>
  </si>
  <si>
    <t>6.   Total Uses of Cash This Period, (Lines 5.a + 5.b)</t>
  </si>
  <si>
    <t>Interest Summary</t>
  </si>
  <si>
    <t>1.  Cumulative Interest Earned and Received as of Beginning of Current Period</t>
  </si>
  <si>
    <t>2.   Interest Earned and Received During the Current Period</t>
  </si>
  <si>
    <t>3.   Total Interest Earned as of End of the Current Period, (Lines 1 + 2)</t>
  </si>
  <si>
    <t>5.   Interest Returned to the US Government During the Current Period</t>
  </si>
  <si>
    <t>6.   Total Cumulative Interest Returned During the Current Period, (Lines 4 + 5)</t>
  </si>
  <si>
    <r>
      <t xml:space="preserve">5. a. Less:    Total Program Re-Disbursements (Schedule C, </t>
    </r>
    <r>
      <rPr>
        <b/>
        <i/>
        <sz val="10"/>
        <rFont val="Arial"/>
        <family val="2"/>
      </rPr>
      <t>Column 3a</t>
    </r>
    <r>
      <rPr>
        <i/>
        <sz val="10"/>
        <rFont val="Arial"/>
        <family val="2"/>
      </rPr>
      <t>)</t>
    </r>
  </si>
  <si>
    <t>Compact Number:</t>
  </si>
  <si>
    <t>7                               (Schedule B, Final Column)</t>
  </si>
  <si>
    <t>4                                      (Total of 2 + 3a +3b)</t>
  </si>
  <si>
    <t>3a</t>
  </si>
  <si>
    <t>Monitoring and Evaluation</t>
  </si>
  <si>
    <t>Program Management and Oversight</t>
  </si>
  <si>
    <t>2a</t>
  </si>
  <si>
    <t>2b</t>
  </si>
  <si>
    <t>(1 + 2a + 2b)</t>
  </si>
  <si>
    <t>Projected Unliquidated Commitments as of the End of the Current Period</t>
  </si>
  <si>
    <t>Adjustment Reported/Approved
xxx</t>
  </si>
  <si>
    <t>Schedule D.  Commitment Forecast Report (Next Period)</t>
  </si>
  <si>
    <t>Schedule E.  Forecasted Program Direct Disbursement Cash Requirements (NBC) for Next Period</t>
  </si>
  <si>
    <t>Original Program Multi-Year Financial Plan in the Compact</t>
  </si>
  <si>
    <t xml:space="preserve">Original Program Multi-Year Financial Plan in the Compact  </t>
  </si>
  <si>
    <t>Current Approved Multi-Year Financial Plan 
(to Schedule A, Column 2)</t>
  </si>
  <si>
    <t xml:space="preserve">MCC Compact Quarterly Financial Report </t>
  </si>
  <si>
    <t>Current Approved Multi Year Financial Plan</t>
  </si>
  <si>
    <t>Projected Uncommitted Multi-Year Financial Plan Balance at the End of Next Period</t>
  </si>
  <si>
    <t>FORM OF COMPACT DISBURSEMENT REQUEST</t>
  </si>
  <si>
    <t>Country</t>
  </si>
  <si>
    <t>Projects</t>
  </si>
  <si>
    <t>Compact Date/ Entry Into Force Date</t>
  </si>
  <si>
    <t xml:space="preserve">Compact Number </t>
  </si>
  <si>
    <t>Accountable Entity</t>
  </si>
  <si>
    <t>Fiscal Agent</t>
  </si>
  <si>
    <t>Request Date</t>
  </si>
  <si>
    <t>Disbursement Period Beginning Date</t>
  </si>
  <si>
    <t>Disbursement Period Ending Date</t>
  </si>
  <si>
    <t>Disbursement Number</t>
  </si>
  <si>
    <t>Exchange Rate used to calculate U.S. Dollar equivalent of any local currency balance for purposes of this MCC Disbursement Request</t>
  </si>
  <si>
    <t>3.  Total Compact Disbursement Request (Line 1 + 2)</t>
  </si>
  <si>
    <t>3.a.  Amount requested in words (in USD)</t>
  </si>
  <si>
    <t>2.   Interest to be Returned to the US Government Next Period (from Interest Summary, Line 7)</t>
  </si>
  <si>
    <t>3    Working Capital Balance:</t>
  </si>
  <si>
    <t>4.   Total, (Lines 1 + 2 + 3 )</t>
  </si>
  <si>
    <t>5.   Cash Balance at End of Current Period - (from Cash Reconciliation, Line 7)</t>
  </si>
  <si>
    <r>
      <t xml:space="preserve">C.  Compliance: </t>
    </r>
    <r>
      <rPr>
        <sz val="10"/>
        <rFont val="Arial"/>
        <family val="2"/>
      </rPr>
      <t xml:space="preserve"> the undersigned confirms that the MCC Disbursement requested herby is in accordance with the terms and conditions set forth in the Compact, the Governane and Disbursement Agreement and each Compact Document (as defined in the Governance and Disbursement Agreement), including the limitations on the use or treatment of MCC Funding set out in Section 2.3 of the Compact</t>
    </r>
  </si>
  <si>
    <r>
      <t>E.  Certificates:</t>
    </r>
    <r>
      <rPr>
        <sz val="10"/>
        <rFont val="Arial"/>
        <family val="0"/>
      </rPr>
      <t xml:space="preserve">  Attached hereto are the certificates required under Section 3.3 and 3.4 of the Governance and Disbursement Agreement.</t>
    </r>
  </si>
  <si>
    <t>By:  _______________________________________________________________</t>
  </si>
  <si>
    <t>Name: ___</t>
  </si>
  <si>
    <t>Date:  _____________________________________________________________</t>
  </si>
  <si>
    <t>Date:  ______________________________________________________________</t>
  </si>
  <si>
    <t>Signed by [Chief Executive Officer of the Accountable Entity]</t>
  </si>
  <si>
    <t>Certified by the Chair of the Board of [Accountable Entity]</t>
  </si>
  <si>
    <t xml:space="preserve">Name: </t>
  </si>
  <si>
    <t>[                                                ], as the Fiscal Agent</t>
  </si>
  <si>
    <t xml:space="preserve">Disbursement Period: [Date] to [Date] </t>
  </si>
  <si>
    <t>Out of Cycle Report:  Yes [  ] | No [  ]</t>
  </si>
  <si>
    <r>
      <t xml:space="preserve">A.  Disbursement Request:  </t>
    </r>
    <r>
      <rPr>
        <sz val="10"/>
        <rFont val="Arial"/>
        <family val="2"/>
      </rPr>
      <t>The undersigned hereby requests the Millennium Challenge Corporation ("</t>
    </r>
    <r>
      <rPr>
        <b/>
        <i/>
        <sz val="10"/>
        <rFont val="Arial"/>
        <family val="2"/>
      </rPr>
      <t>MCC</t>
    </r>
    <r>
      <rPr>
        <sz val="10"/>
        <rFont val="Arial"/>
        <family val="2"/>
      </rPr>
      <t>") to disburse funds under the Compact dated as of XXX [__], 200X and the Governance and Disbursement Agreement dated as of XXX [__], 200X between MCC and the Government of XXX as follows:</t>
    </r>
  </si>
  <si>
    <t>Amounts Expressed In US Dollars</t>
  </si>
  <si>
    <t>Schedule A.  Multi-Year Financial Plan Adjustment Request Form</t>
  </si>
  <si>
    <t>Schedule B.  Summary of Multi-Year Financial Plan Adjustments to Date</t>
  </si>
  <si>
    <t>Schedule C. Actual Expenditure and Commitment Report (Current Period)</t>
  </si>
  <si>
    <t>DISBURSEMENT REQUEST</t>
  </si>
  <si>
    <t>Prior Period Actual Re-disbursements
Common Payment System</t>
  </si>
  <si>
    <t xml:space="preserve">Prior Period Actual Re-disbursements
Permitted Account(s) 
</t>
  </si>
  <si>
    <t xml:space="preserve">Projected Re-disbursements for the Current Period
Permitted Account(s) </t>
  </si>
  <si>
    <t>Forecasted Cash Requirements for the Next Period Permitted Account(s)</t>
  </si>
  <si>
    <t>Forecasted Cash Disbursement Requirements for the Next Period Common Payment System</t>
  </si>
  <si>
    <t>2. a.  Add:   MCC Disbursement(s) Received in Permitted Account(s)</t>
  </si>
  <si>
    <t>4.   Total Cash Available Held in Permitted Account(s), (Lines 1 + 3)</t>
  </si>
  <si>
    <t>7.   Cash Balance in Permitted Account(s) at End of the Current Period, (Lines 4 - 6)</t>
  </si>
  <si>
    <t>4.   Cumulative Interest Returned to the US Government as of Beginning of the Current Period</t>
  </si>
  <si>
    <t>Currency (Expressed in USD)</t>
  </si>
  <si>
    <t>2. Permitted Account(s) Cash requested from MCC (from Section B., Line 6 below)</t>
  </si>
  <si>
    <t>6.   Compact Permitted Account(s) Disbursement Request From MCC  
(Line 4 minus Line 5)</t>
  </si>
  <si>
    <t xml:space="preserve">Current Approved Multi-Year Financial Plan </t>
  </si>
  <si>
    <t>Proposed Adjusted Multi-Year Financial Plan</t>
  </si>
  <si>
    <t xml:space="preserve">Projected Re-disbursements for the Current Period Common Payment System </t>
  </si>
  <si>
    <t>B.  Permitted Account Disbursement Request Calculation:</t>
  </si>
  <si>
    <t>1.  Cash Balance From Beginning of Current Period in Permitted Account(s)</t>
  </si>
  <si>
    <t>5. b.             Interest Returned to the US Government (if applicable)</t>
  </si>
  <si>
    <t>7.  Interest Due to Be Returned to the US Government, (Lines 3 - 6)</t>
  </si>
  <si>
    <t>1.  Direct Disbursement requested from MCC (from Schedule E, Column 2b)</t>
  </si>
  <si>
    <r>
      <t>1.   Total Forecasted Permitted Account(s) Program Cash Requirements (from Quarterly Financial Report, Schedule E</t>
    </r>
    <r>
      <rPr>
        <b/>
        <sz val="10"/>
        <rFont val="Arial"/>
        <family val="2"/>
      </rPr>
      <t>,</t>
    </r>
    <r>
      <rPr>
        <sz val="10"/>
        <rFont val="Arial"/>
        <family val="2"/>
      </rPr>
      <t xml:space="preserve"> Column 2a)</t>
    </r>
  </si>
  <si>
    <r>
      <t>D.  Authorization:</t>
    </r>
    <r>
      <rPr>
        <sz val="10"/>
        <rFont val="Arial"/>
        <family val="2"/>
      </rPr>
      <t xml:space="preserve">  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</si>
  <si>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F.  Definitions:  </t>
    </r>
    <r>
      <rPr>
        <sz val="10"/>
        <rFont val="Arial"/>
        <family val="2"/>
      </rPr>
      <t xml:space="preserve">Capitalized terms used herein shall have the meanings assigned to such terms in the Compact by and between the Government of [__] and the United States, acting through the Millennium Challenge Corporation, dated XXX [__], 200X and entered into force on XXX [__], 200X. </t>
    </r>
  </si>
  <si>
    <t>Project 1</t>
  </si>
  <si>
    <t>Activity 1</t>
  </si>
  <si>
    <t>Activity 2</t>
  </si>
  <si>
    <t>Activity 3</t>
  </si>
  <si>
    <t>Project 2</t>
  </si>
  <si>
    <t>Project 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</si>
</sst>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_(* #,##0_);_(* \(#,##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2]\ #,##0.00_);[Red]\([$€-2]\ #,##0.00\)"/>
    <numFmt numFmtId="179" formatCode="&quot;$&quot;#,##0"/>
    <numFmt numFmtId="180" formatCode="_(&quot;$&quot;* #,##0.0_);_(&quot;$&quot;* \(#,##0.0\);_(&quot;$&quot;* &quot;-&quot;??_);_(@_)"/>
    <numFmt numFmtId="181" formatCode="_(&quot;$&quot;* #,##0_);_(&quot;$&quot;* \(#,##0\);_(&quot;$&quot;* &quot;-&quot;??_);_(@_)"/>
    <numFmt numFmtId="182" formatCode="#,##0.0"/>
    <numFmt numFmtId="183" formatCode="[$-409]dddd\,\ mmmm\ dd\,\ yyyy"/>
    <numFmt numFmtId="184" formatCode="[$-409]d\-mmm\-yy;@"/>
    <numFmt numFmtId="185" formatCode="#,##0;[Red]#,##0"/>
  </numFmts>
  <fonts count="32">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0"/>
      <name val="Arial"/>
      <family val="2"/>
    </font>
    <font>
      <b/>
      <sz val="9"/>
      <name val="Arial"/>
      <family val="2"/>
    </font>
    <font>
      <sz val="9"/>
      <name val="Arial"/>
      <family val="2"/>
    </font>
    <font>
      <b/>
      <sz val="8"/>
      <name val="Arial"/>
      <family val="2"/>
    </font>
    <font>
      <i/>
      <sz val="10"/>
      <name val="Arial"/>
      <family val="2"/>
    </font>
    <font>
      <b/>
      <i/>
      <sz val="10"/>
      <name val="Arial"/>
      <family val="2"/>
    </font>
    <font>
      <sz val="9"/>
      <color indexed="10"/>
      <name val="Arial"/>
      <family val="2"/>
    </font>
    <font>
      <b/>
      <sz val="9"/>
      <color indexed="10"/>
      <name val="Arial"/>
      <family val="2"/>
    </font>
    <font>
      <b/>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Down">
        <bgColor indexed="22"/>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55"/>
      </top>
      <bottom>
        <color indexed="63"/>
      </bottom>
    </border>
    <border>
      <left>
        <color indexed="63"/>
      </left>
      <right>
        <color indexed="63"/>
      </right>
      <top>
        <color indexed="63"/>
      </top>
      <bottom style="thin"/>
    </border>
    <border>
      <left style="thin"/>
      <right style="thin"/>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style="thin">
        <color indexed="55"/>
      </right>
      <top style="thin">
        <color indexed="55"/>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style="medium"/>
      <bottom style="medium"/>
    </border>
    <border>
      <left style="thin"/>
      <right style="thin"/>
      <top style="medium"/>
      <bottom style="medium"/>
    </border>
    <border>
      <left>
        <color indexed="63"/>
      </left>
      <right style="thin"/>
      <top style="thin"/>
      <bottom style="thin"/>
    </border>
    <border>
      <left style="thin"/>
      <right style="thin"/>
      <top>
        <color indexed="63"/>
      </top>
      <bottom>
        <color indexed="63"/>
      </botto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style="thin"/>
      <bottom>
        <color indexed="63"/>
      </bottom>
    </border>
    <border>
      <left style="thin"/>
      <right style="medium"/>
      <top>
        <color indexed="63"/>
      </top>
      <bottom>
        <color indexed="63"/>
      </bottom>
    </border>
    <border>
      <left style="thin"/>
      <right>
        <color indexed="63"/>
      </right>
      <top>
        <color indexed="63"/>
      </top>
      <bottom style="mediu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thin"/>
      <right style="thin"/>
      <top style="medium"/>
      <bottom style="thin"/>
    </border>
    <border>
      <left style="thin">
        <color indexed="55"/>
      </left>
      <right style="thin"/>
      <top style="thin"/>
      <bottom style="thin"/>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style="medium"/>
      <bottom style="medium"/>
    </border>
    <border>
      <left>
        <color indexed="63"/>
      </left>
      <right style="thin"/>
      <top style="medium"/>
      <bottom style="medium"/>
    </border>
    <border>
      <left style="medium"/>
      <right style="medium"/>
      <top style="medium"/>
      <bottom style="thin"/>
    </border>
    <border>
      <left style="medium"/>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thin"/>
      <right style="medium"/>
      <top style="medium"/>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5" fillId="0" borderId="0" xfId="0" applyFont="1" applyBorder="1" applyAlignment="1">
      <alignment horizontal="left"/>
    </xf>
    <xf numFmtId="0" fontId="7" fillId="0" borderId="0" xfId="0" applyFont="1" applyBorder="1" applyAlignment="1">
      <alignment/>
    </xf>
    <xf numFmtId="0" fontId="7" fillId="0" borderId="0" xfId="0" applyFont="1" applyBorder="1" applyAlignment="1">
      <alignment/>
    </xf>
    <xf numFmtId="173" fontId="4" fillId="0" borderId="0" xfId="42" applyNumberFormat="1" applyFont="1" applyBorder="1" applyAlignment="1">
      <alignment/>
    </xf>
    <xf numFmtId="0" fontId="4" fillId="0" borderId="0" xfId="0" applyFont="1" applyAlignment="1">
      <alignment/>
    </xf>
    <xf numFmtId="173" fontId="0" fillId="0" borderId="0" xfId="42" applyNumberFormat="1" applyBorder="1" applyAlignment="1">
      <alignment/>
    </xf>
    <xf numFmtId="0" fontId="6" fillId="0" borderId="0" xfId="0" applyFont="1" applyFill="1" applyBorder="1" applyAlignment="1">
      <alignment horizontal="center"/>
    </xf>
    <xf numFmtId="173" fontId="0" fillId="0" borderId="10" xfId="42" applyNumberFormat="1" applyBorder="1" applyAlignment="1">
      <alignment/>
    </xf>
    <xf numFmtId="0" fontId="0" fillId="0" borderId="11" xfId="0" applyBorder="1" applyAlignment="1">
      <alignment/>
    </xf>
    <xf numFmtId="0" fontId="4" fillId="0" borderId="0" xfId="0" applyFont="1" applyBorder="1" applyAlignment="1">
      <alignment/>
    </xf>
    <xf numFmtId="0" fontId="6" fillId="0" borderId="12" xfId="0" applyFont="1" applyFill="1" applyBorder="1" applyAlignment="1">
      <alignment horizontal="center"/>
    </xf>
    <xf numFmtId="173" fontId="6" fillId="8" borderId="12" xfId="42" applyNumberFormat="1" applyFont="1" applyFill="1" applyBorder="1" applyAlignment="1">
      <alignment/>
    </xf>
    <xf numFmtId="173" fontId="7" fillId="0" borderId="12" xfId="42" applyNumberFormat="1" applyFont="1" applyBorder="1" applyAlignment="1">
      <alignment/>
    </xf>
    <xf numFmtId="173" fontId="6" fillId="0" borderId="12" xfId="42" applyNumberFormat="1" applyFont="1" applyFill="1" applyBorder="1" applyAlignment="1">
      <alignment/>
    </xf>
    <xf numFmtId="0" fontId="7" fillId="0" borderId="0" xfId="0" applyFont="1" applyFill="1" applyBorder="1" applyAlignment="1">
      <alignment wrapText="1"/>
    </xf>
    <xf numFmtId="173" fontId="7" fillId="0" borderId="12" xfId="42" applyNumberFormat="1" applyFont="1" applyFill="1" applyBorder="1" applyAlignment="1">
      <alignment/>
    </xf>
    <xf numFmtId="0" fontId="6" fillId="0" borderId="12" xfId="0" applyFont="1" applyFill="1" applyBorder="1" applyAlignment="1">
      <alignment horizontal="center" wrapText="1"/>
    </xf>
    <xf numFmtId="173" fontId="6" fillId="20" borderId="13" xfId="42" applyNumberFormat="1" applyFont="1" applyFill="1" applyBorder="1" applyAlignment="1">
      <alignment/>
    </xf>
    <xf numFmtId="0" fontId="0" fillId="0" borderId="0" xfId="0" applyFont="1" applyBorder="1" applyAlignment="1">
      <alignment horizontal="left"/>
    </xf>
    <xf numFmtId="0" fontId="0" fillId="0" borderId="0" xfId="0" applyBorder="1" applyAlignment="1">
      <alignment/>
    </xf>
    <xf numFmtId="0" fontId="0" fillId="0" borderId="14" xfId="0" applyFont="1" applyBorder="1" applyAlignment="1">
      <alignment horizontal="center"/>
    </xf>
    <xf numFmtId="0" fontId="0" fillId="0" borderId="15"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5" xfId="0" applyBorder="1" applyAlignment="1">
      <alignment/>
    </xf>
    <xf numFmtId="0" fontId="0" fillId="0" borderId="15" xfId="0" applyBorder="1" applyAlignment="1">
      <alignment horizontal="center"/>
    </xf>
    <xf numFmtId="0" fontId="0" fillId="0" borderId="18" xfId="0" applyBorder="1" applyAlignment="1">
      <alignment/>
    </xf>
    <xf numFmtId="0" fontId="0" fillId="0" borderId="15" xfId="0" applyFont="1" applyBorder="1" applyAlignment="1">
      <alignment horizontal="center"/>
    </xf>
    <xf numFmtId="0" fontId="0" fillId="0" borderId="11" xfId="0" applyBorder="1" applyAlignment="1">
      <alignment/>
    </xf>
    <xf numFmtId="0" fontId="0" fillId="0" borderId="18" xfId="0" applyBorder="1" applyAlignment="1">
      <alignment/>
    </xf>
    <xf numFmtId="0" fontId="0" fillId="0" borderId="0" xfId="0" applyBorder="1" applyAlignment="1">
      <alignment horizontal="right"/>
    </xf>
    <xf numFmtId="0" fontId="5" fillId="0" borderId="17" xfId="0" applyFont="1" applyBorder="1" applyAlignment="1">
      <alignment horizontal="left"/>
    </xf>
    <xf numFmtId="0" fontId="7" fillId="0" borderId="16" xfId="0" applyFont="1" applyBorder="1" applyAlignment="1">
      <alignment/>
    </xf>
    <xf numFmtId="0" fontId="7" fillId="0" borderId="17" xfId="0" applyFont="1" applyBorder="1" applyAlignment="1">
      <alignment/>
    </xf>
    <xf numFmtId="0" fontId="6" fillId="0" borderId="19" xfId="0" applyFont="1" applyFill="1" applyBorder="1" applyAlignment="1">
      <alignment horizontal="center"/>
    </xf>
    <xf numFmtId="173" fontId="6" fillId="8" borderId="19" xfId="42" applyNumberFormat="1" applyFont="1" applyFill="1" applyBorder="1" applyAlignment="1">
      <alignment/>
    </xf>
    <xf numFmtId="0" fontId="7" fillId="0" borderId="20" xfId="0" applyFont="1" applyBorder="1" applyAlignment="1">
      <alignment wrapText="1"/>
    </xf>
    <xf numFmtId="173" fontId="7" fillId="0" borderId="19" xfId="42" applyNumberFormat="1" applyFont="1" applyBorder="1" applyAlignment="1">
      <alignment/>
    </xf>
    <xf numFmtId="0" fontId="6" fillId="20" borderId="21" xfId="0" applyFont="1" applyFill="1" applyBorder="1" applyAlignment="1">
      <alignment wrapText="1"/>
    </xf>
    <xf numFmtId="173" fontId="6" fillId="20" borderId="22" xfId="42" applyNumberFormat="1" applyFont="1" applyFill="1" applyBorder="1" applyAlignment="1">
      <alignment/>
    </xf>
    <xf numFmtId="173" fontId="6" fillId="20" borderId="23" xfId="42" applyNumberFormat="1" applyFont="1" applyFill="1" applyBorder="1" applyAlignment="1">
      <alignment/>
    </xf>
    <xf numFmtId="0" fontId="0" fillId="0" borderId="16" xfId="0" applyBorder="1" applyAlignment="1">
      <alignment/>
    </xf>
    <xf numFmtId="0" fontId="0" fillId="0" borderId="17" xfId="0" applyBorder="1" applyAlignment="1">
      <alignment/>
    </xf>
    <xf numFmtId="0" fontId="7" fillId="0" borderId="20" xfId="0" applyFont="1" applyFill="1" applyBorder="1" applyAlignment="1">
      <alignment/>
    </xf>
    <xf numFmtId="0" fontId="6" fillId="8" borderId="24" xfId="0" applyFont="1" applyFill="1" applyBorder="1" applyAlignment="1">
      <alignment wrapText="1"/>
    </xf>
    <xf numFmtId="0" fontId="7" fillId="0" borderId="24" xfId="0" applyFont="1" applyBorder="1" applyAlignment="1">
      <alignment wrapText="1"/>
    </xf>
    <xf numFmtId="0" fontId="0" fillId="0" borderId="17" xfId="0" applyBorder="1" applyAlignment="1">
      <alignment/>
    </xf>
    <xf numFmtId="0" fontId="0" fillId="0" borderId="14" xfId="0" applyFont="1" applyBorder="1" applyAlignment="1">
      <alignment horizontal="center"/>
    </xf>
    <xf numFmtId="0" fontId="0" fillId="0" borderId="13" xfId="0" applyBorder="1" applyAlignment="1">
      <alignment/>
    </xf>
    <xf numFmtId="0" fontId="6" fillId="8" borderId="25" xfId="0" applyFont="1" applyFill="1" applyBorder="1" applyAlignment="1">
      <alignment/>
    </xf>
    <xf numFmtId="0" fontId="6" fillId="0" borderId="19" xfId="0" applyFont="1" applyFill="1" applyBorder="1" applyAlignment="1">
      <alignment horizontal="center" wrapText="1"/>
    </xf>
    <xf numFmtId="0" fontId="0" fillId="0" borderId="15" xfId="0" applyBorder="1" applyAlignment="1">
      <alignment/>
    </xf>
    <xf numFmtId="0" fontId="0" fillId="0" borderId="13" xfId="0" applyBorder="1" applyAlignment="1">
      <alignment/>
    </xf>
    <xf numFmtId="0" fontId="0" fillId="0" borderId="16"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7" fillId="0" borderId="26" xfId="0" applyFont="1" applyFill="1" applyBorder="1" applyAlignment="1">
      <alignment/>
    </xf>
    <xf numFmtId="173" fontId="6" fillId="0" borderId="19" xfId="42" applyNumberFormat="1" applyFont="1" applyFill="1" applyBorder="1" applyAlignment="1">
      <alignment/>
    </xf>
    <xf numFmtId="0" fontId="0" fillId="0" borderId="16" xfId="0" applyBorder="1" applyAlignment="1">
      <alignment horizontal="right"/>
    </xf>
    <xf numFmtId="0" fontId="0" fillId="0" borderId="14" xfId="0" applyBorder="1" applyAlignment="1">
      <alignment/>
    </xf>
    <xf numFmtId="0" fontId="4" fillId="0" borderId="17" xfId="0" applyFont="1" applyBorder="1" applyAlignment="1">
      <alignment horizontal="center"/>
    </xf>
    <xf numFmtId="0" fontId="4" fillId="0" borderId="16" xfId="0" applyFont="1" applyBorder="1" applyAlignment="1">
      <alignment/>
    </xf>
    <xf numFmtId="0" fontId="4" fillId="0" borderId="27" xfId="0" applyFont="1" applyBorder="1" applyAlignment="1">
      <alignment/>
    </xf>
    <xf numFmtId="0" fontId="0" fillId="0" borderId="28" xfId="0" applyBorder="1" applyAlignment="1">
      <alignment/>
    </xf>
    <xf numFmtId="0" fontId="0" fillId="0" borderId="29" xfId="0" applyBorder="1" applyAlignment="1">
      <alignment/>
    </xf>
    <xf numFmtId="0" fontId="7" fillId="0" borderId="30" xfId="0" applyFont="1" applyFill="1" applyBorder="1" applyAlignment="1">
      <alignment/>
    </xf>
    <xf numFmtId="0" fontId="6" fillId="0" borderId="31" xfId="0" applyFont="1" applyFill="1" applyBorder="1" applyAlignment="1">
      <alignment horizontal="center"/>
    </xf>
    <xf numFmtId="0" fontId="6" fillId="0" borderId="32" xfId="0" applyFont="1" applyFill="1" applyBorder="1" applyAlignment="1">
      <alignment horizontal="center"/>
    </xf>
    <xf numFmtId="0" fontId="7" fillId="0" borderId="27" xfId="0" applyFont="1" applyFill="1" applyBorder="1" applyAlignment="1">
      <alignment/>
    </xf>
    <xf numFmtId="0" fontId="6" fillId="8" borderId="14" xfId="0" applyFont="1" applyFill="1" applyBorder="1" applyAlignment="1">
      <alignment/>
    </xf>
    <xf numFmtId="0" fontId="6" fillId="8" borderId="33" xfId="0" applyFont="1" applyFill="1" applyBorder="1" applyAlignment="1">
      <alignment/>
    </xf>
    <xf numFmtId="0" fontId="6" fillId="0" borderId="31" xfId="0" applyFont="1" applyFill="1" applyBorder="1" applyAlignment="1">
      <alignment horizontal="left"/>
    </xf>
    <xf numFmtId="0" fontId="7" fillId="0" borderId="34" xfId="0" applyFont="1" applyFill="1" applyBorder="1" applyAlignment="1">
      <alignment/>
    </xf>
    <xf numFmtId="0" fontId="6" fillId="20" borderId="35" xfId="0" applyFont="1" applyFill="1" applyBorder="1" applyAlignment="1">
      <alignment horizontal="center" wrapText="1"/>
    </xf>
    <xf numFmtId="0" fontId="7" fillId="0" borderId="24" xfId="0" applyFont="1" applyFill="1" applyBorder="1" applyAlignment="1">
      <alignment/>
    </xf>
    <xf numFmtId="0" fontId="6" fillId="0" borderId="36" xfId="0" applyFont="1" applyFill="1" applyBorder="1" applyAlignment="1">
      <alignment horizontal="center"/>
    </xf>
    <xf numFmtId="0" fontId="6" fillId="0" borderId="37" xfId="0" applyFont="1" applyFill="1" applyBorder="1" applyAlignment="1">
      <alignment horizontal="center"/>
    </xf>
    <xf numFmtId="0" fontId="7" fillId="0" borderId="16" xfId="0" applyFont="1" applyBorder="1" applyAlignment="1">
      <alignment/>
    </xf>
    <xf numFmtId="0" fontId="4" fillId="0" borderId="0" xfId="0" applyFont="1" applyAlignment="1">
      <alignment/>
    </xf>
    <xf numFmtId="0" fontId="0" fillId="0" borderId="16" xfId="0" applyFont="1" applyFill="1" applyBorder="1" applyAlignment="1">
      <alignment horizontal="right"/>
    </xf>
    <xf numFmtId="0" fontId="0" fillId="0" borderId="17" xfId="0" applyFont="1" applyBorder="1" applyAlignment="1">
      <alignment/>
    </xf>
    <xf numFmtId="0" fontId="0" fillId="0" borderId="17" xfId="0" applyBorder="1" applyAlignment="1">
      <alignment horizontal="center"/>
    </xf>
    <xf numFmtId="0" fontId="0" fillId="0" borderId="30" xfId="0" applyFont="1" applyFill="1" applyBorder="1" applyAlignment="1">
      <alignment horizontal="right"/>
    </xf>
    <xf numFmtId="0" fontId="0" fillId="0" borderId="11" xfId="0" applyFont="1" applyBorder="1" applyAlignment="1">
      <alignment horizontal="center"/>
    </xf>
    <xf numFmtId="0" fontId="0" fillId="0" borderId="38" xfId="0" applyFont="1" applyBorder="1" applyAlignment="1">
      <alignment horizontal="center"/>
    </xf>
    <xf numFmtId="0" fontId="0" fillId="0" borderId="16" xfId="0" applyFont="1" applyBorder="1" applyAlignment="1">
      <alignment horizontal="left"/>
    </xf>
    <xf numFmtId="0" fontId="0" fillId="0" borderId="16"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24" borderId="39" xfId="0" applyFont="1" applyFill="1" applyBorder="1" applyAlignment="1">
      <alignment/>
    </xf>
    <xf numFmtId="0" fontId="9" fillId="0" borderId="16" xfId="0" applyFont="1" applyBorder="1" applyAlignment="1">
      <alignment/>
    </xf>
    <xf numFmtId="43" fontId="0" fillId="0" borderId="12" xfId="42" applyFont="1" applyBorder="1" applyAlignment="1" quotePrefix="1">
      <alignment/>
    </xf>
    <xf numFmtId="0" fontId="0" fillId="24" borderId="17" xfId="0" applyFont="1" applyFill="1" applyBorder="1" applyAlignment="1">
      <alignment/>
    </xf>
    <xf numFmtId="0" fontId="0" fillId="24" borderId="40" xfId="0" applyFont="1" applyFill="1" applyBorder="1" applyAlignment="1">
      <alignment/>
    </xf>
    <xf numFmtId="0" fontId="0" fillId="24" borderId="41" xfId="0" applyFont="1" applyFill="1" applyBorder="1" applyAlignment="1">
      <alignment/>
    </xf>
    <xf numFmtId="44" fontId="0" fillId="0" borderId="12" xfId="44" applyFont="1" applyBorder="1" applyAlignment="1" quotePrefix="1">
      <alignment/>
    </xf>
    <xf numFmtId="0" fontId="0" fillId="24" borderId="42" xfId="0" applyFont="1" applyFill="1" applyBorder="1" applyAlignment="1">
      <alignment/>
    </xf>
    <xf numFmtId="0" fontId="0" fillId="24" borderId="43" xfId="0" applyFont="1" applyFill="1" applyBorder="1" applyAlignment="1">
      <alignment/>
    </xf>
    <xf numFmtId="0" fontId="4" fillId="0" borderId="14" xfId="0" applyFont="1" applyBorder="1" applyAlignment="1">
      <alignment/>
    </xf>
    <xf numFmtId="0" fontId="0" fillId="24" borderId="44"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15" fontId="7" fillId="0" borderId="0" xfId="0" applyNumberFormat="1" applyFont="1" applyFill="1" applyBorder="1" applyAlignment="1">
      <alignment horizontal="center"/>
    </xf>
    <xf numFmtId="0" fontId="7" fillId="0" borderId="0" xfId="0" applyFont="1" applyFill="1" applyBorder="1" applyAlignment="1">
      <alignment horizontal="center"/>
    </xf>
    <xf numFmtId="173" fontId="7" fillId="0" borderId="45" xfId="42" applyNumberFormat="1" applyFont="1" applyBorder="1" applyAlignment="1">
      <alignment/>
    </xf>
    <xf numFmtId="0" fontId="6" fillId="0" borderId="45" xfId="0" applyFont="1" applyFill="1" applyBorder="1" applyAlignment="1">
      <alignment horizontal="center"/>
    </xf>
    <xf numFmtId="173" fontId="7" fillId="0" borderId="19" xfId="42" applyNumberFormat="1" applyFont="1" applyFill="1" applyBorder="1" applyAlignment="1">
      <alignment/>
    </xf>
    <xf numFmtId="15" fontId="0" fillId="0" borderId="18" xfId="0" applyNumberFormat="1"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4" fillId="0" borderId="0" xfId="0" applyFont="1" applyFill="1" applyBorder="1" applyAlignment="1">
      <alignment/>
    </xf>
    <xf numFmtId="181" fontId="3" fillId="0" borderId="0" xfId="44" applyNumberFormat="1" applyFont="1" applyAlignment="1">
      <alignment/>
    </xf>
    <xf numFmtId="181" fontId="8" fillId="0" borderId="0" xfId="44" applyNumberFormat="1" applyFont="1" applyAlignment="1">
      <alignment/>
    </xf>
    <xf numFmtId="0" fontId="4" fillId="0" borderId="0" xfId="0" applyFont="1" applyFill="1" applyBorder="1" applyAlignment="1">
      <alignment horizontal="center"/>
    </xf>
    <xf numFmtId="0" fontId="0" fillId="0" borderId="0" xfId="0" applyFill="1" applyAlignment="1">
      <alignment/>
    </xf>
    <xf numFmtId="0" fontId="6" fillId="0" borderId="0" xfId="0" applyFont="1" applyFill="1" applyBorder="1" applyAlignment="1">
      <alignment/>
    </xf>
    <xf numFmtId="181" fontId="3" fillId="0" borderId="0" xfId="44" applyNumberFormat="1" applyFont="1" applyBorder="1" applyAlignment="1">
      <alignment/>
    </xf>
    <xf numFmtId="0" fontId="8" fillId="0" borderId="0" xfId="0" applyFont="1" applyFill="1" applyBorder="1" applyAlignment="1">
      <alignment horizontal="center"/>
    </xf>
    <xf numFmtId="6" fontId="8" fillId="0" borderId="0" xfId="0" applyNumberFormat="1" applyFont="1" applyFill="1" applyBorder="1" applyAlignment="1">
      <alignment horizontal="center"/>
    </xf>
    <xf numFmtId="14" fontId="3" fillId="0" borderId="0" xfId="0" applyNumberFormat="1" applyFont="1" applyFill="1" applyBorder="1" applyAlignment="1">
      <alignment horizontal="center"/>
    </xf>
    <xf numFmtId="181" fontId="8" fillId="0" borderId="0" xfId="44" applyNumberFormat="1" applyFont="1" applyFill="1" applyBorder="1" applyAlignment="1">
      <alignment horizontal="center"/>
    </xf>
    <xf numFmtId="181" fontId="3" fillId="0" borderId="0" xfId="44" applyNumberFormat="1" applyFont="1" applyFill="1" applyBorder="1" applyAlignment="1">
      <alignment/>
    </xf>
    <xf numFmtId="44" fontId="3" fillId="0" borderId="0" xfId="44" applyFont="1" applyFill="1" applyBorder="1" applyAlignment="1">
      <alignment/>
    </xf>
    <xf numFmtId="181" fontId="8" fillId="0" borderId="0" xfId="44" applyNumberFormat="1" applyFont="1" applyFill="1" applyBorder="1" applyAlignment="1">
      <alignment/>
    </xf>
    <xf numFmtId="0" fontId="8" fillId="0" borderId="0" xfId="0" applyFont="1" applyFill="1" applyBorder="1" applyAlignment="1">
      <alignment/>
    </xf>
    <xf numFmtId="44" fontId="8" fillId="0" borderId="0" xfId="44" applyFont="1" applyFill="1" applyBorder="1" applyAlignment="1">
      <alignment/>
    </xf>
    <xf numFmtId="181" fontId="8" fillId="0" borderId="0" xfId="0" applyNumberFormat="1" applyFont="1" applyFill="1" applyBorder="1" applyAlignment="1">
      <alignment/>
    </xf>
    <xf numFmtId="44" fontId="8" fillId="0" borderId="0" xfId="0" applyNumberFormat="1" applyFont="1" applyFill="1" applyBorder="1" applyAlignment="1">
      <alignment/>
    </xf>
    <xf numFmtId="173" fontId="3" fillId="0" borderId="0" xfId="42" applyNumberFormat="1" applyFont="1" applyFill="1" applyBorder="1" applyAlignment="1">
      <alignment/>
    </xf>
    <xf numFmtId="0" fontId="3" fillId="0" borderId="0" xfId="0" applyFont="1" applyFill="1" applyBorder="1" applyAlignment="1">
      <alignment/>
    </xf>
    <xf numFmtId="173" fontId="3" fillId="0" borderId="0" xfId="0" applyNumberFormat="1" applyFont="1" applyFill="1" applyBorder="1" applyAlignment="1">
      <alignment/>
    </xf>
    <xf numFmtId="0" fontId="5" fillId="0" borderId="0" xfId="0" applyFont="1" applyFill="1" applyBorder="1" applyAlignment="1">
      <alignment horizontal="left"/>
    </xf>
    <xf numFmtId="0" fontId="0" fillId="0" borderId="28" xfId="0" applyBorder="1" applyAlignment="1">
      <alignment horizontal="center"/>
    </xf>
    <xf numFmtId="0" fontId="5" fillId="0" borderId="17" xfId="0" applyFont="1" applyFill="1" applyBorder="1" applyAlignment="1">
      <alignment horizontal="left"/>
    </xf>
    <xf numFmtId="0" fontId="6" fillId="0" borderId="15" xfId="0" applyFont="1" applyFill="1" applyBorder="1" applyAlignment="1">
      <alignment horizontal="center"/>
    </xf>
    <xf numFmtId="0" fontId="7" fillId="0" borderId="15" xfId="0" applyFont="1" applyFill="1" applyBorder="1" applyAlignment="1">
      <alignment/>
    </xf>
    <xf numFmtId="0" fontId="7" fillId="0" borderId="13" xfId="0" applyFont="1" applyFill="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Font="1" applyBorder="1" applyAlignment="1">
      <alignment/>
    </xf>
    <xf numFmtId="0" fontId="7" fillId="0" borderId="13" xfId="0" applyFont="1" applyBorder="1" applyAlignment="1">
      <alignment/>
    </xf>
    <xf numFmtId="173" fontId="11" fillId="0" borderId="12" xfId="42" applyNumberFormat="1" applyFont="1" applyFill="1" applyBorder="1" applyAlignment="1">
      <alignment/>
    </xf>
    <xf numFmtId="0" fontId="7" fillId="0" borderId="15" xfId="0" applyFont="1" applyFill="1" applyBorder="1" applyAlignment="1">
      <alignment/>
    </xf>
    <xf numFmtId="173" fontId="4" fillId="0" borderId="0" xfId="42" applyNumberFormat="1" applyFont="1" applyFill="1" applyBorder="1" applyAlignment="1">
      <alignment/>
    </xf>
    <xf numFmtId="173" fontId="8" fillId="8" borderId="12" xfId="42" applyNumberFormat="1" applyFont="1" applyFill="1" applyBorder="1" applyAlignment="1">
      <alignment/>
    </xf>
    <xf numFmtId="0" fontId="6" fillId="0" borderId="11" xfId="0" applyFont="1" applyFill="1" applyBorder="1" applyAlignment="1">
      <alignment horizontal="center"/>
    </xf>
    <xf numFmtId="44" fontId="0" fillId="0" borderId="12" xfId="42" applyNumberFormat="1" applyFont="1" applyBorder="1" applyAlignment="1" quotePrefix="1">
      <alignment/>
    </xf>
    <xf numFmtId="44" fontId="0" fillId="0" borderId="12" xfId="42" applyNumberFormat="1" applyFont="1" applyFill="1" applyBorder="1" applyAlignment="1" quotePrefix="1">
      <alignment/>
    </xf>
    <xf numFmtId="0" fontId="0" fillId="0" borderId="15" xfId="0" applyFill="1" applyBorder="1" applyAlignment="1">
      <alignment/>
    </xf>
    <xf numFmtId="44" fontId="0" fillId="0" borderId="0" xfId="44" applyFont="1" applyAlignment="1">
      <alignment/>
    </xf>
    <xf numFmtId="44" fontId="0" fillId="0" borderId="0" xfId="0" applyNumberFormat="1" applyAlignment="1">
      <alignment/>
    </xf>
    <xf numFmtId="0" fontId="6" fillId="20" borderId="46" xfId="0" applyFont="1" applyFill="1" applyBorder="1" applyAlignment="1">
      <alignment wrapText="1"/>
    </xf>
    <xf numFmtId="0" fontId="0" fillId="0" borderId="27" xfId="0" applyBorder="1" applyAlignment="1">
      <alignment/>
    </xf>
    <xf numFmtId="44" fontId="3" fillId="0" borderId="0" xfId="44" applyFont="1" applyBorder="1" applyAlignment="1">
      <alignment/>
    </xf>
    <xf numFmtId="173" fontId="8" fillId="8" borderId="19" xfId="42" applyNumberFormat="1" applyFont="1" applyFill="1" applyBorder="1" applyAlignment="1">
      <alignment/>
    </xf>
    <xf numFmtId="173" fontId="3" fillId="0" borderId="12" xfId="42" applyNumberFormat="1" applyFont="1" applyBorder="1" applyAlignment="1">
      <alignment/>
    </xf>
    <xf numFmtId="173" fontId="3" fillId="0" borderId="12" xfId="42" applyNumberFormat="1" applyFont="1" applyFill="1" applyBorder="1" applyAlignment="1">
      <alignment/>
    </xf>
    <xf numFmtId="173" fontId="3" fillId="0" borderId="19" xfId="42" applyNumberFormat="1" applyFont="1" applyBorder="1" applyAlignment="1">
      <alignment/>
    </xf>
    <xf numFmtId="173" fontId="8" fillId="20" borderId="47" xfId="42" applyNumberFormat="1" applyFont="1" applyFill="1" applyBorder="1" applyAlignment="1">
      <alignment/>
    </xf>
    <xf numFmtId="173" fontId="8" fillId="20" borderId="48" xfId="42" applyNumberFormat="1" applyFont="1" applyFill="1" applyBorder="1" applyAlignment="1">
      <alignment/>
    </xf>
    <xf numFmtId="0" fontId="3" fillId="0" borderId="28" xfId="0" applyFont="1" applyBorder="1" applyAlignment="1">
      <alignment/>
    </xf>
    <xf numFmtId="0" fontId="3" fillId="0" borderId="28" xfId="0" applyFont="1" applyFill="1" applyBorder="1" applyAlignment="1">
      <alignment/>
    </xf>
    <xf numFmtId="0" fontId="3" fillId="0" borderId="29" xfId="0" applyFont="1" applyBorder="1" applyAlignment="1">
      <alignment/>
    </xf>
    <xf numFmtId="0" fontId="3" fillId="0" borderId="0" xfId="0" applyFont="1" applyBorder="1" applyAlignment="1">
      <alignment/>
    </xf>
    <xf numFmtId="44" fontId="3" fillId="0" borderId="0" xfId="44" applyFont="1" applyBorder="1" applyAlignment="1">
      <alignment/>
    </xf>
    <xf numFmtId="0" fontId="8" fillId="0" borderId="0" xfId="0" applyFont="1" applyFill="1" applyBorder="1" applyAlignment="1">
      <alignment horizontal="center"/>
    </xf>
    <xf numFmtId="44" fontId="8" fillId="0" borderId="0" xfId="44" applyFont="1" applyFill="1" applyBorder="1" applyAlignment="1">
      <alignment horizontal="right"/>
    </xf>
    <xf numFmtId="44" fontId="8" fillId="0" borderId="0" xfId="44" applyFont="1" applyFill="1" applyBorder="1" applyAlignment="1">
      <alignment horizontal="center"/>
    </xf>
    <xf numFmtId="15" fontId="8" fillId="0" borderId="0" xfId="0" applyNumberFormat="1" applyFont="1" applyFill="1" applyBorder="1" applyAlignment="1">
      <alignment horizontal="center"/>
    </xf>
    <xf numFmtId="44" fontId="4" fillId="0" borderId="0" xfId="44" applyFont="1" applyFill="1" applyBorder="1" applyAlignment="1">
      <alignment/>
    </xf>
    <xf numFmtId="44" fontId="4" fillId="0" borderId="0" xfId="0" applyNumberFormat="1" applyFont="1" applyFill="1" applyBorder="1" applyAlignment="1">
      <alignment/>
    </xf>
    <xf numFmtId="181" fontId="4" fillId="0" borderId="0" xfId="44" applyNumberFormat="1" applyFont="1" applyFill="1" applyBorder="1" applyAlignment="1">
      <alignment/>
    </xf>
    <xf numFmtId="181" fontId="4" fillId="0" borderId="0" xfId="44" applyNumberFormat="1" applyFont="1" applyFill="1" applyBorder="1" applyAlignment="1">
      <alignment horizontal="center"/>
    </xf>
    <xf numFmtId="181" fontId="4" fillId="0" borderId="0" xfId="44" applyNumberFormat="1" applyFont="1" applyAlignment="1">
      <alignment/>
    </xf>
    <xf numFmtId="43" fontId="0" fillId="0" borderId="19" xfId="0" applyNumberFormat="1" applyFont="1" applyBorder="1" applyAlignment="1">
      <alignment/>
    </xf>
    <xf numFmtId="44" fontId="0" fillId="0" borderId="19" xfId="0" applyNumberFormat="1" applyFont="1" applyBorder="1" applyAlignment="1">
      <alignment/>
    </xf>
    <xf numFmtId="44" fontId="0" fillId="0" borderId="49" xfId="44" applyFont="1" applyFill="1" applyBorder="1" applyAlignment="1" quotePrefix="1">
      <alignment/>
    </xf>
    <xf numFmtId="43" fontId="0" fillId="0" borderId="19" xfId="42" applyFont="1" applyBorder="1" applyAlignment="1" quotePrefix="1">
      <alignment/>
    </xf>
    <xf numFmtId="44" fontId="0" fillId="0" borderId="19" xfId="0" applyNumberFormat="1" applyFont="1" applyFill="1" applyBorder="1" applyAlignment="1">
      <alignment/>
    </xf>
    <xf numFmtId="44" fontId="0" fillId="0" borderId="19" xfId="44" applyFont="1" applyBorder="1" applyAlignment="1">
      <alignment/>
    </xf>
    <xf numFmtId="44" fontId="0" fillId="0" borderId="41" xfId="42" applyNumberFormat="1" applyFont="1" applyBorder="1" applyAlignment="1" quotePrefix="1">
      <alignment/>
    </xf>
    <xf numFmtId="44" fontId="0" fillId="0" borderId="19" xfId="42" applyNumberFormat="1" applyFont="1" applyBorder="1" applyAlignment="1" quotePrefix="1">
      <alignment/>
    </xf>
    <xf numFmtId="44" fontId="0" fillId="0" borderId="23" xfId="0" applyNumberFormat="1" applyFont="1" applyBorder="1" applyAlignment="1">
      <alignment/>
    </xf>
    <xf numFmtId="0" fontId="8" fillId="0" borderId="50" xfId="0" applyFont="1" applyFill="1" applyBorder="1" applyAlignment="1">
      <alignment horizontal="center" wrapText="1"/>
    </xf>
    <xf numFmtId="0" fontId="6" fillId="0" borderId="50" xfId="0" applyFont="1" applyFill="1" applyBorder="1" applyAlignment="1">
      <alignment horizontal="center"/>
    </xf>
    <xf numFmtId="0" fontId="7" fillId="0" borderId="16" xfId="0" applyFont="1" applyBorder="1" applyAlignment="1">
      <alignment horizontal="left"/>
    </xf>
    <xf numFmtId="0" fontId="0" fillId="0" borderId="11" xfId="0" applyFont="1" applyBorder="1" applyAlignment="1">
      <alignment horizontal="left"/>
    </xf>
    <xf numFmtId="15" fontId="0" fillId="0" borderId="16" xfId="0" applyNumberFormat="1" applyBorder="1" applyAlignment="1">
      <alignment horizontal="right"/>
    </xf>
    <xf numFmtId="173" fontId="6" fillId="25" borderId="12" xfId="42" applyNumberFormat="1" applyFont="1" applyFill="1" applyBorder="1" applyAlignment="1">
      <alignment/>
    </xf>
    <xf numFmtId="173" fontId="6" fillId="25" borderId="45" xfId="42" applyNumberFormat="1" applyFont="1" applyFill="1" applyBorder="1" applyAlignment="1">
      <alignment/>
    </xf>
    <xf numFmtId="0" fontId="7" fillId="0" borderId="24" xfId="0" applyFont="1" applyBorder="1" applyAlignment="1">
      <alignment wrapText="1"/>
    </xf>
    <xf numFmtId="0" fontId="6" fillId="25" borderId="24" xfId="0" applyFont="1" applyFill="1" applyBorder="1" applyAlignment="1">
      <alignment wrapText="1"/>
    </xf>
    <xf numFmtId="173" fontId="12" fillId="25" borderId="12" xfId="42" applyNumberFormat="1" applyFont="1" applyFill="1" applyBorder="1" applyAlignment="1">
      <alignment/>
    </xf>
    <xf numFmtId="0" fontId="0" fillId="25" borderId="12" xfId="0" applyFill="1" applyBorder="1" applyAlignment="1">
      <alignment/>
    </xf>
    <xf numFmtId="0" fontId="7" fillId="25" borderId="24" xfId="0" applyFont="1" applyFill="1" applyBorder="1" applyAlignment="1">
      <alignment wrapText="1"/>
    </xf>
    <xf numFmtId="173" fontId="7" fillId="25" borderId="20" xfId="42" applyNumberFormat="1" applyFont="1" applyFill="1" applyBorder="1" applyAlignment="1">
      <alignment/>
    </xf>
    <xf numFmtId="173" fontId="7" fillId="25" borderId="33" xfId="42" applyNumberFormat="1" applyFont="1" applyFill="1" applyBorder="1" applyAlignment="1">
      <alignment/>
    </xf>
    <xf numFmtId="15" fontId="0" fillId="0" borderId="11" xfId="0" applyNumberFormat="1" applyBorder="1" applyAlignment="1">
      <alignment horizontal="left"/>
    </xf>
    <xf numFmtId="173" fontId="7" fillId="25" borderId="12" xfId="42" applyNumberFormat="1" applyFont="1" applyFill="1" applyBorder="1" applyAlignment="1">
      <alignment/>
    </xf>
    <xf numFmtId="184" fontId="0" fillId="0" borderId="11" xfId="0" applyNumberFormat="1" applyBorder="1" applyAlignment="1">
      <alignment horizontal="left"/>
    </xf>
    <xf numFmtId="184" fontId="0" fillId="0" borderId="11" xfId="0" applyNumberFormat="1" applyFont="1" applyBorder="1" applyAlignment="1">
      <alignment horizontal="left"/>
    </xf>
    <xf numFmtId="173" fontId="7" fillId="0" borderId="36" xfId="42" applyNumberFormat="1" applyFont="1" applyBorder="1" applyAlignment="1">
      <alignment/>
    </xf>
    <xf numFmtId="0" fontId="7" fillId="25" borderId="20" xfId="0" applyFont="1" applyFill="1" applyBorder="1" applyAlignment="1">
      <alignment wrapText="1"/>
    </xf>
    <xf numFmtId="173" fontId="0" fillId="0" borderId="0" xfId="42" applyNumberFormat="1" applyFont="1" applyBorder="1" applyAlignment="1">
      <alignment/>
    </xf>
    <xf numFmtId="0" fontId="0" fillId="0" borderId="0" xfId="0" applyFont="1" applyAlignment="1">
      <alignment/>
    </xf>
    <xf numFmtId="173" fontId="0" fillId="0" borderId="0" xfId="42" applyNumberFormat="1" applyFont="1" applyFill="1" applyBorder="1" applyAlignment="1">
      <alignment horizontal="center"/>
    </xf>
    <xf numFmtId="0" fontId="7" fillId="0" borderId="51" xfId="0" applyFont="1" applyFill="1" applyBorder="1" applyAlignment="1">
      <alignment horizontal="center"/>
    </xf>
    <xf numFmtId="0" fontId="7" fillId="0" borderId="12" xfId="0" applyFont="1" applyFill="1" applyBorder="1" applyAlignment="1">
      <alignment horizontal="center"/>
    </xf>
    <xf numFmtId="0" fontId="7" fillId="0" borderId="52" xfId="0" applyFont="1" applyFill="1" applyBorder="1" applyAlignment="1">
      <alignment horizontal="center"/>
    </xf>
    <xf numFmtId="0" fontId="7" fillId="0" borderId="43" xfId="0" applyFont="1" applyFill="1" applyBorder="1" applyAlignment="1">
      <alignment horizontal="center"/>
    </xf>
    <xf numFmtId="0" fontId="13" fillId="0" borderId="27" xfId="0" applyFont="1" applyBorder="1" applyAlignment="1">
      <alignment/>
    </xf>
    <xf numFmtId="0" fontId="13" fillId="0" borderId="16" xfId="0" applyFont="1" applyBorder="1" applyAlignment="1">
      <alignment/>
    </xf>
    <xf numFmtId="0" fontId="4" fillId="0" borderId="53" xfId="0" applyFont="1" applyBorder="1" applyAlignment="1">
      <alignment/>
    </xf>
    <xf numFmtId="0" fontId="4" fillId="0" borderId="53" xfId="0" applyFont="1" applyBorder="1" applyAlignment="1">
      <alignment wrapText="1"/>
    </xf>
    <xf numFmtId="181" fontId="0" fillId="0" borderId="53" xfId="0" applyNumberFormat="1" applyFont="1" applyBorder="1" applyAlignment="1">
      <alignment wrapText="1"/>
    </xf>
    <xf numFmtId="181" fontId="0" fillId="0" borderId="53" xfId="0" applyNumberFormat="1" applyFont="1" applyBorder="1" applyAlignment="1">
      <alignment/>
    </xf>
    <xf numFmtId="0" fontId="0" fillId="0" borderId="53" xfId="0" applyFont="1" applyFill="1" applyBorder="1" applyAlignment="1">
      <alignment vertical="center" wrapText="1"/>
    </xf>
    <xf numFmtId="181" fontId="0" fillId="25" borderId="13" xfId="0" applyNumberFormat="1" applyFont="1" applyFill="1" applyBorder="1" applyAlignment="1">
      <alignment/>
    </xf>
    <xf numFmtId="181" fontId="0" fillId="20" borderId="49" xfId="0" applyNumberFormat="1" applyFont="1" applyFill="1" applyBorder="1" applyAlignment="1">
      <alignment/>
    </xf>
    <xf numFmtId="181" fontId="0" fillId="25" borderId="13" xfId="0" applyNumberFormat="1" applyFont="1" applyFill="1" applyBorder="1" applyAlignment="1">
      <alignment horizontal="right"/>
    </xf>
    <xf numFmtId="181" fontId="0" fillId="20" borderId="53" xfId="0" applyNumberFormat="1" applyFont="1" applyFill="1" applyBorder="1" applyAlignment="1">
      <alignment/>
    </xf>
    <xf numFmtId="181" fontId="0" fillId="0" borderId="13" xfId="0" applyNumberFormat="1" applyFont="1" applyBorder="1" applyAlignment="1">
      <alignment/>
    </xf>
    <xf numFmtId="181" fontId="0" fillId="20" borderId="13" xfId="0" applyNumberFormat="1" applyFont="1" applyFill="1" applyBorder="1" applyAlignment="1">
      <alignment/>
    </xf>
    <xf numFmtId="181" fontId="0" fillId="0" borderId="53" xfId="44" applyNumberFormat="1" applyFont="1" applyBorder="1" applyAlignment="1">
      <alignment/>
    </xf>
    <xf numFmtId="181" fontId="4" fillId="0" borderId="53" xfId="44" applyNumberFormat="1"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4" fillId="0" borderId="14"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4" xfId="0" applyFont="1" applyBorder="1" applyAlignment="1">
      <alignment/>
    </xf>
    <xf numFmtId="3" fontId="0" fillId="0" borderId="12" xfId="0" applyNumberFormat="1" applyFont="1" applyFill="1" applyBorder="1" applyAlignment="1">
      <alignment/>
    </xf>
    <xf numFmtId="0" fontId="4" fillId="0" borderId="16" xfId="0" applyFont="1" applyFill="1" applyBorder="1" applyAlignment="1">
      <alignment/>
    </xf>
    <xf numFmtId="0" fontId="4" fillId="0" borderId="53" xfId="0" applyFont="1" applyFill="1" applyBorder="1" applyAlignment="1">
      <alignment/>
    </xf>
    <xf numFmtId="181" fontId="0" fillId="0" borderId="53" xfId="0" applyNumberFormat="1" applyFont="1" applyFill="1" applyBorder="1" applyAlignment="1">
      <alignment wrapText="1"/>
    </xf>
    <xf numFmtId="0" fontId="6" fillId="20" borderId="54" xfId="0" applyFont="1" applyFill="1" applyBorder="1" applyAlignment="1">
      <alignment horizontal="center" vertical="center" wrapText="1"/>
    </xf>
    <xf numFmtId="0" fontId="6" fillId="20" borderId="55" xfId="0" applyFont="1" applyFill="1" applyBorder="1" applyAlignment="1">
      <alignment horizontal="center" vertical="center" wrapText="1"/>
    </xf>
    <xf numFmtId="0" fontId="0" fillId="0" borderId="18" xfId="0" applyFill="1" applyBorder="1" applyAlignment="1">
      <alignment horizontal="left"/>
    </xf>
    <xf numFmtId="0" fontId="0" fillId="0" borderId="16" xfId="0" applyFont="1" applyFill="1" applyBorder="1" applyAlignment="1">
      <alignment/>
    </xf>
    <xf numFmtId="0" fontId="14" fillId="0" borderId="14" xfId="0" applyFont="1" applyBorder="1" applyAlignment="1">
      <alignment horizontal="center"/>
    </xf>
    <xf numFmtId="0" fontId="14" fillId="0" borderId="15" xfId="0" applyFont="1" applyBorder="1" applyAlignment="1">
      <alignment horizontal="center"/>
    </xf>
    <xf numFmtId="0" fontId="0" fillId="0" borderId="55" xfId="0" applyFont="1" applyBorder="1" applyAlignment="1">
      <alignment horizontal="center"/>
    </xf>
    <xf numFmtId="0" fontId="0" fillId="0" borderId="34" xfId="0" applyFont="1" applyBorder="1" applyAlignment="1">
      <alignment/>
    </xf>
    <xf numFmtId="0" fontId="0" fillId="0" borderId="55" xfId="0" applyFont="1" applyBorder="1" applyAlignment="1">
      <alignment/>
    </xf>
    <xf numFmtId="0" fontId="0" fillId="0" borderId="34" xfId="0" applyFont="1" applyBorder="1" applyAlignment="1">
      <alignment wrapText="1"/>
    </xf>
    <xf numFmtId="0" fontId="0" fillId="0" borderId="55" xfId="0" applyFont="1" applyBorder="1" applyAlignment="1">
      <alignment wrapText="1"/>
    </xf>
    <xf numFmtId="15" fontId="0" fillId="0" borderId="34" xfId="0" applyNumberFormat="1" applyFont="1" applyBorder="1" applyAlignment="1">
      <alignment horizontal="center"/>
    </xf>
    <xf numFmtId="0" fontId="14" fillId="0" borderId="13" xfId="0" applyFont="1" applyBorder="1" applyAlignment="1">
      <alignment horizontal="center"/>
    </xf>
    <xf numFmtId="0" fontId="0" fillId="0" borderId="34" xfId="0" applyFont="1" applyBorder="1" applyAlignment="1">
      <alignment horizontal="center"/>
    </xf>
    <xf numFmtId="0" fontId="0" fillId="0" borderId="34" xfId="0" applyFont="1" applyBorder="1" applyAlignment="1">
      <alignment horizontal="center" wrapText="1"/>
    </xf>
    <xf numFmtId="0" fontId="0" fillId="0" borderId="55" xfId="0" applyFont="1" applyBorder="1" applyAlignment="1">
      <alignment horizontal="center" wrapText="1"/>
    </xf>
    <xf numFmtId="0" fontId="4" fillId="20" borderId="34" xfId="0" applyFont="1" applyFill="1" applyBorder="1" applyAlignment="1">
      <alignment wrapText="1"/>
    </xf>
    <xf numFmtId="0" fontId="4" fillId="20" borderId="54" xfId="0" applyFont="1" applyFill="1" applyBorder="1" applyAlignment="1">
      <alignment wrapText="1"/>
    </xf>
    <xf numFmtId="0" fontId="4" fillId="20" borderId="55" xfId="0" applyFont="1" applyFill="1" applyBorder="1" applyAlignment="1">
      <alignment wrapText="1"/>
    </xf>
    <xf numFmtId="0" fontId="4" fillId="0" borderId="16" xfId="0" applyFont="1" applyBorder="1" applyAlignment="1">
      <alignment/>
    </xf>
    <xf numFmtId="0" fontId="4" fillId="0" borderId="0" xfId="0" applyFont="1" applyBorder="1" applyAlignment="1">
      <alignment/>
    </xf>
    <xf numFmtId="181" fontId="0" fillId="0" borderId="34" xfId="44" applyNumberFormat="1" applyFont="1" applyFill="1" applyBorder="1" applyAlignment="1">
      <alignment/>
    </xf>
    <xf numFmtId="181" fontId="0" fillId="0" borderId="55" xfId="44" applyNumberFormat="1" applyFont="1" applyFill="1" applyBorder="1" applyAlignment="1">
      <alignment/>
    </xf>
    <xf numFmtId="181" fontId="0" fillId="0" borderId="34" xfId="0" applyNumberFormat="1" applyFont="1" applyBorder="1" applyAlignment="1">
      <alignment/>
    </xf>
    <xf numFmtId="181" fontId="0" fillId="0" borderId="55" xfId="0" applyNumberFormat="1" applyFont="1" applyBorder="1" applyAlignment="1">
      <alignment/>
    </xf>
    <xf numFmtId="181" fontId="0" fillId="0" borderId="34" xfId="0" applyNumberFormat="1" applyFont="1" applyBorder="1" applyAlignment="1">
      <alignment wrapText="1"/>
    </xf>
    <xf numFmtId="181" fontId="0" fillId="0" borderId="55" xfId="0" applyNumberFormat="1" applyFont="1" applyBorder="1" applyAlignment="1">
      <alignment wrapText="1"/>
    </xf>
    <xf numFmtId="0" fontId="8" fillId="25" borderId="34" xfId="0" applyFont="1" applyFill="1" applyBorder="1" applyAlignment="1">
      <alignment horizontal="center" vertical="center" wrapText="1"/>
    </xf>
    <xf numFmtId="0" fontId="8" fillId="25" borderId="55" xfId="0" applyFont="1" applyFill="1" applyBorder="1" applyAlignment="1">
      <alignment horizontal="center" vertical="center" wrapText="1"/>
    </xf>
    <xf numFmtId="0" fontId="4" fillId="0" borderId="30" xfId="0" applyFont="1" applyBorder="1" applyAlignment="1">
      <alignment/>
    </xf>
    <xf numFmtId="0" fontId="4" fillId="0" borderId="11" xfId="0" applyFont="1" applyBorder="1" applyAlignment="1">
      <alignment/>
    </xf>
    <xf numFmtId="181" fontId="4" fillId="20" borderId="34" xfId="0" applyNumberFormat="1" applyFont="1" applyFill="1" applyBorder="1" applyAlignment="1">
      <alignment/>
    </xf>
    <xf numFmtId="181" fontId="4" fillId="20" borderId="54" xfId="0" applyNumberFormat="1" applyFont="1" applyFill="1" applyBorder="1" applyAlignment="1">
      <alignment/>
    </xf>
    <xf numFmtId="181" fontId="4" fillId="20" borderId="55" xfId="0" applyNumberFormat="1" applyFont="1" applyFill="1" applyBorder="1" applyAlignment="1">
      <alignment/>
    </xf>
    <xf numFmtId="0" fontId="4" fillId="20" borderId="34" xfId="0" applyFont="1" applyFill="1" applyBorder="1" applyAlignment="1">
      <alignment vertical="center" wrapText="1"/>
    </xf>
    <xf numFmtId="0" fontId="4" fillId="20" borderId="54" xfId="0" applyFont="1" applyFill="1" applyBorder="1" applyAlignment="1">
      <alignment vertical="center" wrapText="1"/>
    </xf>
    <xf numFmtId="0" fontId="4" fillId="20" borderId="55" xfId="0" applyFont="1" applyFill="1" applyBorder="1" applyAlignment="1">
      <alignment vertical="center" wrapText="1"/>
    </xf>
    <xf numFmtId="0" fontId="4" fillId="20" borderId="56" xfId="0" applyFont="1" applyFill="1" applyBorder="1" applyAlignment="1">
      <alignment vertical="center" wrapText="1"/>
    </xf>
    <xf numFmtId="0" fontId="0" fillId="20" borderId="57" xfId="0" applyFill="1" applyBorder="1" applyAlignment="1">
      <alignment vertical="center" wrapText="1"/>
    </xf>
    <xf numFmtId="0" fontId="0" fillId="20" borderId="58" xfId="0" applyFill="1" applyBorder="1" applyAlignment="1">
      <alignment vertical="center" wrapText="1"/>
    </xf>
    <xf numFmtId="0" fontId="4" fillId="0" borderId="14" xfId="0" applyFont="1" applyBorder="1" applyAlignment="1">
      <alignment/>
    </xf>
    <xf numFmtId="0" fontId="4" fillId="0" borderId="15" xfId="0" applyFont="1" applyBorder="1" applyAlignment="1">
      <alignment/>
    </xf>
    <xf numFmtId="0" fontId="4" fillId="20" borderId="59" xfId="0" applyFont="1" applyFill="1" applyBorder="1" applyAlignment="1">
      <alignment vertical="center" wrapText="1"/>
    </xf>
    <xf numFmtId="0" fontId="4" fillId="20" borderId="60" xfId="0" applyFont="1" applyFill="1" applyBorder="1" applyAlignment="1">
      <alignment vertical="center" wrapText="1"/>
    </xf>
    <xf numFmtId="0" fontId="4" fillId="20" borderId="61" xfId="0" applyFont="1" applyFill="1" applyBorder="1" applyAlignment="1">
      <alignment vertical="center" wrapText="1"/>
    </xf>
    <xf numFmtId="0" fontId="4" fillId="0" borderId="17" xfId="0" applyFont="1" applyBorder="1" applyAlignment="1">
      <alignment/>
    </xf>
    <xf numFmtId="0" fontId="4" fillId="0" borderId="16" xfId="0" applyFont="1" applyFill="1" applyBorder="1" applyAlignment="1">
      <alignment/>
    </xf>
    <xf numFmtId="0" fontId="4" fillId="0" borderId="0" xfId="0" applyFont="1" applyFill="1" applyBorder="1" applyAlignment="1">
      <alignment/>
    </xf>
    <xf numFmtId="0" fontId="4" fillId="0" borderId="17" xfId="0" applyFont="1" applyFill="1" applyBorder="1" applyAlignment="1">
      <alignment/>
    </xf>
    <xf numFmtId="0" fontId="5" fillId="0" borderId="25" xfId="0" applyFont="1" applyBorder="1" applyAlignment="1">
      <alignment horizontal="left"/>
    </xf>
    <xf numFmtId="0" fontId="5" fillId="0" borderId="62" xfId="0" applyFont="1" applyBorder="1" applyAlignment="1">
      <alignment horizontal="left"/>
    </xf>
    <xf numFmtId="0" fontId="5" fillId="0" borderId="42" xfId="0" applyFont="1" applyBorder="1" applyAlignment="1">
      <alignment horizontal="left"/>
    </xf>
    <xf numFmtId="0" fontId="4" fillId="0" borderId="0" xfId="0" applyFont="1" applyAlignment="1">
      <alignment/>
    </xf>
    <xf numFmtId="0" fontId="6" fillId="20" borderId="63" xfId="0" applyFont="1" applyFill="1" applyBorder="1" applyAlignment="1">
      <alignment horizontal="center" vertical="center" wrapText="1"/>
    </xf>
    <xf numFmtId="0" fontId="6" fillId="20" borderId="64" xfId="0" applyFont="1" applyFill="1" applyBorder="1" applyAlignment="1">
      <alignment horizontal="center" vertical="center"/>
    </xf>
    <xf numFmtId="0" fontId="8" fillId="0" borderId="0" xfId="0" applyFont="1" applyFill="1" applyBorder="1" applyAlignment="1">
      <alignment horizontal="left" wrapText="1"/>
    </xf>
    <xf numFmtId="0" fontId="5" fillId="0" borderId="27" xfId="0" applyFont="1" applyBorder="1" applyAlignment="1">
      <alignment horizontal="left"/>
    </xf>
    <xf numFmtId="0" fontId="5" fillId="0" borderId="28" xfId="0" applyFont="1" applyBorder="1" applyAlignment="1">
      <alignment horizontal="left"/>
    </xf>
    <xf numFmtId="0" fontId="5" fillId="0" borderId="29" xfId="0" applyFont="1" applyBorder="1" applyAlignment="1">
      <alignment horizontal="left"/>
    </xf>
    <xf numFmtId="0" fontId="6" fillId="20" borderId="65" xfId="0" applyFont="1" applyFill="1" applyBorder="1" applyAlignment="1">
      <alignment horizontal="center" vertical="center" wrapText="1"/>
    </xf>
    <xf numFmtId="0" fontId="0" fillId="0" borderId="66" xfId="0" applyBorder="1" applyAlignment="1">
      <alignment horizontal="center" vertical="center"/>
    </xf>
    <xf numFmtId="0" fontId="0" fillId="0" borderId="14" xfId="0" applyBorder="1" applyAlignment="1">
      <alignment wrapText="1"/>
    </xf>
    <xf numFmtId="0" fontId="0" fillId="0" borderId="15" xfId="0" applyBorder="1" applyAlignment="1">
      <alignment wrapText="1"/>
    </xf>
    <xf numFmtId="0" fontId="7" fillId="0" borderId="25" xfId="0" applyFont="1" applyFill="1" applyBorder="1" applyAlignment="1">
      <alignment/>
    </xf>
    <xf numFmtId="0" fontId="7" fillId="0" borderId="30" xfId="0" applyFont="1" applyFill="1" applyBorder="1" applyAlignment="1">
      <alignment/>
    </xf>
    <xf numFmtId="0" fontId="6" fillId="20" borderId="31" xfId="0" applyFont="1" applyFill="1" applyBorder="1" applyAlignment="1">
      <alignment horizontal="center" vertical="center" wrapText="1"/>
    </xf>
    <xf numFmtId="0" fontId="0" fillId="0" borderId="12" xfId="0" applyBorder="1" applyAlignment="1">
      <alignment vertical="center"/>
    </xf>
    <xf numFmtId="0" fontId="0" fillId="0" borderId="47" xfId="0" applyBorder="1" applyAlignment="1">
      <alignment vertical="center"/>
    </xf>
    <xf numFmtId="0" fontId="6" fillId="20" borderId="32" xfId="0" applyFont="1" applyFill="1" applyBorder="1" applyAlignment="1">
      <alignment horizontal="center" vertical="center" wrapText="1"/>
    </xf>
    <xf numFmtId="0" fontId="0" fillId="0" borderId="19" xfId="0" applyBorder="1" applyAlignment="1">
      <alignment horizontal="center" vertical="center"/>
    </xf>
    <xf numFmtId="0" fontId="0" fillId="0" borderId="48" xfId="0" applyBorder="1" applyAlignment="1">
      <alignment horizontal="center" vertical="center"/>
    </xf>
    <xf numFmtId="0" fontId="6" fillId="20" borderId="37" xfId="0" applyFont="1" applyFill="1" applyBorder="1" applyAlignment="1">
      <alignment horizontal="center" vertical="center" wrapText="1"/>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horizontal="center" vertical="center"/>
    </xf>
    <xf numFmtId="0" fontId="0" fillId="20" borderId="12" xfId="0" applyFill="1" applyBorder="1" applyAlignment="1">
      <alignment vertical="center"/>
    </xf>
    <xf numFmtId="0" fontId="0" fillId="20" borderId="47" xfId="0" applyFill="1" applyBorder="1" applyAlignment="1">
      <alignment vertical="center"/>
    </xf>
    <xf numFmtId="0" fontId="0" fillId="20" borderId="12" xfId="0" applyFill="1" applyBorder="1" applyAlignment="1">
      <alignment horizontal="center" vertical="center"/>
    </xf>
    <xf numFmtId="0" fontId="0" fillId="20" borderId="47" xfId="0" applyFill="1" applyBorder="1" applyAlignment="1">
      <alignment horizontal="center" vertical="center"/>
    </xf>
    <xf numFmtId="0" fontId="6" fillId="20" borderId="12" xfId="0" applyFont="1" applyFill="1" applyBorder="1" applyAlignment="1">
      <alignment horizontal="center" vertical="center" wrapText="1"/>
    </xf>
    <xf numFmtId="0" fontId="0" fillId="0" borderId="12" xfId="0" applyBorder="1" applyAlignment="1">
      <alignment horizontal="center" vertical="center" wrapText="1"/>
    </xf>
    <xf numFmtId="0" fontId="6" fillId="20" borderId="19" xfId="0" applyFont="1" applyFill="1" applyBorder="1" applyAlignment="1">
      <alignment horizontal="center" vertical="center" wrapText="1"/>
    </xf>
    <xf numFmtId="0" fontId="0" fillId="0" borderId="19" xfId="0" applyBorder="1" applyAlignment="1">
      <alignment horizontal="center" vertical="center" wrapText="1"/>
    </xf>
    <xf numFmtId="0" fontId="6" fillId="20" borderId="47" xfId="0" applyFont="1" applyFill="1" applyBorder="1" applyAlignment="1">
      <alignment horizontal="center" vertical="center" wrapText="1"/>
    </xf>
    <xf numFmtId="0" fontId="0" fillId="0" borderId="31" xfId="0" applyBorder="1" applyAlignment="1">
      <alignment horizontal="center" vertical="center" wrapText="1"/>
    </xf>
    <xf numFmtId="0" fontId="0" fillId="20" borderId="31" xfId="0" applyFill="1" applyBorder="1" applyAlignment="1">
      <alignment horizontal="center" vertical="center" wrapText="1"/>
    </xf>
    <xf numFmtId="0" fontId="6" fillId="20" borderId="67" xfId="0" applyFont="1" applyFill="1" applyBorder="1" applyAlignment="1">
      <alignment horizontal="center" vertical="center" wrapText="1"/>
    </xf>
    <xf numFmtId="0" fontId="0" fillId="20" borderId="68" xfId="0" applyFill="1" applyBorder="1" applyAlignment="1">
      <alignment horizontal="center" vertical="center" wrapText="1"/>
    </xf>
    <xf numFmtId="0" fontId="6" fillId="20" borderId="50" xfId="0" applyFont="1" applyFill="1" applyBorder="1" applyAlignment="1">
      <alignment horizontal="center" vertical="center" wrapText="1"/>
    </xf>
    <xf numFmtId="0" fontId="0" fillId="20" borderId="22" xfId="0" applyFill="1" applyBorder="1" applyAlignment="1">
      <alignment horizontal="center" vertical="center" wrapText="1"/>
    </xf>
    <xf numFmtId="0" fontId="7" fillId="20" borderId="69" xfId="0" applyFont="1" applyFill="1" applyBorder="1" applyAlignment="1">
      <alignment/>
    </xf>
    <xf numFmtId="0" fontId="7" fillId="20" borderId="21" xfId="0" applyFont="1" applyFill="1" applyBorder="1" applyAlignment="1">
      <alignment/>
    </xf>
    <xf numFmtId="0" fontId="6" fillId="20" borderId="70" xfId="0" applyFont="1" applyFill="1" applyBorder="1" applyAlignment="1">
      <alignment horizontal="center" vertical="center" wrapText="1"/>
    </xf>
    <xf numFmtId="0" fontId="0" fillId="0" borderId="23" xfId="0" applyBorder="1" applyAlignment="1">
      <alignment horizontal="center" vertical="center" wrapText="1"/>
    </xf>
    <xf numFmtId="0" fontId="5" fillId="8" borderId="24" xfId="0" applyFont="1" applyFill="1" applyBorder="1" applyAlignment="1">
      <alignment horizontal="center"/>
    </xf>
    <xf numFmtId="0" fontId="0" fillId="0" borderId="18" xfId="0" applyBorder="1" applyAlignment="1">
      <alignment/>
    </xf>
    <xf numFmtId="0" fontId="0" fillId="0" borderId="45" xfId="0" applyBorder="1" applyAlignment="1">
      <alignment/>
    </xf>
    <xf numFmtId="0" fontId="0" fillId="0" borderId="18" xfId="0" applyBorder="1" applyAlignment="1">
      <alignment horizontal="center"/>
    </xf>
    <xf numFmtId="0" fontId="0" fillId="0" borderId="45" xfId="0" applyBorder="1" applyAlignment="1">
      <alignment horizontal="center"/>
    </xf>
    <xf numFmtId="0" fontId="4" fillId="0" borderId="0" xfId="0" applyFont="1" applyFill="1" applyBorder="1" applyAlignment="1">
      <alignment horizontal="center"/>
    </xf>
    <xf numFmtId="173" fontId="6" fillId="8" borderId="36" xfId="42" applyNumberFormat="1" applyFont="1" applyFill="1" applyBorder="1" applyAlignment="1">
      <alignment/>
    </xf>
    <xf numFmtId="173" fontId="6" fillId="25" borderId="36" xfId="42" applyNumberFormat="1" applyFont="1" applyFill="1" applyBorder="1" applyAlignment="1">
      <alignment/>
    </xf>
    <xf numFmtId="173" fontId="6" fillId="20" borderId="71"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50"/>
  <sheetViews>
    <sheetView tabSelected="1" zoomScalePageLayoutView="0" workbookViewId="0" topLeftCell="A1">
      <selection activeCell="A25" sqref="A25"/>
    </sheetView>
  </sheetViews>
  <sheetFormatPr defaultColWidth="9.140625" defaultRowHeight="12.75"/>
  <cols>
    <col min="1" max="1" width="73.57421875" style="0" customWidth="1"/>
    <col min="2" max="2" width="14.8515625" style="0" customWidth="1"/>
    <col min="3" max="3" width="18.28125" style="0" customWidth="1"/>
  </cols>
  <sheetData>
    <row r="1" spans="1:3" ht="15.75">
      <c r="A1" s="216" t="s">
        <v>98</v>
      </c>
      <c r="B1" s="68"/>
      <c r="C1" s="69"/>
    </row>
    <row r="2" spans="1:3" ht="15.75">
      <c r="A2" s="217"/>
      <c r="B2" s="2"/>
      <c r="C2" s="47"/>
    </row>
    <row r="3" spans="1:3" ht="16.5" thickBot="1">
      <c r="A3" s="246" t="s">
        <v>63</v>
      </c>
      <c r="B3" s="247"/>
      <c r="C3" s="254"/>
    </row>
    <row r="4" spans="1:3" ht="13.5" thickBot="1">
      <c r="A4" s="218" t="s">
        <v>64</v>
      </c>
      <c r="B4" s="255"/>
      <c r="C4" s="248"/>
    </row>
    <row r="5" spans="1:3" ht="13.5" thickBot="1">
      <c r="A5" s="218" t="s">
        <v>65</v>
      </c>
      <c r="B5" s="256"/>
      <c r="C5" s="257"/>
    </row>
    <row r="6" spans="1:3" ht="13.5" thickBot="1">
      <c r="A6" s="218" t="s">
        <v>66</v>
      </c>
      <c r="B6" s="255"/>
      <c r="C6" s="248"/>
    </row>
    <row r="7" spans="1:3" ht="13.5" thickBot="1">
      <c r="A7" s="219" t="s">
        <v>67</v>
      </c>
      <c r="B7" s="249"/>
      <c r="C7" s="250"/>
    </row>
    <row r="8" spans="1:3" ht="13.5" thickBot="1">
      <c r="A8" s="218" t="s">
        <v>68</v>
      </c>
      <c r="B8" s="251"/>
      <c r="C8" s="252"/>
    </row>
    <row r="9" spans="1:3" ht="13.5" thickBot="1">
      <c r="A9" s="218" t="s">
        <v>69</v>
      </c>
      <c r="B9" s="249"/>
      <c r="C9" s="250"/>
    </row>
    <row r="10" spans="1:3" ht="13.5" thickBot="1">
      <c r="A10" s="218" t="s">
        <v>70</v>
      </c>
      <c r="B10" s="253"/>
      <c r="C10" s="248"/>
    </row>
    <row r="11" spans="1:3" ht="13.5" thickBot="1">
      <c r="A11" s="218" t="s">
        <v>71</v>
      </c>
      <c r="B11" s="253"/>
      <c r="C11" s="248"/>
    </row>
    <row r="12" spans="1:3" ht="13.5" thickBot="1">
      <c r="A12" s="218" t="s">
        <v>72</v>
      </c>
      <c r="B12" s="253"/>
      <c r="C12" s="248"/>
    </row>
    <row r="13" spans="1:3" ht="13.5" thickBot="1">
      <c r="A13" s="218" t="s">
        <v>73</v>
      </c>
      <c r="B13" s="255"/>
      <c r="C13" s="248"/>
    </row>
    <row r="14" spans="1:3" ht="13.5" thickBot="1">
      <c r="A14" s="240" t="s">
        <v>108</v>
      </c>
      <c r="B14" s="255"/>
      <c r="C14" s="248"/>
    </row>
    <row r="15" spans="1:3" ht="26.25" thickBot="1">
      <c r="A15" s="219" t="s">
        <v>74</v>
      </c>
      <c r="B15" s="255"/>
      <c r="C15" s="248"/>
    </row>
    <row r="16" spans="1:3" ht="38.25" customHeight="1" thickBot="1">
      <c r="A16" s="258" t="s">
        <v>93</v>
      </c>
      <c r="B16" s="259"/>
      <c r="C16" s="260"/>
    </row>
    <row r="17" spans="1:3" ht="18.75" customHeight="1" thickBot="1">
      <c r="A17" s="220" t="s">
        <v>118</v>
      </c>
      <c r="B17" s="263"/>
      <c r="C17" s="264"/>
    </row>
    <row r="18" spans="1:3" ht="17.25" customHeight="1" thickBot="1">
      <c r="A18" s="241" t="s">
        <v>109</v>
      </c>
      <c r="B18" s="265">
        <f>+C27</f>
        <v>0</v>
      </c>
      <c r="C18" s="266"/>
    </row>
    <row r="19" spans="1:3" ht="16.5" customHeight="1" thickBot="1">
      <c r="A19" s="221" t="s">
        <v>75</v>
      </c>
      <c r="B19" s="267">
        <f>SUM(B17:C18)</f>
        <v>0</v>
      </c>
      <c r="C19" s="268"/>
    </row>
    <row r="20" spans="1:3" ht="33" customHeight="1" thickBot="1">
      <c r="A20" s="222" t="s">
        <v>76</v>
      </c>
      <c r="B20" s="269"/>
      <c r="C20" s="270"/>
    </row>
    <row r="21" spans="1:3" ht="13.5" thickBot="1">
      <c r="A21" s="273" t="s">
        <v>114</v>
      </c>
      <c r="B21" s="274"/>
      <c r="C21" s="275"/>
    </row>
    <row r="22" spans="1:3" ht="26.25" thickBot="1">
      <c r="A22" s="241" t="s">
        <v>119</v>
      </c>
      <c r="B22" s="223"/>
      <c r="C22" s="224"/>
    </row>
    <row r="23" spans="1:3" ht="26.25" thickBot="1">
      <c r="A23" s="220" t="s">
        <v>77</v>
      </c>
      <c r="B23" s="225">
        <v>0</v>
      </c>
      <c r="C23" s="226"/>
    </row>
    <row r="24" spans="1:3" ht="13.5" thickBot="1">
      <c r="A24" s="220" t="s">
        <v>78</v>
      </c>
      <c r="B24" s="227">
        <v>0</v>
      </c>
      <c r="C24" s="226"/>
    </row>
    <row r="25" spans="1:3" ht="13.5" thickBot="1">
      <c r="A25" s="220" t="s">
        <v>79</v>
      </c>
      <c r="B25" s="228"/>
      <c r="C25" s="229">
        <f>B22+B23+B24</f>
        <v>0</v>
      </c>
    </row>
    <row r="26" spans="1:3" ht="13.5" thickBot="1">
      <c r="A26" s="220" t="s">
        <v>80</v>
      </c>
      <c r="B26" s="228"/>
      <c r="C26" s="221">
        <v>0</v>
      </c>
    </row>
    <row r="27" spans="1:3" ht="26.25" thickBot="1">
      <c r="A27" s="241" t="s">
        <v>110</v>
      </c>
      <c r="B27" s="228"/>
      <c r="C27" s="230">
        <f>+C25-C26</f>
        <v>0</v>
      </c>
    </row>
    <row r="28" spans="1:3" ht="54.75" customHeight="1" thickBot="1">
      <c r="A28" s="276" t="s">
        <v>81</v>
      </c>
      <c r="B28" s="277"/>
      <c r="C28" s="278"/>
    </row>
    <row r="29" spans="1:3" ht="58.5" customHeight="1" thickBot="1">
      <c r="A29" s="276" t="s">
        <v>120</v>
      </c>
      <c r="B29" s="277"/>
      <c r="C29" s="278"/>
    </row>
    <row r="30" spans="1:3" ht="33" customHeight="1">
      <c r="A30" s="279" t="s">
        <v>82</v>
      </c>
      <c r="B30" s="280"/>
      <c r="C30" s="281"/>
    </row>
    <row r="31" spans="1:3" ht="49.5" customHeight="1" thickBot="1">
      <c r="A31" s="284" t="s">
        <v>121</v>
      </c>
      <c r="B31" s="285"/>
      <c r="C31" s="286"/>
    </row>
    <row r="32" spans="1:3" ht="19.5" customHeight="1">
      <c r="A32" s="231"/>
      <c r="B32" s="232"/>
      <c r="C32" s="233"/>
    </row>
    <row r="33" spans="1:3" ht="19.5" customHeight="1">
      <c r="A33" s="261" t="s">
        <v>87</v>
      </c>
      <c r="B33" s="262"/>
      <c r="C33" s="287"/>
    </row>
    <row r="34" spans="1:3" ht="19.5" customHeight="1">
      <c r="A34" s="261" t="s">
        <v>83</v>
      </c>
      <c r="B34" s="262"/>
      <c r="C34" s="93"/>
    </row>
    <row r="35" spans="1:3" ht="19.5" customHeight="1">
      <c r="A35" s="261" t="s">
        <v>84</v>
      </c>
      <c r="B35" s="262"/>
      <c r="C35" s="93"/>
    </row>
    <row r="36" spans="1:3" ht="19.5" customHeight="1">
      <c r="A36" s="261" t="s">
        <v>85</v>
      </c>
      <c r="B36" s="262"/>
      <c r="C36" s="93"/>
    </row>
    <row r="37" spans="1:3" ht="19.5" customHeight="1" thickBot="1">
      <c r="A37" s="234"/>
      <c r="B37" s="235"/>
      <c r="C37" s="236"/>
    </row>
    <row r="38" spans="1:3" ht="19.5" customHeight="1">
      <c r="A38" s="288" t="s">
        <v>88</v>
      </c>
      <c r="B38" s="289"/>
      <c r="C38" s="290"/>
    </row>
    <row r="39" spans="1:3" ht="19.5" customHeight="1">
      <c r="A39" s="261" t="s">
        <v>83</v>
      </c>
      <c r="B39" s="262"/>
      <c r="C39" s="93"/>
    </row>
    <row r="40" spans="1:3" ht="19.5" customHeight="1">
      <c r="A40" s="261" t="s">
        <v>89</v>
      </c>
      <c r="B40" s="262"/>
      <c r="C40" s="93"/>
    </row>
    <row r="41" spans="1:3" ht="19.5" customHeight="1">
      <c r="A41" s="261" t="s">
        <v>85</v>
      </c>
      <c r="B41" s="262"/>
      <c r="C41" s="93"/>
    </row>
    <row r="42" spans="1:3" ht="19.5" customHeight="1" thickBot="1">
      <c r="A42" s="234"/>
      <c r="B42" s="235"/>
      <c r="C42" s="236"/>
    </row>
    <row r="43" spans="1:3" ht="19.5" customHeight="1">
      <c r="A43" s="231"/>
      <c r="B43" s="232"/>
      <c r="C43" s="233"/>
    </row>
    <row r="44" spans="1:3" ht="19.5" customHeight="1">
      <c r="A44" s="261" t="s">
        <v>90</v>
      </c>
      <c r="B44" s="262"/>
      <c r="C44" s="287"/>
    </row>
    <row r="45" spans="1:3" ht="19.5" customHeight="1">
      <c r="A45" s="271" t="s">
        <v>83</v>
      </c>
      <c r="B45" s="272"/>
      <c r="C45" s="93"/>
    </row>
    <row r="46" spans="1:3" ht="19.5" customHeight="1" thickBot="1">
      <c r="A46" s="282" t="s">
        <v>89</v>
      </c>
      <c r="B46" s="283"/>
      <c r="C46" s="93"/>
    </row>
    <row r="47" spans="1:3" ht="19.5" customHeight="1">
      <c r="A47" s="261" t="s">
        <v>86</v>
      </c>
      <c r="B47" s="262"/>
      <c r="C47" s="93"/>
    </row>
    <row r="48" spans="1:3" ht="19.5" customHeight="1" thickBot="1">
      <c r="A48" s="237"/>
      <c r="B48" s="235"/>
      <c r="C48" s="236"/>
    </row>
    <row r="49" spans="1:3" ht="12.75">
      <c r="A49" s="210"/>
      <c r="B49" s="210"/>
      <c r="C49" s="210"/>
    </row>
    <row r="50" spans="1:3" ht="12.75">
      <c r="A50" s="105"/>
      <c r="B50" s="105"/>
      <c r="C50" s="105"/>
    </row>
  </sheetData>
  <sheetProtection/>
  <mergeCells count="35">
    <mergeCell ref="A46:B46"/>
    <mergeCell ref="A31:C31"/>
    <mergeCell ref="A33:C33"/>
    <mergeCell ref="A47:B47"/>
    <mergeCell ref="A39:B39"/>
    <mergeCell ref="A40:B40"/>
    <mergeCell ref="A41:B41"/>
    <mergeCell ref="A44:C44"/>
    <mergeCell ref="A36:B36"/>
    <mergeCell ref="A38:C38"/>
    <mergeCell ref="A45:B45"/>
    <mergeCell ref="A21:C21"/>
    <mergeCell ref="A28:C28"/>
    <mergeCell ref="A29:C29"/>
    <mergeCell ref="A30:C30"/>
    <mergeCell ref="B11:C11"/>
    <mergeCell ref="B12:C12"/>
    <mergeCell ref="B13:C13"/>
    <mergeCell ref="B14:C14"/>
    <mergeCell ref="B15:C15"/>
    <mergeCell ref="A16:C16"/>
    <mergeCell ref="A34:B34"/>
    <mergeCell ref="A35:B35"/>
    <mergeCell ref="B17:C17"/>
    <mergeCell ref="B18:C18"/>
    <mergeCell ref="B19:C19"/>
    <mergeCell ref="B20:C20"/>
    <mergeCell ref="A3:C3"/>
    <mergeCell ref="B4:C4"/>
    <mergeCell ref="B5:C5"/>
    <mergeCell ref="B6:C6"/>
    <mergeCell ref="B7:C7"/>
    <mergeCell ref="B8:C8"/>
    <mergeCell ref="B9:C9"/>
    <mergeCell ref="B10:C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I94"/>
  <sheetViews>
    <sheetView zoomScalePageLayoutView="0" workbookViewId="0" topLeftCell="A1">
      <selection activeCell="B31" sqref="B31"/>
    </sheetView>
  </sheetViews>
  <sheetFormatPr defaultColWidth="9.140625" defaultRowHeight="12.75"/>
  <cols>
    <col min="1" max="1" width="0.5625" style="0" customWidth="1"/>
    <col min="2" max="2" width="44.28125" style="0" customWidth="1"/>
    <col min="3" max="3" width="21.140625" style="0" customWidth="1"/>
    <col min="4" max="4" width="19.421875" style="0" customWidth="1"/>
    <col min="5" max="5" width="15.00390625" style="0" customWidth="1"/>
    <col min="6" max="6" width="15.28125" style="0" customWidth="1"/>
    <col min="7" max="7" width="21.421875" style="0" customWidth="1"/>
    <col min="8" max="9" width="18.7109375" style="0" customWidth="1"/>
  </cols>
  <sheetData>
    <row r="1" spans="2:7" ht="12.75">
      <c r="B1" s="67" t="s">
        <v>60</v>
      </c>
      <c r="C1" s="68"/>
      <c r="D1" s="68"/>
      <c r="E1" s="68"/>
      <c r="F1" s="68"/>
      <c r="G1" s="69"/>
    </row>
    <row r="2" spans="2:7" ht="12.75">
      <c r="B2" s="26"/>
      <c r="C2" s="113" t="s">
        <v>14</v>
      </c>
      <c r="D2" s="114"/>
      <c r="E2" s="11"/>
      <c r="F2" s="27"/>
      <c r="G2" s="28"/>
    </row>
    <row r="3" spans="2:7" ht="12.75">
      <c r="B3" s="26"/>
      <c r="C3" s="113" t="s">
        <v>15</v>
      </c>
      <c r="D3" s="115"/>
      <c r="E3" s="11"/>
      <c r="F3" s="27"/>
      <c r="G3" s="28"/>
    </row>
    <row r="4" spans="2:7" ht="12.75">
      <c r="B4" s="26"/>
      <c r="C4" s="113" t="s">
        <v>44</v>
      </c>
      <c r="D4" s="244"/>
      <c r="E4" s="11"/>
      <c r="F4" s="27"/>
      <c r="G4" s="28"/>
    </row>
    <row r="5" spans="2:7" ht="12.75">
      <c r="B5" s="26"/>
      <c r="C5" s="113" t="s">
        <v>16</v>
      </c>
      <c r="D5" s="112"/>
      <c r="E5" s="11"/>
      <c r="F5" s="27"/>
      <c r="G5" s="28"/>
    </row>
    <row r="6" spans="2:7" ht="13.5" thickBot="1">
      <c r="B6" s="23"/>
      <c r="C6" s="29"/>
      <c r="D6" s="32"/>
      <c r="E6" s="29"/>
      <c r="F6" s="24"/>
      <c r="G6" s="25"/>
    </row>
    <row r="7" spans="2:9" ht="12.75">
      <c r="B7" s="291" t="s">
        <v>95</v>
      </c>
      <c r="C7" s="292"/>
      <c r="D7" s="292"/>
      <c r="E7" s="292"/>
      <c r="F7" s="292"/>
      <c r="G7" s="293"/>
      <c r="H7" s="8"/>
      <c r="I7" s="8"/>
    </row>
    <row r="8" spans="2:9" s="7" customFormat="1" ht="12.75">
      <c r="B8" s="90" t="s">
        <v>91</v>
      </c>
      <c r="C8" s="3"/>
      <c r="D8" s="3"/>
      <c r="E8" s="3"/>
      <c r="F8" s="3"/>
      <c r="G8" s="36"/>
      <c r="H8" s="6"/>
      <c r="I8" s="6"/>
    </row>
    <row r="9" spans="2:9" s="7" customFormat="1" ht="12.75">
      <c r="B9" s="90" t="s">
        <v>94</v>
      </c>
      <c r="C9" s="3"/>
      <c r="D9" s="3"/>
      <c r="E9" s="3"/>
      <c r="F9" s="3"/>
      <c r="G9" s="36"/>
      <c r="H9" s="6"/>
      <c r="I9" s="6"/>
    </row>
    <row r="10" spans="2:9" ht="13.5" thickBot="1">
      <c r="B10" s="143" t="s">
        <v>92</v>
      </c>
      <c r="C10" s="144"/>
      <c r="D10" s="144"/>
      <c r="E10" s="145"/>
      <c r="F10" s="145"/>
      <c r="G10" s="146"/>
      <c r="H10" s="8"/>
      <c r="I10" s="8"/>
    </row>
    <row r="11" spans="2:9" ht="36.75" thickBot="1">
      <c r="B11" s="77"/>
      <c r="C11" s="78" t="s">
        <v>57</v>
      </c>
      <c r="D11" s="242" t="s">
        <v>111</v>
      </c>
      <c r="E11" s="295" t="s">
        <v>21</v>
      </c>
      <c r="F11" s="296"/>
      <c r="G11" s="243" t="s">
        <v>112</v>
      </c>
      <c r="H11" s="10"/>
      <c r="I11" s="8"/>
    </row>
    <row r="12" spans="2:9" ht="23.25" customHeight="1">
      <c r="B12" s="75" t="s">
        <v>5</v>
      </c>
      <c r="C12" s="76"/>
      <c r="D12" s="189" t="s">
        <v>19</v>
      </c>
      <c r="E12" s="190" t="s">
        <v>0</v>
      </c>
      <c r="F12" s="9" t="s">
        <v>1</v>
      </c>
      <c r="G12" s="72" t="s">
        <v>2</v>
      </c>
      <c r="H12" s="8"/>
      <c r="I12" s="8"/>
    </row>
    <row r="13" spans="2:9" s="7" customFormat="1" ht="12.75">
      <c r="B13" s="48" t="s">
        <v>6</v>
      </c>
      <c r="C13" s="13">
        <v>1</v>
      </c>
      <c r="D13" s="13">
        <v>2</v>
      </c>
      <c r="E13" s="13">
        <v>3</v>
      </c>
      <c r="F13" s="13">
        <v>4</v>
      </c>
      <c r="G13" s="39">
        <v>5</v>
      </c>
      <c r="H13" s="6"/>
      <c r="I13" s="6"/>
    </row>
    <row r="14" spans="2:9" s="7" customFormat="1" ht="14.25" customHeight="1">
      <c r="B14" s="49" t="s">
        <v>122</v>
      </c>
      <c r="C14" s="14">
        <f>SUM(C15:C17)</f>
        <v>0</v>
      </c>
      <c r="D14" s="14">
        <f>SUM(D15:D17)</f>
        <v>0</v>
      </c>
      <c r="E14" s="342">
        <f>SUM(E15:E17)</f>
        <v>0</v>
      </c>
      <c r="F14" s="14">
        <f>SUM(F15:F17)</f>
        <v>0</v>
      </c>
      <c r="G14" s="40">
        <f>SUM(G15:G17)</f>
        <v>0</v>
      </c>
      <c r="H14" s="6"/>
      <c r="I14" s="6"/>
    </row>
    <row r="15" spans="2:9" s="7" customFormat="1" ht="14.25" customHeight="1">
      <c r="B15" s="201" t="s">
        <v>123</v>
      </c>
      <c r="C15" s="238"/>
      <c r="D15" s="15">
        <f>'B. FP Summary to Date'!F15</f>
        <v>0</v>
      </c>
      <c r="E15" s="343"/>
      <c r="F15" s="194"/>
      <c r="G15" s="109">
        <f>D15+E15-F15</f>
        <v>0</v>
      </c>
      <c r="H15" s="6"/>
      <c r="I15" s="6"/>
    </row>
    <row r="16" spans="2:9" s="7" customFormat="1" ht="14.25" customHeight="1">
      <c r="B16" s="202" t="s">
        <v>124</v>
      </c>
      <c r="C16" s="238"/>
      <c r="D16" s="15">
        <f>'B. FP Summary to Date'!F16</f>
        <v>0</v>
      </c>
      <c r="E16" s="343"/>
      <c r="F16" s="194"/>
      <c r="G16" s="109">
        <f>D16+E16-F16</f>
        <v>0</v>
      </c>
      <c r="H16" s="6"/>
      <c r="I16" s="6"/>
    </row>
    <row r="17" spans="2:9" s="7" customFormat="1" ht="14.25" customHeight="1">
      <c r="B17" s="202" t="s">
        <v>125</v>
      </c>
      <c r="C17" s="238"/>
      <c r="D17" s="15">
        <f>'B. FP Summary to Date'!F17</f>
        <v>0</v>
      </c>
      <c r="E17" s="343"/>
      <c r="F17" s="194"/>
      <c r="G17" s="109">
        <f>D17+E17-F17</f>
        <v>0</v>
      </c>
      <c r="H17" s="6"/>
      <c r="I17" s="6"/>
    </row>
    <row r="18" spans="2:9" ht="12.75">
      <c r="B18" s="196"/>
      <c r="C18" s="15"/>
      <c r="D18" s="15"/>
      <c r="E18" s="207"/>
      <c r="F18" s="15"/>
      <c r="G18" s="109"/>
      <c r="H18" s="8"/>
      <c r="I18" s="8"/>
    </row>
    <row r="19" spans="2:9" s="7" customFormat="1" ht="12.75">
      <c r="B19" s="49" t="s">
        <v>126</v>
      </c>
      <c r="C19" s="14">
        <f>SUM(C20:C22)</f>
        <v>0</v>
      </c>
      <c r="D19" s="14">
        <f>SUM(D20:D22)</f>
        <v>0</v>
      </c>
      <c r="E19" s="342">
        <f>SUM(E20:E22)</f>
        <v>0</v>
      </c>
      <c r="F19" s="14">
        <f>SUM(F20:F22)</f>
        <v>0</v>
      </c>
      <c r="G19" s="40">
        <f>SUM(G20:G22)</f>
        <v>0</v>
      </c>
      <c r="H19" s="6"/>
      <c r="I19" s="6"/>
    </row>
    <row r="20" spans="2:9" s="7" customFormat="1" ht="12.75">
      <c r="B20" s="201" t="s">
        <v>123</v>
      </c>
      <c r="C20" s="238"/>
      <c r="D20" s="15">
        <f>'B. FP Summary to Date'!F20</f>
        <v>0</v>
      </c>
      <c r="E20" s="343"/>
      <c r="F20" s="194"/>
      <c r="G20" s="109">
        <f>D20+E20-F20</f>
        <v>0</v>
      </c>
      <c r="H20" s="6"/>
      <c r="I20" s="6"/>
    </row>
    <row r="21" spans="2:9" s="7" customFormat="1" ht="12.75">
      <c r="B21" s="202" t="s">
        <v>124</v>
      </c>
      <c r="C21" s="238"/>
      <c r="D21" s="15">
        <f>'B. FP Summary to Date'!F21</f>
        <v>0</v>
      </c>
      <c r="E21" s="343"/>
      <c r="F21" s="194"/>
      <c r="G21" s="109">
        <f>D21+E21-F21</f>
        <v>0</v>
      </c>
      <c r="H21" s="6"/>
      <c r="I21" s="6"/>
    </row>
    <row r="22" spans="2:9" s="7" customFormat="1" ht="12.75">
      <c r="B22" s="202" t="s">
        <v>125</v>
      </c>
      <c r="C22" s="238"/>
      <c r="D22" s="15">
        <f>'B. FP Summary to Date'!F22</f>
        <v>0</v>
      </c>
      <c r="E22" s="343"/>
      <c r="F22" s="194"/>
      <c r="G22" s="109">
        <f>D22+E22-F22</f>
        <v>0</v>
      </c>
      <c r="H22" s="6"/>
      <c r="I22" s="6"/>
    </row>
    <row r="23" spans="2:9" s="7" customFormat="1" ht="12.75">
      <c r="B23" s="197"/>
      <c r="C23" s="194"/>
      <c r="D23" s="15"/>
      <c r="E23" s="343"/>
      <c r="F23" s="194"/>
      <c r="G23" s="195"/>
      <c r="H23" s="6"/>
      <c r="I23" s="6"/>
    </row>
    <row r="24" spans="2:9" s="7" customFormat="1" ht="12.75">
      <c r="B24" s="49" t="s">
        <v>127</v>
      </c>
      <c r="C24" s="14">
        <f>SUM(C25:C27)</f>
        <v>0</v>
      </c>
      <c r="D24" s="14">
        <f>SUM(D25:D27)</f>
        <v>0</v>
      </c>
      <c r="E24" s="342">
        <f>SUM(E25:E28)</f>
        <v>0</v>
      </c>
      <c r="F24" s="14">
        <f>SUM(F25:F28)</f>
        <v>0</v>
      </c>
      <c r="G24" s="40">
        <f>SUM(G25:G27)</f>
        <v>0</v>
      </c>
      <c r="H24" s="6"/>
      <c r="I24" s="6"/>
    </row>
    <row r="25" spans="2:9" s="7" customFormat="1" ht="12.75">
      <c r="B25" s="201" t="s">
        <v>123</v>
      </c>
      <c r="C25" s="238"/>
      <c r="D25" s="15">
        <f>'B. FP Summary to Date'!F25</f>
        <v>0</v>
      </c>
      <c r="E25" s="343"/>
      <c r="F25" s="194"/>
      <c r="G25" s="109">
        <f>D25+E25-F25</f>
        <v>0</v>
      </c>
      <c r="H25" s="6"/>
      <c r="I25" s="6"/>
    </row>
    <row r="26" spans="2:9" s="7" customFormat="1" ht="12.75">
      <c r="B26" s="202" t="s">
        <v>124</v>
      </c>
      <c r="C26" s="238"/>
      <c r="D26" s="15">
        <f>'B. FP Summary to Date'!F26</f>
        <v>0</v>
      </c>
      <c r="E26" s="343"/>
      <c r="F26" s="194"/>
      <c r="G26" s="109">
        <f>D26+E26-F26</f>
        <v>0</v>
      </c>
      <c r="H26" s="6"/>
      <c r="I26" s="6"/>
    </row>
    <row r="27" spans="2:9" s="7" customFormat="1" ht="12.75">
      <c r="B27" s="202" t="s">
        <v>125</v>
      </c>
      <c r="C27" s="238"/>
      <c r="D27" s="15">
        <f>'B. FP Summary to Date'!F27</f>
        <v>0</v>
      </c>
      <c r="E27" s="343"/>
      <c r="F27" s="194"/>
      <c r="G27" s="109">
        <f>D27+E27-F27</f>
        <v>0</v>
      </c>
      <c r="H27" s="6"/>
      <c r="I27" s="6"/>
    </row>
    <row r="28" spans="2:9" s="7" customFormat="1" ht="12.75">
      <c r="B28" s="41"/>
      <c r="C28" s="15"/>
      <c r="D28" s="15"/>
      <c r="E28" s="207"/>
      <c r="F28" s="15"/>
      <c r="G28" s="109"/>
      <c r="H28" s="6"/>
      <c r="I28" s="6"/>
    </row>
    <row r="29" spans="2:9" s="7" customFormat="1" ht="12.75">
      <c r="B29" s="49" t="s">
        <v>48</v>
      </c>
      <c r="C29" s="14">
        <f>SUM(C30)</f>
        <v>0</v>
      </c>
      <c r="D29" s="14">
        <f>SUM(D30)</f>
        <v>0</v>
      </c>
      <c r="E29" s="342">
        <f>SUM(E30)</f>
        <v>0</v>
      </c>
      <c r="F29" s="14">
        <f>SUM(F30)</f>
        <v>0</v>
      </c>
      <c r="G29" s="40">
        <f>SUM(G30)</f>
        <v>0</v>
      </c>
      <c r="H29" s="6"/>
      <c r="I29" s="6"/>
    </row>
    <row r="30" spans="2:9" ht="12.75">
      <c r="B30" s="50"/>
      <c r="C30" s="15"/>
      <c r="D30" s="15">
        <f>'B. FP Summary to Date'!F30</f>
        <v>0</v>
      </c>
      <c r="E30" s="207"/>
      <c r="F30" s="15"/>
      <c r="G30" s="109">
        <f>D30+E30-F30</f>
        <v>0</v>
      </c>
      <c r="H30" s="8"/>
      <c r="I30" s="8"/>
    </row>
    <row r="31" spans="2:9" s="7" customFormat="1" ht="12.75">
      <c r="B31" s="49" t="s">
        <v>49</v>
      </c>
      <c r="C31" s="14">
        <f>SUM(C32:C34)</f>
        <v>0</v>
      </c>
      <c r="D31" s="14">
        <f>SUM(D32:D34)</f>
        <v>0</v>
      </c>
      <c r="E31" s="342">
        <f>SUM(E32:E34)</f>
        <v>0</v>
      </c>
      <c r="F31" s="14">
        <f>SUM(F32:F34)</f>
        <v>0</v>
      </c>
      <c r="G31" s="40">
        <f>SUM(G32:G34)</f>
        <v>0</v>
      </c>
      <c r="H31" s="6"/>
      <c r="I31" s="6"/>
    </row>
    <row r="32" spans="2:9" s="7" customFormat="1" ht="12.75">
      <c r="B32" s="50" t="s">
        <v>123</v>
      </c>
      <c r="C32" s="15"/>
      <c r="D32" s="15">
        <f>'B. FP Summary to Date'!F32</f>
        <v>0</v>
      </c>
      <c r="E32" s="207"/>
      <c r="F32" s="15"/>
      <c r="G32" s="109">
        <f>D32+E32-F32</f>
        <v>0</v>
      </c>
      <c r="H32" s="6"/>
      <c r="I32" s="6"/>
    </row>
    <row r="33" spans="2:9" s="7" customFormat="1" ht="12.75">
      <c r="B33" s="41" t="s">
        <v>124</v>
      </c>
      <c r="C33" s="15"/>
      <c r="D33" s="15">
        <f>'B. FP Summary to Date'!F33</f>
        <v>0</v>
      </c>
      <c r="E33" s="207"/>
      <c r="F33" s="15"/>
      <c r="G33" s="109">
        <f>D33+E33-F33</f>
        <v>0</v>
      </c>
      <c r="H33" s="6"/>
      <c r="I33" s="6"/>
    </row>
    <row r="34" spans="2:9" s="7" customFormat="1" ht="12.75">
      <c r="B34" s="41" t="s">
        <v>125</v>
      </c>
      <c r="C34" s="15"/>
      <c r="D34" s="15">
        <f>'B. FP Summary to Date'!F34</f>
        <v>0</v>
      </c>
      <c r="E34" s="207"/>
      <c r="F34" s="15"/>
      <c r="G34" s="109">
        <f>D34+E34-F34</f>
        <v>0</v>
      </c>
      <c r="H34" s="6"/>
      <c r="I34" s="6"/>
    </row>
    <row r="35" spans="2:7" ht="12.75">
      <c r="B35" s="82"/>
      <c r="C35" s="15"/>
      <c r="D35" s="15"/>
      <c r="E35" s="207"/>
      <c r="F35" s="15"/>
      <c r="G35" s="109"/>
    </row>
    <row r="36" spans="2:7" ht="13.5" thickBot="1">
      <c r="B36" s="43" t="s">
        <v>3</v>
      </c>
      <c r="C36" s="44">
        <f>C14+C19+C24+C29+C31</f>
        <v>0</v>
      </c>
      <c r="D36" s="44">
        <f>D14+D19+D24+D29+D31</f>
        <v>0</v>
      </c>
      <c r="E36" s="344">
        <f>E14+E19+E24+E29+E31</f>
        <v>0</v>
      </c>
      <c r="F36" s="44">
        <f>F14+F19+F24+F29+F31</f>
        <v>0</v>
      </c>
      <c r="G36" s="20">
        <f>G14+G19+G24+G29+G31</f>
        <v>0</v>
      </c>
    </row>
    <row r="37" spans="2:7" ht="24" customHeight="1">
      <c r="B37" s="297"/>
      <c r="C37" s="297"/>
      <c r="D37" s="297"/>
      <c r="E37" s="2"/>
      <c r="F37" s="2"/>
      <c r="G37" s="2"/>
    </row>
    <row r="41" ht="12.75">
      <c r="D41" s="155"/>
    </row>
    <row r="42" ht="12.75">
      <c r="D42" s="155"/>
    </row>
    <row r="43" ht="12.75">
      <c r="D43" s="156"/>
    </row>
    <row r="93" spans="2:4" ht="12.75">
      <c r="B93" s="294"/>
      <c r="C93" s="294"/>
      <c r="D93" s="294"/>
    </row>
    <row r="94" spans="2:4" ht="12.75">
      <c r="B94" s="294"/>
      <c r="C94" s="294"/>
      <c r="D94" s="294"/>
    </row>
  </sheetData>
  <sheetProtection/>
  <mergeCells count="5">
    <mergeCell ref="B7:G7"/>
    <mergeCell ref="B93:D93"/>
    <mergeCell ref="B94:D94"/>
    <mergeCell ref="E11:F11"/>
    <mergeCell ref="B37:D37"/>
  </mergeCells>
  <printOptions/>
  <pageMargins left="0.75" right="0.28" top="1" bottom="0.43" header="0.5" footer="0.26"/>
  <pageSetup fitToHeight="7" horizontalDpi="600" verticalDpi="600" orientation="landscape" scale="90" r:id="rId1"/>
  <headerFooter alignWithMargins="0">
    <oddHeader>&amp;C&amp;"Arial,Bold"APPENDIX IVB - QFR FORMS - SCHEDULE A</oddHeader>
  </headerFooter>
  <rowBreaks count="1" manualBreakCount="1">
    <brk id="62" max="255" man="1"/>
  </rowBreaks>
</worksheet>
</file>

<file path=xl/worksheets/sheet3.xml><?xml version="1.0" encoding="utf-8"?>
<worksheet xmlns="http://schemas.openxmlformats.org/spreadsheetml/2006/main" xmlns:r="http://schemas.openxmlformats.org/officeDocument/2006/relationships">
  <dimension ref="B1:I94"/>
  <sheetViews>
    <sheetView zoomScalePageLayoutView="0" workbookViewId="0" topLeftCell="A1">
      <selection activeCell="E44" sqref="E44"/>
    </sheetView>
  </sheetViews>
  <sheetFormatPr defaultColWidth="9.140625" defaultRowHeight="12.75"/>
  <cols>
    <col min="1" max="1" width="0.5625" style="0" customWidth="1"/>
    <col min="2" max="2" width="43.57421875" style="0" customWidth="1"/>
    <col min="3" max="3" width="19.8515625" style="0" customWidth="1"/>
    <col min="4" max="5" width="17.421875" style="0" customWidth="1"/>
    <col min="6" max="6" width="21.7109375" style="0" customWidth="1"/>
    <col min="7" max="8" width="18.7109375" style="0" customWidth="1"/>
  </cols>
  <sheetData>
    <row r="1" spans="2:6" ht="12.75">
      <c r="B1" s="67" t="str">
        <f>+'A. FP Adjustment Request'!B1</f>
        <v>MCC Compact Quarterly Financial Report </v>
      </c>
      <c r="C1" s="68"/>
      <c r="D1" s="68"/>
      <c r="E1" s="68"/>
      <c r="F1" s="69"/>
    </row>
    <row r="2" spans="2:6" ht="12.75">
      <c r="B2" s="26"/>
      <c r="C2" s="113" t="s">
        <v>14</v>
      </c>
      <c r="D2" s="33">
        <f>+'A. FP Adjustment Request'!D2</f>
        <v>0</v>
      </c>
      <c r="E2" s="11"/>
      <c r="F2" s="28"/>
    </row>
    <row r="3" spans="2:6" ht="12.75">
      <c r="B3" s="26"/>
      <c r="C3" s="113" t="s">
        <v>15</v>
      </c>
      <c r="D3" s="34">
        <f>+'A. FP Adjustment Request'!D3</f>
        <v>0</v>
      </c>
      <c r="E3" s="11"/>
      <c r="F3" s="28"/>
    </row>
    <row r="4" spans="2:6" ht="12.75">
      <c r="B4" s="26"/>
      <c r="C4" s="113" t="s">
        <v>44</v>
      </c>
      <c r="D4" s="31">
        <f>+'A. FP Adjustment Request'!D4</f>
        <v>0</v>
      </c>
      <c r="E4" s="11"/>
      <c r="F4" s="28"/>
    </row>
    <row r="5" spans="2:6" ht="12.75">
      <c r="B5" s="26"/>
      <c r="C5" s="113" t="s">
        <v>16</v>
      </c>
      <c r="D5" s="112">
        <f>+'A. FP Adjustment Request'!D5</f>
        <v>0</v>
      </c>
      <c r="E5" s="11"/>
      <c r="F5" s="28"/>
    </row>
    <row r="6" spans="2:8" ht="13.5" thickBot="1">
      <c r="B6" s="23"/>
      <c r="C6" s="29"/>
      <c r="D6" s="32"/>
      <c r="E6" s="29"/>
      <c r="F6" s="25"/>
      <c r="G6" s="2"/>
      <c r="H6" s="2"/>
    </row>
    <row r="7" spans="2:8" ht="12.75">
      <c r="B7" s="298" t="s">
        <v>96</v>
      </c>
      <c r="C7" s="299"/>
      <c r="D7" s="299"/>
      <c r="E7" s="299"/>
      <c r="F7" s="300"/>
      <c r="G7" s="8"/>
      <c r="H7" s="8"/>
    </row>
    <row r="8" spans="2:8" s="7" customFormat="1" ht="12.75">
      <c r="B8" s="90" t="str">
        <f>'A. FP Adjustment Request'!B8</f>
        <v>Disbursement Period: [Date] to [Date] </v>
      </c>
      <c r="C8" s="3"/>
      <c r="D8" s="3"/>
      <c r="E8" s="3"/>
      <c r="F8" s="36"/>
      <c r="G8" s="6"/>
      <c r="H8" s="6"/>
    </row>
    <row r="9" spans="2:9" s="7" customFormat="1" ht="12.75">
      <c r="B9" s="90" t="s">
        <v>94</v>
      </c>
      <c r="C9" s="3"/>
      <c r="D9" s="3"/>
      <c r="E9" s="3"/>
      <c r="F9" s="3"/>
      <c r="G9" s="36"/>
      <c r="H9" s="6"/>
      <c r="I9" s="6"/>
    </row>
    <row r="10" spans="2:8" ht="13.5" thickBot="1">
      <c r="B10" s="37" t="s">
        <v>92</v>
      </c>
      <c r="C10" s="4"/>
      <c r="D10" s="107"/>
      <c r="E10" s="108"/>
      <c r="F10" s="38"/>
      <c r="G10" s="8"/>
      <c r="H10" s="8"/>
    </row>
    <row r="11" spans="2:8" ht="24.75" customHeight="1">
      <c r="B11" s="73"/>
      <c r="C11" s="301" t="s">
        <v>58</v>
      </c>
      <c r="D11" s="301" t="s">
        <v>54</v>
      </c>
      <c r="E11" s="301" t="s">
        <v>54</v>
      </c>
      <c r="F11" s="301" t="s">
        <v>59</v>
      </c>
      <c r="G11" s="8"/>
      <c r="H11" s="8"/>
    </row>
    <row r="12" spans="2:8" ht="21.75" customHeight="1" thickBot="1">
      <c r="B12" s="74" t="s">
        <v>5</v>
      </c>
      <c r="C12" s="302"/>
      <c r="D12" s="302"/>
      <c r="E12" s="302"/>
      <c r="F12" s="302"/>
      <c r="G12" s="10"/>
      <c r="H12" s="8"/>
    </row>
    <row r="13" spans="2:8" s="7" customFormat="1" ht="12.75">
      <c r="B13" s="70" t="s">
        <v>7</v>
      </c>
      <c r="C13" s="71">
        <v>1</v>
      </c>
      <c r="D13" s="71">
        <v>2</v>
      </c>
      <c r="E13" s="71">
        <v>3</v>
      </c>
      <c r="F13" s="72">
        <v>4</v>
      </c>
      <c r="G13" s="6"/>
      <c r="H13" s="6"/>
    </row>
    <row r="14" spans="2:8" ht="12.75">
      <c r="B14" s="49" t="str">
        <f>+'A. FP Adjustment Request'!B14</f>
        <v>Project 1</v>
      </c>
      <c r="C14" s="14">
        <f>SUM(C15:C17)</f>
        <v>0</v>
      </c>
      <c r="D14" s="14">
        <f>SUM(D15:D17)</f>
        <v>0</v>
      </c>
      <c r="E14" s="14">
        <f>SUM(E15:E17)</f>
        <v>0</v>
      </c>
      <c r="F14" s="40">
        <f>SUM(F15:F17)</f>
        <v>0</v>
      </c>
      <c r="G14" s="8"/>
      <c r="H14" s="8"/>
    </row>
    <row r="15" spans="2:8" ht="12.75">
      <c r="B15" s="200" t="str">
        <f>+'A. FP Adjustment Request'!B15</f>
        <v>Activity 1</v>
      </c>
      <c r="C15" s="15">
        <f>'A. FP Adjustment Request'!C15</f>
        <v>0</v>
      </c>
      <c r="D15" s="194"/>
      <c r="E15" s="194"/>
      <c r="F15" s="42">
        <f>C15+D15+E15</f>
        <v>0</v>
      </c>
      <c r="G15" s="8"/>
      <c r="H15" s="8"/>
    </row>
    <row r="16" spans="2:8" ht="12.75">
      <c r="B16" s="200" t="str">
        <f>+'A. FP Adjustment Request'!B16</f>
        <v>Activity 2</v>
      </c>
      <c r="C16" s="15">
        <f>'A. FP Adjustment Request'!C16</f>
        <v>0</v>
      </c>
      <c r="D16" s="194"/>
      <c r="E16" s="194"/>
      <c r="F16" s="42">
        <f>C16+D16+E16</f>
        <v>0</v>
      </c>
      <c r="G16" s="8"/>
      <c r="H16" s="8"/>
    </row>
    <row r="17" spans="2:8" ht="12.75">
      <c r="B17" s="200" t="str">
        <f>+'A. FP Adjustment Request'!B17</f>
        <v>Activity 3</v>
      </c>
      <c r="C17" s="15">
        <f>'A. FP Adjustment Request'!C17</f>
        <v>0</v>
      </c>
      <c r="D17" s="194"/>
      <c r="E17" s="194"/>
      <c r="F17" s="42">
        <f>C17+D17+E17</f>
        <v>0</v>
      </c>
      <c r="G17" s="8"/>
      <c r="H17" s="8"/>
    </row>
    <row r="18" spans="2:8" ht="12.75">
      <c r="B18" s="50"/>
      <c r="C18" s="15"/>
      <c r="D18" s="15"/>
      <c r="E18" s="15"/>
      <c r="F18" s="42"/>
      <c r="G18" s="8"/>
      <c r="H18" s="8"/>
    </row>
    <row r="19" spans="2:8" ht="12.75">
      <c r="B19" s="49" t="str">
        <f>+'A. FP Adjustment Request'!B19</f>
        <v>Project 2</v>
      </c>
      <c r="C19" s="14">
        <f>SUM(C20:C22)</f>
        <v>0</v>
      </c>
      <c r="D19" s="14">
        <f>SUM(D20:D22)</f>
        <v>0</v>
      </c>
      <c r="E19" s="14">
        <f>SUM(E20:E22)</f>
        <v>0</v>
      </c>
      <c r="F19" s="40">
        <f>SUM(F20:F22)</f>
        <v>0</v>
      </c>
      <c r="G19" s="8"/>
      <c r="H19" s="8"/>
    </row>
    <row r="20" spans="2:8" ht="12.75">
      <c r="B20" s="200" t="str">
        <f>+'A. FP Adjustment Request'!B20</f>
        <v>Activity 1</v>
      </c>
      <c r="C20" s="15">
        <f>'A. FP Adjustment Request'!C20</f>
        <v>0</v>
      </c>
      <c r="D20" s="194"/>
      <c r="E20" s="194"/>
      <c r="F20" s="42">
        <f>C20+D20+E20</f>
        <v>0</v>
      </c>
      <c r="G20" s="8"/>
      <c r="H20" s="8"/>
    </row>
    <row r="21" spans="2:8" ht="12.75">
      <c r="B21" s="200" t="str">
        <f>+'A. FP Adjustment Request'!B21</f>
        <v>Activity 2</v>
      </c>
      <c r="C21" s="15">
        <f>'A. FP Adjustment Request'!C21</f>
        <v>0</v>
      </c>
      <c r="D21" s="194"/>
      <c r="E21" s="194"/>
      <c r="F21" s="42">
        <f>C21+D21+E21</f>
        <v>0</v>
      </c>
      <c r="G21" s="8"/>
      <c r="H21" s="8"/>
    </row>
    <row r="22" spans="2:8" ht="12.75">
      <c r="B22" s="200" t="str">
        <f>+'A. FP Adjustment Request'!B22</f>
        <v>Activity 3</v>
      </c>
      <c r="C22" s="15">
        <f>'A. FP Adjustment Request'!C22</f>
        <v>0</v>
      </c>
      <c r="D22" s="194"/>
      <c r="E22" s="194"/>
      <c r="F22" s="42">
        <f>C22+D22+E22</f>
        <v>0</v>
      </c>
      <c r="G22" s="8"/>
      <c r="H22" s="8"/>
    </row>
    <row r="23" spans="2:8" ht="12.75">
      <c r="B23" s="50"/>
      <c r="C23" s="15"/>
      <c r="D23" s="15"/>
      <c r="E23" s="15"/>
      <c r="F23" s="42"/>
      <c r="G23" s="8"/>
      <c r="H23" s="8"/>
    </row>
    <row r="24" spans="2:8" ht="12.75">
      <c r="B24" s="49" t="str">
        <f>+'A. FP Adjustment Request'!B24</f>
        <v>Project 3</v>
      </c>
      <c r="C24" s="14">
        <f>SUM(C25:C27)</f>
        <v>0</v>
      </c>
      <c r="D24" s="14">
        <f>SUM(D25:D27)</f>
        <v>0</v>
      </c>
      <c r="E24" s="14">
        <f>SUM(E25:E27)</f>
        <v>0</v>
      </c>
      <c r="F24" s="40">
        <f>SUM(F25:F27)</f>
        <v>0</v>
      </c>
      <c r="G24" s="8"/>
      <c r="H24" s="8"/>
    </row>
    <row r="25" spans="2:8" ht="12.75">
      <c r="B25" s="200" t="str">
        <f>+'A. FP Adjustment Request'!B25</f>
        <v>Activity 1</v>
      </c>
      <c r="C25" s="15">
        <f>'A. FP Adjustment Request'!C25</f>
        <v>0</v>
      </c>
      <c r="D25" s="198"/>
      <c r="E25" s="199"/>
      <c r="F25" s="42">
        <f>C25+D25+E25</f>
        <v>0</v>
      </c>
      <c r="G25" s="8"/>
      <c r="H25" s="8"/>
    </row>
    <row r="26" spans="2:8" ht="12.75">
      <c r="B26" s="200" t="str">
        <f>+'A. FP Adjustment Request'!B26</f>
        <v>Activity 2</v>
      </c>
      <c r="C26" s="15">
        <f>'A. FP Adjustment Request'!C26</f>
        <v>0</v>
      </c>
      <c r="D26" s="198"/>
      <c r="E26" s="199"/>
      <c r="F26" s="42">
        <f>C26+D26+E26</f>
        <v>0</v>
      </c>
      <c r="G26" s="8"/>
      <c r="H26" s="8"/>
    </row>
    <row r="27" spans="2:8" ht="12.75">
      <c r="B27" s="200" t="str">
        <f>+'A. FP Adjustment Request'!B27</f>
        <v>Activity 3</v>
      </c>
      <c r="C27" s="15">
        <f>'A. FP Adjustment Request'!C27</f>
        <v>0</v>
      </c>
      <c r="D27" s="198"/>
      <c r="E27" s="199"/>
      <c r="F27" s="42">
        <f>C27+D27+E27</f>
        <v>0</v>
      </c>
      <c r="G27" s="8"/>
      <c r="H27" s="8"/>
    </row>
    <row r="28" spans="2:8" ht="12.75">
      <c r="B28" s="41"/>
      <c r="C28" s="15"/>
      <c r="D28" s="15"/>
      <c r="E28" s="15"/>
      <c r="F28" s="42"/>
      <c r="G28" s="8"/>
      <c r="H28" s="8"/>
    </row>
    <row r="29" spans="2:8" ht="12.75">
      <c r="B29" s="49" t="str">
        <f>+'A. FP Adjustment Request'!B29</f>
        <v>Monitoring and Evaluation</v>
      </c>
      <c r="C29" s="14">
        <f>SUM(C30)</f>
        <v>0</v>
      </c>
      <c r="D29" s="14">
        <f>SUM(D30)</f>
        <v>0</v>
      </c>
      <c r="E29" s="14">
        <f>SUM(E30)</f>
        <v>0</v>
      </c>
      <c r="F29" s="40">
        <f>SUM(F30)</f>
        <v>0</v>
      </c>
      <c r="G29" s="8"/>
      <c r="H29" s="8"/>
    </row>
    <row r="30" spans="2:8" ht="12.75">
      <c r="B30" s="50"/>
      <c r="C30" s="15"/>
      <c r="D30" s="15"/>
      <c r="E30" s="15"/>
      <c r="F30" s="42">
        <f>C30+D30+E30</f>
        <v>0</v>
      </c>
      <c r="G30" s="8"/>
      <c r="H30" s="8"/>
    </row>
    <row r="31" spans="2:8" ht="12.75">
      <c r="B31" s="49" t="str">
        <f>+'A. FP Adjustment Request'!B31</f>
        <v>Program Management and Oversight</v>
      </c>
      <c r="C31" s="14">
        <f>SUM(C32:C35)</f>
        <v>0</v>
      </c>
      <c r="D31" s="14">
        <f>SUM(D32:D34)</f>
        <v>0</v>
      </c>
      <c r="E31" s="14">
        <f>SUM(E32:E34)</f>
        <v>0</v>
      </c>
      <c r="F31" s="40">
        <f>SUM(F32:F34)</f>
        <v>0</v>
      </c>
      <c r="G31" s="8"/>
      <c r="H31" s="8"/>
    </row>
    <row r="32" spans="2:8" ht="12.75">
      <c r="B32" s="208" t="str">
        <f>+'A. FP Adjustment Request'!B32</f>
        <v>Activity 1</v>
      </c>
      <c r="C32" s="15">
        <f>'A. FP Adjustment Request'!C32</f>
        <v>0</v>
      </c>
      <c r="D32" s="15"/>
      <c r="E32" s="15"/>
      <c r="F32" s="42">
        <f>C32+D32+E32</f>
        <v>0</v>
      </c>
      <c r="G32" s="8"/>
      <c r="H32" s="8"/>
    </row>
    <row r="33" spans="2:8" ht="12.75">
      <c r="B33" s="208" t="str">
        <f>+'A. FP Adjustment Request'!B33</f>
        <v>Activity 2</v>
      </c>
      <c r="C33" s="15">
        <f>'A. FP Adjustment Request'!C33</f>
        <v>0</v>
      </c>
      <c r="D33" s="15"/>
      <c r="E33" s="15"/>
      <c r="F33" s="42">
        <f>C33+D33+E33</f>
        <v>0</v>
      </c>
      <c r="G33" s="8"/>
      <c r="H33" s="8"/>
    </row>
    <row r="34" spans="2:8" ht="12.75">
      <c r="B34" s="208" t="str">
        <f>+'A. FP Adjustment Request'!B34</f>
        <v>Activity 3</v>
      </c>
      <c r="C34" s="15">
        <f>'A. FP Adjustment Request'!C34</f>
        <v>0</v>
      </c>
      <c r="D34" s="15"/>
      <c r="E34" s="147">
        <v>0</v>
      </c>
      <c r="F34" s="42">
        <f>C34+D34+E34</f>
        <v>0</v>
      </c>
      <c r="G34" s="8"/>
      <c r="H34" s="8"/>
    </row>
    <row r="35" spans="2:6" ht="12.75">
      <c r="B35" s="41"/>
      <c r="C35" s="207"/>
      <c r="D35" s="15"/>
      <c r="E35" s="15"/>
      <c r="F35" s="42"/>
    </row>
    <row r="36" spans="2:6" ht="13.5" thickBot="1">
      <c r="B36" s="43" t="s">
        <v>3</v>
      </c>
      <c r="C36" s="44">
        <f>C14+C19+C24+C29+C31</f>
        <v>0</v>
      </c>
      <c r="D36" s="44">
        <f>D14+D19+D24+D29+D31</f>
        <v>0</v>
      </c>
      <c r="E36" s="44">
        <f>E14+E19+E24+E29+E31</f>
        <v>0</v>
      </c>
      <c r="F36" s="45">
        <f>F14+F19+F24+F29+F31</f>
        <v>0</v>
      </c>
    </row>
    <row r="37" spans="2:6" ht="12.75">
      <c r="B37" s="2"/>
      <c r="C37" s="2"/>
      <c r="D37" s="2"/>
      <c r="E37" s="2"/>
      <c r="F37" s="2"/>
    </row>
    <row r="93" spans="2:4" ht="12.75">
      <c r="B93" s="294"/>
      <c r="C93" s="294"/>
      <c r="D93" s="294"/>
    </row>
    <row r="94" spans="2:4" ht="12.75">
      <c r="B94" s="294"/>
      <c r="C94" s="294"/>
      <c r="D94" s="294"/>
    </row>
  </sheetData>
  <sheetProtection/>
  <mergeCells count="7">
    <mergeCell ref="B7:F7"/>
    <mergeCell ref="B93:D93"/>
    <mergeCell ref="B94:D94"/>
    <mergeCell ref="C11:C12"/>
    <mergeCell ref="F11:F12"/>
    <mergeCell ref="E11:E12"/>
    <mergeCell ref="D11:D12"/>
  </mergeCells>
  <printOptions/>
  <pageMargins left="0.75" right="0.75" top="1" bottom="0.41" header="0.5" footer="0.27"/>
  <pageSetup fitToHeight="7" horizontalDpi="600" verticalDpi="600" orientation="landscape" r:id="rId1"/>
  <headerFooter alignWithMargins="0">
    <oddHeader>&amp;C&amp;"Arial,Bold"APPENDIX IVB - QFR FORMS - SCHEDULE B</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B1:N238"/>
  <sheetViews>
    <sheetView zoomScaleSheetLayoutView="90" zoomScalePageLayoutView="0" workbookViewId="0" topLeftCell="C1">
      <selection activeCell="H25" sqref="H25"/>
    </sheetView>
  </sheetViews>
  <sheetFormatPr defaultColWidth="9.140625" defaultRowHeight="12.75"/>
  <cols>
    <col min="1" max="1" width="0.5625" style="0" customWidth="1"/>
    <col min="2" max="2" width="38.28125" style="0" customWidth="1"/>
    <col min="3" max="3" width="16.7109375" style="0" customWidth="1"/>
    <col min="4" max="4" width="16.421875" style="0" customWidth="1"/>
    <col min="5" max="5" width="16.28125" style="0" customWidth="1"/>
    <col min="6" max="6" width="18.57421875" style="0" customWidth="1"/>
    <col min="7" max="7" width="16.421875" style="0" customWidth="1"/>
    <col min="8" max="8" width="18.140625" style="0" customWidth="1"/>
    <col min="9" max="9" width="16.140625" style="0" customWidth="1"/>
    <col min="10" max="10" width="16.7109375" style="0" customWidth="1"/>
    <col min="11" max="11" width="13.57421875" style="0" customWidth="1"/>
    <col min="12" max="12" width="13.7109375" style="0" customWidth="1"/>
    <col min="13" max="14" width="18.7109375" style="0" customWidth="1"/>
  </cols>
  <sheetData>
    <row r="1" spans="2:12" ht="12.75">
      <c r="B1" s="67" t="str">
        <f>+'B. FP Summary to Date'!B1</f>
        <v>MCC Compact Quarterly Financial Report </v>
      </c>
      <c r="C1" s="68"/>
      <c r="D1" s="68"/>
      <c r="E1" s="68"/>
      <c r="F1" s="68"/>
      <c r="G1" s="68"/>
      <c r="H1" s="68"/>
      <c r="I1" s="68"/>
      <c r="J1" s="68"/>
      <c r="K1" s="68"/>
      <c r="L1" s="69"/>
    </row>
    <row r="2" spans="2:12" ht="12.75">
      <c r="B2" s="46"/>
      <c r="C2" s="113" t="s">
        <v>14</v>
      </c>
      <c r="D2" s="33">
        <f>+'B. FP Summary to Date'!D2</f>
        <v>0</v>
      </c>
      <c r="E2" s="11"/>
      <c r="F2" s="35"/>
      <c r="J2" s="22"/>
      <c r="K2" s="22"/>
      <c r="L2" s="51"/>
    </row>
    <row r="3" spans="2:12" ht="12.75">
      <c r="B3" s="46"/>
      <c r="C3" s="113" t="s">
        <v>15</v>
      </c>
      <c r="D3" s="34">
        <f>+'B. FP Summary to Date'!D3</f>
        <v>0</v>
      </c>
      <c r="E3" s="11"/>
      <c r="F3" s="35"/>
      <c r="J3" s="22"/>
      <c r="K3" s="22"/>
      <c r="L3" s="51"/>
    </row>
    <row r="4" spans="2:12" ht="12.75">
      <c r="B4" s="46"/>
      <c r="C4" s="113" t="s">
        <v>44</v>
      </c>
      <c r="D4" s="31">
        <f>+'B. FP Summary to Date'!D4</f>
        <v>0</v>
      </c>
      <c r="E4" s="11"/>
      <c r="F4" s="35"/>
      <c r="J4" s="22"/>
      <c r="K4" s="22"/>
      <c r="L4" s="51"/>
    </row>
    <row r="5" spans="2:12" ht="12.75">
      <c r="B5" s="46"/>
      <c r="C5" s="113" t="s">
        <v>16</v>
      </c>
      <c r="D5" s="112">
        <f>+'B. FP Summary to Date'!D5</f>
        <v>0</v>
      </c>
      <c r="E5" s="11"/>
      <c r="F5" s="35"/>
      <c r="J5" s="22"/>
      <c r="K5" s="22"/>
      <c r="L5" s="51"/>
    </row>
    <row r="6" spans="2:12" ht="13.5" thickBot="1">
      <c r="B6" s="52"/>
      <c r="C6" s="32"/>
      <c r="D6" s="32"/>
      <c r="E6" s="29"/>
      <c r="F6" s="29"/>
      <c r="G6" s="29"/>
      <c r="H6" s="32"/>
      <c r="I6" s="29"/>
      <c r="J6" s="29"/>
      <c r="K6" s="29"/>
      <c r="L6" s="53"/>
    </row>
    <row r="7" spans="2:12" ht="12.75">
      <c r="B7" s="67" t="s">
        <v>97</v>
      </c>
      <c r="C7" s="68"/>
      <c r="D7" s="68"/>
      <c r="E7" s="138"/>
      <c r="F7" s="138"/>
      <c r="G7" s="138"/>
      <c r="H7" s="138"/>
      <c r="I7" s="138"/>
      <c r="J7" s="138"/>
      <c r="K7" s="138"/>
      <c r="L7" s="69"/>
    </row>
    <row r="8" spans="2:12" ht="12.75">
      <c r="B8" s="90" t="str">
        <f>'B. FP Summary to Date'!B8</f>
        <v>Disbursement Period: [Date] to [Date] </v>
      </c>
      <c r="C8" s="119"/>
      <c r="D8" s="105"/>
      <c r="E8" s="119"/>
      <c r="F8" s="137"/>
      <c r="G8" s="119"/>
      <c r="H8" s="119"/>
      <c r="I8" s="119"/>
      <c r="J8" s="137"/>
      <c r="K8" s="137"/>
      <c r="L8" s="139"/>
    </row>
    <row r="9" spans="2:9" s="7" customFormat="1" ht="12.75">
      <c r="B9" s="90" t="s">
        <v>94</v>
      </c>
      <c r="C9" s="3"/>
      <c r="D9" s="3"/>
      <c r="E9" s="3"/>
      <c r="F9" s="3"/>
      <c r="G9" s="36"/>
      <c r="H9" s="6"/>
      <c r="I9" s="6"/>
    </row>
    <row r="10" spans="2:14" ht="13.5" thickBot="1">
      <c r="B10" s="191" t="s">
        <v>92</v>
      </c>
      <c r="C10" s="148"/>
      <c r="D10" s="56"/>
      <c r="E10" s="140"/>
      <c r="F10" s="141"/>
      <c r="G10" s="140"/>
      <c r="H10" s="141"/>
      <c r="I10" s="140"/>
      <c r="J10" s="141"/>
      <c r="K10" s="141"/>
      <c r="L10" s="142"/>
      <c r="M10" s="2"/>
      <c r="N10" s="2"/>
    </row>
    <row r="11" spans="2:14" s="7" customFormat="1" ht="18" customHeight="1">
      <c r="B11" s="305"/>
      <c r="C11" s="307" t="s">
        <v>100</v>
      </c>
      <c r="D11" s="307" t="s">
        <v>99</v>
      </c>
      <c r="E11" s="307" t="s">
        <v>4</v>
      </c>
      <c r="F11" s="307" t="s">
        <v>101</v>
      </c>
      <c r="G11" s="307" t="s">
        <v>113</v>
      </c>
      <c r="H11" s="307" t="s">
        <v>26</v>
      </c>
      <c r="I11" s="313" t="s">
        <v>53</v>
      </c>
      <c r="J11" s="313" t="s">
        <v>8</v>
      </c>
      <c r="K11" s="313" t="s">
        <v>9</v>
      </c>
      <c r="L11" s="310" t="s">
        <v>10</v>
      </c>
      <c r="M11" s="6"/>
      <c r="N11" s="6"/>
    </row>
    <row r="12" spans="2:14" s="7" customFormat="1" ht="13.5" customHeight="1">
      <c r="B12" s="306"/>
      <c r="C12" s="317"/>
      <c r="D12" s="317"/>
      <c r="E12" s="308"/>
      <c r="F12" s="319"/>
      <c r="G12" s="319"/>
      <c r="H12" s="315"/>
      <c r="I12" s="314"/>
      <c r="J12" s="314"/>
      <c r="K12" s="314"/>
      <c r="L12" s="311"/>
      <c r="M12" s="6"/>
      <c r="N12" s="6"/>
    </row>
    <row r="13" spans="2:14" ht="38.25" customHeight="1">
      <c r="B13" s="54" t="s">
        <v>5</v>
      </c>
      <c r="C13" s="318"/>
      <c r="D13" s="318"/>
      <c r="E13" s="309"/>
      <c r="F13" s="320"/>
      <c r="G13" s="320"/>
      <c r="H13" s="316"/>
      <c r="I13" s="314"/>
      <c r="J13" s="314"/>
      <c r="K13" s="314"/>
      <c r="L13" s="312"/>
      <c r="M13" s="8"/>
      <c r="N13" s="8"/>
    </row>
    <row r="14" spans="2:14" ht="36">
      <c r="B14" s="48" t="s">
        <v>6</v>
      </c>
      <c r="C14" s="13" t="s">
        <v>28</v>
      </c>
      <c r="D14" s="13" t="s">
        <v>29</v>
      </c>
      <c r="E14" s="13">
        <v>2</v>
      </c>
      <c r="F14" s="13" t="s">
        <v>47</v>
      </c>
      <c r="G14" s="13" t="s">
        <v>30</v>
      </c>
      <c r="H14" s="19" t="s">
        <v>46</v>
      </c>
      <c r="I14" s="13">
        <v>5</v>
      </c>
      <c r="J14" s="19" t="s">
        <v>12</v>
      </c>
      <c r="K14" s="19" t="s">
        <v>45</v>
      </c>
      <c r="L14" s="55" t="s">
        <v>13</v>
      </c>
      <c r="M14" s="8"/>
      <c r="N14" s="8"/>
    </row>
    <row r="15" spans="2:14" s="7" customFormat="1" ht="12.75">
      <c r="B15" s="49" t="str">
        <f>+'B. FP Summary to Date'!B14</f>
        <v>Project 1</v>
      </c>
      <c r="C15" s="14">
        <f>SUM(C16:C18)</f>
        <v>0</v>
      </c>
      <c r="D15" s="14">
        <f>SUM(D16:D18)</f>
        <v>0</v>
      </c>
      <c r="E15" s="14">
        <f>SUM(E16:E18)</f>
        <v>0</v>
      </c>
      <c r="F15" s="14">
        <f>SUM(F16:F18)</f>
        <v>0</v>
      </c>
      <c r="G15" s="14">
        <f>SUM(G16:G18)</f>
        <v>0</v>
      </c>
      <c r="H15" s="14">
        <f>SUM(H16:H18)</f>
        <v>0</v>
      </c>
      <c r="I15" s="14">
        <f>SUM(I16:I18)</f>
        <v>0</v>
      </c>
      <c r="J15" s="14">
        <f>SUM(J16:J18)</f>
        <v>0</v>
      </c>
      <c r="K15" s="14">
        <f>SUM(K16:K18)</f>
        <v>0</v>
      </c>
      <c r="L15" s="40">
        <f>SUM(L16:L18)</f>
        <v>0</v>
      </c>
      <c r="M15" s="6"/>
      <c r="N15" s="6"/>
    </row>
    <row r="16" spans="2:14" s="210" customFormat="1" ht="12.75">
      <c r="B16" s="200" t="str">
        <f>+'B. FP Summary to Date'!B15</f>
        <v>Activity 1</v>
      </c>
      <c r="C16" s="204">
        <v>0</v>
      </c>
      <c r="D16" s="204">
        <v>0</v>
      </c>
      <c r="E16" s="204">
        <v>0</v>
      </c>
      <c r="F16" s="204">
        <v>0</v>
      </c>
      <c r="G16" s="204">
        <v>0</v>
      </c>
      <c r="H16" s="161">
        <f>E16+F16+G16</f>
        <v>0</v>
      </c>
      <c r="I16" s="204">
        <v>0</v>
      </c>
      <c r="J16" s="161">
        <f>H16+I16</f>
        <v>0</v>
      </c>
      <c r="K16" s="204">
        <f>+'B. FP Summary to Date'!F15</f>
        <v>0</v>
      </c>
      <c r="L16" s="163">
        <f>K16-J16</f>
        <v>0</v>
      </c>
      <c r="M16" s="209"/>
      <c r="N16" s="209"/>
    </row>
    <row r="17" spans="2:14" s="210" customFormat="1" ht="12.75">
      <c r="B17" s="200" t="str">
        <f>+'B. FP Summary to Date'!B16</f>
        <v>Activity 2</v>
      </c>
      <c r="C17" s="204">
        <v>0</v>
      </c>
      <c r="D17" s="204">
        <v>0</v>
      </c>
      <c r="E17" s="204">
        <v>0</v>
      </c>
      <c r="F17" s="204">
        <v>0</v>
      </c>
      <c r="G17" s="204">
        <v>0</v>
      </c>
      <c r="H17" s="161">
        <f>E17+F17+G17</f>
        <v>0</v>
      </c>
      <c r="I17" s="204">
        <v>0</v>
      </c>
      <c r="J17" s="161">
        <f>H17+I17</f>
        <v>0</v>
      </c>
      <c r="K17" s="204">
        <f>+'B. FP Summary to Date'!F16</f>
        <v>0</v>
      </c>
      <c r="L17" s="163">
        <f>K17-J17</f>
        <v>0</v>
      </c>
      <c r="M17" s="209"/>
      <c r="N17" s="209"/>
    </row>
    <row r="18" spans="2:14" s="210" customFormat="1" ht="12.75">
      <c r="B18" s="200" t="str">
        <f>+'B. FP Summary to Date'!B17</f>
        <v>Activity 3</v>
      </c>
      <c r="C18" s="204">
        <v>0</v>
      </c>
      <c r="D18" s="204">
        <v>0</v>
      </c>
      <c r="E18" s="204">
        <v>0</v>
      </c>
      <c r="F18" s="204">
        <v>0</v>
      </c>
      <c r="G18" s="204">
        <v>0</v>
      </c>
      <c r="H18" s="161">
        <f>E18+F18+G18</f>
        <v>0</v>
      </c>
      <c r="I18" s="204">
        <v>0</v>
      </c>
      <c r="J18" s="161">
        <f>H18+I18</f>
        <v>0</v>
      </c>
      <c r="K18" s="204">
        <f>+'B. FP Summary to Date'!F17</f>
        <v>0</v>
      </c>
      <c r="L18" s="163">
        <f>K18-J18</f>
        <v>0</v>
      </c>
      <c r="M18" s="209"/>
      <c r="N18" s="209"/>
    </row>
    <row r="19" spans="2:14" s="210" customFormat="1" ht="12.75">
      <c r="B19" s="50"/>
      <c r="C19" s="15"/>
      <c r="D19" s="15"/>
      <c r="E19" s="15"/>
      <c r="F19" s="15"/>
      <c r="G19" s="15"/>
      <c r="H19" s="15"/>
      <c r="I19" s="15"/>
      <c r="J19" s="15"/>
      <c r="K19" s="18"/>
      <c r="L19" s="42"/>
      <c r="M19" s="209"/>
      <c r="N19" s="209"/>
    </row>
    <row r="20" spans="2:14" s="7" customFormat="1" ht="12.75">
      <c r="B20" s="49" t="str">
        <f>+'B. FP Summary to Date'!B19</f>
        <v>Project 2</v>
      </c>
      <c r="C20" s="14">
        <f>SUM(C21:C23)</f>
        <v>0</v>
      </c>
      <c r="D20" s="14">
        <f>SUM(D21:D23)</f>
        <v>0</v>
      </c>
      <c r="E20" s="14">
        <f>SUM(E21:E23)</f>
        <v>0</v>
      </c>
      <c r="F20" s="14">
        <f>SUM(F21:F23)</f>
        <v>0</v>
      </c>
      <c r="G20" s="14">
        <f>SUM(G21:G23)</f>
        <v>0</v>
      </c>
      <c r="H20" s="14">
        <f>SUM(H21:H23)</f>
        <v>0</v>
      </c>
      <c r="I20" s="14">
        <f>SUM(I21:I23)</f>
        <v>0</v>
      </c>
      <c r="J20" s="14">
        <f>SUM(J21:J23)</f>
        <v>0</v>
      </c>
      <c r="K20" s="14">
        <f>SUM(K21:K23)</f>
        <v>0</v>
      </c>
      <c r="L20" s="40">
        <f>SUM(L21:L23)</f>
        <v>0</v>
      </c>
      <c r="M20" s="6"/>
      <c r="N20" s="6"/>
    </row>
    <row r="21" spans="2:14" s="210" customFormat="1" ht="12.75">
      <c r="B21" s="200" t="str">
        <f>+'B. FP Summary to Date'!B20</f>
        <v>Activity 1</v>
      </c>
      <c r="C21" s="204">
        <v>0</v>
      </c>
      <c r="D21" s="204">
        <v>0</v>
      </c>
      <c r="E21" s="204">
        <v>0</v>
      </c>
      <c r="F21" s="204">
        <v>0</v>
      </c>
      <c r="G21" s="204">
        <v>0</v>
      </c>
      <c r="H21" s="161">
        <f>E21+F21+G21</f>
        <v>0</v>
      </c>
      <c r="I21" s="204">
        <v>0</v>
      </c>
      <c r="J21" s="161">
        <f>H21+I21</f>
        <v>0</v>
      </c>
      <c r="K21" s="204">
        <f>+'B. FP Summary to Date'!F20</f>
        <v>0</v>
      </c>
      <c r="L21" s="163">
        <f>K21-J21</f>
        <v>0</v>
      </c>
      <c r="M21" s="209"/>
      <c r="N21" s="209"/>
    </row>
    <row r="22" spans="2:14" s="210" customFormat="1" ht="12.75">
      <c r="B22" s="200" t="str">
        <f>+'B. FP Summary to Date'!B21</f>
        <v>Activity 2</v>
      </c>
      <c r="C22" s="204">
        <v>0</v>
      </c>
      <c r="D22" s="204">
        <v>0</v>
      </c>
      <c r="E22" s="204">
        <v>0</v>
      </c>
      <c r="F22" s="204">
        <v>0</v>
      </c>
      <c r="G22" s="204">
        <v>0</v>
      </c>
      <c r="H22" s="161">
        <f>E22+F22+G22</f>
        <v>0</v>
      </c>
      <c r="I22" s="204">
        <v>0</v>
      </c>
      <c r="J22" s="161">
        <f>H22+I22</f>
        <v>0</v>
      </c>
      <c r="K22" s="204">
        <f>+'B. FP Summary to Date'!F21</f>
        <v>0</v>
      </c>
      <c r="L22" s="163">
        <f>K22-J22</f>
        <v>0</v>
      </c>
      <c r="M22" s="209"/>
      <c r="N22" s="209"/>
    </row>
    <row r="23" spans="2:14" s="210" customFormat="1" ht="12.75">
      <c r="B23" s="200" t="str">
        <f>+'B. FP Summary to Date'!B22</f>
        <v>Activity 3</v>
      </c>
      <c r="C23" s="204">
        <v>0</v>
      </c>
      <c r="D23" s="204">
        <v>0</v>
      </c>
      <c r="E23" s="204">
        <v>0</v>
      </c>
      <c r="F23" s="204">
        <v>0</v>
      </c>
      <c r="G23" s="204">
        <v>0</v>
      </c>
      <c r="H23" s="161">
        <f>E23+F23+G23</f>
        <v>0</v>
      </c>
      <c r="I23" s="204">
        <v>0</v>
      </c>
      <c r="J23" s="161">
        <f>H23+I23</f>
        <v>0</v>
      </c>
      <c r="K23" s="204">
        <f>+'B. FP Summary to Date'!F22</f>
        <v>0</v>
      </c>
      <c r="L23" s="163">
        <f>K23-J23</f>
        <v>0</v>
      </c>
      <c r="M23" s="209"/>
      <c r="N23" s="209"/>
    </row>
    <row r="24" spans="2:14" s="210" customFormat="1" ht="12.75">
      <c r="B24" s="50"/>
      <c r="C24" s="15"/>
      <c r="D24" s="15"/>
      <c r="E24" s="15"/>
      <c r="F24" s="15"/>
      <c r="G24" s="15"/>
      <c r="H24" s="15"/>
      <c r="I24" s="15"/>
      <c r="J24" s="15"/>
      <c r="K24" s="18"/>
      <c r="L24" s="42"/>
      <c r="M24" s="209"/>
      <c r="N24" s="209"/>
    </row>
    <row r="25" spans="2:14" s="7" customFormat="1" ht="12.75">
      <c r="B25" s="49" t="str">
        <f>+'B. FP Summary to Date'!B24</f>
        <v>Project 3</v>
      </c>
      <c r="C25" s="14">
        <f>SUM(C26:C28)</f>
        <v>0</v>
      </c>
      <c r="D25" s="14">
        <f>SUM(D26:D28)</f>
        <v>0</v>
      </c>
      <c r="E25" s="14">
        <f>SUM(E26:E28)</f>
        <v>0</v>
      </c>
      <c r="F25" s="14">
        <f>SUM(F26:F28)</f>
        <v>0</v>
      </c>
      <c r="G25" s="14">
        <f>SUM(G26:G28)</f>
        <v>0</v>
      </c>
      <c r="H25" s="14">
        <f>SUM(H26:H28)</f>
        <v>0</v>
      </c>
      <c r="I25" s="14">
        <f>SUM(I26:I28)</f>
        <v>0</v>
      </c>
      <c r="J25" s="14">
        <f>SUM(J26:J28)</f>
        <v>0</v>
      </c>
      <c r="K25" s="14">
        <f>SUM(K26:K28)</f>
        <v>0</v>
      </c>
      <c r="L25" s="40">
        <f>SUM(L26:L28)</f>
        <v>0</v>
      </c>
      <c r="M25" s="6"/>
      <c r="N25" s="6"/>
    </row>
    <row r="26" spans="2:14" s="210" customFormat="1" ht="12.75">
      <c r="B26" s="200" t="str">
        <f>+'B. FP Summary to Date'!B25</f>
        <v>Activity 1</v>
      </c>
      <c r="C26" s="204">
        <v>0</v>
      </c>
      <c r="D26" s="204">
        <v>0</v>
      </c>
      <c r="E26" s="204">
        <v>0</v>
      </c>
      <c r="F26" s="204">
        <v>0</v>
      </c>
      <c r="G26" s="204">
        <v>0</v>
      </c>
      <c r="H26" s="161">
        <f>E26+F26+G26</f>
        <v>0</v>
      </c>
      <c r="I26" s="204">
        <v>0</v>
      </c>
      <c r="J26" s="161">
        <f>H26+I26</f>
        <v>0</v>
      </c>
      <c r="K26" s="204">
        <f>+'B. FP Summary to Date'!F25</f>
        <v>0</v>
      </c>
      <c r="L26" s="163">
        <f>K26-J26</f>
        <v>0</v>
      </c>
      <c r="M26" s="209"/>
      <c r="N26" s="209"/>
    </row>
    <row r="27" spans="2:14" s="210" customFormat="1" ht="12.75">
      <c r="B27" s="200" t="str">
        <f>+'B. FP Summary to Date'!B26</f>
        <v>Activity 2</v>
      </c>
      <c r="C27" s="204">
        <v>0</v>
      </c>
      <c r="D27" s="204">
        <v>0</v>
      </c>
      <c r="E27" s="204">
        <v>0</v>
      </c>
      <c r="F27" s="204">
        <v>0</v>
      </c>
      <c r="G27" s="204">
        <v>0</v>
      </c>
      <c r="H27" s="161">
        <f>E27+F27+G27</f>
        <v>0</v>
      </c>
      <c r="I27" s="204">
        <v>0</v>
      </c>
      <c r="J27" s="161">
        <f>H27+I27</f>
        <v>0</v>
      </c>
      <c r="K27" s="204">
        <f>+'B. FP Summary to Date'!F26</f>
        <v>0</v>
      </c>
      <c r="L27" s="163">
        <f>K27-J27</f>
        <v>0</v>
      </c>
      <c r="M27" s="209"/>
      <c r="N27" s="209"/>
    </row>
    <row r="28" spans="2:14" s="210" customFormat="1" ht="12.75">
      <c r="B28" s="200" t="str">
        <f>+'B. FP Summary to Date'!B27</f>
        <v>Activity 3</v>
      </c>
      <c r="C28" s="204">
        <v>0</v>
      </c>
      <c r="D28" s="204">
        <v>0</v>
      </c>
      <c r="E28" s="204">
        <v>0</v>
      </c>
      <c r="F28" s="204">
        <v>0</v>
      </c>
      <c r="G28" s="204">
        <v>0</v>
      </c>
      <c r="H28" s="161">
        <f>E28+F28+G28</f>
        <v>0</v>
      </c>
      <c r="I28" s="204">
        <v>0</v>
      </c>
      <c r="J28" s="161">
        <f>H28+I28</f>
        <v>0</v>
      </c>
      <c r="K28" s="204">
        <f>+'B. FP Summary to Date'!F27</f>
        <v>0</v>
      </c>
      <c r="L28" s="163">
        <f>K28-J28</f>
        <v>0</v>
      </c>
      <c r="M28" s="209"/>
      <c r="N28" s="209"/>
    </row>
    <row r="29" spans="2:14" s="210" customFormat="1" ht="12.75">
      <c r="B29" s="41"/>
      <c r="C29" s="15"/>
      <c r="D29" s="15"/>
      <c r="E29" s="15"/>
      <c r="F29" s="15"/>
      <c r="G29" s="15"/>
      <c r="H29" s="15"/>
      <c r="I29" s="15"/>
      <c r="J29" s="15"/>
      <c r="K29" s="18">
        <f>'B. FP Summary to Date'!F28</f>
        <v>0</v>
      </c>
      <c r="L29" s="163">
        <f>K29-J29</f>
        <v>0</v>
      </c>
      <c r="M29" s="209"/>
      <c r="N29" s="209"/>
    </row>
    <row r="30" spans="2:14" s="7" customFormat="1" ht="12.75">
      <c r="B30" s="49" t="str">
        <f>+'B. FP Summary to Date'!B29</f>
        <v>Monitoring and Evaluation</v>
      </c>
      <c r="C30" s="14">
        <f>SUM(C31)</f>
        <v>0</v>
      </c>
      <c r="D30" s="14">
        <f>SUM(D31)</f>
        <v>0</v>
      </c>
      <c r="E30" s="14">
        <f aca="true" t="shared" si="0" ref="D30:L30">SUM(E31)</f>
        <v>0</v>
      </c>
      <c r="F30" s="14">
        <f t="shared" si="0"/>
        <v>0</v>
      </c>
      <c r="G30" s="14">
        <f t="shared" si="0"/>
        <v>0</v>
      </c>
      <c r="H30" s="14">
        <f t="shared" si="0"/>
        <v>0</v>
      </c>
      <c r="I30" s="14">
        <f t="shared" si="0"/>
        <v>0</v>
      </c>
      <c r="J30" s="14">
        <f t="shared" si="0"/>
        <v>0</v>
      </c>
      <c r="K30" s="14">
        <f t="shared" si="0"/>
        <v>0</v>
      </c>
      <c r="L30" s="40">
        <f t="shared" si="0"/>
        <v>0</v>
      </c>
      <c r="M30" s="6"/>
      <c r="N30" s="6"/>
    </row>
    <row r="31" spans="2:14" s="210" customFormat="1" ht="12.75">
      <c r="B31" s="50"/>
      <c r="C31" s="204">
        <v>0</v>
      </c>
      <c r="D31" s="204">
        <v>0</v>
      </c>
      <c r="E31" s="204">
        <v>0</v>
      </c>
      <c r="F31" s="204">
        <v>0</v>
      </c>
      <c r="G31" s="204">
        <v>0</v>
      </c>
      <c r="H31" s="161">
        <f>E31+F31+G31</f>
        <v>0</v>
      </c>
      <c r="I31" s="204">
        <v>0</v>
      </c>
      <c r="J31" s="161">
        <f>H31+I31</f>
        <v>0</v>
      </c>
      <c r="K31" s="204">
        <f>+'B. FP Summary to Date'!F30</f>
        <v>0</v>
      </c>
      <c r="L31" s="163">
        <f>K31-J31</f>
        <v>0</v>
      </c>
      <c r="M31" s="211"/>
      <c r="N31" s="209"/>
    </row>
    <row r="32" spans="2:14" s="7" customFormat="1" ht="12.75">
      <c r="B32" s="49" t="str">
        <f>+'B. FP Summary to Date'!B31</f>
        <v>Program Management and Oversight</v>
      </c>
      <c r="C32" s="14">
        <f>SUM(C33:C35)</f>
        <v>0</v>
      </c>
      <c r="D32" s="14">
        <f>SUM(D33:D35)</f>
        <v>0</v>
      </c>
      <c r="E32" s="14">
        <f>SUM(E33:E35)</f>
        <v>0</v>
      </c>
      <c r="F32" s="14">
        <f>SUM(F33:F35)</f>
        <v>0</v>
      </c>
      <c r="G32" s="14">
        <f>SUM(G33:G35)</f>
        <v>0</v>
      </c>
      <c r="H32" s="150">
        <f>SUM(H33:H35)</f>
        <v>0</v>
      </c>
      <c r="I32" s="150">
        <f>SUM(I33:I35)</f>
        <v>0</v>
      </c>
      <c r="J32" s="150">
        <f>SUM(J33:J35)</f>
        <v>0</v>
      </c>
      <c r="K32" s="150">
        <f>SUM(K33:K35)</f>
        <v>0</v>
      </c>
      <c r="L32" s="160">
        <f>SUM(L33:L35)</f>
        <v>0</v>
      </c>
      <c r="M32" s="149"/>
      <c r="N32" s="6"/>
    </row>
    <row r="33" spans="2:14" s="210" customFormat="1" ht="12.75">
      <c r="B33" s="200" t="str">
        <f>+'B. FP Summary to Date'!B32</f>
        <v>Activity 1</v>
      </c>
      <c r="C33" s="204">
        <v>0</v>
      </c>
      <c r="D33" s="204">
        <v>0</v>
      </c>
      <c r="E33" s="204">
        <v>0</v>
      </c>
      <c r="F33" s="204">
        <v>0</v>
      </c>
      <c r="G33" s="204">
        <v>0</v>
      </c>
      <c r="H33" s="161">
        <f>E33+F33+G33</f>
        <v>0</v>
      </c>
      <c r="I33" s="204">
        <v>0</v>
      </c>
      <c r="J33" s="161">
        <f>H33+I33</f>
        <v>0</v>
      </c>
      <c r="K33" s="204">
        <f>+'B. FP Summary to Date'!F32</f>
        <v>0</v>
      </c>
      <c r="L33" s="163">
        <f>K33-J33</f>
        <v>0</v>
      </c>
      <c r="M33" s="209"/>
      <c r="N33" s="209"/>
    </row>
    <row r="34" spans="2:14" s="210" customFormat="1" ht="12.75">
      <c r="B34" s="200" t="str">
        <f>+'B. FP Summary to Date'!B33</f>
        <v>Activity 2</v>
      </c>
      <c r="C34" s="204">
        <v>0</v>
      </c>
      <c r="D34" s="204">
        <v>0</v>
      </c>
      <c r="E34" s="204">
        <v>0</v>
      </c>
      <c r="F34" s="204">
        <v>0</v>
      </c>
      <c r="G34" s="204">
        <v>0</v>
      </c>
      <c r="H34" s="161">
        <f>E34+F34+G34</f>
        <v>0</v>
      </c>
      <c r="I34" s="204">
        <v>0</v>
      </c>
      <c r="J34" s="161">
        <f>H34+I34</f>
        <v>0</v>
      </c>
      <c r="K34" s="204">
        <f>+'B. FP Summary to Date'!F33</f>
        <v>0</v>
      </c>
      <c r="L34" s="163">
        <f>K34-J34</f>
        <v>0</v>
      </c>
      <c r="M34" s="209"/>
      <c r="N34" s="209"/>
    </row>
    <row r="35" spans="2:14" s="210" customFormat="1" ht="12.75">
      <c r="B35" s="200" t="str">
        <f>+'B. FP Summary to Date'!B34</f>
        <v>Activity 3</v>
      </c>
      <c r="C35" s="204">
        <v>0</v>
      </c>
      <c r="D35" s="204">
        <v>0</v>
      </c>
      <c r="E35" s="204">
        <v>0</v>
      </c>
      <c r="F35" s="204">
        <v>0</v>
      </c>
      <c r="G35" s="204">
        <v>0</v>
      </c>
      <c r="H35" s="161">
        <f>E35+F35+G35</f>
        <v>0</v>
      </c>
      <c r="I35" s="204">
        <v>0</v>
      </c>
      <c r="J35" s="161">
        <f>H35+I35</f>
        <v>0</v>
      </c>
      <c r="K35" s="204">
        <f>+'B. FP Summary to Date'!F34</f>
        <v>0</v>
      </c>
      <c r="L35" s="163">
        <f>K35-J35</f>
        <v>0</v>
      </c>
      <c r="M35" s="209"/>
      <c r="N35" s="209"/>
    </row>
    <row r="36" spans="2:12" s="210" customFormat="1" ht="12.75">
      <c r="B36" s="41"/>
      <c r="C36" s="204"/>
      <c r="D36" s="204"/>
      <c r="E36" s="204"/>
      <c r="F36" s="204"/>
      <c r="G36" s="204"/>
      <c r="H36" s="161"/>
      <c r="I36" s="161"/>
      <c r="J36" s="161"/>
      <c r="K36" s="162"/>
      <c r="L36" s="163"/>
    </row>
    <row r="37" spans="2:12" s="7" customFormat="1" ht="13.5" thickBot="1">
      <c r="B37" s="157" t="s">
        <v>3</v>
      </c>
      <c r="C37" s="164">
        <f>C15+C20+C25+C30+C32</f>
        <v>0</v>
      </c>
      <c r="D37" s="164">
        <f>D15+D20+D25+D30+D32</f>
        <v>0</v>
      </c>
      <c r="E37" s="164">
        <f>E15+E20+E25+E30+E32</f>
        <v>0</v>
      </c>
      <c r="F37" s="164">
        <f>F15+F20+F25+F30+F32</f>
        <v>0</v>
      </c>
      <c r="G37" s="164">
        <f>G15+G20+G25+G30+G32</f>
        <v>0</v>
      </c>
      <c r="H37" s="164">
        <f>H15+H20+H25+H30+H32</f>
        <v>0</v>
      </c>
      <c r="I37" s="164">
        <f>I15+I20+I25+I30+I32</f>
        <v>0</v>
      </c>
      <c r="J37" s="164">
        <f>J15+J20+J25+J30+J32</f>
        <v>0</v>
      </c>
      <c r="K37" s="164">
        <f>K15+K20+K25+K30+K32</f>
        <v>0</v>
      </c>
      <c r="L37" s="165">
        <f>L15+L20+L25+L30+L32</f>
        <v>0</v>
      </c>
    </row>
    <row r="38" spans="2:12" ht="12.75">
      <c r="B38" s="158"/>
      <c r="C38" s="166"/>
      <c r="D38" s="166"/>
      <c r="E38" s="166"/>
      <c r="F38" s="166"/>
      <c r="G38" s="167"/>
      <c r="H38" s="166"/>
      <c r="I38" s="166"/>
      <c r="J38" s="166"/>
      <c r="K38" s="166"/>
      <c r="L38" s="168"/>
    </row>
    <row r="39" spans="2:12" ht="12.75">
      <c r="B39" s="46"/>
      <c r="C39" s="2"/>
      <c r="D39" s="2"/>
      <c r="E39" s="2"/>
      <c r="F39" s="2"/>
      <c r="G39" s="105"/>
      <c r="H39" s="2"/>
      <c r="I39" s="2"/>
      <c r="J39" s="2"/>
      <c r="K39" s="2"/>
      <c r="L39" s="47"/>
    </row>
    <row r="40" spans="2:12" ht="13.5" thickBot="1">
      <c r="B40" s="303"/>
      <c r="C40" s="304"/>
      <c r="D40" s="304"/>
      <c r="E40" s="304"/>
      <c r="F40" s="56"/>
      <c r="G40" s="154"/>
      <c r="H40" s="56"/>
      <c r="I40" s="56"/>
      <c r="J40" s="56"/>
      <c r="K40" s="56"/>
      <c r="L40" s="57"/>
    </row>
    <row r="41" spans="2:4" ht="12.75">
      <c r="B41" s="120"/>
      <c r="C41" s="120"/>
      <c r="D41" s="120"/>
    </row>
    <row r="42" spans="2:8" ht="12.75">
      <c r="B42" s="105"/>
      <c r="C42" s="119"/>
      <c r="D42" s="105"/>
      <c r="E42" s="2"/>
      <c r="F42" s="2"/>
      <c r="G42" s="2"/>
      <c r="H42" s="2"/>
    </row>
    <row r="43" spans="2:13" ht="12.75">
      <c r="B43" s="105"/>
      <c r="C43" s="119"/>
      <c r="D43" s="105"/>
      <c r="E43" s="2"/>
      <c r="F43" s="2"/>
      <c r="G43" s="159"/>
      <c r="H43" s="2"/>
      <c r="I43" s="2"/>
      <c r="J43" s="2"/>
      <c r="K43" s="2"/>
      <c r="L43" s="2"/>
      <c r="M43" s="2"/>
    </row>
    <row r="44" spans="2:13" ht="12.75">
      <c r="B44" s="135"/>
      <c r="C44" s="135"/>
      <c r="D44" s="135"/>
      <c r="E44" s="169"/>
      <c r="F44" s="169"/>
      <c r="G44" s="170"/>
      <c r="H44" s="169"/>
      <c r="I44" s="169"/>
      <c r="J44" s="169"/>
      <c r="K44" s="2"/>
      <c r="L44" s="2"/>
      <c r="M44" s="2"/>
    </row>
    <row r="45" spans="2:13" ht="12.75">
      <c r="B45" s="135"/>
      <c r="C45" s="128"/>
      <c r="D45" s="135"/>
      <c r="E45" s="169"/>
      <c r="F45" s="135"/>
      <c r="G45" s="128"/>
      <c r="H45" s="135"/>
      <c r="I45" s="135"/>
      <c r="J45" s="135"/>
      <c r="K45" s="105"/>
      <c r="L45" s="105"/>
      <c r="M45" s="2"/>
    </row>
    <row r="46" spans="2:13" ht="12.75">
      <c r="B46" s="135"/>
      <c r="C46" s="128"/>
      <c r="D46" s="135"/>
      <c r="E46" s="169"/>
      <c r="F46" s="135"/>
      <c r="G46" s="128"/>
      <c r="H46" s="135"/>
      <c r="I46" s="135"/>
      <c r="J46" s="135"/>
      <c r="K46" s="105"/>
      <c r="L46" s="105"/>
      <c r="M46" s="2"/>
    </row>
    <row r="47" spans="2:13" ht="12.75">
      <c r="B47" s="135"/>
      <c r="C47" s="128"/>
      <c r="D47" s="135"/>
      <c r="E47" s="169"/>
      <c r="F47" s="171"/>
      <c r="G47" s="172"/>
      <c r="H47" s="135"/>
      <c r="I47" s="171"/>
      <c r="J47" s="135"/>
      <c r="K47" s="105"/>
      <c r="L47" s="105"/>
      <c r="M47" s="2"/>
    </row>
    <row r="48" spans="2:13" ht="12.75">
      <c r="B48" s="135"/>
      <c r="C48" s="128"/>
      <c r="D48" s="135"/>
      <c r="E48" s="169"/>
      <c r="F48" s="171"/>
      <c r="G48" s="173"/>
      <c r="H48" s="135"/>
      <c r="I48" s="171"/>
      <c r="J48" s="135"/>
      <c r="K48" s="105"/>
      <c r="L48" s="105"/>
      <c r="M48" s="2"/>
    </row>
    <row r="49" spans="2:13" ht="12.75">
      <c r="B49" s="135"/>
      <c r="C49" s="128"/>
      <c r="D49" s="135"/>
      <c r="E49" s="169"/>
      <c r="F49" s="171"/>
      <c r="G49" s="173"/>
      <c r="H49" s="135"/>
      <c r="I49" s="171"/>
      <c r="J49" s="135"/>
      <c r="K49" s="105"/>
      <c r="L49" s="105"/>
      <c r="M49" s="2"/>
    </row>
    <row r="50" spans="2:13" ht="12.75">
      <c r="B50" s="169"/>
      <c r="C50" s="169"/>
      <c r="D50" s="169"/>
      <c r="E50" s="169"/>
      <c r="F50" s="171"/>
      <c r="G50" s="174"/>
      <c r="H50" s="135"/>
      <c r="I50" s="171"/>
      <c r="J50" s="135"/>
      <c r="K50" s="105"/>
      <c r="L50" s="105"/>
      <c r="M50" s="2"/>
    </row>
    <row r="51" spans="6:13" ht="12.75">
      <c r="F51" s="124"/>
      <c r="G51" s="125"/>
      <c r="H51" s="105"/>
      <c r="I51" s="123"/>
      <c r="J51" s="105"/>
      <c r="K51" s="105"/>
      <c r="L51" s="105"/>
      <c r="M51" s="2"/>
    </row>
    <row r="52" spans="6:13" ht="12.75">
      <c r="F52" s="105"/>
      <c r="G52" s="126"/>
      <c r="H52" s="119"/>
      <c r="I52" s="105"/>
      <c r="J52" s="105"/>
      <c r="K52" s="105"/>
      <c r="L52" s="105"/>
      <c r="M52" s="2"/>
    </row>
    <row r="53" spans="6:13" ht="12.75">
      <c r="F53" s="105"/>
      <c r="G53" s="127"/>
      <c r="H53" s="119"/>
      <c r="I53" s="105"/>
      <c r="J53" s="105"/>
      <c r="K53" s="105"/>
      <c r="L53" s="105"/>
      <c r="M53" s="2"/>
    </row>
    <row r="54" spans="6:13" ht="12.75">
      <c r="F54" s="105"/>
      <c r="G54" s="127"/>
      <c r="H54" s="119"/>
      <c r="I54" s="105"/>
      <c r="J54" s="105"/>
      <c r="K54" s="105"/>
      <c r="L54" s="105"/>
      <c r="M54" s="2"/>
    </row>
    <row r="55" spans="6:13" ht="12.75">
      <c r="F55" s="105"/>
      <c r="G55" s="127"/>
      <c r="H55" s="119"/>
      <c r="I55" s="105"/>
      <c r="J55" s="105"/>
      <c r="K55" s="105"/>
      <c r="L55" s="105"/>
      <c r="M55" s="2"/>
    </row>
    <row r="56" spans="6:13" ht="12.75">
      <c r="F56" s="105"/>
      <c r="G56" s="127"/>
      <c r="H56" s="105"/>
      <c r="I56" s="105"/>
      <c r="J56" s="128"/>
      <c r="K56" s="105"/>
      <c r="L56" s="105"/>
      <c r="M56" s="2"/>
    </row>
    <row r="57" spans="6:13" ht="12.75">
      <c r="F57" s="105"/>
      <c r="G57" s="127"/>
      <c r="H57" s="129"/>
      <c r="I57" s="130"/>
      <c r="J57" s="131"/>
      <c r="K57" s="130"/>
      <c r="L57" s="132"/>
      <c r="M57" s="12"/>
    </row>
    <row r="58" spans="6:13" ht="12.75">
      <c r="F58" s="105"/>
      <c r="G58" s="129"/>
      <c r="H58" s="129"/>
      <c r="I58" s="130"/>
      <c r="J58" s="131"/>
      <c r="K58" s="130"/>
      <c r="L58" s="133"/>
      <c r="M58" s="12"/>
    </row>
    <row r="59" spans="6:13" ht="12.75">
      <c r="F59" s="105"/>
      <c r="G59" s="127"/>
      <c r="H59" s="132"/>
      <c r="I59" s="130"/>
      <c r="J59" s="131"/>
      <c r="K59" s="130"/>
      <c r="L59" s="133"/>
      <c r="M59" s="12"/>
    </row>
    <row r="60" spans="6:13" ht="12.75">
      <c r="F60" s="105"/>
      <c r="G60" s="127"/>
      <c r="H60" s="132"/>
      <c r="I60" s="130"/>
      <c r="J60" s="131"/>
      <c r="K60" s="130"/>
      <c r="L60" s="133"/>
      <c r="M60" s="12"/>
    </row>
    <row r="61" spans="6:13" ht="12.75">
      <c r="F61" s="105"/>
      <c r="G61" s="129"/>
      <c r="H61" s="132"/>
      <c r="I61" s="130"/>
      <c r="J61" s="131"/>
      <c r="K61" s="130"/>
      <c r="L61" s="133"/>
      <c r="M61" s="12"/>
    </row>
    <row r="62" spans="6:13" ht="12.75">
      <c r="F62" s="105"/>
      <c r="G62" s="127"/>
      <c r="H62" s="129"/>
      <c r="I62" s="130"/>
      <c r="J62" s="131"/>
      <c r="K62" s="130"/>
      <c r="L62" s="132"/>
      <c r="M62" s="12"/>
    </row>
    <row r="63" spans="6:13" ht="12.75">
      <c r="F63" s="105"/>
      <c r="G63" s="129"/>
      <c r="H63" s="129"/>
      <c r="I63" s="116"/>
      <c r="J63" s="131"/>
      <c r="K63" s="130"/>
      <c r="L63" s="130"/>
      <c r="M63" s="12"/>
    </row>
    <row r="64" spans="6:13" ht="12.75">
      <c r="F64" s="105"/>
      <c r="G64" s="105"/>
      <c r="H64" s="132"/>
      <c r="I64" s="116"/>
      <c r="J64" s="131"/>
      <c r="K64" s="130"/>
      <c r="L64" s="130"/>
      <c r="M64" s="12"/>
    </row>
    <row r="65" spans="6:13" ht="12.75">
      <c r="F65" s="123"/>
      <c r="G65" s="105"/>
      <c r="H65" s="129"/>
      <c r="I65" s="116"/>
      <c r="J65" s="131"/>
      <c r="K65" s="130"/>
      <c r="L65" s="116"/>
      <c r="M65" s="12"/>
    </row>
    <row r="66" spans="6:13" ht="12.75">
      <c r="F66" s="105"/>
      <c r="G66" s="127"/>
      <c r="H66" s="132"/>
      <c r="I66" s="105"/>
      <c r="J66" s="128"/>
      <c r="K66" s="105"/>
      <c r="L66" s="105"/>
      <c r="M66" s="2"/>
    </row>
    <row r="67" spans="6:13" ht="12.75">
      <c r="F67" s="105"/>
      <c r="G67" s="126"/>
      <c r="H67" s="105"/>
      <c r="I67" s="105"/>
      <c r="J67" s="128"/>
      <c r="K67" s="105"/>
      <c r="L67" s="105"/>
      <c r="M67" s="2"/>
    </row>
    <row r="68" spans="6:13" ht="12.75">
      <c r="F68" s="105"/>
      <c r="G68" s="129"/>
      <c r="H68" s="116"/>
      <c r="I68" s="134"/>
      <c r="J68" s="135"/>
      <c r="K68" s="136"/>
      <c r="L68" s="105"/>
      <c r="M68" s="2"/>
    </row>
    <row r="69" spans="6:13" ht="12.75">
      <c r="F69" s="105"/>
      <c r="G69" s="127"/>
      <c r="H69" s="105"/>
      <c r="I69" s="105"/>
      <c r="J69" s="105"/>
      <c r="K69" s="105"/>
      <c r="L69" s="105"/>
      <c r="M69" s="2"/>
    </row>
    <row r="70" spans="6:13" ht="12.75">
      <c r="F70" s="105"/>
      <c r="G70" s="127"/>
      <c r="H70" s="105"/>
      <c r="I70" s="105"/>
      <c r="J70" s="105"/>
      <c r="K70" s="105"/>
      <c r="L70" s="105"/>
      <c r="M70" s="2"/>
    </row>
    <row r="71" spans="6:13" ht="12.75">
      <c r="F71" s="105"/>
      <c r="G71" s="127"/>
      <c r="H71" s="105"/>
      <c r="I71" s="105"/>
      <c r="J71" s="105"/>
      <c r="K71" s="105"/>
      <c r="L71" s="105"/>
      <c r="M71" s="2"/>
    </row>
    <row r="72" spans="6:13" ht="12.75">
      <c r="F72" s="105"/>
      <c r="G72" s="127"/>
      <c r="H72" s="105"/>
      <c r="I72" s="105"/>
      <c r="J72" s="105"/>
      <c r="K72" s="105"/>
      <c r="L72" s="105"/>
      <c r="M72" s="2"/>
    </row>
    <row r="73" spans="6:13" ht="12.75">
      <c r="F73" s="105"/>
      <c r="G73" s="127"/>
      <c r="H73" s="105"/>
      <c r="I73" s="105"/>
      <c r="J73" s="105"/>
      <c r="K73" s="105"/>
      <c r="L73" s="105"/>
      <c r="M73" s="2"/>
    </row>
    <row r="74" spans="6:13" ht="12.75">
      <c r="F74" s="105"/>
      <c r="G74" s="127"/>
      <c r="H74" s="105"/>
      <c r="I74" s="105"/>
      <c r="J74" s="105"/>
      <c r="K74" s="105"/>
      <c r="L74" s="105"/>
      <c r="M74" s="2"/>
    </row>
    <row r="75" spans="6:13" ht="12.75">
      <c r="F75" s="105"/>
      <c r="G75" s="127"/>
      <c r="H75" s="105"/>
      <c r="I75" s="105"/>
      <c r="J75" s="105"/>
      <c r="K75" s="105"/>
      <c r="L75" s="105"/>
      <c r="M75" s="2"/>
    </row>
    <row r="76" spans="6:13" ht="12.75">
      <c r="F76" s="105"/>
      <c r="G76" s="127"/>
      <c r="H76" s="105"/>
      <c r="I76" s="105"/>
      <c r="J76" s="105"/>
      <c r="K76" s="105"/>
      <c r="L76" s="105"/>
      <c r="M76" s="2"/>
    </row>
    <row r="77" spans="6:13" ht="12.75">
      <c r="F77" s="105"/>
      <c r="G77" s="127"/>
      <c r="H77" s="105"/>
      <c r="I77" s="105"/>
      <c r="J77" s="105"/>
      <c r="K77" s="105"/>
      <c r="L77" s="105"/>
      <c r="M77" s="2"/>
    </row>
    <row r="78" spans="6:13" ht="12.75">
      <c r="F78" s="105"/>
      <c r="G78" s="127"/>
      <c r="H78" s="105"/>
      <c r="I78" s="105"/>
      <c r="J78" s="105"/>
      <c r="K78" s="105"/>
      <c r="L78" s="105"/>
      <c r="M78" s="2"/>
    </row>
    <row r="79" spans="6:13" ht="12.75">
      <c r="F79" s="105"/>
      <c r="G79" s="127"/>
      <c r="H79" s="105"/>
      <c r="I79" s="105"/>
      <c r="J79" s="105"/>
      <c r="K79" s="105"/>
      <c r="L79" s="105"/>
      <c r="M79" s="2"/>
    </row>
    <row r="80" spans="6:13" ht="12.75">
      <c r="F80" s="105"/>
      <c r="G80" s="127"/>
      <c r="H80" s="105"/>
      <c r="I80" s="105"/>
      <c r="J80" s="105"/>
      <c r="K80" s="105"/>
      <c r="L80" s="105"/>
      <c r="M80" s="2"/>
    </row>
    <row r="81" spans="6:13" ht="12.75">
      <c r="F81" s="105"/>
      <c r="G81" s="127"/>
      <c r="H81" s="105"/>
      <c r="I81" s="105"/>
      <c r="J81" s="105"/>
      <c r="K81" s="105"/>
      <c r="L81" s="105"/>
      <c r="M81" s="2"/>
    </row>
    <row r="82" spans="6:13" ht="12.75">
      <c r="F82" s="105"/>
      <c r="G82" s="127"/>
      <c r="H82" s="105"/>
      <c r="I82" s="105"/>
      <c r="J82" s="105"/>
      <c r="K82" s="105"/>
      <c r="L82" s="105"/>
      <c r="M82" s="2"/>
    </row>
    <row r="83" spans="6:13" ht="12.75">
      <c r="F83" s="105"/>
      <c r="G83" s="127"/>
      <c r="H83" s="105"/>
      <c r="I83" s="105"/>
      <c r="J83" s="105"/>
      <c r="K83" s="105"/>
      <c r="L83" s="105"/>
      <c r="M83" s="2"/>
    </row>
    <row r="84" spans="6:13" ht="12.75">
      <c r="F84" s="105"/>
      <c r="G84" s="127"/>
      <c r="H84" s="105"/>
      <c r="I84" s="105"/>
      <c r="J84" s="105"/>
      <c r="K84" s="105"/>
      <c r="L84" s="105"/>
      <c r="M84" s="2"/>
    </row>
    <row r="85" spans="6:13" ht="12.75">
      <c r="F85" s="105"/>
      <c r="G85" s="127"/>
      <c r="H85" s="105"/>
      <c r="I85" s="105"/>
      <c r="J85" s="105"/>
      <c r="K85" s="105"/>
      <c r="L85" s="105"/>
      <c r="M85" s="2"/>
    </row>
    <row r="86" spans="6:13" ht="12.75">
      <c r="F86" s="105"/>
      <c r="G86" s="127"/>
      <c r="H86" s="105"/>
      <c r="I86" s="105"/>
      <c r="J86" s="105"/>
      <c r="K86" s="105"/>
      <c r="L86" s="105"/>
      <c r="M86" s="2"/>
    </row>
    <row r="87" spans="6:13" ht="12.75">
      <c r="F87" s="105"/>
      <c r="G87" s="127"/>
      <c r="H87" s="105"/>
      <c r="I87" s="105"/>
      <c r="J87" s="105"/>
      <c r="K87" s="105"/>
      <c r="L87" s="105"/>
      <c r="M87" s="2"/>
    </row>
    <row r="88" spans="6:13" ht="12.75">
      <c r="F88" s="105"/>
      <c r="G88" s="127"/>
      <c r="H88" s="105"/>
      <c r="I88" s="105"/>
      <c r="J88" s="105"/>
      <c r="K88" s="105"/>
      <c r="L88" s="105"/>
      <c r="M88" s="2"/>
    </row>
    <row r="89" spans="6:13" ht="12.75">
      <c r="F89" s="105"/>
      <c r="G89" s="127"/>
      <c r="H89" s="105"/>
      <c r="I89" s="105"/>
      <c r="J89" s="105"/>
      <c r="K89" s="105"/>
      <c r="L89" s="105"/>
      <c r="M89" s="2"/>
    </row>
    <row r="90" spans="6:13" ht="12.75">
      <c r="F90" s="105"/>
      <c r="G90" s="127"/>
      <c r="H90" s="105"/>
      <c r="I90" s="105"/>
      <c r="J90" s="105"/>
      <c r="K90" s="105"/>
      <c r="L90" s="105"/>
      <c r="M90" s="2"/>
    </row>
    <row r="91" spans="6:13" ht="12.75">
      <c r="F91" s="2"/>
      <c r="G91" s="122"/>
      <c r="H91" s="2"/>
      <c r="I91" s="2"/>
      <c r="J91" s="2"/>
      <c r="K91" s="2"/>
      <c r="L91" s="2"/>
      <c r="M91" s="2"/>
    </row>
    <row r="92" spans="6:13" ht="12.75">
      <c r="F92" s="2"/>
      <c r="G92" s="122"/>
      <c r="H92" s="2"/>
      <c r="I92" s="2"/>
      <c r="J92" s="2"/>
      <c r="K92" s="2"/>
      <c r="L92" s="2"/>
      <c r="M92" s="2"/>
    </row>
    <row r="93" spans="6:13" ht="12.75">
      <c r="F93" s="2"/>
      <c r="G93" s="122"/>
      <c r="H93" s="2"/>
      <c r="I93" s="2"/>
      <c r="J93" s="2"/>
      <c r="K93" s="2"/>
      <c r="L93" s="2"/>
      <c r="M93" s="2"/>
    </row>
    <row r="94" spans="6:13" ht="12.75">
      <c r="F94" s="2"/>
      <c r="G94" s="122"/>
      <c r="H94" s="2"/>
      <c r="I94" s="2"/>
      <c r="J94" s="2"/>
      <c r="K94" s="2"/>
      <c r="L94" s="2"/>
      <c r="M94" s="2"/>
    </row>
    <row r="95" spans="6:13" ht="12.75">
      <c r="F95" s="2"/>
      <c r="G95" s="122"/>
      <c r="H95" s="2"/>
      <c r="I95" s="2"/>
      <c r="J95" s="2"/>
      <c r="K95" s="2"/>
      <c r="L95" s="2"/>
      <c r="M95" s="2"/>
    </row>
    <row r="96" spans="6:13" ht="12.75">
      <c r="F96" s="2"/>
      <c r="G96" s="122"/>
      <c r="H96" s="2"/>
      <c r="I96" s="2"/>
      <c r="J96" s="2"/>
      <c r="K96" s="2"/>
      <c r="L96" s="2"/>
      <c r="M96" s="2"/>
    </row>
    <row r="97" spans="6:13" ht="12.75">
      <c r="F97" s="2"/>
      <c r="G97" s="122"/>
      <c r="H97" s="2"/>
      <c r="I97" s="2"/>
      <c r="J97" s="2"/>
      <c r="K97" s="2"/>
      <c r="L97" s="2"/>
      <c r="M97" s="2"/>
    </row>
    <row r="98" spans="6:13" ht="12.75">
      <c r="F98" s="2"/>
      <c r="G98" s="122"/>
      <c r="H98" s="2"/>
      <c r="I98" s="2"/>
      <c r="J98" s="2"/>
      <c r="K98" s="2"/>
      <c r="L98" s="2"/>
      <c r="M98" s="2"/>
    </row>
    <row r="99" spans="6:13" ht="12.75">
      <c r="F99" s="2"/>
      <c r="G99" s="122"/>
      <c r="H99" s="2"/>
      <c r="I99" s="2"/>
      <c r="J99" s="2"/>
      <c r="K99" s="2"/>
      <c r="L99" s="2"/>
      <c r="M99" s="2"/>
    </row>
    <row r="100" spans="6:13" ht="12.75">
      <c r="F100" s="2"/>
      <c r="G100" s="122"/>
      <c r="H100" s="2"/>
      <c r="I100" s="2"/>
      <c r="J100" s="2"/>
      <c r="K100" s="2"/>
      <c r="L100" s="2"/>
      <c r="M100" s="2"/>
    </row>
    <row r="101" spans="2:13" ht="12.75">
      <c r="B101" s="294"/>
      <c r="C101" s="294"/>
      <c r="D101" s="294"/>
      <c r="E101" s="294"/>
      <c r="F101" s="2"/>
      <c r="G101" s="122"/>
      <c r="H101" s="2"/>
      <c r="I101" s="2"/>
      <c r="J101" s="2"/>
      <c r="K101" s="2"/>
      <c r="L101" s="2"/>
      <c r="M101" s="2"/>
    </row>
    <row r="102" spans="2:13" ht="12.75">
      <c r="B102" s="294"/>
      <c r="C102" s="294"/>
      <c r="D102" s="294"/>
      <c r="E102" s="294"/>
      <c r="F102" s="2"/>
      <c r="G102" s="122"/>
      <c r="H102" s="2"/>
      <c r="I102" s="2"/>
      <c r="J102" s="2"/>
      <c r="K102" s="2"/>
      <c r="L102" s="2"/>
      <c r="M102" s="2"/>
    </row>
    <row r="103" spans="6:13" ht="12.75">
      <c r="F103" s="2"/>
      <c r="G103" s="122"/>
      <c r="H103" s="2"/>
      <c r="I103" s="2"/>
      <c r="J103" s="2"/>
      <c r="K103" s="2"/>
      <c r="L103" s="2"/>
      <c r="M103" s="2"/>
    </row>
    <row r="104" spans="6:13" ht="12.75">
      <c r="F104" s="2"/>
      <c r="G104" s="122"/>
      <c r="H104" s="2"/>
      <c r="I104" s="2"/>
      <c r="J104" s="2"/>
      <c r="K104" s="2"/>
      <c r="L104" s="2"/>
      <c r="M104" s="2"/>
    </row>
    <row r="105" spans="6:13" ht="12.75">
      <c r="F105" s="2"/>
      <c r="G105" s="122"/>
      <c r="H105" s="2"/>
      <c r="I105" s="2"/>
      <c r="J105" s="2"/>
      <c r="K105" s="2"/>
      <c r="L105" s="2"/>
      <c r="M105" s="2"/>
    </row>
    <row r="106" spans="6:13" ht="12.75">
      <c r="F106" s="2"/>
      <c r="G106" s="122"/>
      <c r="H106" s="2"/>
      <c r="I106" s="2"/>
      <c r="J106" s="2"/>
      <c r="K106" s="2"/>
      <c r="L106" s="2"/>
      <c r="M106" s="2"/>
    </row>
    <row r="107" spans="6:13" ht="12.75">
      <c r="F107" s="2"/>
      <c r="G107" s="122"/>
      <c r="H107" s="2"/>
      <c r="I107" s="2"/>
      <c r="J107" s="2"/>
      <c r="K107" s="2"/>
      <c r="L107" s="2"/>
      <c r="M107" s="2"/>
    </row>
    <row r="108" spans="6:13" ht="12.75">
      <c r="F108" s="2"/>
      <c r="G108" s="122"/>
      <c r="H108" s="2"/>
      <c r="I108" s="2"/>
      <c r="J108" s="2"/>
      <c r="K108" s="2"/>
      <c r="L108" s="2"/>
      <c r="M108" s="2"/>
    </row>
    <row r="109" spans="6:13" ht="12.75">
      <c r="F109" s="2"/>
      <c r="G109" s="122"/>
      <c r="H109" s="2"/>
      <c r="I109" s="2"/>
      <c r="J109" s="2"/>
      <c r="K109" s="2"/>
      <c r="L109" s="2"/>
      <c r="M109" s="2"/>
    </row>
    <row r="110" spans="6:13" ht="12.75">
      <c r="F110" s="2"/>
      <c r="G110" s="122"/>
      <c r="H110" s="2"/>
      <c r="I110" s="2"/>
      <c r="J110" s="2"/>
      <c r="K110" s="2"/>
      <c r="L110" s="2"/>
      <c r="M110" s="2"/>
    </row>
    <row r="111" spans="6:13" ht="12.75">
      <c r="F111" s="2"/>
      <c r="G111" s="122"/>
      <c r="H111" s="2"/>
      <c r="I111" s="2"/>
      <c r="J111" s="2"/>
      <c r="K111" s="2"/>
      <c r="L111" s="2"/>
      <c r="M111" s="2"/>
    </row>
    <row r="112" spans="6:13" ht="12.75">
      <c r="F112" s="2"/>
      <c r="G112" s="122"/>
      <c r="H112" s="2"/>
      <c r="I112" s="2"/>
      <c r="J112" s="2"/>
      <c r="K112" s="2"/>
      <c r="L112" s="2"/>
      <c r="M112" s="2"/>
    </row>
    <row r="113" spans="6:13" ht="12.75">
      <c r="F113" s="2"/>
      <c r="G113" s="122"/>
      <c r="H113" s="2"/>
      <c r="I113" s="2"/>
      <c r="J113" s="2"/>
      <c r="K113" s="2"/>
      <c r="L113" s="2"/>
      <c r="M113" s="2"/>
    </row>
    <row r="114" spans="6:13" ht="12.75">
      <c r="F114" s="2"/>
      <c r="G114" s="122"/>
      <c r="H114" s="2"/>
      <c r="I114" s="2"/>
      <c r="J114" s="2"/>
      <c r="K114" s="2"/>
      <c r="L114" s="2"/>
      <c r="M114" s="2"/>
    </row>
    <row r="115" spans="6:13" ht="12.75">
      <c r="F115" s="2"/>
      <c r="G115" s="122"/>
      <c r="H115" s="2"/>
      <c r="I115" s="2"/>
      <c r="J115" s="2"/>
      <c r="K115" s="2"/>
      <c r="L115" s="2"/>
      <c r="M115" s="2"/>
    </row>
    <row r="116" spans="6:13" ht="12.75">
      <c r="F116" s="2"/>
      <c r="G116" s="122"/>
      <c r="H116" s="2"/>
      <c r="I116" s="2"/>
      <c r="J116" s="2"/>
      <c r="K116" s="2"/>
      <c r="L116" s="2"/>
      <c r="M116" s="2"/>
    </row>
    <row r="117" spans="6:13" ht="12.75">
      <c r="F117" s="2"/>
      <c r="G117" s="122"/>
      <c r="H117" s="2"/>
      <c r="I117" s="2"/>
      <c r="J117" s="2"/>
      <c r="K117" s="2"/>
      <c r="L117" s="2"/>
      <c r="M117" s="2"/>
    </row>
    <row r="118" spans="6:13" ht="12.75">
      <c r="F118" s="2"/>
      <c r="G118" s="122"/>
      <c r="H118" s="2"/>
      <c r="I118" s="2"/>
      <c r="J118" s="2"/>
      <c r="K118" s="2"/>
      <c r="L118" s="2"/>
      <c r="M118" s="2"/>
    </row>
    <row r="119" spans="6:13" ht="12.75">
      <c r="F119" s="2"/>
      <c r="G119" s="122"/>
      <c r="H119" s="2"/>
      <c r="I119" s="2"/>
      <c r="J119" s="2"/>
      <c r="K119" s="2"/>
      <c r="L119" s="2"/>
      <c r="M119" s="2"/>
    </row>
    <row r="120" spans="6:13" ht="12.75">
      <c r="F120" s="2"/>
      <c r="G120" s="122"/>
      <c r="H120" s="2"/>
      <c r="I120" s="2"/>
      <c r="J120" s="2"/>
      <c r="K120" s="2"/>
      <c r="L120" s="2"/>
      <c r="M120" s="2"/>
    </row>
    <row r="121" spans="6:13" ht="12.75">
      <c r="F121" s="2"/>
      <c r="G121" s="122"/>
      <c r="H121" s="2"/>
      <c r="I121" s="2"/>
      <c r="J121" s="2"/>
      <c r="K121" s="2"/>
      <c r="L121" s="2"/>
      <c r="M121" s="2"/>
    </row>
    <row r="122" spans="6:13" ht="12.75">
      <c r="F122" s="2"/>
      <c r="G122" s="122"/>
      <c r="H122" s="2"/>
      <c r="I122" s="2"/>
      <c r="J122" s="2"/>
      <c r="K122" s="2"/>
      <c r="L122" s="2"/>
      <c r="M122" s="2"/>
    </row>
    <row r="123" spans="6:13" ht="12.75">
      <c r="F123" s="2"/>
      <c r="G123" s="122"/>
      <c r="H123" s="2"/>
      <c r="I123" s="2"/>
      <c r="J123" s="2"/>
      <c r="K123" s="2"/>
      <c r="L123" s="2"/>
      <c r="M123" s="2"/>
    </row>
    <row r="124" spans="6:13" ht="12.75">
      <c r="F124" s="2"/>
      <c r="G124" s="122"/>
      <c r="H124" s="2"/>
      <c r="I124" s="2"/>
      <c r="J124" s="2"/>
      <c r="K124" s="2"/>
      <c r="L124" s="2"/>
      <c r="M124" s="2"/>
    </row>
    <row r="125" spans="6:13" ht="12.75">
      <c r="F125" s="2"/>
      <c r="G125" s="122"/>
      <c r="H125" s="2"/>
      <c r="I125" s="2"/>
      <c r="J125" s="2"/>
      <c r="K125" s="2"/>
      <c r="L125" s="2"/>
      <c r="M125" s="2"/>
    </row>
    <row r="126" spans="6:13" ht="12.75">
      <c r="F126" s="2"/>
      <c r="G126" s="122"/>
      <c r="H126" s="2"/>
      <c r="I126" s="2"/>
      <c r="J126" s="2"/>
      <c r="K126" s="2"/>
      <c r="L126" s="2"/>
      <c r="M126" s="2"/>
    </row>
    <row r="127" spans="6:13" ht="12.75">
      <c r="F127" s="2"/>
      <c r="G127" s="122"/>
      <c r="H127" s="2"/>
      <c r="I127" s="2"/>
      <c r="J127" s="2"/>
      <c r="K127" s="2"/>
      <c r="L127" s="2"/>
      <c r="M127" s="2"/>
    </row>
    <row r="128" spans="6:13" ht="12.75">
      <c r="F128" s="2"/>
      <c r="G128" s="122"/>
      <c r="H128" s="2"/>
      <c r="I128" s="2"/>
      <c r="J128" s="2"/>
      <c r="K128" s="2"/>
      <c r="L128" s="2"/>
      <c r="M128" s="2"/>
    </row>
    <row r="129" spans="6:13" ht="12.75">
      <c r="F129" s="2"/>
      <c r="G129" s="122"/>
      <c r="H129" s="2"/>
      <c r="I129" s="2"/>
      <c r="J129" s="2"/>
      <c r="K129" s="2"/>
      <c r="L129" s="2"/>
      <c r="M129" s="2"/>
    </row>
    <row r="130" spans="6:13" ht="12.75">
      <c r="F130" s="2"/>
      <c r="G130" s="122"/>
      <c r="H130" s="2"/>
      <c r="I130" s="2"/>
      <c r="J130" s="2"/>
      <c r="K130" s="2"/>
      <c r="L130" s="2"/>
      <c r="M130" s="2"/>
    </row>
    <row r="131" spans="6:13" ht="12.75">
      <c r="F131" s="2"/>
      <c r="G131" s="122"/>
      <c r="H131" s="2"/>
      <c r="I131" s="2"/>
      <c r="J131" s="2"/>
      <c r="K131" s="2"/>
      <c r="L131" s="2"/>
      <c r="M131" s="2"/>
    </row>
    <row r="132" spans="6:13" ht="12.75">
      <c r="F132" s="2"/>
      <c r="G132" s="122"/>
      <c r="H132" s="2"/>
      <c r="I132" s="2"/>
      <c r="J132" s="2"/>
      <c r="K132" s="2"/>
      <c r="L132" s="2"/>
      <c r="M132" s="2"/>
    </row>
    <row r="133" spans="6:13" ht="12.75">
      <c r="F133" s="2"/>
      <c r="G133" s="122"/>
      <c r="H133" s="2"/>
      <c r="I133" s="2"/>
      <c r="J133" s="2"/>
      <c r="K133" s="2"/>
      <c r="L133" s="2"/>
      <c r="M133" s="2"/>
    </row>
    <row r="134" spans="6:13" ht="12.75">
      <c r="F134" s="2"/>
      <c r="G134" s="122"/>
      <c r="H134" s="2"/>
      <c r="I134" s="2"/>
      <c r="J134" s="2"/>
      <c r="K134" s="2"/>
      <c r="L134" s="2"/>
      <c r="M134" s="2"/>
    </row>
    <row r="135" spans="6:13" ht="12.75">
      <c r="F135" s="2"/>
      <c r="G135" s="122"/>
      <c r="H135" s="2"/>
      <c r="I135" s="2"/>
      <c r="J135" s="2"/>
      <c r="K135" s="2"/>
      <c r="L135" s="2"/>
      <c r="M135" s="2"/>
    </row>
    <row r="136" spans="6:13" ht="12.75">
      <c r="F136" s="2"/>
      <c r="G136" s="122"/>
      <c r="H136" s="2"/>
      <c r="I136" s="2"/>
      <c r="J136" s="2"/>
      <c r="K136" s="2"/>
      <c r="L136" s="2"/>
      <c r="M136" s="2"/>
    </row>
    <row r="137" spans="6:13" ht="12.75">
      <c r="F137" s="2"/>
      <c r="G137" s="122"/>
      <c r="H137" s="2"/>
      <c r="I137" s="2"/>
      <c r="J137" s="2"/>
      <c r="K137" s="2"/>
      <c r="L137" s="2"/>
      <c r="M137" s="2"/>
    </row>
    <row r="138" spans="6:13" ht="12.75">
      <c r="F138" s="2"/>
      <c r="G138" s="122"/>
      <c r="H138" s="2"/>
      <c r="I138" s="2"/>
      <c r="J138" s="2"/>
      <c r="K138" s="2"/>
      <c r="L138" s="2"/>
      <c r="M138" s="2"/>
    </row>
    <row r="139" ht="12.75">
      <c r="G139" s="117"/>
    </row>
    <row r="140" ht="12.75">
      <c r="G140" s="117"/>
    </row>
    <row r="141" ht="12.75">
      <c r="G141" s="117"/>
    </row>
    <row r="142" ht="12.75">
      <c r="G142" s="117"/>
    </row>
    <row r="143" ht="12.75">
      <c r="G143" s="117"/>
    </row>
    <row r="144" ht="12.75">
      <c r="G144" s="117"/>
    </row>
    <row r="145" ht="12.75">
      <c r="G145" s="117"/>
    </row>
    <row r="146" ht="12.75">
      <c r="G146" s="117"/>
    </row>
    <row r="147" ht="12.75">
      <c r="G147" s="117"/>
    </row>
    <row r="148" ht="12.75">
      <c r="G148" s="117"/>
    </row>
    <row r="149" ht="12.75">
      <c r="G149" s="117"/>
    </row>
    <row r="150" ht="12.75">
      <c r="G150" s="117"/>
    </row>
    <row r="151" ht="12.75">
      <c r="G151" s="117"/>
    </row>
    <row r="152" ht="12.75">
      <c r="G152" s="117"/>
    </row>
    <row r="153" ht="12.75">
      <c r="G153" s="117"/>
    </row>
    <row r="154" ht="12.75">
      <c r="G154" s="117"/>
    </row>
    <row r="155" ht="12.75">
      <c r="G155" s="117"/>
    </row>
    <row r="156" ht="12.75">
      <c r="G156" s="117"/>
    </row>
    <row r="157" ht="12.75">
      <c r="G157" s="117"/>
    </row>
    <row r="158" ht="12.75">
      <c r="G158" s="117"/>
    </row>
    <row r="159" ht="12.75">
      <c r="G159" s="117"/>
    </row>
    <row r="160" ht="12.75">
      <c r="G160" s="117"/>
    </row>
    <row r="161" ht="12.75">
      <c r="G161" s="117"/>
    </row>
    <row r="162" ht="12.75">
      <c r="G162" s="117"/>
    </row>
    <row r="163" ht="12.75">
      <c r="G163" s="117"/>
    </row>
    <row r="164" ht="12.75">
      <c r="G164" s="117"/>
    </row>
    <row r="165" ht="12.75">
      <c r="G165" s="117"/>
    </row>
    <row r="166" ht="12.75">
      <c r="G166" s="117"/>
    </row>
    <row r="167" ht="12.75">
      <c r="G167" s="117"/>
    </row>
    <row r="168" ht="12.75">
      <c r="G168" s="117"/>
    </row>
    <row r="169" ht="12.75">
      <c r="G169" s="117"/>
    </row>
    <row r="170" ht="12.75">
      <c r="G170" s="117"/>
    </row>
    <row r="171" ht="12.75">
      <c r="G171" s="117"/>
    </row>
    <row r="172" ht="12.75">
      <c r="G172" s="117"/>
    </row>
    <row r="173" ht="12.75">
      <c r="G173" s="117"/>
    </row>
    <row r="174" ht="12.75">
      <c r="G174" s="117"/>
    </row>
    <row r="175" ht="12.75">
      <c r="G175" s="117"/>
    </row>
    <row r="176" ht="12.75">
      <c r="G176" s="117"/>
    </row>
    <row r="177" ht="12.75">
      <c r="G177" s="117"/>
    </row>
    <row r="178" ht="12.75">
      <c r="G178" s="117"/>
    </row>
    <row r="179" ht="12.75">
      <c r="G179" s="117"/>
    </row>
    <row r="180" ht="12.75">
      <c r="G180" s="117"/>
    </row>
    <row r="181" ht="12.75">
      <c r="G181" s="117"/>
    </row>
    <row r="182" ht="12.75">
      <c r="G182" s="117"/>
    </row>
    <row r="183" ht="12.75">
      <c r="G183" s="117"/>
    </row>
    <row r="184" ht="12.75">
      <c r="G184" s="117"/>
    </row>
    <row r="185" ht="12.75">
      <c r="G185" s="117"/>
    </row>
    <row r="186" ht="12.75">
      <c r="G186" s="117"/>
    </row>
    <row r="187" ht="12.75">
      <c r="G187" s="117"/>
    </row>
    <row r="188" ht="12.75">
      <c r="G188" s="117"/>
    </row>
    <row r="189" ht="12.75">
      <c r="G189" s="117"/>
    </row>
    <row r="190" ht="12.75">
      <c r="G190" s="117"/>
    </row>
    <row r="191" ht="12.75">
      <c r="G191" s="117"/>
    </row>
    <row r="192" ht="12.75">
      <c r="G192" s="117"/>
    </row>
    <row r="193" ht="12.75">
      <c r="G193" s="117"/>
    </row>
    <row r="194" ht="12.75">
      <c r="G194" s="117"/>
    </row>
    <row r="195" ht="12.75">
      <c r="G195" s="117"/>
    </row>
    <row r="196" ht="12.75">
      <c r="G196" s="117"/>
    </row>
    <row r="197" ht="12.75">
      <c r="G197" s="117"/>
    </row>
    <row r="198" ht="12.75">
      <c r="G198" s="117"/>
    </row>
    <row r="199" ht="12.75">
      <c r="G199" s="117"/>
    </row>
    <row r="200" ht="12.75">
      <c r="G200" s="117"/>
    </row>
    <row r="201" ht="12.75">
      <c r="G201" s="117"/>
    </row>
    <row r="202" ht="12.75">
      <c r="G202" s="117"/>
    </row>
    <row r="203" ht="12.75">
      <c r="G203" s="117"/>
    </row>
    <row r="204" ht="12.75">
      <c r="G204" s="117"/>
    </row>
    <row r="205" ht="12.75">
      <c r="G205" s="117"/>
    </row>
    <row r="206" ht="12.75">
      <c r="G206" s="117"/>
    </row>
    <row r="207" ht="12.75">
      <c r="G207" s="117"/>
    </row>
    <row r="208" ht="12.75">
      <c r="G208" s="117"/>
    </row>
    <row r="209" ht="12.75">
      <c r="G209" s="117"/>
    </row>
    <row r="210" ht="12.75">
      <c r="G210" s="117"/>
    </row>
    <row r="211" ht="12.75">
      <c r="G211" s="117"/>
    </row>
    <row r="212" ht="12.75">
      <c r="G212" s="117"/>
    </row>
    <row r="213" ht="12.75">
      <c r="G213" s="117"/>
    </row>
    <row r="214" ht="12.75">
      <c r="G214" s="117"/>
    </row>
    <row r="215" ht="12.75">
      <c r="G215" s="117"/>
    </row>
    <row r="216" ht="12.75">
      <c r="G216" s="117"/>
    </row>
    <row r="217" ht="12.75">
      <c r="G217" s="117"/>
    </row>
    <row r="218" ht="12.75">
      <c r="G218" s="117"/>
    </row>
    <row r="219" ht="12.75">
      <c r="G219" s="117"/>
    </row>
    <row r="220" ht="12.75">
      <c r="G220" s="117"/>
    </row>
    <row r="221" ht="12.75">
      <c r="G221" s="117"/>
    </row>
    <row r="222" ht="12.75">
      <c r="G222" s="117"/>
    </row>
    <row r="223" ht="12.75">
      <c r="G223" s="117"/>
    </row>
    <row r="224" ht="12.75">
      <c r="G224" s="117"/>
    </row>
    <row r="225" ht="12.75">
      <c r="G225" s="117"/>
    </row>
    <row r="226" ht="12.75">
      <c r="G226" s="117"/>
    </row>
    <row r="227" ht="12.75">
      <c r="G227" s="117"/>
    </row>
    <row r="228" ht="12.75">
      <c r="G228" s="117"/>
    </row>
    <row r="229" ht="12.75">
      <c r="G229" s="117"/>
    </row>
    <row r="230" ht="12.75">
      <c r="G230" s="117"/>
    </row>
    <row r="231" ht="12.75">
      <c r="G231" s="117"/>
    </row>
    <row r="232" ht="12.75">
      <c r="G232" s="117"/>
    </row>
    <row r="233" ht="12.75">
      <c r="G233" s="117"/>
    </row>
    <row r="234" ht="12.75">
      <c r="G234" s="117"/>
    </row>
    <row r="235" ht="12.75">
      <c r="G235" s="117"/>
    </row>
    <row r="236" ht="12.75">
      <c r="G236" s="117"/>
    </row>
    <row r="237" ht="12.75">
      <c r="G237" s="117"/>
    </row>
    <row r="238" ht="12.75">
      <c r="G238" s="117"/>
    </row>
  </sheetData>
  <sheetProtection/>
  <mergeCells count="14">
    <mergeCell ref="H11:H13"/>
    <mergeCell ref="C11:C13"/>
    <mergeCell ref="D11:D13"/>
    <mergeCell ref="G11:G13"/>
    <mergeCell ref="F11:F13"/>
    <mergeCell ref="L11:L13"/>
    <mergeCell ref="I11:I13"/>
    <mergeCell ref="J11:J13"/>
    <mergeCell ref="K11:K13"/>
    <mergeCell ref="B101:E101"/>
    <mergeCell ref="B102:E102"/>
    <mergeCell ref="B40:E40"/>
    <mergeCell ref="B11:B12"/>
    <mergeCell ref="E11:E13"/>
  </mergeCells>
  <printOptions/>
  <pageMargins left="0.2" right="0.22" top="1" bottom="1" header="0.5" footer="0.5"/>
  <pageSetup fitToHeight="7" horizontalDpi="600" verticalDpi="600" orientation="landscape" scale="65" r:id="rId1"/>
  <headerFooter alignWithMargins="0">
    <oddHeader>&amp;C&amp;"Arial,Bold"APPENDIX IVB - QFR FORMS - SCHEDULE C</oddHeader>
  </headerFooter>
  <rowBreaks count="1" manualBreakCount="1">
    <brk id="75" max="255" man="1"/>
  </rowBreaks>
</worksheet>
</file>

<file path=xl/worksheets/sheet5.xml><?xml version="1.0" encoding="utf-8"?>
<worksheet xmlns="http://schemas.openxmlformats.org/spreadsheetml/2006/main" xmlns:r="http://schemas.openxmlformats.org/officeDocument/2006/relationships">
  <dimension ref="B1:I95"/>
  <sheetViews>
    <sheetView zoomScalePageLayoutView="0" workbookViewId="0" topLeftCell="A1">
      <selection activeCell="G37" sqref="G37"/>
    </sheetView>
  </sheetViews>
  <sheetFormatPr defaultColWidth="9.140625" defaultRowHeight="12.75"/>
  <cols>
    <col min="1" max="1" width="1.7109375" style="0" customWidth="1"/>
    <col min="2" max="2" width="37.57421875" style="0" customWidth="1"/>
    <col min="3" max="3" width="24.7109375" style="0" customWidth="1"/>
    <col min="4" max="4" width="22.8515625" style="0" customWidth="1"/>
    <col min="5" max="5" width="18.421875" style="0" customWidth="1"/>
    <col min="6" max="6" width="18.00390625" style="0" customWidth="1"/>
    <col min="7" max="7" width="21.421875" style="0" customWidth="1"/>
    <col min="8" max="9" width="18.7109375" style="0" customWidth="1"/>
  </cols>
  <sheetData>
    <row r="1" spans="2:7" ht="12.75">
      <c r="B1" s="67" t="str">
        <f>+'C. Actual Expend &amp; Commit'!B1</f>
        <v>MCC Compact Quarterly Financial Report </v>
      </c>
      <c r="C1" s="68"/>
      <c r="D1" s="68"/>
      <c r="E1" s="68"/>
      <c r="F1" s="68"/>
      <c r="G1" s="69"/>
    </row>
    <row r="2" spans="2:7" ht="12.75">
      <c r="B2" s="66"/>
      <c r="C2" s="35" t="s">
        <v>14</v>
      </c>
      <c r="D2" s="33">
        <f>+'C. Actual Expend &amp; Commit'!D2</f>
        <v>0</v>
      </c>
      <c r="E2" s="11"/>
      <c r="F2" s="1"/>
      <c r="G2" s="51"/>
    </row>
    <row r="3" spans="2:9" ht="12.75">
      <c r="B3" s="58"/>
      <c r="C3" s="35" t="s">
        <v>15</v>
      </c>
      <c r="D3" s="33">
        <f>+'C. Actual Expend &amp; Commit'!D3</f>
        <v>0</v>
      </c>
      <c r="E3" s="11"/>
      <c r="F3" s="22"/>
      <c r="G3" s="51"/>
      <c r="I3" s="2"/>
    </row>
    <row r="4" spans="2:9" ht="12.75">
      <c r="B4" s="58"/>
      <c r="C4" s="35" t="s">
        <v>44</v>
      </c>
      <c r="D4" s="33">
        <f>+'C. Actual Expend &amp; Commit'!D4</f>
        <v>0</v>
      </c>
      <c r="E4" s="11"/>
      <c r="F4" s="22"/>
      <c r="G4" s="51"/>
      <c r="I4" s="2"/>
    </row>
    <row r="5" spans="2:9" ht="12.75">
      <c r="B5" s="58"/>
      <c r="C5" s="35" t="s">
        <v>16</v>
      </c>
      <c r="D5" s="203">
        <f>+'C. Actual Expend &amp; Commit'!D5</f>
        <v>0</v>
      </c>
      <c r="E5" s="11"/>
      <c r="F5" s="22"/>
      <c r="G5" s="51"/>
      <c r="I5" s="2"/>
    </row>
    <row r="6" spans="2:9" s="7" customFormat="1" ht="13.5" thickBot="1">
      <c r="B6" s="59"/>
      <c r="C6" s="29"/>
      <c r="D6" s="32"/>
      <c r="E6" s="29"/>
      <c r="F6" s="30"/>
      <c r="G6" s="60"/>
      <c r="H6"/>
      <c r="I6" s="6"/>
    </row>
    <row r="7" spans="2:9" ht="12.75">
      <c r="B7" s="298" t="s">
        <v>55</v>
      </c>
      <c r="C7" s="299"/>
      <c r="D7" s="299"/>
      <c r="E7" s="299"/>
      <c r="F7" s="299"/>
      <c r="G7" s="300"/>
      <c r="I7" s="8"/>
    </row>
    <row r="8" spans="2:9" ht="12.75">
      <c r="B8" s="90" t="str">
        <f>'A. FP Adjustment Request'!B8</f>
        <v>Disbursement Period: [Date] to [Date] </v>
      </c>
      <c r="C8" s="21"/>
      <c r="D8" s="3"/>
      <c r="E8" s="3"/>
      <c r="F8" s="3"/>
      <c r="G8" s="36"/>
      <c r="I8" s="8"/>
    </row>
    <row r="9" spans="2:9" s="7" customFormat="1" ht="12.75">
      <c r="B9" s="90" t="s">
        <v>94</v>
      </c>
      <c r="C9" s="3"/>
      <c r="D9" s="3"/>
      <c r="E9" s="3"/>
      <c r="F9" s="3"/>
      <c r="G9" s="36"/>
      <c r="H9" s="6"/>
      <c r="I9" s="6"/>
    </row>
    <row r="10" spans="2:9" s="7" customFormat="1" ht="12.75">
      <c r="B10" s="37" t="s">
        <v>92</v>
      </c>
      <c r="C10" s="4"/>
      <c r="D10" s="4"/>
      <c r="E10" s="151"/>
      <c r="F10" s="5"/>
      <c r="G10" s="38"/>
      <c r="H10" s="2"/>
      <c r="I10" s="6"/>
    </row>
    <row r="11" spans="2:9" s="7" customFormat="1" ht="12.75" customHeight="1">
      <c r="B11" s="305"/>
      <c r="C11" s="325" t="s">
        <v>61</v>
      </c>
      <c r="D11" s="325" t="s">
        <v>8</v>
      </c>
      <c r="E11" s="313" t="s">
        <v>22</v>
      </c>
      <c r="F11" s="321" t="s">
        <v>11</v>
      </c>
      <c r="G11" s="323" t="s">
        <v>62</v>
      </c>
      <c r="H11" s="6"/>
      <c r="I11" s="6"/>
    </row>
    <row r="12" spans="2:9" ht="35.25" customHeight="1">
      <c r="B12" s="306"/>
      <c r="C12" s="307"/>
      <c r="D12" s="327"/>
      <c r="E12" s="326"/>
      <c r="F12" s="322"/>
      <c r="G12" s="324"/>
      <c r="H12" s="6"/>
      <c r="I12" s="8"/>
    </row>
    <row r="13" spans="2:9" s="7" customFormat="1" ht="24">
      <c r="B13" s="54" t="s">
        <v>5</v>
      </c>
      <c r="C13" s="19" t="s">
        <v>18</v>
      </c>
      <c r="D13" s="19" t="s">
        <v>20</v>
      </c>
      <c r="E13" s="19"/>
      <c r="F13" s="13" t="s">
        <v>23</v>
      </c>
      <c r="G13" s="39" t="s">
        <v>24</v>
      </c>
      <c r="H13" s="8"/>
      <c r="I13" s="6"/>
    </row>
    <row r="14" spans="2:9" s="210" customFormat="1" ht="12.75">
      <c r="B14" s="61" t="s">
        <v>6</v>
      </c>
      <c r="C14" s="212">
        <v>1</v>
      </c>
      <c r="D14" s="213">
        <v>2</v>
      </c>
      <c r="E14" s="213">
        <v>3</v>
      </c>
      <c r="F14" s="214">
        <v>4</v>
      </c>
      <c r="G14" s="215">
        <v>5</v>
      </c>
      <c r="H14" s="209"/>
      <c r="I14" s="209"/>
    </row>
    <row r="15" spans="2:9" s="7" customFormat="1" ht="12.75">
      <c r="B15" s="49" t="str">
        <f>+'C. Actual Expend &amp; Commit'!B15</f>
        <v>Project 1</v>
      </c>
      <c r="C15" s="14">
        <f>SUM(C16:C18)</f>
        <v>0</v>
      </c>
      <c r="D15" s="14">
        <f>SUM(D16:D18)</f>
        <v>0</v>
      </c>
      <c r="E15" s="14">
        <f>SUM(E16:E18)</f>
        <v>0</v>
      </c>
      <c r="F15" s="14">
        <f>SUM(F16:F18)</f>
        <v>0</v>
      </c>
      <c r="G15" s="40">
        <f>SUM(G16:G18)</f>
        <v>0</v>
      </c>
      <c r="H15" s="6"/>
      <c r="I15" s="6"/>
    </row>
    <row r="16" spans="2:9" s="210" customFormat="1" ht="12.75">
      <c r="B16" s="200" t="str">
        <f>+'C. Actual Expend &amp; Commit'!B16</f>
        <v>Activity 1</v>
      </c>
      <c r="C16" s="18">
        <f>'B. FP Summary to Date'!F15</f>
        <v>0</v>
      </c>
      <c r="D16" s="15">
        <f>'C. Actual Expend &amp; Commit'!J16</f>
        <v>0</v>
      </c>
      <c r="E16" s="204"/>
      <c r="F16" s="15">
        <f>D16+E16</f>
        <v>0</v>
      </c>
      <c r="G16" s="42">
        <f>C16-F16</f>
        <v>0</v>
      </c>
      <c r="H16" s="209"/>
      <c r="I16" s="209"/>
    </row>
    <row r="17" spans="2:9" s="210" customFormat="1" ht="12.75">
      <c r="B17" s="200" t="str">
        <f>+'C. Actual Expend &amp; Commit'!B17</f>
        <v>Activity 2</v>
      </c>
      <c r="C17" s="18">
        <f>'B. FP Summary to Date'!F16</f>
        <v>0</v>
      </c>
      <c r="D17" s="15">
        <f>'C. Actual Expend &amp; Commit'!J17</f>
        <v>0</v>
      </c>
      <c r="E17" s="204"/>
      <c r="F17" s="15">
        <f>D17+E17</f>
        <v>0</v>
      </c>
      <c r="G17" s="42">
        <f>C17-F17</f>
        <v>0</v>
      </c>
      <c r="H17" s="209"/>
      <c r="I17" s="209"/>
    </row>
    <row r="18" spans="2:9" s="210" customFormat="1" ht="12.75">
      <c r="B18" s="200" t="str">
        <f>+'C. Actual Expend &amp; Commit'!B18</f>
        <v>Activity 3</v>
      </c>
      <c r="C18" s="18">
        <f>'B. FP Summary to Date'!F17</f>
        <v>0</v>
      </c>
      <c r="D18" s="15">
        <f>'C. Actual Expend &amp; Commit'!J18</f>
        <v>0</v>
      </c>
      <c r="E18" s="204"/>
      <c r="F18" s="15">
        <f>D18+E18</f>
        <v>0</v>
      </c>
      <c r="G18" s="42">
        <f>C18-F18</f>
        <v>0</v>
      </c>
      <c r="H18" s="209"/>
      <c r="I18" s="209"/>
    </row>
    <row r="19" spans="2:9" s="210" customFormat="1" ht="12.75">
      <c r="B19" s="50"/>
      <c r="C19" s="18"/>
      <c r="D19" s="15"/>
      <c r="E19" s="15"/>
      <c r="F19" s="15"/>
      <c r="G19" s="42"/>
      <c r="H19" s="209"/>
      <c r="I19" s="209"/>
    </row>
    <row r="20" spans="2:9" s="7" customFormat="1" ht="12.75">
      <c r="B20" s="49" t="str">
        <f>+'C. Actual Expend &amp; Commit'!B20</f>
        <v>Project 2</v>
      </c>
      <c r="C20" s="14">
        <f>SUM(C21:C23)</f>
        <v>0</v>
      </c>
      <c r="D20" s="14">
        <f>SUM(D21:D23)</f>
        <v>0</v>
      </c>
      <c r="E20" s="14">
        <f>SUM(E21:E23)</f>
        <v>0</v>
      </c>
      <c r="F20" s="14">
        <f>SUM(F21:F23)</f>
        <v>0</v>
      </c>
      <c r="G20" s="40">
        <f>SUM(G21:G23)</f>
        <v>0</v>
      </c>
      <c r="H20" s="6"/>
      <c r="I20" s="6"/>
    </row>
    <row r="21" spans="2:9" s="210" customFormat="1" ht="12.75">
      <c r="B21" s="200" t="str">
        <f>+'C. Actual Expend &amp; Commit'!B21</f>
        <v>Activity 1</v>
      </c>
      <c r="C21" s="18">
        <f>'B. FP Summary to Date'!F20</f>
        <v>0</v>
      </c>
      <c r="D21" s="15">
        <f>'C. Actual Expend &amp; Commit'!J21</f>
        <v>0</v>
      </c>
      <c r="E21" s="204"/>
      <c r="F21" s="15">
        <f aca="true" t="shared" si="0" ref="F21:F35">D21+E21</f>
        <v>0</v>
      </c>
      <c r="G21" s="42">
        <f aca="true" t="shared" si="1" ref="G21:G35">C21-F21</f>
        <v>0</v>
      </c>
      <c r="H21" s="209"/>
      <c r="I21" s="209"/>
    </row>
    <row r="22" spans="2:9" s="210" customFormat="1" ht="12.75">
      <c r="B22" s="200" t="str">
        <f>+'C. Actual Expend &amp; Commit'!B22</f>
        <v>Activity 2</v>
      </c>
      <c r="C22" s="18">
        <f>'B. FP Summary to Date'!F21</f>
        <v>0</v>
      </c>
      <c r="D22" s="15">
        <f>'C. Actual Expend &amp; Commit'!J22</f>
        <v>0</v>
      </c>
      <c r="E22" s="204"/>
      <c r="F22" s="15">
        <f t="shared" si="0"/>
        <v>0</v>
      </c>
      <c r="G22" s="42">
        <f t="shared" si="1"/>
        <v>0</v>
      </c>
      <c r="H22" s="209"/>
      <c r="I22" s="209"/>
    </row>
    <row r="23" spans="2:9" s="210" customFormat="1" ht="12.75">
      <c r="B23" s="200" t="str">
        <f>+'C. Actual Expend &amp; Commit'!B23</f>
        <v>Activity 3</v>
      </c>
      <c r="C23" s="18">
        <f>'B. FP Summary to Date'!F22</f>
        <v>0</v>
      </c>
      <c r="D23" s="15">
        <f>'C. Actual Expend &amp; Commit'!J23</f>
        <v>0</v>
      </c>
      <c r="E23" s="204"/>
      <c r="F23" s="15">
        <f t="shared" si="0"/>
        <v>0</v>
      </c>
      <c r="G23" s="42">
        <f t="shared" si="1"/>
        <v>0</v>
      </c>
      <c r="H23" s="209"/>
      <c r="I23" s="209"/>
    </row>
    <row r="24" spans="2:9" s="210" customFormat="1" ht="12.75">
      <c r="B24" s="50"/>
      <c r="C24" s="18"/>
      <c r="D24" s="15"/>
      <c r="E24" s="15"/>
      <c r="F24" s="15"/>
      <c r="G24" s="42"/>
      <c r="H24" s="209"/>
      <c r="I24" s="209"/>
    </row>
    <row r="25" spans="2:9" s="7" customFormat="1" ht="12.75">
      <c r="B25" s="49" t="str">
        <f>+'C. Actual Expend &amp; Commit'!B25</f>
        <v>Project 3</v>
      </c>
      <c r="C25" s="14">
        <f>SUM(C26:C28)</f>
        <v>0</v>
      </c>
      <c r="D25" s="14">
        <f>SUM(D26:D28)</f>
        <v>0</v>
      </c>
      <c r="E25" s="14">
        <f>SUM(E26:E28)</f>
        <v>0</v>
      </c>
      <c r="F25" s="14">
        <f>SUM(F26:F28)</f>
        <v>0</v>
      </c>
      <c r="G25" s="40">
        <f>SUM(G26:G28)</f>
        <v>0</v>
      </c>
      <c r="H25" s="6"/>
      <c r="I25" s="6"/>
    </row>
    <row r="26" spans="2:9" s="210" customFormat="1" ht="12.75">
      <c r="B26" s="200" t="str">
        <f>+'C. Actual Expend &amp; Commit'!B26</f>
        <v>Activity 1</v>
      </c>
      <c r="C26" s="18">
        <f>'B. FP Summary to Date'!F25</f>
        <v>0</v>
      </c>
      <c r="D26" s="15">
        <f>'C. Actual Expend &amp; Commit'!J26</f>
        <v>0</v>
      </c>
      <c r="E26" s="204"/>
      <c r="F26" s="15">
        <f t="shared" si="0"/>
        <v>0</v>
      </c>
      <c r="G26" s="42">
        <f t="shared" si="1"/>
        <v>0</v>
      </c>
      <c r="H26" s="209"/>
      <c r="I26" s="209"/>
    </row>
    <row r="27" spans="2:9" s="210" customFormat="1" ht="12.75">
      <c r="B27" s="200" t="str">
        <f>+'C. Actual Expend &amp; Commit'!B27</f>
        <v>Activity 2</v>
      </c>
      <c r="C27" s="18">
        <f>'B. FP Summary to Date'!F26</f>
        <v>0</v>
      </c>
      <c r="D27" s="15">
        <f>'C. Actual Expend &amp; Commit'!J27</f>
        <v>0</v>
      </c>
      <c r="E27" s="204"/>
      <c r="F27" s="15">
        <f t="shared" si="0"/>
        <v>0</v>
      </c>
      <c r="G27" s="42">
        <f t="shared" si="1"/>
        <v>0</v>
      </c>
      <c r="H27" s="209"/>
      <c r="I27" s="209"/>
    </row>
    <row r="28" spans="2:9" s="210" customFormat="1" ht="12.75">
      <c r="B28" s="200" t="str">
        <f>+'C. Actual Expend &amp; Commit'!B28</f>
        <v>Activity 3</v>
      </c>
      <c r="C28" s="18">
        <f>'B. FP Summary to Date'!F27</f>
        <v>0</v>
      </c>
      <c r="D28" s="15">
        <f>'C. Actual Expend &amp; Commit'!J28</f>
        <v>0</v>
      </c>
      <c r="E28" s="204"/>
      <c r="F28" s="15">
        <f t="shared" si="0"/>
        <v>0</v>
      </c>
      <c r="G28" s="42">
        <f t="shared" si="1"/>
        <v>0</v>
      </c>
      <c r="H28" s="209"/>
      <c r="I28" s="209"/>
    </row>
    <row r="29" spans="2:9" s="210" customFormat="1" ht="12.75">
      <c r="B29" s="41"/>
      <c r="C29" s="18"/>
      <c r="D29" s="15"/>
      <c r="E29" s="15"/>
      <c r="F29" s="15"/>
      <c r="G29" s="42"/>
      <c r="H29" s="209"/>
      <c r="I29" s="209"/>
    </row>
    <row r="30" spans="2:9" s="7" customFormat="1" ht="12.75">
      <c r="B30" s="49" t="str">
        <f>+'C. Actual Expend &amp; Commit'!B30</f>
        <v>Monitoring and Evaluation</v>
      </c>
      <c r="C30" s="14">
        <f>SUM(C31)</f>
        <v>0</v>
      </c>
      <c r="D30" s="14">
        <f>SUM(D31)</f>
        <v>0</v>
      </c>
      <c r="E30" s="14">
        <f>SUM(E31)</f>
        <v>0</v>
      </c>
      <c r="F30" s="14">
        <f>SUM(F31)</f>
        <v>0</v>
      </c>
      <c r="G30" s="40">
        <f>SUM(G31)</f>
        <v>0</v>
      </c>
      <c r="H30" s="6"/>
      <c r="I30" s="6"/>
    </row>
    <row r="31" spans="2:9" s="210" customFormat="1" ht="12.75">
      <c r="B31" s="50"/>
      <c r="C31" s="18">
        <f>'B. FP Summary to Date'!F30</f>
        <v>0</v>
      </c>
      <c r="D31" s="15">
        <f>'C. Actual Expend &amp; Commit'!J31</f>
        <v>0</v>
      </c>
      <c r="E31" s="15"/>
      <c r="F31" s="15">
        <f t="shared" si="0"/>
        <v>0</v>
      </c>
      <c r="G31" s="42">
        <f t="shared" si="1"/>
        <v>0</v>
      </c>
      <c r="H31" s="209"/>
      <c r="I31" s="209"/>
    </row>
    <row r="32" spans="2:9" s="7" customFormat="1" ht="12.75">
      <c r="B32" s="49" t="str">
        <f>+'C. Actual Expend &amp; Commit'!B32</f>
        <v>Program Management and Oversight</v>
      </c>
      <c r="C32" s="14">
        <f>SUM(C33:C35)</f>
        <v>0</v>
      </c>
      <c r="D32" s="14">
        <f>SUM(D33:D35)</f>
        <v>0</v>
      </c>
      <c r="E32" s="14">
        <f>SUM(E33:E35)</f>
        <v>0</v>
      </c>
      <c r="F32" s="14">
        <f>SUM(F33:F35)</f>
        <v>0</v>
      </c>
      <c r="G32" s="40">
        <f>SUM(G33:G35)</f>
        <v>0</v>
      </c>
      <c r="H32" s="6"/>
      <c r="I32" s="6"/>
    </row>
    <row r="33" spans="2:9" s="210" customFormat="1" ht="12.75">
      <c r="B33" s="200" t="str">
        <f>+'C. Actual Expend &amp; Commit'!B33</f>
        <v>Activity 1</v>
      </c>
      <c r="C33" s="18">
        <f>'B. FP Summary to Date'!F32</f>
        <v>0</v>
      </c>
      <c r="D33" s="15">
        <f>'C. Actual Expend &amp; Commit'!J33</f>
        <v>0</v>
      </c>
      <c r="E33" s="18"/>
      <c r="F33" s="15">
        <f t="shared" si="0"/>
        <v>0</v>
      </c>
      <c r="G33" s="42">
        <f t="shared" si="1"/>
        <v>0</v>
      </c>
      <c r="H33" s="209"/>
      <c r="I33" s="209"/>
    </row>
    <row r="34" spans="2:9" s="210" customFormat="1" ht="12.75">
      <c r="B34" s="200" t="str">
        <f>+'C. Actual Expend &amp; Commit'!B34</f>
        <v>Activity 2</v>
      </c>
      <c r="C34" s="18">
        <f>'B. FP Summary to Date'!F33</f>
        <v>0</v>
      </c>
      <c r="D34" s="15">
        <f>'C. Actual Expend &amp; Commit'!J34</f>
        <v>0</v>
      </c>
      <c r="E34" s="15"/>
      <c r="F34" s="15">
        <f t="shared" si="0"/>
        <v>0</v>
      </c>
      <c r="G34" s="42">
        <f t="shared" si="1"/>
        <v>0</v>
      </c>
      <c r="H34" s="209"/>
      <c r="I34" s="209"/>
    </row>
    <row r="35" spans="2:9" s="210" customFormat="1" ht="12.75">
      <c r="B35" s="200" t="str">
        <f>+'C. Actual Expend &amp; Commit'!B35</f>
        <v>Activity 3</v>
      </c>
      <c r="C35" s="18">
        <f>'B. FP Summary to Date'!F34</f>
        <v>0</v>
      </c>
      <c r="D35" s="15">
        <f>'C. Actual Expend &amp; Commit'!J35</f>
        <v>0</v>
      </c>
      <c r="E35" s="15"/>
      <c r="F35" s="15">
        <f t="shared" si="0"/>
        <v>0</v>
      </c>
      <c r="G35" s="42">
        <f t="shared" si="1"/>
        <v>0</v>
      </c>
      <c r="H35" s="209"/>
      <c r="I35" s="209"/>
    </row>
    <row r="36" spans="2:7" s="210" customFormat="1" ht="12.75">
      <c r="B36" s="41"/>
      <c r="C36" s="15"/>
      <c r="D36" s="15"/>
      <c r="E36" s="15"/>
      <c r="F36" s="15"/>
      <c r="G36" s="42"/>
    </row>
    <row r="37" spans="2:7" s="7" customFormat="1" ht="13.5" thickBot="1">
      <c r="B37" s="43" t="s">
        <v>3</v>
      </c>
      <c r="C37" s="44">
        <f>C15+C20+C25+C30+C32</f>
        <v>0</v>
      </c>
      <c r="D37" s="44">
        <f>D15+D20+D25+D30+D32</f>
        <v>0</v>
      </c>
      <c r="E37" s="44">
        <f>E15+E20+E25+E30+E32</f>
        <v>0</v>
      </c>
      <c r="F37" s="44">
        <f>F15+F20+F25+F30+F32</f>
        <v>0</v>
      </c>
      <c r="G37" s="45">
        <f>G15+G20+G25+G30+G32</f>
        <v>0</v>
      </c>
    </row>
    <row r="38" spans="2:7" ht="12.75">
      <c r="B38" s="2"/>
      <c r="C38" s="2"/>
      <c r="D38" s="2"/>
      <c r="E38" s="2"/>
      <c r="F38" s="2"/>
      <c r="G38" s="2"/>
    </row>
    <row r="45" spans="3:5" ht="12.75">
      <c r="C45" s="105"/>
      <c r="D45" s="105"/>
      <c r="E45" s="105"/>
    </row>
    <row r="46" spans="3:9" ht="12.75">
      <c r="C46" s="105"/>
      <c r="D46" s="105"/>
      <c r="E46" s="105"/>
      <c r="F46" s="2"/>
      <c r="G46" s="2"/>
      <c r="H46" s="2"/>
      <c r="I46" s="2"/>
    </row>
    <row r="47" spans="3:9" ht="12.75">
      <c r="C47" s="105"/>
      <c r="D47" s="105"/>
      <c r="E47" s="105"/>
      <c r="F47" s="2"/>
      <c r="G47" s="2"/>
      <c r="H47" s="2"/>
      <c r="I47" s="2"/>
    </row>
    <row r="48" spans="3:9" ht="12.75">
      <c r="C48" s="105"/>
      <c r="D48" s="121"/>
      <c r="E48" s="105"/>
      <c r="F48" s="105"/>
      <c r="G48" s="105"/>
      <c r="H48" s="105"/>
      <c r="I48" s="2"/>
    </row>
    <row r="49" spans="3:8" ht="12.75">
      <c r="C49" s="105"/>
      <c r="D49" s="121"/>
      <c r="E49" s="105"/>
      <c r="F49" s="105"/>
      <c r="G49" s="105"/>
      <c r="H49" s="105"/>
    </row>
    <row r="50" spans="3:8" ht="12.75">
      <c r="C50" s="105"/>
      <c r="D50" s="121"/>
      <c r="E50" s="105"/>
      <c r="F50" s="116"/>
      <c r="G50" s="116"/>
      <c r="H50" s="105"/>
    </row>
    <row r="51" spans="3:8" ht="12.75">
      <c r="C51" s="105"/>
      <c r="D51" s="121"/>
      <c r="E51" s="105"/>
      <c r="F51" s="116"/>
      <c r="G51" s="105"/>
      <c r="H51" s="105"/>
    </row>
    <row r="52" spans="3:8" ht="12.75">
      <c r="C52" s="105"/>
      <c r="D52" s="121"/>
      <c r="E52" s="105"/>
      <c r="F52" s="105"/>
      <c r="G52" s="105"/>
      <c r="H52" s="105"/>
    </row>
    <row r="53" spans="3:8" ht="12.75">
      <c r="C53" s="105"/>
      <c r="D53" s="121"/>
      <c r="E53" s="105"/>
      <c r="F53" s="120"/>
      <c r="G53" s="120"/>
      <c r="H53" s="120"/>
    </row>
    <row r="54" spans="3:5" ht="12.75">
      <c r="C54" s="105"/>
      <c r="D54" s="105"/>
      <c r="E54" s="105"/>
    </row>
    <row r="55" ht="12.75">
      <c r="E55" s="117"/>
    </row>
    <row r="56" ht="12.75">
      <c r="E56" s="117"/>
    </row>
    <row r="57" ht="12.75">
      <c r="E57" s="117"/>
    </row>
    <row r="58" ht="12.75">
      <c r="E58" s="117"/>
    </row>
    <row r="59" ht="12.75">
      <c r="E59" s="117"/>
    </row>
    <row r="60" ht="12.75">
      <c r="E60" s="117"/>
    </row>
    <row r="61" ht="12.75">
      <c r="E61" s="117"/>
    </row>
    <row r="62" ht="12.75">
      <c r="E62" s="117"/>
    </row>
    <row r="63" ht="12.75">
      <c r="E63" s="117"/>
    </row>
    <row r="64" ht="12.75">
      <c r="E64" s="117"/>
    </row>
    <row r="65" ht="12.75">
      <c r="E65" s="117"/>
    </row>
    <row r="66" ht="12.75">
      <c r="E66" s="118">
        <f>SUM(E55:E65)</f>
        <v>0</v>
      </c>
    </row>
    <row r="67" ht="12.75">
      <c r="E67" s="117"/>
    </row>
    <row r="68" ht="12.75">
      <c r="E68" s="117"/>
    </row>
    <row r="69" ht="12.75">
      <c r="E69" s="117"/>
    </row>
    <row r="70" ht="12.75">
      <c r="E70" s="117"/>
    </row>
    <row r="71" ht="12.75">
      <c r="E71" s="117"/>
    </row>
    <row r="72" ht="12.75">
      <c r="E72" s="117"/>
    </row>
    <row r="73" ht="12.75">
      <c r="E73" s="117"/>
    </row>
    <row r="74" ht="12.75">
      <c r="E74" s="117"/>
    </row>
    <row r="75" ht="12.75">
      <c r="E75" s="117"/>
    </row>
    <row r="76" ht="12.75">
      <c r="E76" s="117"/>
    </row>
    <row r="77" ht="12.75">
      <c r="E77" s="117"/>
    </row>
    <row r="78" ht="12.75">
      <c r="E78" s="117"/>
    </row>
    <row r="79" ht="12.75">
      <c r="E79" s="117"/>
    </row>
    <row r="80" ht="12.75">
      <c r="E80" s="117"/>
    </row>
    <row r="81" ht="12.75">
      <c r="E81" s="117"/>
    </row>
    <row r="94" spans="2:4" ht="12.75">
      <c r="B94" s="294"/>
      <c r="C94" s="294"/>
      <c r="D94" s="294"/>
    </row>
    <row r="95" spans="2:4" ht="12.75">
      <c r="B95" s="294"/>
      <c r="C95" s="294"/>
      <c r="D95" s="294"/>
    </row>
  </sheetData>
  <sheetProtection/>
  <mergeCells count="9">
    <mergeCell ref="B95:D95"/>
    <mergeCell ref="D11:D12"/>
    <mergeCell ref="B11:B12"/>
    <mergeCell ref="B94:D94"/>
    <mergeCell ref="F11:F12"/>
    <mergeCell ref="B7:G7"/>
    <mergeCell ref="G11:G12"/>
    <mergeCell ref="C11:C12"/>
    <mergeCell ref="E11:E12"/>
  </mergeCells>
  <printOptions/>
  <pageMargins left="0.75" right="0.75" top="1" bottom="1" header="0.5" footer="0.5"/>
  <pageSetup fitToHeight="7" horizontalDpi="600" verticalDpi="600" orientation="landscape" scale="79" r:id="rId1"/>
  <headerFooter alignWithMargins="0">
    <oddHeader>&amp;C&amp;"Arial,Bold"APPENDIX IVB - QFR FORMS - SCHEDULE D</oddHeader>
  </headerFooter>
  <rowBreaks count="1" manualBreakCount="1">
    <brk id="67" max="255" man="1"/>
  </rowBreaks>
</worksheet>
</file>

<file path=xl/worksheets/sheet6.xml><?xml version="1.0" encoding="utf-8"?>
<worksheet xmlns="http://schemas.openxmlformats.org/spreadsheetml/2006/main" xmlns:r="http://schemas.openxmlformats.org/officeDocument/2006/relationships">
  <dimension ref="B1:I95"/>
  <sheetViews>
    <sheetView zoomScalePageLayoutView="0" workbookViewId="0" topLeftCell="A4">
      <selection activeCell="H29" sqref="H29"/>
    </sheetView>
  </sheetViews>
  <sheetFormatPr defaultColWidth="9.140625" defaultRowHeight="12.75"/>
  <cols>
    <col min="1" max="1" width="0.5625" style="0" customWidth="1"/>
    <col min="2" max="2" width="39.00390625" style="0" customWidth="1"/>
    <col min="3" max="3" width="28.7109375" style="0" customWidth="1"/>
    <col min="4" max="4" width="24.8515625" style="0" customWidth="1"/>
    <col min="5" max="5" width="21.57421875" style="0" customWidth="1"/>
    <col min="6" max="6" width="22.7109375" style="0" customWidth="1"/>
    <col min="7" max="8" width="18.7109375" style="0" customWidth="1"/>
  </cols>
  <sheetData>
    <row r="1" spans="2:6" ht="12.75">
      <c r="B1" s="67" t="str">
        <f>+'D. Commitment Forecast'!B1</f>
        <v>MCC Compact Quarterly Financial Report </v>
      </c>
      <c r="C1" s="68"/>
      <c r="D1" s="68"/>
      <c r="E1" s="68"/>
      <c r="F1" s="69"/>
    </row>
    <row r="2" spans="2:6" ht="12.75">
      <c r="B2" s="63" t="s">
        <v>14</v>
      </c>
      <c r="C2" s="33">
        <f>+'D. Commitment Forecast'!D2</f>
        <v>0</v>
      </c>
      <c r="D2" s="2"/>
      <c r="E2" s="22"/>
      <c r="F2" s="51"/>
    </row>
    <row r="3" spans="2:6" ht="12.75">
      <c r="B3" s="63" t="s">
        <v>15</v>
      </c>
      <c r="C3" s="33">
        <f>+'D. Commitment Forecast'!D3</f>
        <v>0</v>
      </c>
      <c r="D3" s="2"/>
      <c r="E3" s="22"/>
      <c r="F3" s="51"/>
    </row>
    <row r="4" spans="2:6" ht="12.75">
      <c r="B4" s="63" t="s">
        <v>44</v>
      </c>
      <c r="C4" s="33">
        <f>+'D. Commitment Forecast'!D4</f>
        <v>0</v>
      </c>
      <c r="D4" s="22"/>
      <c r="E4" s="22"/>
      <c r="F4" s="51"/>
    </row>
    <row r="5" spans="2:6" ht="12.75">
      <c r="B5" s="63" t="s">
        <v>16</v>
      </c>
      <c r="C5" s="205">
        <f>+'D. Commitment Forecast'!D5</f>
        <v>0</v>
      </c>
      <c r="D5" s="2"/>
      <c r="E5" s="22"/>
      <c r="F5" s="51"/>
    </row>
    <row r="6" spans="2:6" ht="13.5" thickBot="1">
      <c r="B6" s="64"/>
      <c r="C6" s="32"/>
      <c r="D6" s="32"/>
      <c r="E6" s="29"/>
      <c r="F6" s="53"/>
    </row>
    <row r="7" spans="2:6" ht="12.75">
      <c r="B7" s="298" t="s">
        <v>56</v>
      </c>
      <c r="C7" s="299"/>
      <c r="D7" s="299"/>
      <c r="E7" s="299"/>
      <c r="F7" s="300"/>
    </row>
    <row r="8" spans="2:6" ht="12.75">
      <c r="B8" s="90" t="str">
        <f>'D. Commitment Forecast'!B8</f>
        <v>Disbursement Period: [Date] to [Date] </v>
      </c>
      <c r="C8" s="3"/>
      <c r="D8" s="3"/>
      <c r="E8" s="3"/>
      <c r="F8" s="36"/>
    </row>
    <row r="9" spans="2:9" s="7" customFormat="1" ht="12.75">
      <c r="B9" s="90" t="s">
        <v>94</v>
      </c>
      <c r="C9" s="3"/>
      <c r="D9" s="3"/>
      <c r="E9" s="3"/>
      <c r="F9" s="3"/>
      <c r="G9" s="36"/>
      <c r="H9" s="6"/>
      <c r="I9" s="6"/>
    </row>
    <row r="10" spans="2:8" ht="13.5" thickBot="1">
      <c r="B10" s="37" t="s">
        <v>27</v>
      </c>
      <c r="C10" s="4"/>
      <c r="D10" s="4"/>
      <c r="E10" s="5"/>
      <c r="F10" s="38"/>
      <c r="G10" s="2"/>
      <c r="H10" s="2"/>
    </row>
    <row r="11" spans="2:8" s="7" customFormat="1" ht="22.5" customHeight="1">
      <c r="B11" s="332"/>
      <c r="C11" s="330" t="s">
        <v>26</v>
      </c>
      <c r="D11" s="328" t="s">
        <v>102</v>
      </c>
      <c r="E11" s="328" t="s">
        <v>103</v>
      </c>
      <c r="F11" s="334" t="s">
        <v>25</v>
      </c>
      <c r="G11" s="6"/>
      <c r="H11" s="6"/>
    </row>
    <row r="12" spans="2:8" s="7" customFormat="1" ht="41.25" customHeight="1" thickBot="1">
      <c r="B12" s="333"/>
      <c r="C12" s="331"/>
      <c r="D12" s="329"/>
      <c r="E12" s="329"/>
      <c r="F12" s="335"/>
      <c r="G12" s="6"/>
      <c r="H12" s="6"/>
    </row>
    <row r="13" spans="2:8" s="2" customFormat="1" ht="12.75">
      <c r="B13" s="75" t="s">
        <v>5</v>
      </c>
      <c r="C13" s="81">
        <v>1</v>
      </c>
      <c r="D13" s="81" t="s">
        <v>50</v>
      </c>
      <c r="E13" s="71" t="s">
        <v>51</v>
      </c>
      <c r="F13" s="65">
        <v>3</v>
      </c>
      <c r="G13" s="8"/>
      <c r="H13" s="8"/>
    </row>
    <row r="14" spans="2:8" s="2" customFormat="1" ht="12.75">
      <c r="B14" s="79" t="s">
        <v>6</v>
      </c>
      <c r="C14" s="13" t="s">
        <v>17</v>
      </c>
      <c r="D14" s="80"/>
      <c r="E14" s="80"/>
      <c r="F14" s="110" t="s">
        <v>52</v>
      </c>
      <c r="G14" s="8"/>
      <c r="H14" s="8"/>
    </row>
    <row r="15" spans="2:8" s="12" customFormat="1" ht="12.75">
      <c r="B15" s="49" t="str">
        <f>+'D. Commitment Forecast'!B15</f>
        <v>Project 1</v>
      </c>
      <c r="C15" s="14">
        <f>SUM(C16:C18)</f>
        <v>0</v>
      </c>
      <c r="D15" s="14">
        <f>SUM(D16:D18)</f>
        <v>0</v>
      </c>
      <c r="E15" s="14">
        <f>SUM(E16:E18)</f>
        <v>0</v>
      </c>
      <c r="F15" s="40">
        <f>SUM(F16:F18)</f>
        <v>0</v>
      </c>
      <c r="G15" s="6"/>
      <c r="H15" s="6"/>
    </row>
    <row r="16" spans="2:8" s="92" customFormat="1" ht="12.75">
      <c r="B16" s="200" t="str">
        <f>+'D. Commitment Forecast'!B16</f>
        <v>Activity 1</v>
      </c>
      <c r="C16" s="18">
        <f>'C. Actual Expend &amp; Commit'!H16</f>
        <v>0</v>
      </c>
      <c r="D16" s="204">
        <v>0</v>
      </c>
      <c r="E16" s="204">
        <v>0</v>
      </c>
      <c r="F16" s="111">
        <f>C16+D16+E16</f>
        <v>0</v>
      </c>
      <c r="G16" s="6"/>
      <c r="H16" s="209"/>
    </row>
    <row r="17" spans="2:8" s="92" customFormat="1" ht="12.75">
      <c r="B17" s="200" t="str">
        <f>+'D. Commitment Forecast'!B17</f>
        <v>Activity 2</v>
      </c>
      <c r="C17" s="18">
        <f>'C. Actual Expend &amp; Commit'!H17</f>
        <v>0</v>
      </c>
      <c r="D17" s="204">
        <v>0</v>
      </c>
      <c r="E17" s="204">
        <v>0</v>
      </c>
      <c r="F17" s="111">
        <f>C17+D17+E17</f>
        <v>0</v>
      </c>
      <c r="G17" s="6"/>
      <c r="H17" s="209"/>
    </row>
    <row r="18" spans="2:8" s="92" customFormat="1" ht="12.75">
      <c r="B18" s="200" t="str">
        <f>+'D. Commitment Forecast'!B18</f>
        <v>Activity 3</v>
      </c>
      <c r="C18" s="18">
        <f>'C. Actual Expend &amp; Commit'!H18</f>
        <v>0</v>
      </c>
      <c r="D18" s="204">
        <v>0</v>
      </c>
      <c r="E18" s="204">
        <v>0</v>
      </c>
      <c r="F18" s="111">
        <f>C18+D18+E18</f>
        <v>0</v>
      </c>
      <c r="G18" s="209"/>
      <c r="H18" s="209"/>
    </row>
    <row r="19" spans="2:8" s="2" customFormat="1" ht="12.75">
      <c r="B19" s="50"/>
      <c r="C19" s="16"/>
      <c r="D19" s="16"/>
      <c r="E19" s="16"/>
      <c r="F19" s="62"/>
      <c r="G19" s="8"/>
      <c r="H19" s="8"/>
    </row>
    <row r="20" spans="2:8" s="12" customFormat="1" ht="12.75">
      <c r="B20" s="49" t="str">
        <f>+'D. Commitment Forecast'!B20</f>
        <v>Project 2</v>
      </c>
      <c r="C20" s="14">
        <f>SUM(C21:C23)</f>
        <v>0</v>
      </c>
      <c r="D20" s="14">
        <f>SUM(D21:D23)</f>
        <v>0</v>
      </c>
      <c r="E20" s="14">
        <f>SUM(E21:E23)</f>
        <v>0</v>
      </c>
      <c r="F20" s="40">
        <f>SUM(F21:F23)</f>
        <v>0</v>
      </c>
      <c r="G20" s="6"/>
      <c r="H20" s="6"/>
    </row>
    <row r="21" spans="2:8" s="92" customFormat="1" ht="12.75">
      <c r="B21" s="200" t="str">
        <f>+'D. Commitment Forecast'!B21</f>
        <v>Activity 1</v>
      </c>
      <c r="C21" s="18">
        <f>'C. Actual Expend &amp; Commit'!H21</f>
        <v>0</v>
      </c>
      <c r="D21" s="204">
        <v>0</v>
      </c>
      <c r="E21" s="204">
        <v>0</v>
      </c>
      <c r="F21" s="111">
        <f aca="true" t="shared" si="0" ref="F21:F31">C21+D21+E21</f>
        <v>0</v>
      </c>
      <c r="G21" s="209"/>
      <c r="H21" s="209"/>
    </row>
    <row r="22" spans="2:8" s="92" customFormat="1" ht="12.75">
      <c r="B22" s="200" t="str">
        <f>+'D. Commitment Forecast'!B22</f>
        <v>Activity 2</v>
      </c>
      <c r="C22" s="18">
        <f>'C. Actual Expend &amp; Commit'!H22</f>
        <v>0</v>
      </c>
      <c r="D22" s="204">
        <v>0</v>
      </c>
      <c r="E22" s="204">
        <v>0</v>
      </c>
      <c r="F22" s="111">
        <f t="shared" si="0"/>
        <v>0</v>
      </c>
      <c r="G22" s="209"/>
      <c r="H22" s="209"/>
    </row>
    <row r="23" spans="2:8" s="92" customFormat="1" ht="12.75">
      <c r="B23" s="200" t="str">
        <f>+'D. Commitment Forecast'!B23</f>
        <v>Activity 3</v>
      </c>
      <c r="C23" s="18">
        <f>'C. Actual Expend &amp; Commit'!H23</f>
        <v>0</v>
      </c>
      <c r="D23" s="204">
        <v>0</v>
      </c>
      <c r="E23" s="204">
        <v>0</v>
      </c>
      <c r="F23" s="111">
        <f t="shared" si="0"/>
        <v>0</v>
      </c>
      <c r="G23" s="209"/>
      <c r="H23" s="209"/>
    </row>
    <row r="24" spans="2:8" s="2" customFormat="1" ht="12.75">
      <c r="B24" s="50"/>
      <c r="C24" s="16"/>
      <c r="D24" s="16"/>
      <c r="E24" s="16"/>
      <c r="F24" s="62"/>
      <c r="G24" s="8"/>
      <c r="H24" s="8"/>
    </row>
    <row r="25" spans="2:8" s="12" customFormat="1" ht="12.75">
      <c r="B25" s="49" t="str">
        <f>+'D. Commitment Forecast'!B25</f>
        <v>Project 3</v>
      </c>
      <c r="C25" s="14">
        <f>SUM(C26:C28)</f>
        <v>0</v>
      </c>
      <c r="D25" s="14">
        <f>SUM(D26:D28)</f>
        <v>0</v>
      </c>
      <c r="E25" s="14">
        <f>SUM(E26:E28)</f>
        <v>0</v>
      </c>
      <c r="F25" s="40">
        <f>SUM(F26:F28)</f>
        <v>0</v>
      </c>
      <c r="G25" s="6"/>
      <c r="H25" s="6"/>
    </row>
    <row r="26" spans="2:8" s="92" customFormat="1" ht="12.75">
      <c r="B26" s="200" t="str">
        <f>+'D. Commitment Forecast'!B26</f>
        <v>Activity 1</v>
      </c>
      <c r="C26" s="18">
        <f>'C. Actual Expend &amp; Commit'!H26</f>
        <v>0</v>
      </c>
      <c r="D26" s="204"/>
      <c r="E26" s="204"/>
      <c r="F26" s="111">
        <f t="shared" si="0"/>
        <v>0</v>
      </c>
      <c r="G26" s="209"/>
      <c r="H26" s="209"/>
    </row>
    <row r="27" spans="2:8" s="92" customFormat="1" ht="12.75">
      <c r="B27" s="200" t="str">
        <f>+'D. Commitment Forecast'!B27</f>
        <v>Activity 2</v>
      </c>
      <c r="C27" s="18">
        <f>'C. Actual Expend &amp; Commit'!H27</f>
        <v>0</v>
      </c>
      <c r="D27" s="204"/>
      <c r="E27" s="204">
        <v>0</v>
      </c>
      <c r="F27" s="111">
        <f t="shared" si="0"/>
        <v>0</v>
      </c>
      <c r="G27" s="209"/>
      <c r="H27" s="209"/>
    </row>
    <row r="28" spans="2:8" s="92" customFormat="1" ht="12.75">
      <c r="B28" s="200" t="str">
        <f>+'D. Commitment Forecast'!B28</f>
        <v>Activity 3</v>
      </c>
      <c r="C28" s="18">
        <f>'C. Actual Expend &amp; Commit'!H28</f>
        <v>0</v>
      </c>
      <c r="D28" s="204">
        <v>0</v>
      </c>
      <c r="E28" s="204">
        <v>0</v>
      </c>
      <c r="F28" s="111">
        <f t="shared" si="0"/>
        <v>0</v>
      </c>
      <c r="G28" s="209"/>
      <c r="H28" s="209"/>
    </row>
    <row r="29" spans="2:8" s="2" customFormat="1" ht="12.75">
      <c r="B29" s="41"/>
      <c r="C29" s="16"/>
      <c r="D29" s="16"/>
      <c r="E29" s="16"/>
      <c r="F29" s="62">
        <f t="shared" si="0"/>
        <v>0</v>
      </c>
      <c r="G29" s="8"/>
      <c r="H29" s="8"/>
    </row>
    <row r="30" spans="2:8" s="12" customFormat="1" ht="12.75">
      <c r="B30" s="49" t="str">
        <f>+'D. Commitment Forecast'!B30</f>
        <v>Monitoring and Evaluation</v>
      </c>
      <c r="C30" s="14">
        <f>SUM(C31)</f>
        <v>0</v>
      </c>
      <c r="D30" s="14">
        <f>SUM(D31)</f>
        <v>0</v>
      </c>
      <c r="E30" s="14">
        <f>SUM(E31)</f>
        <v>0</v>
      </c>
      <c r="F30" s="40">
        <f>SUM(F31)</f>
        <v>0</v>
      </c>
      <c r="G30" s="6"/>
      <c r="H30" s="6"/>
    </row>
    <row r="31" spans="2:8" s="92" customFormat="1" ht="12.75">
      <c r="B31" s="50"/>
      <c r="C31" s="18">
        <f>'C. Actual Expend &amp; Commit'!H31</f>
        <v>0</v>
      </c>
      <c r="D31" s="18">
        <v>0</v>
      </c>
      <c r="E31" s="18">
        <v>0</v>
      </c>
      <c r="F31" s="111">
        <f t="shared" si="0"/>
        <v>0</v>
      </c>
      <c r="G31" s="209"/>
      <c r="H31" s="209"/>
    </row>
    <row r="32" spans="2:8" s="12" customFormat="1" ht="12.75">
      <c r="B32" s="49" t="str">
        <f>+'D. Commitment Forecast'!B32</f>
        <v>Program Management and Oversight</v>
      </c>
      <c r="C32" s="14">
        <f>SUM(C33:C35)</f>
        <v>0</v>
      </c>
      <c r="D32" s="14">
        <f>SUM(D33:D35)</f>
        <v>0</v>
      </c>
      <c r="E32" s="14">
        <f>SUM(E33:E35)</f>
        <v>0</v>
      </c>
      <c r="F32" s="40">
        <f>SUM(F33:F35)</f>
        <v>0</v>
      </c>
      <c r="G32" s="6"/>
      <c r="H32" s="6"/>
    </row>
    <row r="33" spans="2:8" s="92" customFormat="1" ht="12.75">
      <c r="B33" s="200" t="str">
        <f>+'D. Commitment Forecast'!B33</f>
        <v>Activity 1</v>
      </c>
      <c r="C33" s="18">
        <f>'C. Actual Expend &amp; Commit'!H33</f>
        <v>0</v>
      </c>
      <c r="D33" s="18">
        <v>0</v>
      </c>
      <c r="E33" s="18">
        <v>0</v>
      </c>
      <c r="F33" s="111">
        <f>C33+D33+E33</f>
        <v>0</v>
      </c>
      <c r="G33" s="209"/>
      <c r="H33" s="209"/>
    </row>
    <row r="34" spans="2:8" s="92" customFormat="1" ht="12.75">
      <c r="B34" s="200" t="str">
        <f>+'D. Commitment Forecast'!B34</f>
        <v>Activity 2</v>
      </c>
      <c r="C34" s="18">
        <f>'C. Actual Expend &amp; Commit'!H34</f>
        <v>0</v>
      </c>
      <c r="D34" s="18">
        <v>0</v>
      </c>
      <c r="E34" s="18">
        <v>0</v>
      </c>
      <c r="F34" s="111">
        <f>C34+D34+E34</f>
        <v>0</v>
      </c>
      <c r="G34" s="209"/>
      <c r="H34" s="209"/>
    </row>
    <row r="35" spans="2:8" s="92" customFormat="1" ht="12.75">
      <c r="B35" s="200" t="str">
        <f>+'D. Commitment Forecast'!B35</f>
        <v>Activity 3</v>
      </c>
      <c r="C35" s="18">
        <f>'C. Actual Expend &amp; Commit'!H35</f>
        <v>0</v>
      </c>
      <c r="D35" s="18">
        <v>0</v>
      </c>
      <c r="E35" s="18">
        <v>0</v>
      </c>
      <c r="F35" s="111">
        <f>C35+D35+E35</f>
        <v>0</v>
      </c>
      <c r="G35" s="209"/>
      <c r="H35" s="209"/>
    </row>
    <row r="36" spans="2:6" ht="12.75">
      <c r="B36" s="41"/>
      <c r="C36" s="15"/>
      <c r="D36" s="15"/>
      <c r="E36" s="15"/>
      <c r="F36" s="42"/>
    </row>
    <row r="37" spans="2:6" s="7" customFormat="1" ht="13.5" thickBot="1">
      <c r="B37" s="43" t="s">
        <v>3</v>
      </c>
      <c r="C37" s="44">
        <f>C15+C20+C25+C30+C32</f>
        <v>0</v>
      </c>
      <c r="D37" s="44">
        <f>D15+D20+D25+D30+D32</f>
        <v>0</v>
      </c>
      <c r="E37" s="44">
        <f>E15+E20+E25+E30+E32</f>
        <v>0</v>
      </c>
      <c r="F37" s="45">
        <f>F15+F20+F25+F30+F32</f>
        <v>0</v>
      </c>
    </row>
    <row r="38" spans="2:6" ht="12.75">
      <c r="B38" s="2"/>
      <c r="C38" s="2"/>
      <c r="D38" s="2"/>
      <c r="E38" s="2"/>
      <c r="F38" s="2"/>
    </row>
    <row r="39" spans="4:6" ht="12.75">
      <c r="D39" s="105"/>
      <c r="E39" s="105"/>
      <c r="F39" s="105"/>
    </row>
    <row r="40" spans="4:6" ht="12.75">
      <c r="D40" s="116"/>
      <c r="E40" s="105"/>
      <c r="F40" s="105"/>
    </row>
    <row r="41" spans="4:6" ht="12.75">
      <c r="D41" s="116"/>
      <c r="E41" s="105"/>
      <c r="F41" s="105"/>
    </row>
    <row r="42" spans="4:6" ht="12.75">
      <c r="D42" s="175"/>
      <c r="E42" s="105"/>
      <c r="F42" s="105"/>
    </row>
    <row r="43" spans="4:6" ht="12.75">
      <c r="D43" s="175"/>
      <c r="E43" s="105"/>
      <c r="F43" s="105"/>
    </row>
    <row r="44" spans="4:6" ht="12.75">
      <c r="D44" s="175"/>
      <c r="E44" s="105"/>
      <c r="F44" s="105"/>
    </row>
    <row r="45" spans="4:6" ht="12.75">
      <c r="D45" s="175"/>
      <c r="E45" s="105"/>
      <c r="F45" s="105"/>
    </row>
    <row r="46" spans="4:6" ht="12.75">
      <c r="D46" s="176"/>
      <c r="E46" s="105"/>
      <c r="F46" s="105"/>
    </row>
    <row r="47" spans="4:6" ht="12.75">
      <c r="D47" s="116"/>
      <c r="E47" s="105"/>
      <c r="F47" s="105"/>
    </row>
    <row r="48" spans="4:6" ht="12.75">
      <c r="D48" s="116"/>
      <c r="E48" s="105"/>
      <c r="F48" s="105"/>
    </row>
    <row r="49" spans="4:6" ht="12.75">
      <c r="D49" s="105"/>
      <c r="E49" s="105"/>
      <c r="F49" s="105"/>
    </row>
    <row r="50" spans="4:6" ht="12.75">
      <c r="D50" s="177"/>
      <c r="E50" s="177"/>
      <c r="F50" s="105"/>
    </row>
    <row r="51" spans="4:6" ht="12.75">
      <c r="D51" s="177"/>
      <c r="E51" s="177"/>
      <c r="F51" s="105"/>
    </row>
    <row r="52" spans="4:6" ht="12.75">
      <c r="D52" s="177"/>
      <c r="E52" s="178"/>
      <c r="F52" s="105"/>
    </row>
    <row r="53" spans="4:6" ht="12.75">
      <c r="D53" s="177"/>
      <c r="E53" s="178"/>
      <c r="F53" s="105"/>
    </row>
    <row r="54" spans="4:6" ht="12.75">
      <c r="D54" s="177"/>
      <c r="E54" s="177"/>
      <c r="F54" s="105"/>
    </row>
    <row r="55" spans="4:5" ht="12.75">
      <c r="D55" s="179"/>
      <c r="E55" s="179"/>
    </row>
    <row r="94" spans="2:4" ht="12.75">
      <c r="B94" s="294"/>
      <c r="C94" s="294"/>
      <c r="D94" s="83"/>
    </row>
    <row r="95" spans="2:4" ht="12.75">
      <c r="B95" s="294"/>
      <c r="C95" s="294"/>
      <c r="D95" s="83"/>
    </row>
  </sheetData>
  <sheetProtection/>
  <mergeCells count="8">
    <mergeCell ref="B7:F7"/>
    <mergeCell ref="E11:E12"/>
    <mergeCell ref="B94:C94"/>
    <mergeCell ref="B95:C95"/>
    <mergeCell ref="C11:C12"/>
    <mergeCell ref="B11:B12"/>
    <mergeCell ref="F11:F12"/>
    <mergeCell ref="D11:D12"/>
  </mergeCells>
  <printOptions horizontalCentered="1"/>
  <pageMargins left="0.5" right="0.5" top="1" bottom="0.5" header="0.5" footer="0.21"/>
  <pageSetup fitToHeight="7" horizontalDpi="600" verticalDpi="600" orientation="landscape" scale="90" r:id="rId1"/>
  <headerFooter alignWithMargins="0">
    <oddHeader>&amp;C&amp;"Arial,Bold"APPENDIX IVB - QFR FORMS - SCHEDULE E</oddHeader>
  </headerFooter>
  <rowBreaks count="1" manualBreakCount="1">
    <brk id="68" max="255" man="1"/>
  </rowBreaks>
</worksheet>
</file>

<file path=xl/worksheets/sheet7.xml><?xml version="1.0" encoding="utf-8"?>
<worksheet xmlns="http://schemas.openxmlformats.org/spreadsheetml/2006/main" xmlns:r="http://schemas.openxmlformats.org/officeDocument/2006/relationships">
  <dimension ref="B1:H59"/>
  <sheetViews>
    <sheetView zoomScalePageLayoutView="0" workbookViewId="0" topLeftCell="A1">
      <selection activeCell="B34" sqref="B34"/>
    </sheetView>
  </sheetViews>
  <sheetFormatPr defaultColWidth="9.140625" defaultRowHeight="12.75"/>
  <cols>
    <col min="1" max="1" width="0.5625" style="0" customWidth="1"/>
    <col min="2" max="2" width="86.8515625" style="0" customWidth="1"/>
    <col min="3" max="3" width="16.00390625" style="0" customWidth="1"/>
    <col min="4" max="4" width="17.7109375" style="0" customWidth="1"/>
    <col min="5" max="6" width="18.7109375" style="0" customWidth="1"/>
  </cols>
  <sheetData>
    <row r="1" spans="2:4" ht="12.75">
      <c r="B1" s="67" t="str">
        <f>+'E. Forecasted Cash Requirements'!B1</f>
        <v>MCC Compact Quarterly Financial Report </v>
      </c>
      <c r="C1" s="68"/>
      <c r="D1" s="69"/>
    </row>
    <row r="2" spans="2:5" ht="12.75">
      <c r="B2" s="84" t="s">
        <v>14</v>
      </c>
      <c r="C2" s="192">
        <f>+'E. Forecasted Cash Requirements'!C2</f>
        <v>0</v>
      </c>
      <c r="D2" s="85"/>
      <c r="E2" s="2"/>
    </row>
    <row r="3" spans="2:5" ht="12.75">
      <c r="B3" s="84" t="s">
        <v>15</v>
      </c>
      <c r="C3" s="192">
        <f>+'E. Forecasted Cash Requirements'!C3</f>
        <v>0</v>
      </c>
      <c r="D3" s="28"/>
      <c r="E3" s="2"/>
    </row>
    <row r="4" spans="2:5" ht="12.75">
      <c r="B4" s="84" t="s">
        <v>44</v>
      </c>
      <c r="C4" s="192">
        <f>+'E. Forecasted Cash Requirements'!C4</f>
        <v>0</v>
      </c>
      <c r="D4" s="86"/>
      <c r="E4" s="2"/>
    </row>
    <row r="5" spans="2:5" ht="12.75">
      <c r="B5" s="193" t="s">
        <v>16</v>
      </c>
      <c r="C5" s="206">
        <f>+'E. Forecasted Cash Requirements'!C5</f>
        <v>0</v>
      </c>
      <c r="D5" s="86"/>
      <c r="E5" s="2"/>
    </row>
    <row r="6" spans="2:5" ht="12.75">
      <c r="B6" s="87"/>
      <c r="C6" s="88"/>
      <c r="D6" s="89"/>
      <c r="E6" s="2"/>
    </row>
    <row r="7" spans="2:4" ht="12.75">
      <c r="B7" s="90" t="str">
        <f>'A. FP Adjustment Request'!B8</f>
        <v>Disbursement Period: [Date] to [Date] </v>
      </c>
      <c r="C7" s="2"/>
      <c r="D7" s="47"/>
    </row>
    <row r="8" spans="2:6" s="7" customFormat="1" ht="12.75">
      <c r="B8" s="90" t="s">
        <v>94</v>
      </c>
      <c r="C8" s="3"/>
      <c r="D8" s="36"/>
      <c r="E8" s="6"/>
      <c r="F8" s="6"/>
    </row>
    <row r="9" spans="2:4" ht="12.75">
      <c r="B9" s="37" t="s">
        <v>31</v>
      </c>
      <c r="C9" s="2"/>
      <c r="D9" s="47"/>
    </row>
    <row r="10" spans="2:4" ht="14.25" customHeight="1">
      <c r="B10" s="336" t="s">
        <v>32</v>
      </c>
      <c r="C10" s="337"/>
      <c r="D10" s="338"/>
    </row>
    <row r="11" spans="2:8" ht="13.5" thickBot="1">
      <c r="B11" s="91"/>
      <c r="C11" s="92"/>
      <c r="D11" s="93"/>
      <c r="E11" s="105"/>
      <c r="F11" s="105"/>
      <c r="G11" s="105"/>
      <c r="H11" s="105"/>
    </row>
    <row r="12" spans="2:8" ht="13.5" thickBot="1">
      <c r="B12" s="239" t="s">
        <v>115</v>
      </c>
      <c r="C12" s="94"/>
      <c r="D12" s="182">
        <v>0</v>
      </c>
      <c r="E12" s="105"/>
      <c r="F12" s="116"/>
      <c r="G12" s="116"/>
      <c r="H12" s="105"/>
    </row>
    <row r="13" spans="2:8" ht="12.75">
      <c r="B13" s="106" t="s">
        <v>104</v>
      </c>
      <c r="C13" s="96">
        <v>0</v>
      </c>
      <c r="D13" s="97"/>
      <c r="E13" s="105"/>
      <c r="F13" s="105"/>
      <c r="G13" s="105"/>
      <c r="H13" s="105"/>
    </row>
    <row r="14" spans="2:8" ht="12.75">
      <c r="B14" s="106" t="s">
        <v>33</v>
      </c>
      <c r="C14" s="153">
        <v>0</v>
      </c>
      <c r="D14" s="97"/>
      <c r="E14" s="105"/>
      <c r="F14" s="341"/>
      <c r="G14" s="341"/>
      <c r="H14" s="341"/>
    </row>
    <row r="15" spans="2:8" ht="12.75">
      <c r="B15" s="95" t="s">
        <v>34</v>
      </c>
      <c r="C15" s="96">
        <v>0</v>
      </c>
      <c r="D15" s="97"/>
      <c r="E15" s="105"/>
      <c r="F15" s="105"/>
      <c r="G15" s="105"/>
      <c r="H15" s="105"/>
    </row>
    <row r="16" spans="2:8" ht="12.75">
      <c r="B16" s="91" t="s">
        <v>35</v>
      </c>
      <c r="C16" s="98"/>
      <c r="D16" s="180">
        <v>0</v>
      </c>
      <c r="E16" s="105"/>
      <c r="F16" s="105"/>
      <c r="G16" s="105"/>
      <c r="H16" s="105"/>
    </row>
    <row r="17" spans="2:8" ht="12.75">
      <c r="B17" s="245" t="s">
        <v>105</v>
      </c>
      <c r="C17" s="98"/>
      <c r="D17" s="181">
        <v>0</v>
      </c>
      <c r="E17" s="105"/>
      <c r="F17" s="105"/>
      <c r="G17" s="105"/>
      <c r="H17" s="105"/>
    </row>
    <row r="18" spans="2:8" ht="12.75">
      <c r="B18" s="106" t="s">
        <v>43</v>
      </c>
      <c r="C18" s="153">
        <v>0</v>
      </c>
      <c r="D18" s="97"/>
      <c r="E18" s="105"/>
      <c r="F18" s="116"/>
      <c r="G18" s="105"/>
      <c r="H18" s="105"/>
    </row>
    <row r="19" spans="2:8" ht="12.75">
      <c r="B19" s="95" t="s">
        <v>116</v>
      </c>
      <c r="C19" s="152">
        <v>0</v>
      </c>
      <c r="D19" s="97"/>
      <c r="E19" s="105"/>
      <c r="F19" s="105"/>
      <c r="G19" s="105"/>
      <c r="H19" s="105"/>
    </row>
    <row r="20" spans="2:4" ht="12.75">
      <c r="B20" s="66" t="s">
        <v>36</v>
      </c>
      <c r="C20" s="98"/>
      <c r="D20" s="183">
        <v>0</v>
      </c>
    </row>
    <row r="21" spans="2:4" ht="12.75">
      <c r="B21" s="239" t="s">
        <v>106</v>
      </c>
      <c r="C21" s="99"/>
      <c r="D21" s="184">
        <v>0</v>
      </c>
    </row>
    <row r="22" spans="2:4" ht="12.75">
      <c r="B22" s="91"/>
      <c r="C22" s="92"/>
      <c r="D22" s="93"/>
    </row>
    <row r="23" spans="2:4" ht="12.75">
      <c r="B23" s="336" t="s">
        <v>37</v>
      </c>
      <c r="C23" s="339"/>
      <c r="D23" s="340"/>
    </row>
    <row r="24" spans="2:4" ht="12.75">
      <c r="B24" s="91"/>
      <c r="C24" s="92"/>
      <c r="D24" s="93"/>
    </row>
    <row r="25" spans="2:4" ht="12.75">
      <c r="B25" s="91" t="s">
        <v>38</v>
      </c>
      <c r="C25" s="100">
        <v>0</v>
      </c>
      <c r="D25" s="101"/>
    </row>
    <row r="26" spans="2:4" ht="12.75">
      <c r="B26" s="91" t="s">
        <v>39</v>
      </c>
      <c r="C26" s="153">
        <v>0</v>
      </c>
      <c r="D26" s="97"/>
    </row>
    <row r="27" spans="2:4" ht="12.75">
      <c r="B27" s="91" t="s">
        <v>40</v>
      </c>
      <c r="C27" s="98"/>
      <c r="D27" s="185">
        <f>C25+C26</f>
        <v>0</v>
      </c>
    </row>
    <row r="28" spans="2:4" ht="12.75">
      <c r="B28" s="91" t="s">
        <v>107</v>
      </c>
      <c r="C28" s="100">
        <v>0</v>
      </c>
      <c r="D28" s="102"/>
    </row>
    <row r="29" spans="2:4" ht="12.75">
      <c r="B29" s="245" t="s">
        <v>41</v>
      </c>
      <c r="C29" s="186">
        <v>0</v>
      </c>
      <c r="D29" s="102"/>
    </row>
    <row r="30" spans="2:4" ht="12.75">
      <c r="B30" s="91" t="s">
        <v>42</v>
      </c>
      <c r="C30" s="98"/>
      <c r="D30" s="187">
        <v>0</v>
      </c>
    </row>
    <row r="31" spans="2:4" ht="13.5" thickBot="1">
      <c r="B31" s="103" t="s">
        <v>117</v>
      </c>
      <c r="C31" s="104"/>
      <c r="D31" s="188">
        <v>0</v>
      </c>
    </row>
    <row r="33" ht="12.75">
      <c r="F33" s="7"/>
    </row>
    <row r="34" ht="12.75">
      <c r="B34" s="17"/>
    </row>
    <row r="58" ht="12.75">
      <c r="B58" s="83"/>
    </row>
    <row r="59" ht="12.75">
      <c r="B59" s="83"/>
    </row>
  </sheetData>
  <sheetProtection/>
  <mergeCells count="3">
    <mergeCell ref="B10:D10"/>
    <mergeCell ref="B23:D23"/>
    <mergeCell ref="F14:H14"/>
  </mergeCells>
  <printOptions horizontalCentered="1"/>
  <pageMargins left="0.75" right="0.75" top="1" bottom="1" header="0.5" footer="0.5"/>
  <pageSetup horizontalDpi="600" verticalDpi="600" orientation="landscape" scale="89" r:id="rId1"/>
  <headerFooter alignWithMargins="0">
    <oddHeader>&amp;C&amp;"Arial,Bold"APPENDIX IVB - QFR FORMS - CASH RECONCILIATION AND INTEREST SUMMARY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Millennium Challenge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DefUser</dc:creator>
  <cp:keywords/>
  <dc:description/>
  <cp:lastModifiedBy>hanleyjt</cp:lastModifiedBy>
  <cp:lastPrinted>2007-12-18T16:58:08Z</cp:lastPrinted>
  <dcterms:created xsi:type="dcterms:W3CDTF">2006-05-08T12:33:04Z</dcterms:created>
  <dcterms:modified xsi:type="dcterms:W3CDTF">2008-04-08T22:53:08Z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ies>
</file>