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0"/>
  </bookViews>
  <sheets>
    <sheet name="Youth" sheetId="1" r:id="rId1"/>
  </sheets>
  <definedNames>
    <definedName name="_Key1" localSheetId="0" hidden="1">'Youth'!$A$10:$A$61</definedName>
    <definedName name="_Key1" hidden="1">#REF!</definedName>
    <definedName name="_Order1" hidden="1">255</definedName>
    <definedName name="_Order2" hidden="1">0</definedName>
    <definedName name="_Sort" localSheetId="0" hidden="1">'Youth'!$A$10:$E$61</definedName>
    <definedName name="_Sort" hidden="1">#REF!</definedName>
    <definedName name="_xlnm.Print_Area" localSheetId="0">'Youth'!$A$1:$E$73</definedName>
    <definedName name="STFORM">#REF!</definedName>
  </definedNames>
  <calcPr fullCalcOnLoad="1"/>
</workbook>
</file>

<file path=xl/sharedStrings.xml><?xml version="1.0" encoding="utf-8"?>
<sst xmlns="http://schemas.openxmlformats.org/spreadsheetml/2006/main" count="72" uniqueCount="72">
  <si>
    <t>U.S. Department of Labor</t>
  </si>
  <si>
    <t>Employment and Training Administration</t>
  </si>
  <si>
    <t>WIA Youth Activities State Allotments</t>
  </si>
  <si>
    <t xml:space="preserve">Comparison of PY 2004 vs PY 2003 </t>
  </si>
  <si>
    <t>State</t>
  </si>
  <si>
    <t>PY 2003</t>
  </si>
  <si>
    <t>PY 2004</t>
  </si>
  <si>
    <t>Difference</t>
  </si>
  <si>
    <t>%
Difference</t>
  </si>
  <si>
    <t>Total . . . . . . . . . . . . . . . . . . . . . . . . . . . . . . . . . . . . . . . . . . . .</t>
  </si>
  <si>
    <t>Alabama . . . . . . . . . . . . . . . . . . . . . . . . . . . . . . . . . . . . . . . . . . . .</t>
  </si>
  <si>
    <t>Alaska . . . . . . . . . . . . . . . . . . . . . . . . . . . . . . . . . . . . . . . . . . . .</t>
  </si>
  <si>
    <t>Arizona . . . . . . . . . . . . . . . . . . . . . . . . . . . . . . . . . . . . . . . . . . . .</t>
  </si>
  <si>
    <t>Arkansas . . . . . . . . . . . . . . . . . . . . . . . . . . . . . . . . . . . . . . . . . . . .</t>
  </si>
  <si>
    <t>California . . . . . . . . . . . . . . . . . . . . . . . . . . . . . . . . . . . . . . . . . . . .</t>
  </si>
  <si>
    <t>Colorado . . . . . . . . . . . . . . . . . . . . . . . . . . . . . . . . . . . . . . . . . . . .</t>
  </si>
  <si>
    <t>Connecticut . . . . . . . . . . . . . . . . . . . . . . . . . . . . . . . . . . . . . . . . . . . .</t>
  </si>
  <si>
    <t>Delaware . . . . . . . . . . . . . . . . . . . . . . . . . . . . . . . . . . . . . . . . . . . .</t>
  </si>
  <si>
    <t>District of Columbia . . . . . . . . . . . . . . . . . . . . . . . . . . . . . . . . . . . . . . . . . . . .</t>
  </si>
  <si>
    <t>Florida . . . . . . . . . . . . . . . . . . . . . . . . . . . . . . . . . . . . . . . . . . . .</t>
  </si>
  <si>
    <t>Georgia . . . . . . . . . . . . . . . . . . . . . . . . . . . . . . . . . . . . . . . . . . . .</t>
  </si>
  <si>
    <t>Hawaii . . . . . . . . . . . . . . . . . . . . . . . . . . . . . . . . . . . . . . . . . . . .</t>
  </si>
  <si>
    <t>Idaho . . . . . . . . . . . . . . . . . . . . . . . . . . . . . . . . . . . . . . . . . . . .</t>
  </si>
  <si>
    <t>Illinois . . . . . . . . . . . . . . . . . . . . . . . . . . . . . . . . . . . . . . . . . . . .</t>
  </si>
  <si>
    <t>Indiana . . . . . . . . . . . . . . . . . . . . . . . . . . . . . . . . . . . . . . . . . . . .</t>
  </si>
  <si>
    <t>Iowa . . . . . . . . . . . . . . . . . . . . . . . . . . . . . . . . . . . . . . . . . . . .</t>
  </si>
  <si>
    <t>Kansas . . . . . . . . . . . . . . . . . . . . . . . . . . . . . . . . . . . . . . . . . . . .</t>
  </si>
  <si>
    <t>Kentucky . . . . . . . . . . . . . . . . . . . . . . . . . . . . . . . . . . . . . . . . . . . .</t>
  </si>
  <si>
    <t>Louisiana . . . . . . . . . . . . . . . . . . . . . . . . . . . . . . . . . . . . . . . . . . . .</t>
  </si>
  <si>
    <t>Maine . . . . . . . . . . . . . . . . . . . . . . . . . . . . . . . . . . . . . . . . . . . .</t>
  </si>
  <si>
    <t>Maryland . . . . . . . . . . . . . . . . . . . . . . . . . . . . . . . . . . . . . . . . . . . .</t>
  </si>
  <si>
    <t>Massachusetts . . . . . . . . . . . . . . . . . . . . . . . . . . . . . . . . . . . . . . . . . . . .</t>
  </si>
  <si>
    <t>Michigan . . . . . . . . . . . . . . . . . . . . . . . . . . . . . . . . . . . . . . . . . . . .</t>
  </si>
  <si>
    <t>Minnesota . . . . . . . . . . . . . . . . . . . . . . . . . . . . . . . . . . . . . . . . . . . .</t>
  </si>
  <si>
    <t>Mississippi . . . . . . . . . . . . . . . . . . . . . . . . . . . . . . . . . . . . . . . . . . . .</t>
  </si>
  <si>
    <t>Missouri . . . . . . . . . . . . . . . . . . . . . . . . . . . . . . . . . . . . . . . . . . . .</t>
  </si>
  <si>
    <t>Montana . . . . . . . . . . . . . . . . . . . . . . . . . . . . . . . . . . . . . . . . . . . .</t>
  </si>
  <si>
    <t>Nebraska . . . . . . . . . . . . . . . . . . . . . . . . . . . . . . . . . . . . . . . . . . . .</t>
  </si>
  <si>
    <t>Nevada . . . . . . . . . . . . . . . . . . . . . . . . . . . . . . . . . . . . . . . . . . . .</t>
  </si>
  <si>
    <t>New Hampshire . . . . . . . . . . . . . . . . . . . . . . . . . . . . . . . . . . . . . . . . . . . .</t>
  </si>
  <si>
    <t>New Jersey . . . . . . . . . . . . . . . . . . . . . . . . . . . . . . . . . . . . . . . . . . . .</t>
  </si>
  <si>
    <t>New Mexico . . . . . . . . . . . . . . . . . . . . . . . . . . . . . . . . . . . . . . . . . . . .</t>
  </si>
  <si>
    <t>New York . . . . . . . . . . . . . . . . . . . . . . . . . . . . . . . . . . . . . . . . . . . .</t>
  </si>
  <si>
    <t>North Carolina . . . . . . . . . . . . . . . . . . . . . . . . . . . . . . . . . . . . . . . . . . . .</t>
  </si>
  <si>
    <t>North Dakota . . . . . . . . . . . . . . . . . . . . . . . . . . . . . . . . . . . . . . . . . . . .</t>
  </si>
  <si>
    <t>Ohio . . . . . . . . . . . . . . . . . . . . . . . . . . . . . . . . . . . . . . . . . . . .</t>
  </si>
  <si>
    <t>Oklahoma . . . . . . . . . . . . . . . . . . . . . . . . . . . . . . . . . . . . . . . . . . . .</t>
  </si>
  <si>
    <t>Oregon . . . . . . . . . . . . . . . . . . . . . . . . . . . . . . . . . . . . . . . . . . . .</t>
  </si>
  <si>
    <t>Pennylvania . . . . . . . . . . . . . . . . . . . . . . . . . . . . . . . . . . . . . . . . . . . .</t>
  </si>
  <si>
    <t>Puerto Rico . . . . . . . . . . . . . . . . . . . . . . . . . . . . . . . . . . . . . . . . . . . .</t>
  </si>
  <si>
    <t>Rhode Island . . . . . . . . . . . . . . . . . . . . . . . . . . . . . . . . . . . . . . . . . . . .</t>
  </si>
  <si>
    <t>South Carolina . . . . . . . . . . . . . . . . . . . . . . . . . . . . . . . . . . . . . . . . . . . .</t>
  </si>
  <si>
    <t>South Dakota . . . . . . . . . . . . . . . . . . . . . . . . . . . . . . . . . . . . . . . . . . . .</t>
  </si>
  <si>
    <t>Tennessee . . . . . . . . . . . . . . . . . . . . . . . . . . . . . . . . . . . . . . . . . . . .</t>
  </si>
  <si>
    <t>Texas . . . . . . . . . . . . . . . . . . . . . . . . . . . . . . . . . . . . . . . . . . . .</t>
  </si>
  <si>
    <t>Utah . . . . . . . . . . . . . . . . . . . . . . . . . . . . . . . . . . . . . . . . . . . .</t>
  </si>
  <si>
    <t>Vermont . . . . . . . . . . . . . . . . . . . . . . . . . . . . . . . . . . . . . . . . . . . .</t>
  </si>
  <si>
    <t>Virginia . . . . . . . . . . . . . . . . . . . . . . . . . . . . . . . . . . . . . . . . . . . .</t>
  </si>
  <si>
    <t>Washington . . . . . . . . . . . . . . . . . . . . . . . . . . . . . . . . . . . . . . . . . . . .</t>
  </si>
  <si>
    <t>West Virginia . . . . . . . . . . . . . . . . . . . . . . . . . . . . . . . . . . . . . . . . . . . .</t>
  </si>
  <si>
    <t>Wisconsin . . . . . . . . . . . . . . . . . . . . . . . . . . . . . . . . . . . . . . . . . . . .</t>
  </si>
  <si>
    <t>Wyoming . . . . . . . . . . . . . . . . . . . . . . . . . . . . . . . . . . . . . . . . . . . .</t>
  </si>
  <si>
    <t xml:space="preserve">       State Total . . . . . . . . . . . . . . . . . . . . . . . . . . . . . . . . . . . . . . . . . . . .</t>
  </si>
  <si>
    <t>American Samoa . . . . . . . . . . . . . . . . . . . . . . . . . . . . . . . . . . . . . . . . . . . .</t>
  </si>
  <si>
    <t>Guam . . . . . . . . . . . . . . . . . . . . . . . . . . . . . . . . . . . . . . . . . . . .</t>
  </si>
  <si>
    <t>Marshall Islands . . . . . . . . . . . . . . . . . . . . . . . . . . . . . . . . . . . . . . . . . . . .</t>
  </si>
  <si>
    <t>Micronesia . . . . . . . . . . . . . . . . . . . . . . . . . . . . . . . . . . . . . . . . . . . .</t>
  </si>
  <si>
    <t>Northern Marianas . . . . . . . . . . . . . . . . . . . . . . . . . . . . . . . . . . . . . . . . . . . .</t>
  </si>
  <si>
    <t>Palau . . . . . . . . . . . . . . . . . . . . . . . . . . . . . . . . . . . . . . . . . . . .</t>
  </si>
  <si>
    <t>Virgin Islands . . . . . . . . . . . . . . . . . . . . . . . . . . . . . . . . . . . . . . . . . . . .</t>
  </si>
  <si>
    <t xml:space="preserve">       Outlying Areas Total . . . . . . . . . . . . . . . . . . . . . . . . . . . . . . . . . . . . . . . . . . . .</t>
  </si>
  <si>
    <t xml:space="preserve">Native Americans . . . . . . . . . . . . . . . 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</si>
</sst>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00000000%"/>
    <numFmt numFmtId="166" formatCode="0.00000_)"/>
    <numFmt numFmtId="167" formatCode="hh:mm\ AM/PM_)"/>
    <numFmt numFmtId="168" formatCode="0.000000_)"/>
    <numFmt numFmtId="169" formatCode="0.0%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.0_);\(#,##0.0\)"/>
    <numFmt numFmtId="174" formatCode="_(* #,##0.0_);_(* \(#,##0.0\);_(* &quot;-&quot;??_);_(@_)"/>
    <numFmt numFmtId="175" formatCode="_(* #,##0_);_(* \(#,##0\);_(* &quot;-&quot;??_);_(@_)"/>
    <numFmt numFmtId="176" formatCode="[$-409]dddd\,\ mmmm\ dd\,\ yyyy"/>
    <numFmt numFmtId="177" formatCode="[$-409]m/d/yy\ h:mm\ AM/PM;@"/>
    <numFmt numFmtId="178" formatCode="0.0000%"/>
    <numFmt numFmtId="179" formatCode="0_)"/>
    <numFmt numFmtId="180" formatCode="0.0000000_)"/>
    <numFmt numFmtId="181" formatCode="0.00_)"/>
    <numFmt numFmtId="182" formatCode="0.0000000"/>
    <numFmt numFmtId="183" formatCode="0.000000"/>
    <numFmt numFmtId="184" formatCode="#,##0.000_);\(#,##0.000\)"/>
    <numFmt numFmtId="185" formatCode="#,##0.0000_);\(#,##0.0000\)"/>
    <numFmt numFmtId="186" formatCode="#,##0.00000_);\(#,##0.00000\)"/>
    <numFmt numFmtId="187" formatCode="0.000%"/>
    <numFmt numFmtId="188" formatCode="0.00000%"/>
    <numFmt numFmtId="189" formatCode="0.000000%"/>
    <numFmt numFmtId="190" formatCode="0.0000000%"/>
    <numFmt numFmtId="191" formatCode="[$$-409]#,##0"/>
    <numFmt numFmtId="192" formatCode="mm/dd/yy"/>
    <numFmt numFmtId="193" formatCode="hh:mm\ AM/PM"/>
    <numFmt numFmtId="194" formatCode="0.0"/>
    <numFmt numFmtId="195" formatCode="#,##0.0"/>
    <numFmt numFmtId="196" formatCode="_(* #,##0.000_);_(* \(#,##0.000\);_(* &quot;-&quot;??_);_(@_)"/>
    <numFmt numFmtId="197" formatCode="_(* #,##0.0000_);_(* \(#,##0.0000\);_(* &quot;-&quot;??_);_(@_)"/>
    <numFmt numFmtId="198" formatCode="#,##0.000000_);\(#,##0.000000\)"/>
    <numFmt numFmtId="199" formatCode="#,##0.0000000_);\(#,##0.0000000\)"/>
    <numFmt numFmtId="200" formatCode="#,##0.00000000_);\(#,##0.00000000\)"/>
    <numFmt numFmtId="201" formatCode="#,##0.000000000_);\(#,##0.000000000\)"/>
    <numFmt numFmtId="202" formatCode="_(* #,##0.00000_);_(* \(#,##0.00000\);_(* &quot;-&quot;??_);_(@_)"/>
    <numFmt numFmtId="203" formatCode="_(* #,##0.000000_);_(* \(#,##0.000000\);_(* &quot;-&quot;??_);_(@_)"/>
  </numFmts>
  <fonts count="10">
    <font>
      <sz val="12"/>
      <name val="Arial"/>
      <family val="0"/>
    </font>
    <font>
      <sz val="10"/>
      <name val="Arial"/>
      <family val="0"/>
    </font>
    <font>
      <b/>
      <sz val="12"/>
      <name val="Times New Roman"/>
      <family val="1"/>
    </font>
    <font>
      <u val="single"/>
      <sz val="9"/>
      <color indexed="36"/>
      <name val="Arial"/>
      <family val="0"/>
    </font>
    <font>
      <u val="single"/>
      <sz val="9"/>
      <color indexed="12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centerContinuous"/>
      <protection/>
    </xf>
    <xf numFmtId="0" fontId="5" fillId="0" borderId="0" xfId="0" applyFont="1" applyAlignment="1" applyProtection="1">
      <alignment horizontal="centerContinuous"/>
      <protection/>
    </xf>
    <xf numFmtId="0" fontId="5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Continuous"/>
      <protection/>
    </xf>
    <xf numFmtId="0" fontId="2" fillId="0" borderId="1" xfId="0" applyFont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/>
      <protection/>
    </xf>
    <xf numFmtId="5" fontId="2" fillId="0" borderId="0" xfId="18" applyFont="1" applyBorder="1" applyAlignment="1" applyProtection="1">
      <alignment/>
      <protection/>
    </xf>
    <xf numFmtId="10" fontId="2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/>
      <protection/>
    </xf>
    <xf numFmtId="10" fontId="5" fillId="0" borderId="0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10" fontId="2" fillId="0" borderId="0" xfId="0" applyNumberFormat="1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/>
      <protection/>
    </xf>
    <xf numFmtId="37" fontId="5" fillId="0" borderId="1" xfId="0" applyNumberFormat="1" applyFont="1" applyBorder="1" applyAlignment="1" applyProtection="1">
      <alignment/>
      <protection/>
    </xf>
    <xf numFmtId="10" fontId="5" fillId="0" borderId="1" xfId="0" applyNumberFormat="1" applyFont="1" applyBorder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37" fontId="9" fillId="0" borderId="0" xfId="0" applyNumberFormat="1" applyFont="1" applyAlignment="1" applyProtection="1">
      <alignment/>
      <protection/>
    </xf>
    <xf numFmtId="164" fontId="9" fillId="0" borderId="0" xfId="0" applyNumberFormat="1" applyFont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G73"/>
  <sheetViews>
    <sheetView tabSelected="1" defaultGridColor="0" zoomScale="75" zoomScaleNormal="75" colorId="22" workbookViewId="0" topLeftCell="A1">
      <selection activeCell="A13" sqref="A13"/>
    </sheetView>
  </sheetViews>
  <sheetFormatPr defaultColWidth="12.6640625" defaultRowHeight="15"/>
  <cols>
    <col min="1" max="1" width="25.77734375" style="1" customWidth="1"/>
    <col min="2" max="3" width="14.88671875" style="1" bestFit="1" customWidth="1"/>
    <col min="4" max="4" width="12.77734375" style="1" customWidth="1"/>
    <col min="5" max="5" width="11.99609375" style="1" bestFit="1" customWidth="1"/>
    <col min="6" max="16384" width="12.6640625" style="1" customWidth="1"/>
  </cols>
  <sheetData>
    <row r="1" spans="1:7" ht="15.75">
      <c r="A1" s="2" t="s">
        <v>0</v>
      </c>
      <c r="B1" s="3"/>
      <c r="C1" s="3"/>
      <c r="D1" s="3"/>
      <c r="E1" s="3"/>
      <c r="F1" s="4"/>
      <c r="G1" s="4"/>
    </row>
    <row r="2" spans="1:7" ht="15.75">
      <c r="A2" s="2" t="s">
        <v>1</v>
      </c>
      <c r="B2" s="3"/>
      <c r="C2" s="3"/>
      <c r="D2" s="3"/>
      <c r="E2" s="3"/>
      <c r="F2" s="4"/>
      <c r="G2" s="4"/>
    </row>
    <row r="3" spans="1:7" ht="18.75">
      <c r="A3" s="5" t="s">
        <v>2</v>
      </c>
      <c r="B3" s="3"/>
      <c r="C3" s="3"/>
      <c r="D3" s="3"/>
      <c r="E3" s="3"/>
      <c r="F3" s="4"/>
      <c r="G3" s="4"/>
    </row>
    <row r="4" spans="1:7" ht="18.75">
      <c r="A4" s="5" t="s">
        <v>3</v>
      </c>
      <c r="B4" s="3"/>
      <c r="C4" s="3"/>
      <c r="D4" s="3"/>
      <c r="E4" s="3"/>
      <c r="F4" s="4"/>
      <c r="G4" s="4"/>
    </row>
    <row r="5" spans="1:7" ht="10.5" customHeight="1">
      <c r="A5" s="4"/>
      <c r="B5" s="4"/>
      <c r="C5" s="4"/>
      <c r="D5" s="4"/>
      <c r="E5" s="4"/>
      <c r="F5" s="4"/>
      <c r="G5" s="4"/>
    </row>
    <row r="6" spans="1:7" ht="31.5">
      <c r="A6" s="6" t="s">
        <v>4</v>
      </c>
      <c r="B6" s="6" t="s">
        <v>5</v>
      </c>
      <c r="C6" s="6" t="s">
        <v>6</v>
      </c>
      <c r="D6" s="6" t="s">
        <v>7</v>
      </c>
      <c r="E6" s="7" t="s">
        <v>8</v>
      </c>
      <c r="F6" s="4"/>
      <c r="G6" s="4"/>
    </row>
    <row r="7" spans="1:7" ht="9.75" customHeight="1">
      <c r="A7" s="8"/>
      <c r="B7" s="8"/>
      <c r="C7" s="8"/>
      <c r="D7" s="8"/>
      <c r="E7" s="8"/>
      <c r="F7" s="4"/>
      <c r="G7" s="4"/>
    </row>
    <row r="8" spans="1:7" ht="15.75">
      <c r="A8" s="8" t="s">
        <v>9</v>
      </c>
      <c r="B8" s="9">
        <f>B62+B70+B71</f>
        <v>994458727</v>
      </c>
      <c r="C8" s="9">
        <f>C62+C70+C71</f>
        <v>995059306</v>
      </c>
      <c r="D8" s="9">
        <f>D62+D70+D71</f>
        <v>600579</v>
      </c>
      <c r="E8" s="10">
        <f>D8/B8</f>
        <v>0.0006039255161566901</v>
      </c>
      <c r="F8" s="4"/>
      <c r="G8" s="4"/>
    </row>
    <row r="9" spans="1:7" ht="9.75" customHeight="1">
      <c r="A9" s="11"/>
      <c r="B9" s="11"/>
      <c r="C9" s="11"/>
      <c r="D9" s="11"/>
      <c r="E9" s="11"/>
      <c r="F9" s="4"/>
      <c r="G9" s="4"/>
    </row>
    <row r="10" spans="1:7" ht="15.75">
      <c r="A10" s="8" t="s">
        <v>10</v>
      </c>
      <c r="B10" s="12">
        <v>16855132</v>
      </c>
      <c r="C10" s="12">
        <v>15180497</v>
      </c>
      <c r="D10" s="12">
        <f aca="true" t="shared" si="0" ref="D10:D41">C10-B10</f>
        <v>-1674635</v>
      </c>
      <c r="E10" s="13">
        <f aca="true" t="shared" si="1" ref="E10:E41">D10/B10</f>
        <v>-0.09935460606300799</v>
      </c>
      <c r="F10" s="4"/>
      <c r="G10" s="4"/>
    </row>
    <row r="11" spans="1:7" ht="15.75">
      <c r="A11" s="8" t="s">
        <v>11</v>
      </c>
      <c r="B11" s="12">
        <v>3222244</v>
      </c>
      <c r="C11" s="12">
        <v>3059190</v>
      </c>
      <c r="D11" s="12">
        <f t="shared" si="0"/>
        <v>-163054</v>
      </c>
      <c r="E11" s="13">
        <f t="shared" si="1"/>
        <v>-0.05060262351330315</v>
      </c>
      <c r="F11" s="4"/>
      <c r="G11" s="4"/>
    </row>
    <row r="12" spans="1:7" ht="15.75">
      <c r="A12" s="8" t="s">
        <v>12</v>
      </c>
      <c r="B12" s="12">
        <v>17618550</v>
      </c>
      <c r="C12" s="12">
        <v>18651315</v>
      </c>
      <c r="D12" s="12">
        <f t="shared" si="0"/>
        <v>1032765</v>
      </c>
      <c r="E12" s="13">
        <f t="shared" si="1"/>
        <v>0.058618047455664624</v>
      </c>
      <c r="F12" s="4"/>
      <c r="G12" s="4"/>
    </row>
    <row r="13" spans="1:7" ht="15.75">
      <c r="A13" s="8" t="s">
        <v>13</v>
      </c>
      <c r="B13" s="12">
        <v>9192466</v>
      </c>
      <c r="C13" s="12">
        <v>8279152</v>
      </c>
      <c r="D13" s="12">
        <f t="shared" si="0"/>
        <v>-913314</v>
      </c>
      <c r="E13" s="13">
        <f t="shared" si="1"/>
        <v>-0.09935462366681584</v>
      </c>
      <c r="F13" s="4"/>
      <c r="G13" s="4"/>
    </row>
    <row r="14" spans="1:7" ht="21" customHeight="1">
      <c r="A14" s="8" t="s">
        <v>14</v>
      </c>
      <c r="B14" s="12">
        <v>144177321</v>
      </c>
      <c r="C14" s="12">
        <v>141024592</v>
      </c>
      <c r="D14" s="12">
        <f t="shared" si="0"/>
        <v>-3152729</v>
      </c>
      <c r="E14" s="13">
        <f t="shared" si="1"/>
        <v>-0.021867024426123163</v>
      </c>
      <c r="F14" s="4"/>
      <c r="G14" s="4"/>
    </row>
    <row r="15" spans="1:7" ht="15.75">
      <c r="A15" s="8" t="s">
        <v>15</v>
      </c>
      <c r="B15" s="12">
        <v>8308353</v>
      </c>
      <c r="C15" s="12">
        <v>10808605</v>
      </c>
      <c r="D15" s="12">
        <f t="shared" si="0"/>
        <v>2500252</v>
      </c>
      <c r="E15" s="13">
        <f t="shared" si="1"/>
        <v>0.30093232678004894</v>
      </c>
      <c r="F15" s="4"/>
      <c r="G15" s="4"/>
    </row>
    <row r="16" spans="1:7" ht="15.75">
      <c r="A16" s="8" t="s">
        <v>16</v>
      </c>
      <c r="B16" s="12">
        <v>7550224</v>
      </c>
      <c r="C16" s="12">
        <v>7565617</v>
      </c>
      <c r="D16" s="12">
        <f t="shared" si="0"/>
        <v>15393</v>
      </c>
      <c r="E16" s="13">
        <f t="shared" si="1"/>
        <v>0.0020387474596780175</v>
      </c>
      <c r="F16" s="4"/>
      <c r="G16" s="4"/>
    </row>
    <row r="17" spans="1:7" ht="15.75">
      <c r="A17" s="8" t="s">
        <v>17</v>
      </c>
      <c r="B17" s="12">
        <v>2723213</v>
      </c>
      <c r="C17" s="12">
        <v>2452649</v>
      </c>
      <c r="D17" s="12">
        <f t="shared" si="0"/>
        <v>-270564</v>
      </c>
      <c r="E17" s="13">
        <f t="shared" si="1"/>
        <v>-0.09935469608877455</v>
      </c>
      <c r="F17" s="4"/>
      <c r="G17" s="4"/>
    </row>
    <row r="18" spans="1:7" ht="21" customHeight="1">
      <c r="A18" s="8" t="s">
        <v>18</v>
      </c>
      <c r="B18" s="12">
        <v>3281736</v>
      </c>
      <c r="C18" s="12">
        <v>2955680</v>
      </c>
      <c r="D18" s="12">
        <f t="shared" si="0"/>
        <v>-326056</v>
      </c>
      <c r="E18" s="13">
        <f t="shared" si="1"/>
        <v>-0.09935473176392007</v>
      </c>
      <c r="F18" s="4"/>
      <c r="G18" s="4"/>
    </row>
    <row r="19" spans="1:7" ht="15.75">
      <c r="A19" s="8" t="s">
        <v>19</v>
      </c>
      <c r="B19" s="12">
        <v>44092006</v>
      </c>
      <c r="C19" s="12">
        <v>42102288</v>
      </c>
      <c r="D19" s="12">
        <f t="shared" si="0"/>
        <v>-1989718</v>
      </c>
      <c r="E19" s="13">
        <f t="shared" si="1"/>
        <v>-0.045126502069332025</v>
      </c>
      <c r="F19" s="4"/>
      <c r="G19" s="4"/>
    </row>
    <row r="20" spans="1:7" ht="15.75">
      <c r="A20" s="8" t="s">
        <v>20</v>
      </c>
      <c r="B20" s="12">
        <v>18088873</v>
      </c>
      <c r="C20" s="12">
        <v>20753840</v>
      </c>
      <c r="D20" s="12">
        <f t="shared" si="0"/>
        <v>2664967</v>
      </c>
      <c r="E20" s="13">
        <f t="shared" si="1"/>
        <v>0.1473263149119351</v>
      </c>
      <c r="F20" s="4"/>
      <c r="G20" s="4"/>
    </row>
    <row r="21" spans="1:7" ht="15.75">
      <c r="A21" s="8" t="s">
        <v>21</v>
      </c>
      <c r="B21" s="12">
        <v>4380988</v>
      </c>
      <c r="C21" s="12">
        <v>3945717</v>
      </c>
      <c r="D21" s="12">
        <f t="shared" si="0"/>
        <v>-435271</v>
      </c>
      <c r="E21" s="13">
        <f t="shared" si="1"/>
        <v>-0.09935452916100204</v>
      </c>
      <c r="F21" s="4"/>
      <c r="G21" s="4"/>
    </row>
    <row r="22" spans="1:7" ht="21" customHeight="1">
      <c r="A22" s="8" t="s">
        <v>22</v>
      </c>
      <c r="B22" s="12">
        <v>3736937</v>
      </c>
      <c r="C22" s="12">
        <v>3759244</v>
      </c>
      <c r="D22" s="12">
        <f t="shared" si="0"/>
        <v>22307</v>
      </c>
      <c r="E22" s="13">
        <f t="shared" si="1"/>
        <v>0.005969327285956386</v>
      </c>
      <c r="F22" s="4"/>
      <c r="G22" s="4"/>
    </row>
    <row r="23" spans="1:7" ht="15.75">
      <c r="A23" s="8" t="s">
        <v>23</v>
      </c>
      <c r="B23" s="12">
        <v>47822181</v>
      </c>
      <c r="C23" s="12">
        <v>46051436</v>
      </c>
      <c r="D23" s="12">
        <f t="shared" si="0"/>
        <v>-1770745</v>
      </c>
      <c r="E23" s="13">
        <f t="shared" si="1"/>
        <v>-0.037027692233442884</v>
      </c>
      <c r="F23" s="4"/>
      <c r="G23" s="4"/>
    </row>
    <row r="24" spans="1:7" ht="15.75">
      <c r="A24" s="8" t="s">
        <v>24</v>
      </c>
      <c r="B24" s="12">
        <v>15599164</v>
      </c>
      <c r="C24" s="12">
        <v>16271301</v>
      </c>
      <c r="D24" s="12">
        <f t="shared" si="0"/>
        <v>672137</v>
      </c>
      <c r="E24" s="13">
        <f t="shared" si="1"/>
        <v>0.0430880142038381</v>
      </c>
      <c r="F24" s="4"/>
      <c r="G24" s="4"/>
    </row>
    <row r="25" spans="1:7" ht="15.75">
      <c r="A25" s="8" t="s">
        <v>25</v>
      </c>
      <c r="B25" s="12">
        <v>3789782</v>
      </c>
      <c r="C25" s="12">
        <v>4930250</v>
      </c>
      <c r="D25" s="12">
        <f t="shared" si="0"/>
        <v>1140468</v>
      </c>
      <c r="E25" s="13">
        <f t="shared" si="1"/>
        <v>0.3009323491430378</v>
      </c>
      <c r="F25" s="4"/>
      <c r="G25" s="4"/>
    </row>
    <row r="26" spans="1:7" ht="21" customHeight="1">
      <c r="A26" s="8" t="s">
        <v>26</v>
      </c>
      <c r="B26" s="12">
        <v>5538059</v>
      </c>
      <c r="C26" s="12">
        <v>7204640</v>
      </c>
      <c r="D26" s="12">
        <f t="shared" si="0"/>
        <v>1666581</v>
      </c>
      <c r="E26" s="13">
        <f t="shared" si="1"/>
        <v>0.30093233026228144</v>
      </c>
      <c r="F26" s="4"/>
      <c r="G26" s="4"/>
    </row>
    <row r="27" spans="1:7" ht="15.75">
      <c r="A27" s="8" t="s">
        <v>27</v>
      </c>
      <c r="B27" s="12">
        <v>15843538</v>
      </c>
      <c r="C27" s="12">
        <v>14269410</v>
      </c>
      <c r="D27" s="12">
        <f t="shared" si="0"/>
        <v>-1574128</v>
      </c>
      <c r="E27" s="13">
        <f t="shared" si="1"/>
        <v>-0.09935457597917839</v>
      </c>
      <c r="F27" s="4"/>
      <c r="G27" s="4"/>
    </row>
    <row r="28" spans="1:7" ht="15.75">
      <c r="A28" s="8" t="s">
        <v>28</v>
      </c>
      <c r="B28" s="12">
        <v>21820346</v>
      </c>
      <c r="C28" s="12">
        <v>19652395</v>
      </c>
      <c r="D28" s="12">
        <f t="shared" si="0"/>
        <v>-2167951</v>
      </c>
      <c r="E28" s="13">
        <f t="shared" si="1"/>
        <v>-0.09935456568837175</v>
      </c>
      <c r="F28" s="4"/>
      <c r="G28" s="4"/>
    </row>
    <row r="29" spans="1:7" ht="15.75">
      <c r="A29" s="8" t="s">
        <v>29</v>
      </c>
      <c r="B29" s="12">
        <v>3044815</v>
      </c>
      <c r="C29" s="12">
        <v>2959879</v>
      </c>
      <c r="D29" s="12">
        <f t="shared" si="0"/>
        <v>-84936</v>
      </c>
      <c r="E29" s="13">
        <f t="shared" si="1"/>
        <v>-0.027895290846898745</v>
      </c>
      <c r="F29" s="4"/>
      <c r="G29" s="4"/>
    </row>
    <row r="30" spans="1:7" ht="21" customHeight="1">
      <c r="A30" s="8" t="s">
        <v>30</v>
      </c>
      <c r="B30" s="12">
        <v>11663795</v>
      </c>
      <c r="C30" s="12">
        <v>10504944</v>
      </c>
      <c r="D30" s="12">
        <f t="shared" si="0"/>
        <v>-1158851</v>
      </c>
      <c r="E30" s="13">
        <f t="shared" si="1"/>
        <v>-0.09935454112490831</v>
      </c>
      <c r="F30" s="4"/>
      <c r="G30" s="4"/>
    </row>
    <row r="31" spans="1:7" ht="15.75">
      <c r="A31" s="8" t="s">
        <v>31</v>
      </c>
      <c r="B31" s="12">
        <v>12704666</v>
      </c>
      <c r="C31" s="12">
        <v>16527910</v>
      </c>
      <c r="D31" s="12">
        <f t="shared" si="0"/>
        <v>3823244</v>
      </c>
      <c r="E31" s="13">
        <f t="shared" si="1"/>
        <v>0.30093227165515407</v>
      </c>
      <c r="F31" s="4"/>
      <c r="G31" s="4"/>
    </row>
    <row r="32" spans="1:7" ht="15.75">
      <c r="A32" s="8" t="s">
        <v>32</v>
      </c>
      <c r="B32" s="12">
        <v>40644085</v>
      </c>
      <c r="C32" s="12">
        <v>36605909</v>
      </c>
      <c r="D32" s="12">
        <f t="shared" si="0"/>
        <v>-4038176</v>
      </c>
      <c r="E32" s="13">
        <f t="shared" si="1"/>
        <v>-0.09935458013140165</v>
      </c>
      <c r="F32" s="4"/>
      <c r="G32" s="4"/>
    </row>
    <row r="33" spans="1:7" ht="15.75">
      <c r="A33" s="8" t="s">
        <v>33</v>
      </c>
      <c r="B33" s="12">
        <v>8959275</v>
      </c>
      <c r="C33" s="12">
        <v>9540062</v>
      </c>
      <c r="D33" s="12">
        <f t="shared" si="0"/>
        <v>580787</v>
      </c>
      <c r="E33" s="13">
        <f t="shared" si="1"/>
        <v>0.06482522302306827</v>
      </c>
      <c r="F33" s="4"/>
      <c r="G33" s="4"/>
    </row>
    <row r="34" spans="1:7" ht="21" customHeight="1">
      <c r="A34" s="8" t="s">
        <v>34</v>
      </c>
      <c r="B34" s="12">
        <v>13711722</v>
      </c>
      <c r="C34" s="12">
        <v>12349400</v>
      </c>
      <c r="D34" s="12">
        <f t="shared" si="0"/>
        <v>-1362322</v>
      </c>
      <c r="E34" s="13">
        <f t="shared" si="1"/>
        <v>-0.09935455225827945</v>
      </c>
      <c r="F34" s="4"/>
      <c r="G34" s="4"/>
    </row>
    <row r="35" spans="1:7" ht="15.75">
      <c r="A35" s="8" t="s">
        <v>35</v>
      </c>
      <c r="B35" s="12">
        <v>16181718</v>
      </c>
      <c r="C35" s="12">
        <v>16241262</v>
      </c>
      <c r="D35" s="12">
        <f t="shared" si="0"/>
        <v>59544</v>
      </c>
      <c r="E35" s="13">
        <f t="shared" si="1"/>
        <v>0.0036797081743730796</v>
      </c>
      <c r="F35" s="4"/>
      <c r="G35" s="4"/>
    </row>
    <row r="36" spans="1:7" ht="15.75">
      <c r="A36" s="8" t="s">
        <v>36</v>
      </c>
      <c r="B36" s="12">
        <v>3198764</v>
      </c>
      <c r="C36" s="12">
        <v>2880952</v>
      </c>
      <c r="D36" s="12">
        <f t="shared" si="0"/>
        <v>-317812</v>
      </c>
      <c r="E36" s="13">
        <f t="shared" si="1"/>
        <v>-0.09935462572418596</v>
      </c>
      <c r="F36" s="4"/>
      <c r="G36" s="4"/>
    </row>
    <row r="37" spans="1:7" ht="15.75">
      <c r="A37" s="8" t="s">
        <v>37</v>
      </c>
      <c r="B37" s="12">
        <v>2723213</v>
      </c>
      <c r="C37" s="12">
        <v>2765459</v>
      </c>
      <c r="D37" s="12">
        <f t="shared" si="0"/>
        <v>42246</v>
      </c>
      <c r="E37" s="13">
        <f t="shared" si="1"/>
        <v>0.015513292570210262</v>
      </c>
      <c r="F37" s="4"/>
      <c r="G37" s="4"/>
    </row>
    <row r="38" spans="1:7" ht="21" customHeight="1">
      <c r="A38" s="8" t="s">
        <v>38</v>
      </c>
      <c r="B38" s="12">
        <v>5714424</v>
      </c>
      <c r="C38" s="12">
        <v>5146670</v>
      </c>
      <c r="D38" s="12">
        <f t="shared" si="0"/>
        <v>-567754</v>
      </c>
      <c r="E38" s="13">
        <f t="shared" si="1"/>
        <v>-0.099354545619996</v>
      </c>
      <c r="F38" s="4"/>
      <c r="G38" s="4"/>
    </row>
    <row r="39" spans="1:7" ht="15.75">
      <c r="A39" s="8" t="s">
        <v>39</v>
      </c>
      <c r="B39" s="12">
        <v>2723213</v>
      </c>
      <c r="C39" s="12">
        <v>2452649</v>
      </c>
      <c r="D39" s="12">
        <f t="shared" si="0"/>
        <v>-270564</v>
      </c>
      <c r="E39" s="13">
        <f t="shared" si="1"/>
        <v>-0.09935469608877455</v>
      </c>
      <c r="F39" s="4"/>
      <c r="G39" s="4"/>
    </row>
    <row r="40" spans="1:7" ht="15.75">
      <c r="A40" s="8" t="s">
        <v>40</v>
      </c>
      <c r="B40" s="12">
        <v>23237116</v>
      </c>
      <c r="C40" s="12">
        <v>25271181</v>
      </c>
      <c r="D40" s="12">
        <f t="shared" si="0"/>
        <v>2034065</v>
      </c>
      <c r="E40" s="13">
        <f t="shared" si="1"/>
        <v>0.08753517433058389</v>
      </c>
      <c r="F40" s="4"/>
      <c r="G40" s="4"/>
    </row>
    <row r="41" spans="1:7" ht="15.75">
      <c r="A41" s="8" t="s">
        <v>41</v>
      </c>
      <c r="B41" s="12">
        <v>8232569</v>
      </c>
      <c r="C41" s="12">
        <v>7414626</v>
      </c>
      <c r="D41" s="12">
        <f t="shared" si="0"/>
        <v>-817943</v>
      </c>
      <c r="E41" s="13">
        <f t="shared" si="1"/>
        <v>-0.0993545271227001</v>
      </c>
      <c r="F41" s="4"/>
      <c r="G41" s="4"/>
    </row>
    <row r="42" spans="1:7" ht="21" customHeight="1">
      <c r="A42" s="8" t="s">
        <v>42</v>
      </c>
      <c r="B42" s="12">
        <v>66245602</v>
      </c>
      <c r="C42" s="12">
        <v>69091107</v>
      </c>
      <c r="D42" s="12">
        <f aca="true" t="shared" si="2" ref="D42:D73">C42-B42</f>
        <v>2845505</v>
      </c>
      <c r="E42" s="13">
        <f aca="true" t="shared" si="3" ref="E42:E73">D42/B42</f>
        <v>0.042953870356555894</v>
      </c>
      <c r="F42" s="4"/>
      <c r="G42" s="4"/>
    </row>
    <row r="43" spans="1:7" ht="15.75">
      <c r="A43" s="8" t="s">
        <v>43</v>
      </c>
      <c r="B43" s="12">
        <v>26917963</v>
      </c>
      <c r="C43" s="12">
        <v>29968970</v>
      </c>
      <c r="D43" s="12">
        <f t="shared" si="2"/>
        <v>3051007</v>
      </c>
      <c r="E43" s="13">
        <f t="shared" si="3"/>
        <v>0.11334464647269187</v>
      </c>
      <c r="F43" s="4"/>
      <c r="G43" s="4"/>
    </row>
    <row r="44" spans="1:7" ht="15.75">
      <c r="A44" s="8" t="s">
        <v>44</v>
      </c>
      <c r="B44" s="12">
        <v>2723213</v>
      </c>
      <c r="C44" s="12">
        <v>2452649</v>
      </c>
      <c r="D44" s="12">
        <f t="shared" si="2"/>
        <v>-270564</v>
      </c>
      <c r="E44" s="13">
        <f t="shared" si="3"/>
        <v>-0.09935469608877455</v>
      </c>
      <c r="F44" s="4"/>
      <c r="G44" s="4"/>
    </row>
    <row r="45" spans="1:7" ht="15.75">
      <c r="A45" s="8" t="s">
        <v>45</v>
      </c>
      <c r="B45" s="12">
        <v>39875453</v>
      </c>
      <c r="C45" s="12">
        <v>38602812</v>
      </c>
      <c r="D45" s="12">
        <f t="shared" si="2"/>
        <v>-1272641</v>
      </c>
      <c r="E45" s="13">
        <f t="shared" si="3"/>
        <v>-0.03191539918054348</v>
      </c>
      <c r="F45" s="4"/>
      <c r="G45" s="4"/>
    </row>
    <row r="46" spans="1:7" ht="21" customHeight="1">
      <c r="A46" s="8" t="s">
        <v>46</v>
      </c>
      <c r="B46" s="12">
        <v>7741715</v>
      </c>
      <c r="C46" s="12">
        <v>9267999</v>
      </c>
      <c r="D46" s="12">
        <f t="shared" si="2"/>
        <v>1526284</v>
      </c>
      <c r="E46" s="13">
        <f t="shared" si="3"/>
        <v>0.1971506313523554</v>
      </c>
      <c r="F46" s="4"/>
      <c r="G46" s="4"/>
    </row>
    <row r="47" spans="1:7" ht="15.75">
      <c r="A47" s="8" t="s">
        <v>47</v>
      </c>
      <c r="B47" s="12">
        <v>15487173</v>
      </c>
      <c r="C47" s="12">
        <v>16672248</v>
      </c>
      <c r="D47" s="12">
        <f t="shared" si="2"/>
        <v>1185075</v>
      </c>
      <c r="E47" s="13">
        <f t="shared" si="3"/>
        <v>0.07651977542964103</v>
      </c>
      <c r="F47" s="4"/>
      <c r="G47" s="4"/>
    </row>
    <row r="48" spans="1:7" ht="15.75">
      <c r="A48" s="8" t="s">
        <v>48</v>
      </c>
      <c r="B48" s="12">
        <v>32978730</v>
      </c>
      <c r="C48" s="12">
        <v>39850805</v>
      </c>
      <c r="D48" s="12">
        <f t="shared" si="2"/>
        <v>6872075</v>
      </c>
      <c r="E48" s="13">
        <f t="shared" si="3"/>
        <v>0.20837900671129544</v>
      </c>
      <c r="F48" s="4"/>
      <c r="G48" s="4"/>
    </row>
    <row r="49" spans="1:7" ht="15.75">
      <c r="A49" s="8" t="s">
        <v>49</v>
      </c>
      <c r="B49" s="12">
        <v>43696441</v>
      </c>
      <c r="C49" s="12">
        <v>39354999</v>
      </c>
      <c r="D49" s="12">
        <f t="shared" si="2"/>
        <v>-4341442</v>
      </c>
      <c r="E49" s="13">
        <f t="shared" si="3"/>
        <v>-0.09935459045737843</v>
      </c>
      <c r="F49" s="4"/>
      <c r="G49" s="4"/>
    </row>
    <row r="50" spans="1:7" ht="21" customHeight="1">
      <c r="A50" s="8" t="s">
        <v>50</v>
      </c>
      <c r="B50" s="12">
        <v>2723213</v>
      </c>
      <c r="C50" s="12">
        <v>3146239</v>
      </c>
      <c r="D50" s="12">
        <f t="shared" si="2"/>
        <v>423026</v>
      </c>
      <c r="E50" s="13">
        <f t="shared" si="3"/>
        <v>0.15534076842318248</v>
      </c>
      <c r="F50" s="4"/>
      <c r="G50" s="4"/>
    </row>
    <row r="51" spans="1:7" ht="15.75">
      <c r="A51" s="8" t="s">
        <v>51</v>
      </c>
      <c r="B51" s="12">
        <v>14607125</v>
      </c>
      <c r="C51" s="12">
        <v>14156036</v>
      </c>
      <c r="D51" s="12">
        <f t="shared" si="2"/>
        <v>-451089</v>
      </c>
      <c r="E51" s="13">
        <f t="shared" si="3"/>
        <v>-0.03088143628537443</v>
      </c>
      <c r="F51" s="4"/>
      <c r="G51" s="4"/>
    </row>
    <row r="52" spans="1:7" ht="15.75">
      <c r="A52" s="8" t="s">
        <v>52</v>
      </c>
      <c r="B52" s="12">
        <v>2723213</v>
      </c>
      <c r="C52" s="12">
        <v>2452649</v>
      </c>
      <c r="D52" s="12">
        <f t="shared" si="2"/>
        <v>-270564</v>
      </c>
      <c r="E52" s="13">
        <f t="shared" si="3"/>
        <v>-0.09935469608877455</v>
      </c>
      <c r="F52" s="4"/>
      <c r="G52" s="4"/>
    </row>
    <row r="53" spans="1:7" ht="15.75">
      <c r="A53" s="8" t="s">
        <v>53</v>
      </c>
      <c r="B53" s="12">
        <v>18331645</v>
      </c>
      <c r="C53" s="12">
        <v>16510312</v>
      </c>
      <c r="D53" s="12">
        <f t="shared" si="2"/>
        <v>-1821333</v>
      </c>
      <c r="E53" s="13">
        <f t="shared" si="3"/>
        <v>-0.09935458601778509</v>
      </c>
      <c r="F53" s="4"/>
      <c r="G53" s="4"/>
    </row>
    <row r="54" spans="1:7" ht="21" customHeight="1">
      <c r="A54" s="8" t="s">
        <v>54</v>
      </c>
      <c r="B54" s="12">
        <v>82983454</v>
      </c>
      <c r="C54" s="12">
        <v>84072503</v>
      </c>
      <c r="D54" s="12">
        <f t="shared" si="2"/>
        <v>1089049</v>
      </c>
      <c r="E54" s="13">
        <f t="shared" si="3"/>
        <v>0.013123688488550982</v>
      </c>
      <c r="F54" s="4"/>
      <c r="G54" s="4"/>
    </row>
    <row r="55" spans="1:7" ht="15.75">
      <c r="A55" s="8" t="s">
        <v>55</v>
      </c>
      <c r="B55" s="12">
        <v>4360660</v>
      </c>
      <c r="C55" s="12">
        <v>5672923</v>
      </c>
      <c r="D55" s="12">
        <f t="shared" si="2"/>
        <v>1312263</v>
      </c>
      <c r="E55" s="13">
        <f t="shared" si="3"/>
        <v>0.300932198336949</v>
      </c>
      <c r="F55" s="4"/>
      <c r="G55" s="4"/>
    </row>
    <row r="56" spans="1:7" ht="15.75">
      <c r="A56" s="8" t="s">
        <v>56</v>
      </c>
      <c r="B56" s="12">
        <v>2723213</v>
      </c>
      <c r="C56" s="12">
        <v>2452649</v>
      </c>
      <c r="D56" s="12">
        <f t="shared" si="2"/>
        <v>-270564</v>
      </c>
      <c r="E56" s="13">
        <f t="shared" si="3"/>
        <v>-0.09935469608877455</v>
      </c>
      <c r="F56" s="4"/>
      <c r="G56" s="4"/>
    </row>
    <row r="57" spans="1:7" ht="15.75">
      <c r="A57" s="8" t="s">
        <v>57</v>
      </c>
      <c r="B57" s="12">
        <v>14274975</v>
      </c>
      <c r="C57" s="12">
        <v>13081864</v>
      </c>
      <c r="D57" s="12">
        <f t="shared" si="2"/>
        <v>-1193111</v>
      </c>
      <c r="E57" s="13">
        <f t="shared" si="3"/>
        <v>-0.08358060171734101</v>
      </c>
      <c r="F57" s="4"/>
      <c r="G57" s="4"/>
    </row>
    <row r="58" spans="1:7" ht="21" customHeight="1">
      <c r="A58" s="8" t="s">
        <v>58</v>
      </c>
      <c r="B58" s="12">
        <v>27578685</v>
      </c>
      <c r="C58" s="12">
        <v>26080073</v>
      </c>
      <c r="D58" s="12">
        <f t="shared" si="2"/>
        <v>-1498612</v>
      </c>
      <c r="E58" s="13">
        <f t="shared" si="3"/>
        <v>-0.0543395016839998</v>
      </c>
      <c r="F58" s="4"/>
      <c r="G58" s="4"/>
    </row>
    <row r="59" spans="1:7" ht="15.75">
      <c r="A59" s="8" t="s">
        <v>59</v>
      </c>
      <c r="B59" s="12">
        <v>8415446</v>
      </c>
      <c r="C59" s="12">
        <v>7579333</v>
      </c>
      <c r="D59" s="12">
        <f t="shared" si="2"/>
        <v>-836113</v>
      </c>
      <c r="E59" s="13">
        <f t="shared" si="3"/>
        <v>-0.09935456777929536</v>
      </c>
      <c r="F59" s="4"/>
      <c r="G59" s="4"/>
    </row>
    <row r="60" spans="1:7" ht="15.75">
      <c r="A60" s="8" t="s">
        <v>60</v>
      </c>
      <c r="B60" s="12">
        <v>13453552</v>
      </c>
      <c r="C60" s="12">
        <v>15148228</v>
      </c>
      <c r="D60" s="12">
        <f t="shared" si="2"/>
        <v>1694676</v>
      </c>
      <c r="E60" s="13">
        <f t="shared" si="3"/>
        <v>0.12596494962817253</v>
      </c>
      <c r="F60" s="4"/>
      <c r="G60" s="4"/>
    </row>
    <row r="61" spans="1:7" ht="15.75">
      <c r="A61" s="8" t="s">
        <v>61</v>
      </c>
      <c r="B61" s="12">
        <v>2723213</v>
      </c>
      <c r="C61" s="12">
        <v>2452649</v>
      </c>
      <c r="D61" s="12">
        <f t="shared" si="2"/>
        <v>-270564</v>
      </c>
      <c r="E61" s="13">
        <f t="shared" si="3"/>
        <v>-0.09935469608877455</v>
      </c>
      <c r="F61" s="4"/>
      <c r="G61" s="4"/>
    </row>
    <row r="62" spans="1:7" ht="15.75">
      <c r="A62" s="8" t="s">
        <v>62</v>
      </c>
      <c r="B62" s="14">
        <f>SUM(B10:B61)</f>
        <v>976945172</v>
      </c>
      <c r="C62" s="14">
        <f>SUM(C10:C61)</f>
        <v>977645768</v>
      </c>
      <c r="D62" s="14">
        <f>SUM(D10:D61)</f>
        <v>700596</v>
      </c>
      <c r="E62" s="10">
        <f t="shared" si="3"/>
        <v>0.0007171292924921687</v>
      </c>
      <c r="F62" s="4"/>
      <c r="G62" s="4"/>
    </row>
    <row r="63" spans="1:7" ht="15.75">
      <c r="A63" s="8" t="s">
        <v>63</v>
      </c>
      <c r="B63" s="12">
        <v>91717</v>
      </c>
      <c r="C63" s="12">
        <v>79079</v>
      </c>
      <c r="D63" s="12">
        <f aca="true" t="shared" si="4" ref="D63:D69">C63-B63</f>
        <v>-12638</v>
      </c>
      <c r="E63" s="13">
        <f t="shared" si="3"/>
        <v>-0.13779342978946105</v>
      </c>
      <c r="F63" s="4"/>
      <c r="G63" s="4"/>
    </row>
    <row r="64" spans="1:7" ht="15.75">
      <c r="A64" s="8" t="s">
        <v>64</v>
      </c>
      <c r="B64" s="12">
        <v>896485</v>
      </c>
      <c r="C64" s="12">
        <v>772960</v>
      </c>
      <c r="D64" s="12">
        <f t="shared" si="4"/>
        <v>-123525</v>
      </c>
      <c r="E64" s="13">
        <f t="shared" si="3"/>
        <v>-0.1377881392326698</v>
      </c>
      <c r="F64" s="4"/>
      <c r="G64" s="4"/>
    </row>
    <row r="65" spans="1:7" ht="15.75">
      <c r="A65" s="8" t="s">
        <v>65</v>
      </c>
      <c r="B65" s="12">
        <v>207764</v>
      </c>
      <c r="C65" s="12">
        <v>258753</v>
      </c>
      <c r="D65" s="12">
        <f t="shared" si="4"/>
        <v>50989</v>
      </c>
      <c r="E65" s="13">
        <f t="shared" si="3"/>
        <v>0.24541787797693537</v>
      </c>
      <c r="F65" s="4"/>
      <c r="G65" s="4"/>
    </row>
    <row r="66" spans="1:7" ht="15.75">
      <c r="A66" s="8" t="s">
        <v>66</v>
      </c>
      <c r="B66" s="12">
        <v>462834</v>
      </c>
      <c r="C66" s="12">
        <v>557876</v>
      </c>
      <c r="D66" s="12">
        <f t="shared" si="4"/>
        <v>95042</v>
      </c>
      <c r="E66" s="13">
        <f t="shared" si="3"/>
        <v>0.2053479217170735</v>
      </c>
      <c r="F66" s="4"/>
      <c r="G66" s="4"/>
    </row>
    <row r="67" spans="1:7" ht="15.75">
      <c r="A67" s="8" t="s">
        <v>67</v>
      </c>
      <c r="B67" s="12">
        <v>208474</v>
      </c>
      <c r="C67" s="12">
        <v>179749</v>
      </c>
      <c r="D67" s="12">
        <f t="shared" si="4"/>
        <v>-28725</v>
      </c>
      <c r="E67" s="13">
        <f t="shared" si="3"/>
        <v>-0.1377869662403945</v>
      </c>
      <c r="F67" s="4"/>
      <c r="G67" s="4"/>
    </row>
    <row r="68" spans="1:7" ht="15.75">
      <c r="A68" s="8" t="s">
        <v>68</v>
      </c>
      <c r="B68" s="12">
        <v>75000</v>
      </c>
      <c r="C68" s="12">
        <v>75000</v>
      </c>
      <c r="D68" s="12">
        <f t="shared" si="4"/>
        <v>0</v>
      </c>
      <c r="E68" s="13">
        <f t="shared" si="3"/>
        <v>0</v>
      </c>
      <c r="F68" s="4"/>
      <c r="G68" s="4"/>
    </row>
    <row r="69" spans="1:7" ht="15.75">
      <c r="A69" s="8" t="s">
        <v>69</v>
      </c>
      <c r="B69" s="12">
        <v>654400</v>
      </c>
      <c r="C69" s="12">
        <v>564231</v>
      </c>
      <c r="D69" s="12">
        <f t="shared" si="4"/>
        <v>-90169</v>
      </c>
      <c r="E69" s="13">
        <f t="shared" si="3"/>
        <v>-0.1377888141809291</v>
      </c>
      <c r="F69" s="4"/>
      <c r="G69" s="4"/>
    </row>
    <row r="70" spans="1:7" ht="15.75">
      <c r="A70" s="8" t="s">
        <v>70</v>
      </c>
      <c r="B70" s="14">
        <f>SUM(B63:B69)</f>
        <v>2596674</v>
      </c>
      <c r="C70" s="14">
        <f>SUM(C63:C69)</f>
        <v>2487648</v>
      </c>
      <c r="D70" s="14">
        <f>SUM(D63:D69)</f>
        <v>-109026</v>
      </c>
      <c r="E70" s="15">
        <f t="shared" si="3"/>
        <v>-0.041986787713821604</v>
      </c>
      <c r="F70" s="4"/>
      <c r="G70" s="4"/>
    </row>
    <row r="71" spans="1:7" ht="15.75">
      <c r="A71" s="16" t="s">
        <v>71</v>
      </c>
      <c r="B71" s="17">
        <v>14916881</v>
      </c>
      <c r="C71" s="17">
        <v>14925890</v>
      </c>
      <c r="D71" s="17">
        <f>C71-B71</f>
        <v>9009</v>
      </c>
      <c r="E71" s="18">
        <f t="shared" si="3"/>
        <v>0.0006039466293255272</v>
      </c>
      <c r="F71" s="4"/>
      <c r="G71" s="4"/>
    </row>
    <row r="72" spans="1:7" ht="9" customHeight="1">
      <c r="A72" s="19"/>
      <c r="B72" s="4"/>
      <c r="C72" s="4"/>
      <c r="D72" s="4"/>
      <c r="E72" s="4"/>
      <c r="F72" s="4"/>
      <c r="G72" s="4"/>
    </row>
    <row r="73" spans="1:7" ht="15.75">
      <c r="A73" s="20"/>
      <c r="B73" s="4"/>
      <c r="C73" s="4"/>
      <c r="D73" s="21"/>
      <c r="E73" s="4"/>
      <c r="F73" s="4"/>
      <c r="G73" s="4"/>
    </row>
  </sheetData>
  <printOptions horizontalCentered="1"/>
  <pageMargins left="0.55" right="0.3" top="0.3" bottom="0.5" header="0" footer="0"/>
  <pageSetup fitToHeight="1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Employment &amp; Training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sbailey</dc:creator>
  <cp:keywords/>
  <dc:description/>
  <cp:lastModifiedBy>sbailey</cp:lastModifiedBy>
  <dcterms:created xsi:type="dcterms:W3CDTF">2004-03-24T17:41:00Z</dcterms:created>
  <dcterms:modified xsi:type="dcterms:W3CDTF">2004-03-24T17:41:40Z</dcterms:modified>
  <cp:category/>
  <cp:version/>
  <cp:contentType/>
  <cp:contentStatus/>
</cp:coreProperties>
</file>