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ES" sheetId="1" r:id="rId1"/>
  </sheets>
  <definedNames>
    <definedName name="_Key1" localSheetId="0" hidden="1">'ES'!$E$11:$E$62</definedName>
    <definedName name="_Key1" hidden="1">#REF!</definedName>
    <definedName name="_Order1" localSheetId="0" hidden="1">0</definedName>
    <definedName name="_Order1" hidden="1">255</definedName>
    <definedName name="_Order2" localSheetId="0" hidden="1">0</definedName>
    <definedName name="_Order2" hidden="1">0</definedName>
    <definedName name="_Sort" localSheetId="0" hidden="1">'ES'!$A$11:$E$62</definedName>
    <definedName name="_Sort" hidden="1">#REF!</definedName>
    <definedName name="_xlnm.Print_Area" localSheetId="0">'ES'!$A$1:$E$66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<sst xmlns="http://schemas.openxmlformats.org/spreadsheetml/2006/main" count="69" uniqueCount="67">
  <si>
    <t>U. S. Department of Labor</t>
  </si>
  <si>
    <t>Employment and Training Administration</t>
  </si>
  <si>
    <t>Employment Service (Wagner-Peyser)</t>
  </si>
  <si>
    <t>PY 2004 Final vs PY 2003 Final Allotments</t>
  </si>
  <si>
    <t>Final</t>
  </si>
  <si>
    <t xml:space="preserve">%   </t>
  </si>
  <si>
    <t>State</t>
  </si>
  <si>
    <t>PY 2003</t>
  </si>
  <si>
    <t>PY 2004</t>
  </si>
  <si>
    <t>Difference</t>
  </si>
  <si>
    <t>Total</t>
  </si>
  <si>
    <t>Alabama . . . . . . . . . . . . . . . . . . . . . . . . . . . . . . . . . . . . . . . . . . . .</t>
  </si>
  <si>
    <t>Alaska . . . . . . . . . . . . . . . . . . . . . . . . . . . . . . . . . . . . . . . . . . . .</t>
  </si>
  <si>
    <t>Arizona . . . . . . . . . . . . . . . . . . . . . . . . . . . . . . . . . . . . . . . . . . . .</t>
  </si>
  <si>
    <t>Arkansas . . . . . . . . . . . . . . . . . . . . . . . . . . . . . . . . . . . . . . . . . . . .</t>
  </si>
  <si>
    <t>California . . . . . . . . . . . . . . . . . . . . . . . . . . . . . . . . . . . . . . . . . . . .</t>
  </si>
  <si>
    <t>Colorado . . . . . . . . . . . . . . . . . . . . . . . . . . . . . . . . . . . . . . . . . . . .</t>
  </si>
  <si>
    <t>Connecticut . . . . . . . . . . . . . . . . . . . . . . . . . . . . . . . . . . . . . . . . . . . .</t>
  </si>
  <si>
    <t>Delaware . . . . . . . . . . . . . . . . . . . . . . . . . . . . . . . . . . . . . . . . . . . .</t>
  </si>
  <si>
    <t>District of Columbia . . . . . . . . . . . . . . . . . . . . . . . . . . . . . . . . . . . . . . . . . . . .</t>
  </si>
  <si>
    <t>Florida . . . . . . . . . . . . . . . . . . . . . . . . . . . . . . . . . . . . . . . . . . . .</t>
  </si>
  <si>
    <t>Georgia . . . . . . . . . . . . . . . . . . . . . . . . . . . . . . . . . . . . . . . . . . . .</t>
  </si>
  <si>
    <t>Hawaii . . . . . . . . . . . . . . . . . . . . . . . . . . . . . . . . . . . . . . . . . . . .</t>
  </si>
  <si>
    <t>Idaho . . . . . . . . . . . . . . . . . . . . . . . . . . . . . . . . . . . . . . . . . . . .</t>
  </si>
  <si>
    <t>Illinois . . . . . . . . . . . . . . . . . . . . . . . . . . . . . . . . . . . . . . . . . . . .</t>
  </si>
  <si>
    <t>Indiana . . . . . . . . . . . . . . . . . . . . . . . . . . . . . . . . . . . . . . . . . . . .</t>
  </si>
  <si>
    <t>Iowa . . . . . . . . . . . . . . . . . . . . . . . . . . . . . . . . . . . . . . . . . . . .</t>
  </si>
  <si>
    <t>Kansas . . . . . . . . . . . . . . . . . . . . . . . . . . . . . . . . . . . . . . . . . . . .</t>
  </si>
  <si>
    <t>Kentucky . . . . . . . . . . . . . . . . . . . . . . . . . . . . . . . . . . . . . . . . . . . .</t>
  </si>
  <si>
    <t>Louisiana . . . . . . . . . . . . . . . . . . . . . . . . . . . . . . . . . . . . . . . . . . . .</t>
  </si>
  <si>
    <t>Maine . . . . . . . . . . . . . . . . . . . . . . . . . . . . . . . . . . . . . . . . . . . .</t>
  </si>
  <si>
    <t>Maryland . . . . . . . . . . . . . . . . . . . . . . . . . . . . . . . . . . . . . . . . . . . .</t>
  </si>
  <si>
    <t>Massachusetts . . . . . . . . . . . . . . . . . . . . . . . . . . . . . . . . . . . . . . . . . . . .</t>
  </si>
  <si>
    <t>Michigan . . . . . . . . . . . . . . . . . . . . . . . . . . . . . . . . . . . . . . . . . . . .</t>
  </si>
  <si>
    <t>Minnesota . . . . . . . . . . . . . . . . . . . . . . . . . . . . . . . . . . . . . . . . . . . .</t>
  </si>
  <si>
    <t>Mississippi . . . . . . . . . . . . . . . . . . . . . . . . . . . . . . . . . . . . . . . . . . . .</t>
  </si>
  <si>
    <t>Missouri . . . . . . . . . . . . . . . . . . . . . . . . . . . . . . . . . . . . . . . . . . . .</t>
  </si>
  <si>
    <t>Montana . . . . . . . . . . . . . . . . . . . . . . . . . . . . . . . . . . . . . . . . . . . .</t>
  </si>
  <si>
    <t>Nebraska . . . . . . . . . . . . . . . . . . . . . . . . . . . . . . . . . . . . . . . . . . . .</t>
  </si>
  <si>
    <t>Nevada . . . . . . . . . . . . . . . . . . . . . . . . . . . . . . . . . . . . . . . . . . . .</t>
  </si>
  <si>
    <t>New Hampshire . . . . . . . . . . . . . . . . . . . . . . . . . . . . . . . . . . . . . . . . . . . .</t>
  </si>
  <si>
    <t>New Jersey . . . . . . . . . . . . . . . . . . . . . . . . . . . . . . . . . . . . . . . . . . . .</t>
  </si>
  <si>
    <t>New Mexico . . . . . . . . . . . . . . . . . . . . . . . . . . . . . . . . . . . . . . . . . . . .</t>
  </si>
  <si>
    <t>New York . . . . . . . . . . . . . . . . . . . . . . . . . . . . . . . . . . . . . . . . . . . .</t>
  </si>
  <si>
    <t>North Carolina . . . . . . . . . . . . . . . . . . . . . . . . . . . . . . . . . . . . . . . . . . . .</t>
  </si>
  <si>
    <t>North Dakota . . . . . . . . . . . . . . . . . . . . . . . . . . . . . . . . . . . . . . . . . . . .</t>
  </si>
  <si>
    <t>Ohio . . . . . . . . . . . . . . . . . . . . . . . . . . . . . . . . . . . . . . . . . . . .</t>
  </si>
  <si>
    <t>Oklahoma . . . . . . . . . . . . . . . . . . . . . . . . . . . . . . . . . . . . . . . . . . . .</t>
  </si>
  <si>
    <t>Oregon . . . . . . . . . . . . . . . . . . . . . . . . . . . . . . . . . . . . . . . . . . . .</t>
  </si>
  <si>
    <t>Pennylvania . . . . . . . . . . . . . . . . . . . . . . . . . . . . . . . . . . . . . . . . . . . .</t>
  </si>
  <si>
    <t>Puerto Rico . . . . . . . . . . . . . . . . . . . . . . . . . . . . . . . . . . . . . . . . . . . .</t>
  </si>
  <si>
    <t>Rhode Island . . . . . . . . . . . . . . . . . . . . . . . . . . . . . . . . . . . . . . . . . . . .</t>
  </si>
  <si>
    <t>South Carolina . . . . . . . . . . . . . . . . . . . . . . . . . . . . . . . . . . . . . . . . . . . .</t>
  </si>
  <si>
    <t>South Dakota . . . . . . . . . . . . . . . . . . . . . . . . . . . . . . . . . . . . . . . . . . . .</t>
  </si>
  <si>
    <t>Tennessee . . . . . . . . . . . . . . . . . . . . . . . . . . . . . . . . . . . . . . . . . . . .</t>
  </si>
  <si>
    <t>Texas . . . . . . . . . . . . . . . . . . . . . . . . . . . . . . . . . . . . . . . . . . . .</t>
  </si>
  <si>
    <t>Utah . . . . . . . . . . . . . . . . . . . . . . . . . . . . . . . . . . . . . . . . . . . .</t>
  </si>
  <si>
    <t>Vermont . . . . . . . . . . . . . . . . . . . . . . . . . . . . . . . . . . . . . . . . . . . .</t>
  </si>
  <si>
    <t>Virginia . . . . . . . . . . . . . . . . . . . . . . . . . . . . . . . . . . . . . . . . . . . .</t>
  </si>
  <si>
    <t>Washington . . . . . . . . . . . . . . . . . . . . . . . . . . . . . . . . . . . . . . . . . . . .</t>
  </si>
  <si>
    <t>West Virginia . . . . . . . . . . . . . . . . . . . . . . . . . . . . . . . . . . . . . . . . . . . .</t>
  </si>
  <si>
    <t>Wisconsin . . . . . . . . . . . . . . . . . . . . . . . . . . . . . . . . . . . . . . . . . . . .</t>
  </si>
  <si>
    <t>Wyoming . . . . . . . . . . . . . . . . . . . . . . . . . . . . . . . . . . . . . . . . . . . .</t>
  </si>
  <si>
    <t xml:space="preserve">       State Total . . . . . . . . . . . . . . . . . . . . . . . . . . . . . . . . . . . . . . . . . . . .</t>
  </si>
  <si>
    <t>Guam</t>
  </si>
  <si>
    <t>Virgin Islands</t>
  </si>
  <si>
    <t>Postage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</si>
</sst>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0_)"/>
    <numFmt numFmtId="167" formatCode="hh:mm\ AM/PM_)"/>
    <numFmt numFmtId="168" formatCode="0.000000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/d/yy\ h:mm\ AM/PM;@"/>
    <numFmt numFmtId="178" formatCode="0.0000%"/>
    <numFmt numFmtId="179" formatCode="0_)"/>
    <numFmt numFmtId="180" formatCode="0.0000000_)"/>
    <numFmt numFmtId="181" formatCode="0.00_)"/>
    <numFmt numFmtId="182" formatCode="0.0000000"/>
    <numFmt numFmtId="183" formatCode="0.000000"/>
    <numFmt numFmtId="184" formatCode="#,##0.000_);\(#,##0.000\)"/>
    <numFmt numFmtId="185" formatCode="#,##0.0000_);\(#,##0.0000\)"/>
    <numFmt numFmtId="186" formatCode="#,##0.00000_);\(#,##0.00000\)"/>
    <numFmt numFmtId="187" formatCode="0.000%"/>
    <numFmt numFmtId="188" formatCode="0.00000%"/>
    <numFmt numFmtId="189" formatCode="0.000000%"/>
    <numFmt numFmtId="190" formatCode="0.0000000%"/>
    <numFmt numFmtId="191" formatCode="[$$-409]#,##0"/>
    <numFmt numFmtId="192" formatCode="mm/dd/yy"/>
    <numFmt numFmtId="193" formatCode="hh:mm\ AM/PM"/>
    <numFmt numFmtId="194" formatCode="0.0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#,##0.000000_);\(#,##0.000000\)"/>
    <numFmt numFmtId="199" formatCode="#,##0.0000000_);\(#,##0.0000000\)"/>
    <numFmt numFmtId="200" formatCode="#,##0.00000000_);\(#,##0.00000000\)"/>
    <numFmt numFmtId="201" formatCode="#,##0.000000000_);\(#,##0.000000000\)"/>
    <numFmt numFmtId="202" formatCode="_(* #,##0.00000_);_(* \(#,##0.00000\);_(* &quot;-&quot;??_);_(@_)"/>
    <numFmt numFmtId="203" formatCode="_(* #,##0.000000_);_(* \(#,##0.000000\);_(* &quot;-&quot;??_);_(@_)"/>
  </numFmts>
  <fonts count="9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right"/>
      <protection/>
    </xf>
    <xf numFmtId="5" fontId="2" fillId="0" borderId="0" xfId="18" applyFont="1" applyBorder="1" applyAlignment="1" applyProtection="1">
      <alignment/>
      <protection/>
    </xf>
    <xf numFmtId="10" fontId="2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0" fontId="5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10" fontId="5" fillId="0" borderId="1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68"/>
  <sheetViews>
    <sheetView tabSelected="1" defaultGridColor="0" zoomScale="75" zoomScaleNormal="75" colorId="22" workbookViewId="0" topLeftCell="A1">
      <selection activeCell="A1" sqref="A1:IV1"/>
    </sheetView>
  </sheetViews>
  <sheetFormatPr defaultColWidth="12.6640625" defaultRowHeight="15"/>
  <cols>
    <col min="1" max="1" width="19.77734375" style="1" customWidth="1"/>
    <col min="2" max="2" width="14.77734375" style="1" bestFit="1" customWidth="1"/>
    <col min="3" max="3" width="14.3359375" style="1" bestFit="1" customWidth="1"/>
    <col min="4" max="4" width="13.4453125" style="1" bestFit="1" customWidth="1"/>
    <col min="5" max="5" width="11.10546875" style="1" customWidth="1"/>
    <col min="6" max="16384" width="12.6640625" style="1" customWidth="1"/>
  </cols>
  <sheetData>
    <row r="1" spans="1:7" ht="15.75">
      <c r="A1" s="2" t="s">
        <v>0</v>
      </c>
      <c r="B1" s="3"/>
      <c r="C1" s="3"/>
      <c r="D1" s="3"/>
      <c r="E1" s="3"/>
      <c r="F1" s="4"/>
      <c r="G1" s="4"/>
    </row>
    <row r="2" spans="1:7" ht="15.75">
      <c r="A2" s="2" t="s">
        <v>1</v>
      </c>
      <c r="B2" s="3"/>
      <c r="C2" s="3"/>
      <c r="D2" s="3"/>
      <c r="E2" s="3"/>
      <c r="F2" s="4"/>
      <c r="G2" s="4"/>
    </row>
    <row r="3" spans="1:7" ht="18.75">
      <c r="A3" s="5" t="s">
        <v>2</v>
      </c>
      <c r="B3" s="6"/>
      <c r="C3" s="6"/>
      <c r="D3" s="6"/>
      <c r="E3" s="6"/>
      <c r="F3" s="4"/>
      <c r="G3" s="4"/>
    </row>
    <row r="4" spans="1:7" ht="18.75">
      <c r="A4" s="5" t="s">
        <v>3</v>
      </c>
      <c r="B4" s="6"/>
      <c r="C4" s="6"/>
      <c r="D4" s="6"/>
      <c r="E4" s="6"/>
      <c r="F4" s="4"/>
      <c r="G4" s="4"/>
    </row>
    <row r="5" spans="1:7" ht="15.75">
      <c r="A5" s="7"/>
      <c r="B5" s="8"/>
      <c r="C5" s="8"/>
      <c r="D5" s="7"/>
      <c r="E5" s="7"/>
      <c r="F5" s="4"/>
      <c r="G5" s="4"/>
    </row>
    <row r="6" spans="1:7" ht="15.75">
      <c r="A6" s="7"/>
      <c r="B6" s="9" t="s">
        <v>4</v>
      </c>
      <c r="C6" s="9" t="s">
        <v>4</v>
      </c>
      <c r="D6" s="7"/>
      <c r="E6" s="10" t="s">
        <v>5</v>
      </c>
      <c r="F6" s="4"/>
      <c r="G6" s="4"/>
    </row>
    <row r="7" spans="1:7" ht="15.75">
      <c r="A7" s="11" t="s">
        <v>6</v>
      </c>
      <c r="B7" s="12" t="s">
        <v>7</v>
      </c>
      <c r="C7" s="12" t="s">
        <v>8</v>
      </c>
      <c r="D7" s="12" t="s">
        <v>9</v>
      </c>
      <c r="E7" s="13" t="s">
        <v>9</v>
      </c>
      <c r="F7" s="4"/>
      <c r="G7" s="4"/>
    </row>
    <row r="8" spans="1:7" ht="11.25" customHeight="1">
      <c r="A8" s="8"/>
      <c r="B8" s="8"/>
      <c r="C8" s="8"/>
      <c r="D8" s="8"/>
      <c r="E8" s="8"/>
      <c r="F8" s="4"/>
      <c r="G8" s="4"/>
    </row>
    <row r="9" spans="1:7" ht="15.75">
      <c r="A9" s="8" t="s">
        <v>10</v>
      </c>
      <c r="B9" s="14">
        <f>SUM(B63:B66)</f>
        <v>756783722</v>
      </c>
      <c r="C9" s="14">
        <f>SUM(C63:C66)</f>
        <v>752319968</v>
      </c>
      <c r="D9" s="14">
        <f>SUM(D63:D66)</f>
        <v>-4463754</v>
      </c>
      <c r="E9" s="15">
        <f>D9/B9</f>
        <v>-0.005898321898630901</v>
      </c>
      <c r="F9" s="4"/>
      <c r="G9" s="4"/>
    </row>
    <row r="10" spans="1:7" ht="9.75" customHeight="1">
      <c r="A10" s="7"/>
      <c r="B10" s="7"/>
      <c r="C10" s="7"/>
      <c r="D10" s="7"/>
      <c r="E10" s="7"/>
      <c r="F10" s="4"/>
      <c r="G10" s="4"/>
    </row>
    <row r="11" spans="1:7" ht="15.75">
      <c r="A11" s="8" t="s">
        <v>11</v>
      </c>
      <c r="B11" s="16">
        <v>10553788</v>
      </c>
      <c r="C11" s="16">
        <v>10393066</v>
      </c>
      <c r="D11" s="16">
        <f aca="true" t="shared" si="0" ref="D11:D42">C11-B11</f>
        <v>-160722</v>
      </c>
      <c r="E11" s="17">
        <f aca="true" t="shared" si="1" ref="E11:E42">D11/B11</f>
        <v>-0.015228844846987642</v>
      </c>
      <c r="F11" s="4"/>
      <c r="G11" s="4"/>
    </row>
    <row r="12" spans="1:7" ht="15.75">
      <c r="A12" s="8" t="s">
        <v>12</v>
      </c>
      <c r="B12" s="16">
        <v>8030931</v>
      </c>
      <c r="C12" s="16">
        <v>7982408</v>
      </c>
      <c r="D12" s="16">
        <f t="shared" si="0"/>
        <v>-48523</v>
      </c>
      <c r="E12" s="17">
        <f t="shared" si="1"/>
        <v>-0.006042014306934028</v>
      </c>
      <c r="F12" s="4"/>
      <c r="G12" s="4"/>
    </row>
    <row r="13" spans="1:7" ht="15.75">
      <c r="A13" s="8" t="s">
        <v>13</v>
      </c>
      <c r="B13" s="16">
        <v>12708064</v>
      </c>
      <c r="C13" s="16">
        <v>12562304</v>
      </c>
      <c r="D13" s="16">
        <f t="shared" si="0"/>
        <v>-145760</v>
      </c>
      <c r="E13" s="17">
        <f t="shared" si="1"/>
        <v>-0.01146988243055748</v>
      </c>
      <c r="F13" s="4"/>
      <c r="G13" s="4"/>
    </row>
    <row r="14" spans="1:7" ht="15.75">
      <c r="A14" s="8" t="s">
        <v>14</v>
      </c>
      <c r="B14" s="16">
        <v>6112317</v>
      </c>
      <c r="C14" s="16">
        <v>6049046</v>
      </c>
      <c r="D14" s="16">
        <f t="shared" si="0"/>
        <v>-63271</v>
      </c>
      <c r="E14" s="17">
        <f t="shared" si="1"/>
        <v>-0.010351393751338487</v>
      </c>
      <c r="F14" s="4"/>
      <c r="G14" s="4"/>
    </row>
    <row r="15" spans="1:7" ht="15.75">
      <c r="A15" s="8" t="s">
        <v>15</v>
      </c>
      <c r="B15" s="16">
        <v>87026157</v>
      </c>
      <c r="C15" s="16">
        <v>86120277</v>
      </c>
      <c r="D15" s="16">
        <f t="shared" si="0"/>
        <v>-905880</v>
      </c>
      <c r="E15" s="17">
        <f t="shared" si="1"/>
        <v>-0.01040928418797121</v>
      </c>
      <c r="F15" s="4"/>
      <c r="G15" s="4"/>
    </row>
    <row r="16" spans="1:7" ht="15.75">
      <c r="A16" s="8" t="s">
        <v>16</v>
      </c>
      <c r="B16" s="16">
        <v>11310375</v>
      </c>
      <c r="C16" s="16">
        <v>11446619</v>
      </c>
      <c r="D16" s="16">
        <f t="shared" si="0"/>
        <v>136244</v>
      </c>
      <c r="E16" s="17">
        <f t="shared" si="1"/>
        <v>0.012045931279908934</v>
      </c>
      <c r="F16" s="4"/>
      <c r="G16" s="4"/>
    </row>
    <row r="17" spans="1:7" ht="15.75">
      <c r="A17" s="8" t="s">
        <v>17</v>
      </c>
      <c r="B17" s="16">
        <v>7858518</v>
      </c>
      <c r="C17" s="16">
        <v>8081689</v>
      </c>
      <c r="D17" s="16">
        <f t="shared" si="0"/>
        <v>223171</v>
      </c>
      <c r="E17" s="17">
        <f t="shared" si="1"/>
        <v>0.028398611544823083</v>
      </c>
      <c r="F17" s="4"/>
      <c r="G17" s="4"/>
    </row>
    <row r="18" spans="1:7" ht="15.75">
      <c r="A18" s="8" t="s">
        <v>18</v>
      </c>
      <c r="B18" s="16">
        <v>2063552</v>
      </c>
      <c r="C18" s="16">
        <v>2051084</v>
      </c>
      <c r="D18" s="16">
        <f t="shared" si="0"/>
        <v>-12468</v>
      </c>
      <c r="E18" s="17">
        <f t="shared" si="1"/>
        <v>-0.006042009118258226</v>
      </c>
      <c r="F18" s="4"/>
      <c r="G18" s="4"/>
    </row>
    <row r="19" spans="1:7" ht="15.75">
      <c r="A19" s="8" t="s">
        <v>19</v>
      </c>
      <c r="B19" s="16">
        <v>3121006</v>
      </c>
      <c r="C19" s="16">
        <v>3047445</v>
      </c>
      <c r="D19" s="16">
        <f t="shared" si="0"/>
        <v>-73561</v>
      </c>
      <c r="E19" s="17">
        <f t="shared" si="1"/>
        <v>-0.023569643890463524</v>
      </c>
      <c r="F19" s="4"/>
      <c r="G19" s="4"/>
    </row>
    <row r="20" spans="1:7" ht="15.75">
      <c r="A20" s="8" t="s">
        <v>20</v>
      </c>
      <c r="B20" s="16">
        <v>36944410</v>
      </c>
      <c r="C20" s="16">
        <v>36603194</v>
      </c>
      <c r="D20" s="16">
        <f t="shared" si="0"/>
        <v>-341216</v>
      </c>
      <c r="E20" s="17">
        <f t="shared" si="1"/>
        <v>-0.009235930415453921</v>
      </c>
      <c r="F20" s="4"/>
      <c r="G20" s="4"/>
    </row>
    <row r="21" spans="1:7" ht="15.75">
      <c r="A21" s="8" t="s">
        <v>21</v>
      </c>
      <c r="B21" s="16">
        <v>19256784</v>
      </c>
      <c r="C21" s="16">
        <v>19104848</v>
      </c>
      <c r="D21" s="16">
        <f t="shared" si="0"/>
        <v>-151936</v>
      </c>
      <c r="E21" s="17">
        <f t="shared" si="1"/>
        <v>-0.007889998662289613</v>
      </c>
      <c r="F21" s="4"/>
      <c r="G21" s="4"/>
    </row>
    <row r="22" spans="1:7" ht="15.75">
      <c r="A22" s="8" t="s">
        <v>22</v>
      </c>
      <c r="B22" s="16">
        <v>2987670</v>
      </c>
      <c r="C22" s="16">
        <v>2917251</v>
      </c>
      <c r="D22" s="16">
        <f t="shared" si="0"/>
        <v>-70419</v>
      </c>
      <c r="E22" s="17">
        <f t="shared" si="1"/>
        <v>-0.02356987217463776</v>
      </c>
      <c r="F22" s="4"/>
      <c r="G22" s="4"/>
    </row>
    <row r="23" spans="1:7" ht="15.75">
      <c r="A23" s="8" t="s">
        <v>23</v>
      </c>
      <c r="B23" s="16">
        <v>6691195</v>
      </c>
      <c r="C23" s="16">
        <v>6650767</v>
      </c>
      <c r="D23" s="16">
        <f t="shared" si="0"/>
        <v>-40428</v>
      </c>
      <c r="E23" s="17">
        <f t="shared" si="1"/>
        <v>-0.006041970081577357</v>
      </c>
      <c r="F23" s="4"/>
      <c r="G23" s="4"/>
    </row>
    <row r="24" spans="1:7" ht="15.75">
      <c r="A24" s="8" t="s">
        <v>24</v>
      </c>
      <c r="B24" s="16">
        <v>31475936</v>
      </c>
      <c r="C24" s="16">
        <v>31142250</v>
      </c>
      <c r="D24" s="16">
        <f t="shared" si="0"/>
        <v>-333686</v>
      </c>
      <c r="E24" s="17">
        <f t="shared" si="1"/>
        <v>-0.010601305073183527</v>
      </c>
      <c r="F24" s="4"/>
      <c r="G24" s="4"/>
    </row>
    <row r="25" spans="1:7" ht="15.75">
      <c r="A25" s="8" t="s">
        <v>25</v>
      </c>
      <c r="B25" s="16">
        <v>14373896</v>
      </c>
      <c r="C25" s="16">
        <v>14245240</v>
      </c>
      <c r="D25" s="16">
        <f t="shared" si="0"/>
        <v>-128656</v>
      </c>
      <c r="E25" s="17">
        <f t="shared" si="1"/>
        <v>-0.0089506700201532</v>
      </c>
      <c r="F25" s="4"/>
      <c r="G25" s="4"/>
    </row>
    <row r="26" spans="1:7" ht="15.75">
      <c r="A26" s="8" t="s">
        <v>26</v>
      </c>
      <c r="B26" s="16">
        <v>6972545</v>
      </c>
      <c r="C26" s="16">
        <v>6913737</v>
      </c>
      <c r="D26" s="16">
        <f t="shared" si="0"/>
        <v>-58808</v>
      </c>
      <c r="E26" s="17">
        <f t="shared" si="1"/>
        <v>-0.008434223084971127</v>
      </c>
      <c r="F26" s="4"/>
      <c r="G26" s="4"/>
    </row>
    <row r="27" spans="1:7" ht="15.75">
      <c r="A27" s="8" t="s">
        <v>27</v>
      </c>
      <c r="B27" s="16">
        <v>6482034</v>
      </c>
      <c r="C27" s="16">
        <v>6435283</v>
      </c>
      <c r="D27" s="16">
        <f t="shared" si="0"/>
        <v>-46751</v>
      </c>
      <c r="E27" s="17">
        <f t="shared" si="1"/>
        <v>-0.007212396602671322</v>
      </c>
      <c r="F27" s="4"/>
      <c r="G27" s="4"/>
    </row>
    <row r="28" spans="1:7" ht="15.75">
      <c r="A28" s="8" t="s">
        <v>28</v>
      </c>
      <c r="B28" s="16">
        <v>9652389</v>
      </c>
      <c r="C28" s="16">
        <v>9524881</v>
      </c>
      <c r="D28" s="16">
        <f t="shared" si="0"/>
        <v>-127508</v>
      </c>
      <c r="E28" s="17">
        <f t="shared" si="1"/>
        <v>-0.013209993919639998</v>
      </c>
      <c r="F28" s="4"/>
      <c r="G28" s="4"/>
    </row>
    <row r="29" spans="1:7" ht="15.75">
      <c r="A29" s="8" t="s">
        <v>29</v>
      </c>
      <c r="B29" s="16">
        <v>10518812</v>
      </c>
      <c r="C29" s="16">
        <v>10347040</v>
      </c>
      <c r="D29" s="16">
        <f t="shared" si="0"/>
        <v>-171772</v>
      </c>
      <c r="E29" s="17">
        <f t="shared" si="1"/>
        <v>-0.01632998099024871</v>
      </c>
      <c r="F29" s="4"/>
      <c r="G29" s="4"/>
    </row>
    <row r="30" spans="1:7" ht="15.75">
      <c r="A30" s="8" t="s">
        <v>30</v>
      </c>
      <c r="B30" s="16">
        <v>3979190</v>
      </c>
      <c r="C30" s="16">
        <v>3955148</v>
      </c>
      <c r="D30" s="16">
        <f t="shared" si="0"/>
        <v>-24042</v>
      </c>
      <c r="E30" s="17">
        <f t="shared" si="1"/>
        <v>-0.006041933157250596</v>
      </c>
      <c r="F30" s="4"/>
      <c r="G30" s="4"/>
    </row>
    <row r="31" spans="1:7" ht="15.75">
      <c r="A31" s="8" t="s">
        <v>31</v>
      </c>
      <c r="B31" s="16">
        <v>13115865</v>
      </c>
      <c r="C31" s="16">
        <v>12932357</v>
      </c>
      <c r="D31" s="16">
        <f t="shared" si="0"/>
        <v>-183508</v>
      </c>
      <c r="E31" s="17">
        <f t="shared" si="1"/>
        <v>-0.013991299849457127</v>
      </c>
      <c r="F31" s="4"/>
      <c r="G31" s="4"/>
    </row>
    <row r="32" spans="1:7" ht="15.75">
      <c r="A32" s="8" t="s">
        <v>32</v>
      </c>
      <c r="B32" s="16">
        <v>15782983</v>
      </c>
      <c r="C32" s="16">
        <v>15671959</v>
      </c>
      <c r="D32" s="16">
        <f t="shared" si="0"/>
        <v>-111024</v>
      </c>
      <c r="E32" s="17">
        <f t="shared" si="1"/>
        <v>-0.0070344116825064055</v>
      </c>
      <c r="F32" s="4"/>
      <c r="G32" s="4"/>
    </row>
    <row r="33" spans="1:7" ht="15.75">
      <c r="A33" s="8" t="s">
        <v>33</v>
      </c>
      <c r="B33" s="16">
        <v>25159933</v>
      </c>
      <c r="C33" s="16">
        <v>24993149</v>
      </c>
      <c r="D33" s="16">
        <f t="shared" si="0"/>
        <v>-166784</v>
      </c>
      <c r="E33" s="17">
        <f t="shared" si="1"/>
        <v>-0.006628952469785988</v>
      </c>
      <c r="F33" s="4"/>
      <c r="G33" s="4"/>
    </row>
    <row r="34" spans="1:7" ht="15.75">
      <c r="A34" s="8" t="s">
        <v>34</v>
      </c>
      <c r="B34" s="16">
        <v>12501180</v>
      </c>
      <c r="C34" s="16">
        <v>12713063</v>
      </c>
      <c r="D34" s="16">
        <f t="shared" si="0"/>
        <v>211883</v>
      </c>
      <c r="E34" s="17">
        <f t="shared" si="1"/>
        <v>0.016949040010622998</v>
      </c>
      <c r="F34" s="4"/>
      <c r="G34" s="4"/>
    </row>
    <row r="35" spans="1:7" ht="15.75">
      <c r="A35" s="8" t="s">
        <v>35</v>
      </c>
      <c r="B35" s="16">
        <v>6850823</v>
      </c>
      <c r="C35" s="16">
        <v>6719219</v>
      </c>
      <c r="D35" s="16">
        <f t="shared" si="0"/>
        <v>-131604</v>
      </c>
      <c r="E35" s="17">
        <f t="shared" si="1"/>
        <v>-0.019209954774776695</v>
      </c>
      <c r="F35" s="4"/>
      <c r="G35" s="4"/>
    </row>
    <row r="36" spans="1:7" ht="15.75">
      <c r="A36" s="8" t="s">
        <v>36</v>
      </c>
      <c r="B36" s="16">
        <v>14008971</v>
      </c>
      <c r="C36" s="16">
        <v>13884974</v>
      </c>
      <c r="D36" s="16">
        <f t="shared" si="0"/>
        <v>-123997</v>
      </c>
      <c r="E36" s="17">
        <f t="shared" si="1"/>
        <v>-0.008851256812509641</v>
      </c>
      <c r="F36" s="4"/>
      <c r="G36" s="4"/>
    </row>
    <row r="37" spans="1:7" ht="15.75">
      <c r="A37" s="8" t="s">
        <v>37</v>
      </c>
      <c r="B37" s="16">
        <v>5468079</v>
      </c>
      <c r="C37" s="16">
        <v>5435041</v>
      </c>
      <c r="D37" s="16">
        <f t="shared" si="0"/>
        <v>-33038</v>
      </c>
      <c r="E37" s="17">
        <f t="shared" si="1"/>
        <v>-0.006041975618859933</v>
      </c>
      <c r="F37" s="4"/>
      <c r="G37" s="4"/>
    </row>
    <row r="38" spans="1:7" ht="15.75">
      <c r="A38" s="8" t="s">
        <v>38</v>
      </c>
      <c r="B38" s="16">
        <v>6571557</v>
      </c>
      <c r="C38" s="16">
        <v>6531851</v>
      </c>
      <c r="D38" s="16">
        <f t="shared" si="0"/>
        <v>-39706</v>
      </c>
      <c r="E38" s="17">
        <f t="shared" si="1"/>
        <v>-0.006042099307667879</v>
      </c>
      <c r="F38" s="4"/>
      <c r="G38" s="4"/>
    </row>
    <row r="39" spans="1:7" ht="15.75">
      <c r="A39" s="8" t="s">
        <v>39</v>
      </c>
      <c r="B39" s="16">
        <v>5214637</v>
      </c>
      <c r="C39" s="16">
        <v>5162089</v>
      </c>
      <c r="D39" s="16">
        <f t="shared" si="0"/>
        <v>-52548</v>
      </c>
      <c r="E39" s="17">
        <f t="shared" si="1"/>
        <v>-0.010077019742697334</v>
      </c>
      <c r="F39" s="4"/>
      <c r="G39" s="4"/>
    </row>
    <row r="40" spans="1:7" ht="15.75">
      <c r="A40" s="8" t="s">
        <v>40</v>
      </c>
      <c r="B40" s="16">
        <v>3083468</v>
      </c>
      <c r="C40" s="16">
        <v>3055738</v>
      </c>
      <c r="D40" s="16">
        <f t="shared" si="0"/>
        <v>-27730</v>
      </c>
      <c r="E40" s="17">
        <f t="shared" si="1"/>
        <v>-0.008993120732889071</v>
      </c>
      <c r="F40" s="4"/>
      <c r="G40" s="4"/>
    </row>
    <row r="41" spans="1:7" ht="15.75">
      <c r="A41" s="8" t="s">
        <v>41</v>
      </c>
      <c r="B41" s="16">
        <v>20384182</v>
      </c>
      <c r="C41" s="16">
        <v>20228282</v>
      </c>
      <c r="D41" s="16">
        <f t="shared" si="0"/>
        <v>-155900</v>
      </c>
      <c r="E41" s="17">
        <f t="shared" si="1"/>
        <v>-0.007648087129520331</v>
      </c>
      <c r="F41" s="4"/>
      <c r="G41" s="4"/>
    </row>
    <row r="42" spans="1:7" ht="15.75">
      <c r="A42" s="8" t="s">
        <v>42</v>
      </c>
      <c r="B42" s="16">
        <v>6136146</v>
      </c>
      <c r="C42" s="16">
        <v>6099071</v>
      </c>
      <c r="D42" s="16">
        <f t="shared" si="0"/>
        <v>-37075</v>
      </c>
      <c r="E42" s="17">
        <f t="shared" si="1"/>
        <v>-0.006042066143797752</v>
      </c>
      <c r="F42" s="4"/>
      <c r="G42" s="4"/>
    </row>
    <row r="43" spans="1:7" ht="15.75">
      <c r="A43" s="8" t="s">
        <v>43</v>
      </c>
      <c r="B43" s="16">
        <v>45169427</v>
      </c>
      <c r="C43" s="16">
        <v>44729961</v>
      </c>
      <c r="D43" s="16">
        <f aca="true" t="shared" si="2" ref="D43:D74">C43-B43</f>
        <v>-439466</v>
      </c>
      <c r="E43" s="17">
        <f aca="true" t="shared" si="3" ref="E43:E74">D43/B43</f>
        <v>-0.009729279939725603</v>
      </c>
      <c r="F43" s="4"/>
      <c r="G43" s="4"/>
    </row>
    <row r="44" spans="1:7" ht="15.75">
      <c r="A44" s="8" t="s">
        <v>44</v>
      </c>
      <c r="B44" s="16">
        <v>20470545</v>
      </c>
      <c r="C44" s="16">
        <v>20295652</v>
      </c>
      <c r="D44" s="16">
        <f t="shared" si="2"/>
        <v>-174893</v>
      </c>
      <c r="E44" s="17">
        <f t="shared" si="3"/>
        <v>-0.008543641607978684</v>
      </c>
      <c r="F44" s="4"/>
      <c r="G44" s="4"/>
    </row>
    <row r="45" spans="1:7" ht="15.75">
      <c r="A45" s="8" t="s">
        <v>45</v>
      </c>
      <c r="B45" s="16">
        <v>5568141</v>
      </c>
      <c r="C45" s="16">
        <v>5534498</v>
      </c>
      <c r="D45" s="16">
        <f t="shared" si="2"/>
        <v>-33643</v>
      </c>
      <c r="E45" s="17">
        <f t="shared" si="3"/>
        <v>-0.006042052455209019</v>
      </c>
      <c r="F45" s="4"/>
      <c r="G45" s="4"/>
    </row>
    <row r="46" spans="1:7" ht="15.75">
      <c r="A46" s="8" t="s">
        <v>46</v>
      </c>
      <c r="B46" s="16">
        <v>27526534</v>
      </c>
      <c r="C46" s="16">
        <v>27478392</v>
      </c>
      <c r="D46" s="16">
        <f t="shared" si="2"/>
        <v>-48142</v>
      </c>
      <c r="E46" s="17">
        <f t="shared" si="3"/>
        <v>-0.0017489306862970833</v>
      </c>
      <c r="F46" s="4"/>
      <c r="G46" s="4"/>
    </row>
    <row r="47" spans="1:7" ht="15.75">
      <c r="A47" s="8" t="s">
        <v>47</v>
      </c>
      <c r="B47" s="16">
        <v>7713677</v>
      </c>
      <c r="C47" s="16">
        <v>7672154</v>
      </c>
      <c r="D47" s="16">
        <f t="shared" si="2"/>
        <v>-41523</v>
      </c>
      <c r="E47" s="17">
        <f t="shared" si="3"/>
        <v>-0.005383035872515793</v>
      </c>
      <c r="F47" s="4"/>
      <c r="G47" s="4"/>
    </row>
    <row r="48" spans="1:7" ht="15.75">
      <c r="A48" s="8" t="s">
        <v>48</v>
      </c>
      <c r="B48" s="16">
        <v>9468627</v>
      </c>
      <c r="C48" s="16">
        <v>9596897</v>
      </c>
      <c r="D48" s="16">
        <f t="shared" si="2"/>
        <v>128270</v>
      </c>
      <c r="E48" s="17">
        <f t="shared" si="3"/>
        <v>0.013546842641493851</v>
      </c>
      <c r="F48" s="4"/>
      <c r="G48" s="4"/>
    </row>
    <row r="49" spans="1:7" ht="15.75">
      <c r="A49" s="8" t="s">
        <v>49</v>
      </c>
      <c r="B49" s="16">
        <v>29420399</v>
      </c>
      <c r="C49" s="16">
        <v>29038471</v>
      </c>
      <c r="D49" s="16">
        <f t="shared" si="2"/>
        <v>-381928</v>
      </c>
      <c r="E49" s="17">
        <f t="shared" si="3"/>
        <v>-0.012981741002220942</v>
      </c>
      <c r="F49" s="4"/>
      <c r="G49" s="4"/>
    </row>
    <row r="50" spans="1:7" ht="15.75">
      <c r="A50" s="8" t="s">
        <v>50</v>
      </c>
      <c r="B50" s="16">
        <v>9538343</v>
      </c>
      <c r="C50" s="16">
        <v>9348366</v>
      </c>
      <c r="D50" s="16">
        <f t="shared" si="2"/>
        <v>-189977</v>
      </c>
      <c r="E50" s="17">
        <f t="shared" si="3"/>
        <v>-0.019917191067672865</v>
      </c>
      <c r="F50" s="4"/>
      <c r="G50" s="4"/>
    </row>
    <row r="51" spans="1:7" ht="15.75">
      <c r="A51" s="8" t="s">
        <v>51</v>
      </c>
      <c r="B51" s="16">
        <v>2506567</v>
      </c>
      <c r="C51" s="16">
        <v>2533912</v>
      </c>
      <c r="D51" s="16">
        <f t="shared" si="2"/>
        <v>27345</v>
      </c>
      <c r="E51" s="17">
        <f t="shared" si="3"/>
        <v>0.010909343336922572</v>
      </c>
      <c r="F51" s="4"/>
      <c r="G51" s="4"/>
    </row>
    <row r="52" spans="1:7" ht="15.75">
      <c r="A52" s="8" t="s">
        <v>52</v>
      </c>
      <c r="B52" s="16">
        <v>9607931</v>
      </c>
      <c r="C52" s="16">
        <v>9638907</v>
      </c>
      <c r="D52" s="16">
        <f t="shared" si="2"/>
        <v>30976</v>
      </c>
      <c r="E52" s="17">
        <f t="shared" si="3"/>
        <v>0.003224003169881216</v>
      </c>
      <c r="F52" s="4"/>
      <c r="G52" s="4"/>
    </row>
    <row r="53" spans="1:7" ht="15.75">
      <c r="A53" s="8" t="s">
        <v>53</v>
      </c>
      <c r="B53" s="16">
        <v>5146242</v>
      </c>
      <c r="C53" s="16">
        <v>5115148</v>
      </c>
      <c r="D53" s="16">
        <f t="shared" si="2"/>
        <v>-31094</v>
      </c>
      <c r="E53" s="17">
        <f t="shared" si="3"/>
        <v>-0.006042078860652103</v>
      </c>
      <c r="F53" s="4"/>
      <c r="G53" s="4"/>
    </row>
    <row r="54" spans="1:7" ht="15.75">
      <c r="A54" s="8" t="s">
        <v>54</v>
      </c>
      <c r="B54" s="16">
        <v>13368481</v>
      </c>
      <c r="C54" s="16">
        <v>13284936</v>
      </c>
      <c r="D54" s="16">
        <f t="shared" si="2"/>
        <v>-83545</v>
      </c>
      <c r="E54" s="17">
        <f t="shared" si="3"/>
        <v>-0.006249401109969038</v>
      </c>
      <c r="F54" s="4"/>
      <c r="G54" s="4"/>
    </row>
    <row r="55" spans="1:7" ht="15.75">
      <c r="A55" s="8" t="s">
        <v>55</v>
      </c>
      <c r="B55" s="16">
        <v>51580580</v>
      </c>
      <c r="C55" s="16">
        <v>52387223</v>
      </c>
      <c r="D55" s="16">
        <f t="shared" si="2"/>
        <v>806643</v>
      </c>
      <c r="E55" s="17">
        <f t="shared" si="3"/>
        <v>0.015638501932316386</v>
      </c>
      <c r="F55" s="4"/>
      <c r="G55" s="4"/>
    </row>
    <row r="56" spans="1:7" ht="15.75">
      <c r="A56" s="8" t="s">
        <v>56</v>
      </c>
      <c r="B56" s="16">
        <v>9399693</v>
      </c>
      <c r="C56" s="16">
        <v>9178145</v>
      </c>
      <c r="D56" s="16">
        <f t="shared" si="2"/>
        <v>-221548</v>
      </c>
      <c r="E56" s="17">
        <f t="shared" si="3"/>
        <v>-0.023569705946779325</v>
      </c>
      <c r="F56" s="4"/>
      <c r="G56" s="4"/>
    </row>
    <row r="57" spans="1:7" ht="15.75">
      <c r="A57" s="8" t="s">
        <v>57</v>
      </c>
      <c r="B57" s="16">
        <v>2410794</v>
      </c>
      <c r="C57" s="16">
        <v>2396228</v>
      </c>
      <c r="D57" s="16">
        <f t="shared" si="2"/>
        <v>-14566</v>
      </c>
      <c r="E57" s="17">
        <f t="shared" si="3"/>
        <v>-0.0060419928040305396</v>
      </c>
      <c r="F57" s="4"/>
      <c r="G57" s="4"/>
    </row>
    <row r="58" spans="1:7" ht="15.75">
      <c r="A58" s="8" t="s">
        <v>58</v>
      </c>
      <c r="B58" s="16">
        <v>15892108</v>
      </c>
      <c r="C58" s="16">
        <v>15761242</v>
      </c>
      <c r="D58" s="16">
        <f t="shared" si="2"/>
        <v>-130866</v>
      </c>
      <c r="E58" s="17">
        <f t="shared" si="3"/>
        <v>-0.008234653326040824</v>
      </c>
      <c r="F58" s="4"/>
      <c r="G58" s="4"/>
    </row>
    <row r="59" spans="1:7" ht="15.75">
      <c r="A59" s="8" t="s">
        <v>59</v>
      </c>
      <c r="B59" s="16">
        <v>15903378</v>
      </c>
      <c r="C59" s="16">
        <v>15792772</v>
      </c>
      <c r="D59" s="16">
        <f t="shared" si="2"/>
        <v>-110606</v>
      </c>
      <c r="E59" s="17">
        <f t="shared" si="3"/>
        <v>-0.006954874618461562</v>
      </c>
      <c r="F59" s="4"/>
      <c r="G59" s="4"/>
    </row>
    <row r="60" spans="1:7" ht="15.75">
      <c r="A60" s="8" t="s">
        <v>60</v>
      </c>
      <c r="B60" s="16">
        <v>5890382</v>
      </c>
      <c r="C60" s="16">
        <v>5854792</v>
      </c>
      <c r="D60" s="16">
        <f t="shared" si="2"/>
        <v>-35590</v>
      </c>
      <c r="E60" s="17">
        <f t="shared" si="3"/>
        <v>-0.00604205296023246</v>
      </c>
      <c r="F60" s="4"/>
      <c r="G60" s="4"/>
    </row>
    <row r="61" spans="1:7" ht="15.75">
      <c r="A61" s="8" t="s">
        <v>61</v>
      </c>
      <c r="B61" s="16">
        <v>14010878</v>
      </c>
      <c r="C61" s="16">
        <v>13923305</v>
      </c>
      <c r="D61" s="16">
        <f t="shared" si="2"/>
        <v>-87573</v>
      </c>
      <c r="E61" s="17">
        <f t="shared" si="3"/>
        <v>-0.006250357757736524</v>
      </c>
      <c r="F61" s="4"/>
      <c r="G61" s="4"/>
    </row>
    <row r="62" spans="1:7" ht="15.75">
      <c r="A62" s="8" t="s">
        <v>62</v>
      </c>
      <c r="B62" s="16">
        <v>3992704</v>
      </c>
      <c r="C62" s="16">
        <v>3968580</v>
      </c>
      <c r="D62" s="16">
        <f t="shared" si="2"/>
        <v>-24124</v>
      </c>
      <c r="E62" s="17">
        <f t="shared" si="3"/>
        <v>-0.00604202064565768</v>
      </c>
      <c r="F62" s="4"/>
      <c r="G62" s="4"/>
    </row>
    <row r="63" spans="1:7" ht="15.75">
      <c r="A63" s="8" t="s">
        <v>63</v>
      </c>
      <c r="B63" s="18">
        <f>SUM(B11:B62)</f>
        <v>736982824</v>
      </c>
      <c r="C63" s="18">
        <f>SUM(C11:C62)</f>
        <v>732529951</v>
      </c>
      <c r="D63" s="18">
        <f>SUM(D11:D62)</f>
        <v>-4452873</v>
      </c>
      <c r="E63" s="15">
        <f t="shared" si="3"/>
        <v>-0.006042030906272518</v>
      </c>
      <c r="F63" s="4"/>
      <c r="G63" s="4"/>
    </row>
    <row r="64" spans="1:7" ht="15.75">
      <c r="A64" s="8" t="s">
        <v>64</v>
      </c>
      <c r="B64" s="16">
        <v>345694</v>
      </c>
      <c r="C64" s="16">
        <v>343605</v>
      </c>
      <c r="D64" s="16">
        <f>C64-B64</f>
        <v>-2089</v>
      </c>
      <c r="E64" s="17">
        <f t="shared" si="3"/>
        <v>-0.006042916567831666</v>
      </c>
      <c r="F64" s="4"/>
      <c r="G64" s="4"/>
    </row>
    <row r="65" spans="1:7" ht="15.75">
      <c r="A65" s="8" t="s">
        <v>65</v>
      </c>
      <c r="B65" s="16">
        <v>1455204</v>
      </c>
      <c r="C65" s="16">
        <v>1446412</v>
      </c>
      <c r="D65" s="16">
        <f>C65-B65</f>
        <v>-8792</v>
      </c>
      <c r="E65" s="17">
        <f t="shared" si="3"/>
        <v>-0.006041764591081388</v>
      </c>
      <c r="F65" s="4"/>
      <c r="G65" s="4"/>
    </row>
    <row r="66" spans="1:7" ht="15.75">
      <c r="A66" s="19" t="s">
        <v>66</v>
      </c>
      <c r="B66" s="20">
        <v>18000000</v>
      </c>
      <c r="C66" s="20">
        <v>18000000</v>
      </c>
      <c r="D66" s="20">
        <f>C66-B66</f>
        <v>0</v>
      </c>
      <c r="E66" s="21">
        <f t="shared" si="3"/>
        <v>0</v>
      </c>
      <c r="F66" s="4"/>
      <c r="G66" s="4"/>
    </row>
    <row r="67" spans="1:7" ht="12" customHeight="1">
      <c r="A67" s="4"/>
      <c r="B67" s="4"/>
      <c r="C67" s="4"/>
      <c r="D67" s="4"/>
      <c r="E67" s="4"/>
      <c r="F67" s="4"/>
      <c r="G67" s="4"/>
    </row>
    <row r="68" spans="1:7" ht="15.75">
      <c r="A68" s="22"/>
      <c r="B68" s="4"/>
      <c r="C68" s="4"/>
      <c r="D68" s="23"/>
      <c r="E68" s="4"/>
      <c r="F68" s="4"/>
      <c r="G68" s="4"/>
    </row>
  </sheetData>
  <printOptions horizontalCentered="1"/>
  <pageMargins left="0.55" right="0.5" top="0.55" bottom="0.55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2004-03-24T17:47:49Z</dcterms:created>
  <dcterms:modified xsi:type="dcterms:W3CDTF">2004-03-24T17:48:08Z</dcterms:modified>
  <cp:category/>
  <cp:version/>
  <cp:contentType/>
  <cp:contentStatus/>
</cp:coreProperties>
</file>