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565" activeTab="0"/>
  </bookViews>
  <sheets>
    <sheet name="A" sheetId="1" r:id="rId1"/>
  </sheets>
  <definedNames>
    <definedName name="_Key1" localSheetId="0" hidden="1">'A'!$E$11:$E$62</definedName>
    <definedName name="_Order1" localSheetId="0" hidden="1">0</definedName>
    <definedName name="_Order1" hidden="1">255</definedName>
    <definedName name="_Order2" localSheetId="0" hidden="1">0</definedName>
    <definedName name="_Order2" hidden="1">0</definedName>
    <definedName name="_Sort" localSheetId="0" hidden="1">'A'!$A$11:$E$62</definedName>
    <definedName name="_xlnm.Print_Area" localSheetId="0">'A'!$A$1:$E$68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<sst xmlns="http://schemas.openxmlformats.org/spreadsheetml/2006/main" count="67" uniqueCount="66">
  <si>
    <t>U. S. Department of Labor</t>
  </si>
  <si>
    <t>Employment and Training Administration</t>
  </si>
  <si>
    <t>Employment Service (Wagner-Peyser)</t>
  </si>
  <si>
    <t>PY 2003 Final vs PY 2002 Final Allotments</t>
  </si>
  <si>
    <t>Final</t>
  </si>
  <si>
    <t>PY 2002</t>
  </si>
  <si>
    <t>PY 2003</t>
  </si>
  <si>
    <t>Difference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</si>
  <si>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</si>
  <si>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</si>
  <si>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</si>
  <si>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</si>
  <si>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</si>
  <si>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</si>
  <si>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</si>
  <si>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</si>
  <si>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</si>
  <si>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</si>
  <si>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</si>
  <si>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</si>
  <si>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</si>
  <si>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</si>
  <si>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</si>
  <si>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</si>
  <si>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</si>
  <si>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</si>
  <si>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</si>
  <si>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</si>
  <si>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</si>
  <si>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</si>
  <si>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</si>
  <si>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</si>
  <si>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</si>
  <si>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</si>
  <si>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</si>
  <si>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</si>
  <si>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</si>
  <si>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</si>
  <si>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</si>
  <si>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</si>
  <si>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</si>
  <si>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</si>
  <si>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</si>
  <si>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</si>
  <si>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</si>
  <si>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</si>
  <si>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</si>
  <si>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</si>
  <si>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</si>
  <si>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</si>
  <si>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</si>
  <si>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</si>
  <si>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</si>
  <si>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</si>
  <si>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</si>
  <si>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</si>
  <si>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</si>
  <si>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</si>
  <si>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</si>
  <si>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</si>
  <si>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</si>
  <si>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State Total</t>
  </si>
  <si>
    <t>Guam</t>
  </si>
  <si>
    <t>Virgin Islands</t>
  </si>
  <si>
    <t>Postage</t>
  </si>
  <si>
    <t>% Diff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</si>
</sst>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\ AM/PM_)"/>
    <numFmt numFmtId="166" formatCode="0.000000_)"/>
    <numFmt numFmtId="167" formatCode="0.0%"/>
    <numFmt numFmtId="168" formatCode="0.00000_)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m/d/yy\ h:mm\ AM/PM;@"/>
  </numFmts>
  <fonts count="5">
    <font>
      <sz val="12"/>
      <name val="Arial"/>
      <family val="0"/>
    </font>
    <font>
      <sz val="10"/>
      <name val="Arial"/>
      <family val="0"/>
    </font>
    <font>
      <sz val="10"/>
      <name val="SWISS"/>
      <family val="0"/>
    </font>
    <font>
      <b/>
      <sz val="14"/>
      <name val="SWISS"/>
      <family val="0"/>
    </font>
    <font>
      <b/>
      <sz val="12"/>
      <name val="SWISS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right"/>
      <protection/>
    </xf>
    <xf numFmtId="0" fontId="4" fillId="0" borderId="6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0" fontId="4" fillId="0" borderId="7" xfId="0" applyNumberFormat="1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0" fontId="0" fillId="0" borderId="7" xfId="0" applyNumberFormat="1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10" fontId="0" fillId="0" borderId="10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/>
    </xf>
    <xf numFmtId="10" fontId="0" fillId="0" borderId="11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10" fontId="0" fillId="0" borderId="14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68"/>
  <sheetViews>
    <sheetView tabSelected="1" defaultGridColor="0" zoomScale="75" zoomScaleNormal="75" colorId="22" workbookViewId="0" topLeftCell="A1">
      <selection activeCell="A2" sqref="A2"/>
    </sheetView>
  </sheetViews>
  <sheetFormatPr defaultColWidth="12.6640625" defaultRowHeight="15"/>
  <cols>
    <col min="1" max="1" width="19.77734375" style="0" customWidth="1"/>
    <col min="2" max="3" width="11.77734375" style="0" bestFit="1" customWidth="1"/>
    <col min="4" max="4" width="11.77734375" style="0" customWidth="1"/>
    <col min="5" max="5" width="9.88671875" style="0" customWidth="1"/>
  </cols>
  <sheetData>
    <row r="1" spans="1:7" ht="15.75">
      <c r="A1" s="32" t="s">
        <v>0</v>
      </c>
      <c r="B1" s="1"/>
      <c r="C1" s="1"/>
      <c r="D1" s="1"/>
      <c r="E1" s="1"/>
      <c r="F1" s="2"/>
      <c r="G1" s="2"/>
    </row>
    <row r="2" spans="1:7" ht="15.75">
      <c r="A2" s="32" t="s">
        <v>1</v>
      </c>
      <c r="B2" s="1"/>
      <c r="C2" s="1"/>
      <c r="D2" s="1"/>
      <c r="E2" s="1"/>
      <c r="F2" s="2"/>
      <c r="G2" s="2"/>
    </row>
    <row r="3" spans="1:7" ht="18">
      <c r="A3" s="3" t="s">
        <v>2</v>
      </c>
      <c r="B3" s="4"/>
      <c r="C3" s="4"/>
      <c r="D3" s="4"/>
      <c r="E3" s="4"/>
      <c r="F3" s="2"/>
      <c r="G3" s="2"/>
    </row>
    <row r="4" spans="1:7" ht="18">
      <c r="A4" s="3" t="s">
        <v>3</v>
      </c>
      <c r="B4" s="4"/>
      <c r="C4" s="4"/>
      <c r="D4" s="4"/>
      <c r="E4" s="4"/>
      <c r="F4" s="2"/>
      <c r="G4" s="2"/>
    </row>
    <row r="5" spans="1:7" ht="10.5" customHeight="1" thickBot="1">
      <c r="A5" s="2"/>
      <c r="B5" s="2"/>
      <c r="C5" s="2"/>
      <c r="D5" s="2"/>
      <c r="E5" s="2"/>
      <c r="F5" s="2"/>
      <c r="G5" s="2"/>
    </row>
    <row r="6" spans="1:7" ht="16.5" thickTop="1">
      <c r="A6" s="5"/>
      <c r="B6" s="34" t="s">
        <v>4</v>
      </c>
      <c r="C6" s="34" t="s">
        <v>4</v>
      </c>
      <c r="D6" s="6"/>
      <c r="E6" s="7"/>
      <c r="F6" s="2"/>
      <c r="G6" s="2"/>
    </row>
    <row r="7" spans="1:7" ht="16.5" thickBot="1">
      <c r="A7" s="8"/>
      <c r="B7" s="9" t="s">
        <v>5</v>
      </c>
      <c r="C7" s="9" t="s">
        <v>6</v>
      </c>
      <c r="D7" s="10" t="s">
        <v>7</v>
      </c>
      <c r="E7" s="33" t="s">
        <v>65</v>
      </c>
      <c r="F7" s="2"/>
      <c r="G7" s="2"/>
    </row>
    <row r="8" spans="1:7" ht="9.75" customHeight="1" thickTop="1">
      <c r="A8" s="11"/>
      <c r="B8" s="12"/>
      <c r="C8" s="12"/>
      <c r="D8" s="12"/>
      <c r="E8" s="13"/>
      <c r="F8" s="2"/>
      <c r="G8" s="2"/>
    </row>
    <row r="9" spans="1:7" ht="15.75">
      <c r="A9" s="11" t="s">
        <v>8</v>
      </c>
      <c r="B9" s="14">
        <f>SUM(B63:B66)</f>
        <v>761735000</v>
      </c>
      <c r="C9" s="14">
        <f>SUM(C63:C66)</f>
        <v>756783722</v>
      </c>
      <c r="D9" s="14">
        <f>SUM(D63:D66)</f>
        <v>-4951278</v>
      </c>
      <c r="E9" s="15">
        <f>D9/B9</f>
        <v>-0.006500000656396253</v>
      </c>
      <c r="F9" s="2"/>
      <c r="G9" s="2"/>
    </row>
    <row r="10" spans="1:7" ht="9.75" customHeight="1">
      <c r="A10" s="16"/>
      <c r="B10" s="17"/>
      <c r="C10" s="17"/>
      <c r="D10" s="17"/>
      <c r="E10" s="18"/>
      <c r="F10" s="2"/>
      <c r="G10" s="2"/>
    </row>
    <row r="11" spans="1:7" ht="15.75">
      <c r="A11" s="11" t="s">
        <v>9</v>
      </c>
      <c r="B11" s="19">
        <v>10891481</v>
      </c>
      <c r="C11" s="19">
        <v>10553788</v>
      </c>
      <c r="D11" s="19">
        <f aca="true" t="shared" si="0" ref="D11:D42">C11-B11</f>
        <v>-337693</v>
      </c>
      <c r="E11" s="20">
        <f aca="true" t="shared" si="1" ref="E11:E42">D11/B11</f>
        <v>-0.03100524161957405</v>
      </c>
      <c r="F11" s="2"/>
      <c r="G11" s="2"/>
    </row>
    <row r="12" spans="1:7" ht="15.75">
      <c r="A12" s="11" t="s">
        <v>10</v>
      </c>
      <c r="B12" s="19">
        <v>8106495</v>
      </c>
      <c r="C12" s="19">
        <v>8030931</v>
      </c>
      <c r="D12" s="19">
        <f t="shared" si="0"/>
        <v>-75564</v>
      </c>
      <c r="E12" s="20">
        <f t="shared" si="1"/>
        <v>-0.009321414495413863</v>
      </c>
      <c r="F12" s="2"/>
      <c r="G12" s="2"/>
    </row>
    <row r="13" spans="1:7" ht="15.75">
      <c r="A13" s="11" t="s">
        <v>11</v>
      </c>
      <c r="B13" s="19">
        <v>11626345</v>
      </c>
      <c r="C13" s="19">
        <v>12708064</v>
      </c>
      <c r="D13" s="19">
        <f t="shared" si="0"/>
        <v>1081719</v>
      </c>
      <c r="E13" s="20">
        <f t="shared" si="1"/>
        <v>0.09304033210781204</v>
      </c>
      <c r="F13" s="2"/>
      <c r="G13" s="2"/>
    </row>
    <row r="14" spans="1:7" ht="15.75">
      <c r="A14" s="21" t="s">
        <v>12</v>
      </c>
      <c r="B14" s="22">
        <v>6255851</v>
      </c>
      <c r="C14" s="22">
        <v>6112317</v>
      </c>
      <c r="D14" s="22">
        <f t="shared" si="0"/>
        <v>-143534</v>
      </c>
      <c r="E14" s="23">
        <f t="shared" si="1"/>
        <v>-0.022943960781674627</v>
      </c>
      <c r="F14" s="2"/>
      <c r="G14" s="2"/>
    </row>
    <row r="15" spans="1:7" ht="15.75">
      <c r="A15" s="11" t="s">
        <v>13</v>
      </c>
      <c r="B15" s="19">
        <v>88500302</v>
      </c>
      <c r="C15" s="19">
        <v>87026157</v>
      </c>
      <c r="D15" s="19">
        <f t="shared" si="0"/>
        <v>-1474145</v>
      </c>
      <c r="E15" s="20">
        <f t="shared" si="1"/>
        <v>-0.016656948809056042</v>
      </c>
      <c r="F15" s="2"/>
      <c r="G15" s="2"/>
    </row>
    <row r="16" spans="1:7" ht="15.75">
      <c r="A16" s="11" t="s">
        <v>14</v>
      </c>
      <c r="B16" s="19">
        <v>10301856</v>
      </c>
      <c r="C16" s="19">
        <v>11310375</v>
      </c>
      <c r="D16" s="19">
        <f t="shared" si="0"/>
        <v>1008519</v>
      </c>
      <c r="E16" s="20">
        <f t="shared" si="1"/>
        <v>0.09789682558172041</v>
      </c>
      <c r="F16" s="2"/>
      <c r="G16" s="2"/>
    </row>
    <row r="17" spans="1:7" ht="15.75">
      <c r="A17" s="11" t="s">
        <v>15</v>
      </c>
      <c r="B17" s="19">
        <v>8032006</v>
      </c>
      <c r="C17" s="19">
        <v>7858518</v>
      </c>
      <c r="D17" s="19">
        <f t="shared" si="0"/>
        <v>-173488</v>
      </c>
      <c r="E17" s="20">
        <f t="shared" si="1"/>
        <v>-0.021599585458476997</v>
      </c>
      <c r="F17" s="2"/>
      <c r="G17" s="2"/>
    </row>
    <row r="18" spans="1:7" ht="15.75">
      <c r="A18" s="21" t="s">
        <v>16</v>
      </c>
      <c r="B18" s="22">
        <v>2082968</v>
      </c>
      <c r="C18" s="22">
        <v>2063552</v>
      </c>
      <c r="D18" s="22">
        <f t="shared" si="0"/>
        <v>-19416</v>
      </c>
      <c r="E18" s="23">
        <f t="shared" si="1"/>
        <v>-0.009321314585725753</v>
      </c>
      <c r="F18" s="2"/>
      <c r="G18" s="2"/>
    </row>
    <row r="19" spans="1:7" ht="15.75">
      <c r="A19" s="11" t="s">
        <v>17</v>
      </c>
      <c r="B19" s="19">
        <v>3254942</v>
      </c>
      <c r="C19" s="19">
        <v>3121006</v>
      </c>
      <c r="D19" s="19">
        <f t="shared" si="0"/>
        <v>-133936</v>
      </c>
      <c r="E19" s="20">
        <f t="shared" si="1"/>
        <v>-0.041148505871994034</v>
      </c>
      <c r="F19" s="2"/>
      <c r="G19" s="2"/>
    </row>
    <row r="20" spans="1:7" ht="15.75">
      <c r="A20" s="11" t="s">
        <v>18</v>
      </c>
      <c r="B20" s="19">
        <v>36932996</v>
      </c>
      <c r="C20" s="19">
        <v>36944410</v>
      </c>
      <c r="D20" s="19">
        <f t="shared" si="0"/>
        <v>11414</v>
      </c>
      <c r="E20" s="20">
        <f t="shared" si="1"/>
        <v>0.0003090461439954668</v>
      </c>
      <c r="F20" s="2"/>
      <c r="G20" s="2"/>
    </row>
    <row r="21" spans="1:7" ht="15.75">
      <c r="A21" s="11" t="s">
        <v>19</v>
      </c>
      <c r="B21" s="19">
        <v>19441833</v>
      </c>
      <c r="C21" s="19">
        <v>19256784</v>
      </c>
      <c r="D21" s="19">
        <f t="shared" si="0"/>
        <v>-185049</v>
      </c>
      <c r="E21" s="20">
        <f t="shared" si="1"/>
        <v>-0.009518084020164148</v>
      </c>
      <c r="F21" s="2"/>
      <c r="G21" s="2"/>
    </row>
    <row r="22" spans="1:7" ht="15.75">
      <c r="A22" s="21" t="s">
        <v>20</v>
      </c>
      <c r="B22" s="22">
        <v>3115883</v>
      </c>
      <c r="C22" s="22">
        <v>2987670</v>
      </c>
      <c r="D22" s="22">
        <f t="shared" si="0"/>
        <v>-128213</v>
      </c>
      <c r="E22" s="23">
        <f t="shared" si="1"/>
        <v>-0.04114820742627371</v>
      </c>
      <c r="F22" s="2"/>
      <c r="G22" s="2"/>
    </row>
    <row r="23" spans="1:7" ht="15.75">
      <c r="A23" s="11" t="s">
        <v>21</v>
      </c>
      <c r="B23" s="19">
        <v>6754153</v>
      </c>
      <c r="C23" s="19">
        <v>6691195</v>
      </c>
      <c r="D23" s="19">
        <f t="shared" si="0"/>
        <v>-62958</v>
      </c>
      <c r="E23" s="20">
        <f t="shared" si="1"/>
        <v>-0.009321376048188426</v>
      </c>
      <c r="F23" s="2"/>
      <c r="G23" s="2"/>
    </row>
    <row r="24" spans="1:7" ht="15.75">
      <c r="A24" s="11" t="s">
        <v>22</v>
      </c>
      <c r="B24" s="19">
        <v>31972759</v>
      </c>
      <c r="C24" s="19">
        <v>31475936</v>
      </c>
      <c r="D24" s="19">
        <f t="shared" si="0"/>
        <v>-496823</v>
      </c>
      <c r="E24" s="20">
        <f t="shared" si="1"/>
        <v>-0.015538946764024963</v>
      </c>
      <c r="F24" s="2"/>
      <c r="G24" s="2"/>
    </row>
    <row r="25" spans="1:7" ht="15.75">
      <c r="A25" s="11" t="s">
        <v>23</v>
      </c>
      <c r="B25" s="19">
        <v>14560124</v>
      </c>
      <c r="C25" s="19">
        <v>14373896</v>
      </c>
      <c r="D25" s="19">
        <f t="shared" si="0"/>
        <v>-186228</v>
      </c>
      <c r="E25" s="20">
        <f t="shared" si="1"/>
        <v>-0.012790275687212554</v>
      </c>
      <c r="F25" s="2"/>
      <c r="G25" s="2"/>
    </row>
    <row r="26" spans="1:7" ht="15.75">
      <c r="A26" s="21" t="s">
        <v>24</v>
      </c>
      <c r="B26" s="22">
        <v>6952699</v>
      </c>
      <c r="C26" s="22">
        <v>6972545</v>
      </c>
      <c r="D26" s="22">
        <f t="shared" si="0"/>
        <v>19846</v>
      </c>
      <c r="E26" s="23">
        <f t="shared" si="1"/>
        <v>0.002854431063389915</v>
      </c>
      <c r="F26" s="2"/>
      <c r="G26" s="2"/>
    </row>
    <row r="27" spans="1:7" ht="15.75">
      <c r="A27" s="11" t="s">
        <v>25</v>
      </c>
      <c r="B27" s="19">
        <v>6595682</v>
      </c>
      <c r="C27" s="19">
        <v>6482034</v>
      </c>
      <c r="D27" s="19">
        <f t="shared" si="0"/>
        <v>-113648</v>
      </c>
      <c r="E27" s="20">
        <f t="shared" si="1"/>
        <v>-0.01723066697272549</v>
      </c>
      <c r="F27" s="2"/>
      <c r="G27" s="2"/>
    </row>
    <row r="28" spans="1:7" ht="15.75">
      <c r="A28" s="11" t="s">
        <v>26</v>
      </c>
      <c r="B28" s="19">
        <v>9949880</v>
      </c>
      <c r="C28" s="19">
        <v>9652389</v>
      </c>
      <c r="D28" s="19">
        <f t="shared" si="0"/>
        <v>-297491</v>
      </c>
      <c r="E28" s="20">
        <f t="shared" si="1"/>
        <v>-0.029898953555218755</v>
      </c>
      <c r="F28" s="2"/>
      <c r="G28" s="2"/>
    </row>
    <row r="29" spans="1:7" ht="15.75">
      <c r="A29" s="11" t="s">
        <v>27</v>
      </c>
      <c r="B29" s="19">
        <v>10956434</v>
      </c>
      <c r="C29" s="19">
        <v>10518812</v>
      </c>
      <c r="D29" s="19">
        <f t="shared" si="0"/>
        <v>-437622</v>
      </c>
      <c r="E29" s="20">
        <f t="shared" si="1"/>
        <v>-0.03994201032927319</v>
      </c>
      <c r="F29" s="2"/>
      <c r="G29" s="2"/>
    </row>
    <row r="30" spans="1:7" ht="15.75">
      <c r="A30" s="21" t="s">
        <v>28</v>
      </c>
      <c r="B30" s="22">
        <v>4016631</v>
      </c>
      <c r="C30" s="22">
        <v>3979190</v>
      </c>
      <c r="D30" s="22">
        <f t="shared" si="0"/>
        <v>-37441</v>
      </c>
      <c r="E30" s="23">
        <f t="shared" si="1"/>
        <v>-0.009321493560150286</v>
      </c>
      <c r="F30" s="2"/>
      <c r="G30" s="2"/>
    </row>
    <row r="31" spans="1:7" ht="15.75">
      <c r="A31" s="11" t="s">
        <v>29</v>
      </c>
      <c r="B31" s="19">
        <v>13486099</v>
      </c>
      <c r="C31" s="19">
        <v>13115865</v>
      </c>
      <c r="D31" s="19">
        <f t="shared" si="0"/>
        <v>-370234</v>
      </c>
      <c r="E31" s="20">
        <f t="shared" si="1"/>
        <v>-0.02745300920599797</v>
      </c>
      <c r="F31" s="2"/>
      <c r="G31" s="2"/>
    </row>
    <row r="32" spans="1:7" ht="15.75">
      <c r="A32" s="11" t="s">
        <v>30</v>
      </c>
      <c r="B32" s="19">
        <v>15101771</v>
      </c>
      <c r="C32" s="19">
        <v>15782983</v>
      </c>
      <c r="D32" s="19">
        <f t="shared" si="0"/>
        <v>681212</v>
      </c>
      <c r="E32" s="20">
        <f t="shared" si="1"/>
        <v>0.04510808699191638</v>
      </c>
      <c r="F32" s="2"/>
      <c r="G32" s="2"/>
    </row>
    <row r="33" spans="1:7" ht="15.75">
      <c r="A33" s="11" t="s">
        <v>31</v>
      </c>
      <c r="B33" s="19">
        <v>25855187</v>
      </c>
      <c r="C33" s="19">
        <v>25159933</v>
      </c>
      <c r="D33" s="19">
        <f t="shared" si="0"/>
        <v>-695254</v>
      </c>
      <c r="E33" s="20">
        <f t="shared" si="1"/>
        <v>-0.026890310249931666</v>
      </c>
      <c r="F33" s="2"/>
      <c r="G33" s="2"/>
    </row>
    <row r="34" spans="1:7" ht="15.75">
      <c r="A34" s="21" t="s">
        <v>32</v>
      </c>
      <c r="B34" s="22">
        <v>12556225</v>
      </c>
      <c r="C34" s="22">
        <v>12501180</v>
      </c>
      <c r="D34" s="22">
        <f t="shared" si="0"/>
        <v>-55045</v>
      </c>
      <c r="E34" s="23">
        <f t="shared" si="1"/>
        <v>-0.004383881301904036</v>
      </c>
      <c r="F34" s="2"/>
      <c r="G34" s="2"/>
    </row>
    <row r="35" spans="1:7" ht="15.75">
      <c r="A35" s="11" t="s">
        <v>33</v>
      </c>
      <c r="B35" s="19">
        <v>7074189</v>
      </c>
      <c r="C35" s="19">
        <v>6850823</v>
      </c>
      <c r="D35" s="19">
        <f t="shared" si="0"/>
        <v>-223366</v>
      </c>
      <c r="E35" s="20">
        <f t="shared" si="1"/>
        <v>-0.03157478546304036</v>
      </c>
      <c r="F35" s="2"/>
      <c r="G35" s="2"/>
    </row>
    <row r="36" spans="1:7" ht="15.75">
      <c r="A36" s="11" t="s">
        <v>34</v>
      </c>
      <c r="B36" s="19">
        <v>14247515</v>
      </c>
      <c r="C36" s="19">
        <v>14008971</v>
      </c>
      <c r="D36" s="19">
        <f t="shared" si="0"/>
        <v>-238544</v>
      </c>
      <c r="E36" s="20">
        <f t="shared" si="1"/>
        <v>-0.01674284954253426</v>
      </c>
      <c r="F36" s="2"/>
      <c r="G36" s="2"/>
    </row>
    <row r="37" spans="1:7" ht="15.75">
      <c r="A37" s="11" t="s">
        <v>35</v>
      </c>
      <c r="B37" s="19">
        <v>5519529</v>
      </c>
      <c r="C37" s="19">
        <v>5468079</v>
      </c>
      <c r="D37" s="19">
        <f t="shared" si="0"/>
        <v>-51450</v>
      </c>
      <c r="E37" s="20">
        <f t="shared" si="1"/>
        <v>-0.009321447536556109</v>
      </c>
      <c r="F37" s="2"/>
      <c r="G37" s="2"/>
    </row>
    <row r="38" spans="1:7" ht="15.75">
      <c r="A38" s="21" t="s">
        <v>36</v>
      </c>
      <c r="B38" s="22">
        <v>6633389</v>
      </c>
      <c r="C38" s="22">
        <v>6571557</v>
      </c>
      <c r="D38" s="22">
        <f t="shared" si="0"/>
        <v>-61832</v>
      </c>
      <c r="E38" s="23">
        <f t="shared" si="1"/>
        <v>-0.009321328810959225</v>
      </c>
      <c r="F38" s="2"/>
      <c r="G38" s="2"/>
    </row>
    <row r="39" spans="1:7" ht="15.75">
      <c r="A39" s="11" t="s">
        <v>37</v>
      </c>
      <c r="B39" s="19">
        <v>5290387</v>
      </c>
      <c r="C39" s="19">
        <v>5214637</v>
      </c>
      <c r="D39" s="19">
        <f t="shared" si="0"/>
        <v>-75750</v>
      </c>
      <c r="E39" s="20">
        <f t="shared" si="1"/>
        <v>-0.014318423207980815</v>
      </c>
      <c r="F39" s="2"/>
      <c r="G39" s="2"/>
    </row>
    <row r="40" spans="1:7" ht="15.75">
      <c r="A40" s="11" t="s">
        <v>38</v>
      </c>
      <c r="B40" s="19">
        <v>3035822</v>
      </c>
      <c r="C40" s="19">
        <v>3083468</v>
      </c>
      <c r="D40" s="19">
        <f t="shared" si="0"/>
        <v>47646</v>
      </c>
      <c r="E40" s="20">
        <f t="shared" si="1"/>
        <v>0.0156945960599798</v>
      </c>
      <c r="F40" s="2"/>
      <c r="G40" s="2"/>
    </row>
    <row r="41" spans="1:7" ht="15.75">
      <c r="A41" s="11" t="s">
        <v>39</v>
      </c>
      <c r="B41" s="19">
        <v>20564472</v>
      </c>
      <c r="C41" s="19">
        <v>20384182</v>
      </c>
      <c r="D41" s="19">
        <f t="shared" si="0"/>
        <v>-180290</v>
      </c>
      <c r="E41" s="20">
        <f t="shared" si="1"/>
        <v>-0.008767061950338429</v>
      </c>
      <c r="F41" s="2"/>
      <c r="G41" s="2"/>
    </row>
    <row r="42" spans="1:7" ht="15.75">
      <c r="A42" s="21" t="s">
        <v>40</v>
      </c>
      <c r="B42" s="22">
        <v>6193882</v>
      </c>
      <c r="C42" s="22">
        <v>6136146</v>
      </c>
      <c r="D42" s="22">
        <f t="shared" si="0"/>
        <v>-57736</v>
      </c>
      <c r="E42" s="23">
        <f t="shared" si="1"/>
        <v>-0.009321456236977069</v>
      </c>
      <c r="F42" s="2"/>
      <c r="G42" s="2"/>
    </row>
    <row r="43" spans="1:7" ht="15.75">
      <c r="A43" s="11" t="s">
        <v>41</v>
      </c>
      <c r="B43" s="19">
        <v>45863436</v>
      </c>
      <c r="C43" s="19">
        <v>45169427</v>
      </c>
      <c r="D43" s="19">
        <f aca="true" t="shared" si="2" ref="D43:D62">C43-B43</f>
        <v>-694009</v>
      </c>
      <c r="E43" s="20">
        <f aca="true" t="shared" si="3" ref="E43:E66">D43/B43</f>
        <v>-0.015132076018028828</v>
      </c>
      <c r="F43" s="2"/>
      <c r="G43" s="2"/>
    </row>
    <row r="44" spans="1:7" ht="15.75">
      <c r="A44" s="11" t="s">
        <v>42</v>
      </c>
      <c r="B44" s="19">
        <v>20275400</v>
      </c>
      <c r="C44" s="19">
        <v>20470545</v>
      </c>
      <c r="D44" s="19">
        <f t="shared" si="2"/>
        <v>195145</v>
      </c>
      <c r="E44" s="20">
        <f t="shared" si="3"/>
        <v>0.009624717638123045</v>
      </c>
      <c r="F44" s="2"/>
      <c r="G44" s="2"/>
    </row>
    <row r="45" spans="1:7" ht="15.75">
      <c r="A45" s="11" t="s">
        <v>43</v>
      </c>
      <c r="B45" s="19">
        <v>5620532</v>
      </c>
      <c r="C45" s="19">
        <v>5568141</v>
      </c>
      <c r="D45" s="19">
        <f t="shared" si="2"/>
        <v>-52391</v>
      </c>
      <c r="E45" s="20">
        <f t="shared" si="3"/>
        <v>-0.009321359615068466</v>
      </c>
      <c r="F45" s="2"/>
      <c r="G45" s="2"/>
    </row>
    <row r="46" spans="1:7" ht="15.75">
      <c r="A46" s="21" t="s">
        <v>44</v>
      </c>
      <c r="B46" s="22">
        <v>27983201</v>
      </c>
      <c r="C46" s="22">
        <v>27526534</v>
      </c>
      <c r="D46" s="22">
        <f t="shared" si="2"/>
        <v>-456667</v>
      </c>
      <c r="E46" s="23">
        <f t="shared" si="3"/>
        <v>-0.01631932672748911</v>
      </c>
      <c r="F46" s="2"/>
      <c r="G46" s="2"/>
    </row>
    <row r="47" spans="1:7" ht="15.75">
      <c r="A47" s="11" t="s">
        <v>45</v>
      </c>
      <c r="B47" s="19">
        <v>7925054</v>
      </c>
      <c r="C47" s="19">
        <v>7713677</v>
      </c>
      <c r="D47" s="19">
        <f t="shared" si="2"/>
        <v>-211377</v>
      </c>
      <c r="E47" s="20">
        <f t="shared" si="3"/>
        <v>-0.026671994916375334</v>
      </c>
      <c r="F47" s="2"/>
      <c r="G47" s="2"/>
    </row>
    <row r="48" spans="1:7" ht="15.75">
      <c r="A48" s="11" t="s">
        <v>46</v>
      </c>
      <c r="B48" s="19">
        <v>9586808</v>
      </c>
      <c r="C48" s="19">
        <v>9468627</v>
      </c>
      <c r="D48" s="19">
        <f t="shared" si="2"/>
        <v>-118181</v>
      </c>
      <c r="E48" s="20">
        <f t="shared" si="3"/>
        <v>-0.012327460819075547</v>
      </c>
      <c r="F48" s="2"/>
      <c r="G48" s="2"/>
    </row>
    <row r="49" spans="1:7" ht="15.75">
      <c r="A49" s="11" t="s">
        <v>47</v>
      </c>
      <c r="B49" s="19">
        <v>29822619</v>
      </c>
      <c r="C49" s="19">
        <v>29420399</v>
      </c>
      <c r="D49" s="19">
        <f t="shared" si="2"/>
        <v>-402220</v>
      </c>
      <c r="E49" s="20">
        <f t="shared" si="3"/>
        <v>-0.013487078381680697</v>
      </c>
      <c r="F49" s="2"/>
      <c r="G49" s="2"/>
    </row>
    <row r="50" spans="1:7" ht="15.75">
      <c r="A50" s="21" t="s">
        <v>48</v>
      </c>
      <c r="B50" s="22">
        <v>9938300</v>
      </c>
      <c r="C50" s="22">
        <v>9538343</v>
      </c>
      <c r="D50" s="22">
        <f t="shared" si="2"/>
        <v>-399957</v>
      </c>
      <c r="E50" s="23">
        <f t="shared" si="3"/>
        <v>-0.04024400551402151</v>
      </c>
      <c r="F50" s="2"/>
      <c r="G50" s="2"/>
    </row>
    <row r="51" spans="1:7" ht="15.75">
      <c r="A51" s="11" t="s">
        <v>49</v>
      </c>
      <c r="B51" s="19">
        <v>2537871</v>
      </c>
      <c r="C51" s="19">
        <v>2506567</v>
      </c>
      <c r="D51" s="19">
        <f t="shared" si="2"/>
        <v>-31304</v>
      </c>
      <c r="E51" s="20">
        <f t="shared" si="3"/>
        <v>-0.012334748298869406</v>
      </c>
      <c r="F51" s="2"/>
      <c r="G51" s="2"/>
    </row>
    <row r="52" spans="1:7" ht="15.75">
      <c r="A52" s="11" t="s">
        <v>50</v>
      </c>
      <c r="B52" s="19">
        <v>9821032</v>
      </c>
      <c r="C52" s="19">
        <v>9607931</v>
      </c>
      <c r="D52" s="19">
        <f t="shared" si="2"/>
        <v>-213101</v>
      </c>
      <c r="E52" s="20">
        <f t="shared" si="3"/>
        <v>-0.021698432506889298</v>
      </c>
      <c r="F52" s="2"/>
      <c r="G52" s="2"/>
    </row>
    <row r="53" spans="1:7" ht="15.75">
      <c r="A53" s="11" t="s">
        <v>51</v>
      </c>
      <c r="B53" s="19">
        <v>5194663</v>
      </c>
      <c r="C53" s="19">
        <v>5146242</v>
      </c>
      <c r="D53" s="19">
        <f t="shared" si="2"/>
        <v>-48421</v>
      </c>
      <c r="E53" s="20">
        <f t="shared" si="3"/>
        <v>-0.009321297647219848</v>
      </c>
      <c r="F53" s="2"/>
      <c r="G53" s="2"/>
    </row>
    <row r="54" spans="1:7" ht="15.75">
      <c r="A54" s="21" t="s">
        <v>52</v>
      </c>
      <c r="B54" s="22">
        <v>13585282</v>
      </c>
      <c r="C54" s="22">
        <v>13368481</v>
      </c>
      <c r="D54" s="22">
        <f t="shared" si="2"/>
        <v>-216801</v>
      </c>
      <c r="E54" s="23">
        <f t="shared" si="3"/>
        <v>-0.015958520404655566</v>
      </c>
      <c r="F54" s="2"/>
      <c r="G54" s="2"/>
    </row>
    <row r="55" spans="1:7" ht="15.75">
      <c r="A55" s="11" t="s">
        <v>53</v>
      </c>
      <c r="B55" s="19">
        <v>51244750</v>
      </c>
      <c r="C55" s="19">
        <v>51580580</v>
      </c>
      <c r="D55" s="19">
        <f t="shared" si="2"/>
        <v>335830</v>
      </c>
      <c r="E55" s="20">
        <f t="shared" si="3"/>
        <v>0.006553451817015402</v>
      </c>
      <c r="F55" s="2"/>
      <c r="G55" s="2"/>
    </row>
    <row r="56" spans="1:7" ht="15.75">
      <c r="A56" s="11" t="s">
        <v>54</v>
      </c>
      <c r="B56" s="19">
        <v>9803073</v>
      </c>
      <c r="C56" s="19">
        <v>9399693</v>
      </c>
      <c r="D56" s="19">
        <f t="shared" si="2"/>
        <v>-403380</v>
      </c>
      <c r="E56" s="20">
        <f t="shared" si="3"/>
        <v>-0.041148321551823595</v>
      </c>
      <c r="F56" s="2"/>
      <c r="G56" s="2"/>
    </row>
    <row r="57" spans="1:7" ht="15.75">
      <c r="A57" s="11" t="s">
        <v>55</v>
      </c>
      <c r="B57" s="19">
        <v>2433477</v>
      </c>
      <c r="C57" s="19">
        <v>2410794</v>
      </c>
      <c r="D57" s="19">
        <f t="shared" si="2"/>
        <v>-22683</v>
      </c>
      <c r="E57" s="20">
        <f t="shared" si="3"/>
        <v>-0.009321230486254852</v>
      </c>
      <c r="F57" s="2"/>
      <c r="G57" s="2"/>
    </row>
    <row r="58" spans="1:7" ht="15.75">
      <c r="A58" s="21" t="s">
        <v>56</v>
      </c>
      <c r="B58" s="22">
        <v>16111056</v>
      </c>
      <c r="C58" s="22">
        <v>15892108</v>
      </c>
      <c r="D58" s="22">
        <f t="shared" si="2"/>
        <v>-218948</v>
      </c>
      <c r="E58" s="23">
        <f t="shared" si="3"/>
        <v>-0.013589922348975759</v>
      </c>
      <c r="F58" s="2"/>
      <c r="G58" s="2"/>
    </row>
    <row r="59" spans="1:7" ht="15.75">
      <c r="A59" s="11" t="s">
        <v>57</v>
      </c>
      <c r="B59" s="19">
        <v>16141463</v>
      </c>
      <c r="C59" s="19">
        <v>15903378</v>
      </c>
      <c r="D59" s="19">
        <f t="shared" si="2"/>
        <v>-238085</v>
      </c>
      <c r="E59" s="20">
        <f t="shared" si="3"/>
        <v>-0.014749902161904407</v>
      </c>
      <c r="F59" s="2"/>
      <c r="G59" s="2"/>
    </row>
    <row r="60" spans="1:7" ht="15.75">
      <c r="A60" s="11" t="s">
        <v>58</v>
      </c>
      <c r="B60" s="19">
        <v>5945805</v>
      </c>
      <c r="C60" s="19">
        <v>5890382</v>
      </c>
      <c r="D60" s="19">
        <f t="shared" si="2"/>
        <v>-55423</v>
      </c>
      <c r="E60" s="20">
        <f t="shared" si="3"/>
        <v>-0.009321361867737</v>
      </c>
      <c r="F60" s="2"/>
      <c r="G60" s="2"/>
    </row>
    <row r="61" spans="1:7" ht="15.75">
      <c r="A61" s="11" t="s">
        <v>59</v>
      </c>
      <c r="B61" s="19">
        <v>14193276</v>
      </c>
      <c r="C61" s="19">
        <v>14010878</v>
      </c>
      <c r="D61" s="19">
        <f t="shared" si="2"/>
        <v>-182398</v>
      </c>
      <c r="E61" s="20">
        <f t="shared" si="3"/>
        <v>-0.01285101480447502</v>
      </c>
      <c r="F61" s="2"/>
      <c r="G61" s="2"/>
    </row>
    <row r="62" spans="1:7" ht="16.5" thickBot="1">
      <c r="A62" s="11" t="s">
        <v>60</v>
      </c>
      <c r="B62" s="24">
        <v>4030272</v>
      </c>
      <c r="C62" s="24">
        <v>3992704</v>
      </c>
      <c r="D62" s="19">
        <f t="shared" si="2"/>
        <v>-37568</v>
      </c>
      <c r="E62" s="20">
        <f t="shared" si="3"/>
        <v>-0.00932145522684325</v>
      </c>
      <c r="F62" s="2"/>
      <c r="G62" s="2"/>
    </row>
    <row r="63" spans="1:7" ht="17.25" thickBot="1" thickTop="1">
      <c r="A63" s="29" t="s">
        <v>61</v>
      </c>
      <c r="B63" s="30">
        <f>SUM(B11:B62)</f>
        <v>743917157</v>
      </c>
      <c r="C63" s="30">
        <f>SUM(C11:C62)</f>
        <v>736982824</v>
      </c>
      <c r="D63" s="30">
        <f>SUM(D11:D62)</f>
        <v>-6934333</v>
      </c>
      <c r="E63" s="31">
        <f t="shared" si="3"/>
        <v>-0.009321377971660359</v>
      </c>
      <c r="F63" s="2"/>
      <c r="G63" s="2"/>
    </row>
    <row r="64" spans="1:7" ht="16.5" thickTop="1">
      <c r="A64" s="11" t="s">
        <v>62</v>
      </c>
      <c r="B64" s="28">
        <v>348947</v>
      </c>
      <c r="C64" s="28">
        <v>345694</v>
      </c>
      <c r="D64" s="28">
        <f>C64-B64</f>
        <v>-3253</v>
      </c>
      <c r="E64" s="20">
        <f t="shared" si="3"/>
        <v>-0.00932233261784741</v>
      </c>
      <c r="F64" s="2"/>
      <c r="G64" s="2"/>
    </row>
    <row r="65" spans="1:7" ht="15.75">
      <c r="A65" s="11" t="s">
        <v>63</v>
      </c>
      <c r="B65" s="19">
        <v>1468896</v>
      </c>
      <c r="C65" s="19">
        <v>1455204</v>
      </c>
      <c r="D65" s="19">
        <f>C65-B65</f>
        <v>-13692</v>
      </c>
      <c r="E65" s="20">
        <f t="shared" si="3"/>
        <v>-0.00932128619044507</v>
      </c>
      <c r="F65" s="2"/>
      <c r="G65" s="2"/>
    </row>
    <row r="66" spans="1:7" ht="16.5" thickBot="1">
      <c r="A66" s="8" t="s">
        <v>64</v>
      </c>
      <c r="B66" s="24">
        <v>16000000</v>
      </c>
      <c r="C66" s="24">
        <v>18000000</v>
      </c>
      <c r="D66" s="24">
        <f>C66-B66</f>
        <v>2000000</v>
      </c>
      <c r="E66" s="25">
        <f t="shared" si="3"/>
        <v>0.125</v>
      </c>
      <c r="F66" s="2"/>
      <c r="G66" s="2"/>
    </row>
    <row r="67" spans="1:7" ht="10.5" customHeight="1" thickTop="1">
      <c r="A67" s="2"/>
      <c r="B67" s="2"/>
      <c r="C67" s="2"/>
      <c r="D67" s="2"/>
      <c r="E67" s="2"/>
      <c r="F67" s="2"/>
      <c r="G67" s="2"/>
    </row>
    <row r="68" spans="1:7" ht="15">
      <c r="A68" s="26"/>
      <c r="B68" s="2"/>
      <c r="C68" s="2"/>
      <c r="D68" s="27"/>
      <c r="E68" s="2"/>
      <c r="F68" s="2"/>
      <c r="G68" s="2"/>
    </row>
  </sheetData>
  <printOptions horizontalCentered="1"/>
  <pageMargins left="0.55" right="0.5" top="0.55" bottom="0.55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2003-04-01T13:11:45Z</cp:lastPrinted>
  <dcterms:created xsi:type="dcterms:W3CDTF">2003-04-01T13:07:14Z</dcterms:created>
  <dcterms:modified xsi:type="dcterms:W3CDTF">2003-04-01T13:44:15Z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-335695149</vt:i4>
  </property>
  <property fmtid="{D5CDD505-2E9C-101B-9397-08002B2CF9AE}" pid="4" name="_EmailSubje">
    <vt:lpwstr>Updates for ETA Budget Webpage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