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8130" activeTab="0"/>
  </bookViews>
  <sheets>
    <sheet name="A" sheetId="1" r:id="rId1"/>
  </sheets>
  <definedNames>
    <definedName name="_Order1" hidden="1">255</definedName>
    <definedName name="_Order2" hidden="1">0</definedName>
    <definedName name="_xlnm.Print_Area" localSheetId="0">'A'!$A$1:$E$70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<sst xmlns="http://schemas.openxmlformats.org/spreadsheetml/2006/main" count="71" uniqueCount="71">
  <si>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</si>
  <si>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</si>
  <si>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WIA Adult Activities State Allotments</t>
  </si>
  <si>
    <t xml:space="preserve">Comparison of PY 2003 vs PY 2002 </t>
  </si>
  <si>
    <t>State</t>
  </si>
  <si>
    <t>PY 2003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</si>
  <si>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</si>
  <si>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</si>
  <si>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</si>
  <si>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</si>
  <si>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</si>
  <si>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</si>
  <si>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</si>
  <si>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</si>
  <si>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</si>
  <si>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</si>
  <si>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</si>
  <si>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</si>
  <si>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</si>
  <si>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</si>
  <si>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</si>
  <si>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</si>
  <si>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</si>
  <si>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</si>
  <si>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</si>
  <si>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</si>
  <si>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</si>
  <si>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</si>
  <si>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</si>
  <si>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</si>
  <si>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</si>
  <si>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</si>
  <si>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</si>
  <si>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</si>
  <si>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</si>
  <si>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</si>
  <si>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</si>
  <si>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</si>
  <si>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</si>
  <si>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</si>
  <si>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</si>
  <si>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</si>
  <si>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</si>
  <si>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</si>
  <si>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</si>
  <si>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</si>
  <si>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</si>
  <si>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</si>
  <si>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</si>
  <si>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</si>
  <si>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</si>
  <si>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</si>
  <si>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</si>
  <si>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</si>
  <si>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</si>
  <si>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</si>
  <si>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</si>
  <si>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</si>
  <si>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</si>
  <si>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</si>
  <si>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</si>
  <si>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</si>
  <si>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</si>
  <si>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</si>
  <si>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</si>
  <si>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</si>
  <si>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</si>
  <si>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</si>
  <si>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 xml:space="preserve">    Outlying Areas Total</t>
  </si>
  <si>
    <r>
      <t xml:space="preserve">PY 2002
</t>
    </r>
    <r>
      <rPr>
        <b/>
        <sz val="10"/>
        <rFont val="Arial"/>
        <family val="2"/>
      </rPr>
      <t>(Pre- .65% Rescission)</t>
    </r>
  </si>
  <si>
    <t>% Diff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</si>
</sst>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</numFmts>
  <fonts count="7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10" fontId="0" fillId="0" borderId="8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0" fontId="0" fillId="0" borderId="5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10" fontId="0" fillId="0" borderId="3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0" fontId="0" fillId="0" borderId="12" xfId="0" applyNumberFormat="1" applyFont="1" applyBorder="1" applyAlignment="1" applyProtection="1">
      <alignment/>
      <protection/>
    </xf>
    <xf numFmtId="10" fontId="0" fillId="0" borderId="3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0"/>
  <sheetViews>
    <sheetView tabSelected="1" defaultGridColor="0" zoomScale="75" zoomScaleNormal="75" colorId="22" workbookViewId="0" topLeftCell="A1">
      <selection activeCell="G6" sqref="G6"/>
    </sheetView>
  </sheetViews>
  <sheetFormatPr defaultColWidth="12.6640625" defaultRowHeight="15"/>
  <cols>
    <col min="1" max="1" width="24.77734375" style="4" customWidth="1"/>
    <col min="2" max="4" width="11.77734375" style="4" customWidth="1"/>
    <col min="5" max="5" width="9.10546875" style="4" customWidth="1"/>
    <col min="6" max="6" width="12.6640625" style="4" customWidth="1"/>
    <col min="7" max="7" width="10.77734375" style="4" customWidth="1"/>
    <col min="8" max="16384" width="12.6640625" style="4" customWidth="1"/>
  </cols>
  <sheetData>
    <row r="1" spans="1:7" ht="15.75">
      <c r="A1" s="1" t="s">
        <v>0</v>
      </c>
      <c r="B1" s="2"/>
      <c r="C1" s="2"/>
      <c r="D1" s="2"/>
      <c r="E1" s="2"/>
      <c r="F1" s="3"/>
      <c r="G1" s="3"/>
    </row>
    <row r="2" spans="1:7" ht="15.75">
      <c r="A2" s="1" t="s">
        <v>1</v>
      </c>
      <c r="B2" s="2"/>
      <c r="C2" s="2"/>
      <c r="D2" s="2"/>
      <c r="E2" s="2"/>
      <c r="F2" s="3"/>
      <c r="G2" s="3"/>
    </row>
    <row r="3" spans="1:7" ht="18">
      <c r="A3" s="5" t="s">
        <v>2</v>
      </c>
      <c r="B3" s="2"/>
      <c r="C3" s="2"/>
      <c r="D3" s="2"/>
      <c r="E3" s="2"/>
      <c r="F3" s="3"/>
      <c r="G3" s="3"/>
    </row>
    <row r="4" spans="1:7" ht="18">
      <c r="A4" s="5" t="s">
        <v>3</v>
      </c>
      <c r="B4" s="2"/>
      <c r="C4" s="2"/>
      <c r="D4" s="2"/>
      <c r="E4" s="2"/>
      <c r="F4" s="3"/>
      <c r="G4" s="3"/>
    </row>
    <row r="5" spans="1:7" ht="15.75" thickBot="1">
      <c r="A5" s="3"/>
      <c r="B5" s="3"/>
      <c r="C5" s="3"/>
      <c r="D5" s="3"/>
      <c r="E5" s="3"/>
      <c r="F5" s="3"/>
      <c r="G5" s="3"/>
    </row>
    <row r="6" spans="1:7" ht="48.75" customHeight="1" thickBot="1" thickTop="1">
      <c r="A6" s="6" t="s">
        <v>4</v>
      </c>
      <c r="B6" s="7" t="s">
        <v>69</v>
      </c>
      <c r="C6" s="8" t="s">
        <v>5</v>
      </c>
      <c r="D6" s="8" t="s">
        <v>6</v>
      </c>
      <c r="E6" s="9" t="s">
        <v>70</v>
      </c>
      <c r="F6" s="3"/>
      <c r="G6" s="3"/>
    </row>
    <row r="7" spans="1:7" ht="16.5" thickTop="1">
      <c r="A7" s="10"/>
      <c r="B7" s="11"/>
      <c r="C7" s="11"/>
      <c r="D7" s="11"/>
      <c r="E7" s="12"/>
      <c r="F7" s="3"/>
      <c r="G7" s="3"/>
    </row>
    <row r="8" spans="1:7" ht="15.75">
      <c r="A8" s="10" t="s">
        <v>7</v>
      </c>
      <c r="B8" s="13">
        <f>B62+B70</f>
        <v>950000000</v>
      </c>
      <c r="C8" s="13">
        <f>C62+C70</f>
        <v>898778000</v>
      </c>
      <c r="D8" s="13">
        <f>D62+D70</f>
        <v>-51222000</v>
      </c>
      <c r="E8" s="14">
        <f>D8/B8</f>
        <v>-0.0539178947368421</v>
      </c>
      <c r="F8" s="3"/>
      <c r="G8" s="3"/>
    </row>
    <row r="9" spans="1:7" ht="15">
      <c r="A9" s="15"/>
      <c r="B9" s="3"/>
      <c r="C9" s="3"/>
      <c r="D9" s="3"/>
      <c r="E9" s="16"/>
      <c r="F9" s="3"/>
      <c r="G9" s="3"/>
    </row>
    <row r="10" spans="1:7" ht="15.75">
      <c r="A10" s="17" t="s">
        <v>8</v>
      </c>
      <c r="B10" s="18">
        <v>18567668</v>
      </c>
      <c r="C10" s="18">
        <v>15809885</v>
      </c>
      <c r="D10" s="18">
        <f aca="true" t="shared" si="0" ref="D10:D41">C10-B10</f>
        <v>-2757783</v>
      </c>
      <c r="E10" s="19">
        <f aca="true" t="shared" si="1" ref="E10:E41">D10/B10</f>
        <v>-0.14852608308162338</v>
      </c>
      <c r="F10" s="3"/>
      <c r="G10" s="20"/>
    </row>
    <row r="11" spans="1:7" ht="15.75">
      <c r="A11" s="10" t="s">
        <v>9</v>
      </c>
      <c r="B11" s="21">
        <v>3627608</v>
      </c>
      <c r="C11" s="21">
        <v>3088814</v>
      </c>
      <c r="D11" s="21">
        <f t="shared" si="0"/>
        <v>-538794</v>
      </c>
      <c r="E11" s="22">
        <f t="shared" si="1"/>
        <v>-0.14852597083257066</v>
      </c>
      <c r="F11" s="3"/>
      <c r="G11" s="20"/>
    </row>
    <row r="12" spans="1:7" ht="15.75">
      <c r="A12" s="10" t="s">
        <v>10</v>
      </c>
      <c r="B12" s="21">
        <v>16247051</v>
      </c>
      <c r="C12" s="21">
        <v>16106496</v>
      </c>
      <c r="D12" s="21">
        <f t="shared" si="0"/>
        <v>-140555</v>
      </c>
      <c r="E12" s="22">
        <f t="shared" si="1"/>
        <v>-0.008651108438079008</v>
      </c>
      <c r="F12" s="3"/>
      <c r="G12" s="20"/>
    </row>
    <row r="13" spans="1:7" ht="15.75">
      <c r="A13" s="10" t="s">
        <v>11</v>
      </c>
      <c r="B13" s="21">
        <v>9708232</v>
      </c>
      <c r="C13" s="21">
        <v>8510825</v>
      </c>
      <c r="D13" s="21">
        <f t="shared" si="0"/>
        <v>-1197407</v>
      </c>
      <c r="E13" s="22">
        <f t="shared" si="1"/>
        <v>-0.12333934747336076</v>
      </c>
      <c r="F13" s="3"/>
      <c r="G13" s="20"/>
    </row>
    <row r="14" spans="1:7" ht="15.75">
      <c r="A14" s="17" t="s">
        <v>12</v>
      </c>
      <c r="B14" s="18">
        <v>150741436</v>
      </c>
      <c r="C14" s="18">
        <v>128352398</v>
      </c>
      <c r="D14" s="18">
        <f t="shared" si="0"/>
        <v>-22389038</v>
      </c>
      <c r="E14" s="19">
        <f t="shared" si="1"/>
        <v>-0.14852610267027044</v>
      </c>
      <c r="F14" s="3"/>
      <c r="G14" s="3"/>
    </row>
    <row r="15" spans="1:7" ht="15.75">
      <c r="A15" s="10" t="s">
        <v>13</v>
      </c>
      <c r="B15" s="21">
        <v>5191589</v>
      </c>
      <c r="C15" s="21">
        <v>6385170</v>
      </c>
      <c r="D15" s="21">
        <f t="shared" si="0"/>
        <v>1193581</v>
      </c>
      <c r="E15" s="22">
        <f t="shared" si="1"/>
        <v>0.22990668175003837</v>
      </c>
      <c r="F15" s="3"/>
      <c r="G15" s="3"/>
    </row>
    <row r="16" spans="1:7" ht="15.75">
      <c r="A16" s="10" t="s">
        <v>14</v>
      </c>
      <c r="B16" s="21">
        <v>6063908</v>
      </c>
      <c r="C16" s="21">
        <v>5163259</v>
      </c>
      <c r="D16" s="21">
        <f t="shared" si="0"/>
        <v>-900649</v>
      </c>
      <c r="E16" s="22">
        <f t="shared" si="1"/>
        <v>-0.14852616497479842</v>
      </c>
      <c r="F16" s="3"/>
      <c r="G16" s="3"/>
    </row>
    <row r="17" spans="1:7" ht="15.75">
      <c r="A17" s="10" t="s">
        <v>15</v>
      </c>
      <c r="B17" s="21">
        <v>2369063</v>
      </c>
      <c r="C17" s="21">
        <v>2241328</v>
      </c>
      <c r="D17" s="21">
        <f t="shared" si="0"/>
        <v>-127735</v>
      </c>
      <c r="E17" s="22">
        <f t="shared" si="1"/>
        <v>-0.053917941397083995</v>
      </c>
      <c r="F17" s="3"/>
      <c r="G17" s="3"/>
    </row>
    <row r="18" spans="1:7" ht="15.75">
      <c r="A18" s="17" t="s">
        <v>16</v>
      </c>
      <c r="B18" s="18">
        <v>3574178</v>
      </c>
      <c r="C18" s="18">
        <v>3043319</v>
      </c>
      <c r="D18" s="18">
        <f t="shared" si="0"/>
        <v>-530859</v>
      </c>
      <c r="E18" s="19">
        <f t="shared" si="1"/>
        <v>-0.14852617860666145</v>
      </c>
      <c r="F18" s="3"/>
      <c r="G18" s="3"/>
    </row>
    <row r="19" spans="1:7" ht="15.75">
      <c r="A19" s="10" t="s">
        <v>17</v>
      </c>
      <c r="B19" s="21">
        <v>35800688</v>
      </c>
      <c r="C19" s="21">
        <v>42506473</v>
      </c>
      <c r="D19" s="21">
        <f t="shared" si="0"/>
        <v>6705785</v>
      </c>
      <c r="E19" s="22">
        <f t="shared" si="1"/>
        <v>0.1873088304895146</v>
      </c>
      <c r="F19" s="3"/>
      <c r="G19" s="3"/>
    </row>
    <row r="20" spans="1:7" ht="15.75">
      <c r="A20" s="10" t="s">
        <v>18</v>
      </c>
      <c r="B20" s="21">
        <v>18010587</v>
      </c>
      <c r="C20" s="21">
        <v>16416374</v>
      </c>
      <c r="D20" s="21">
        <f t="shared" si="0"/>
        <v>-1594213</v>
      </c>
      <c r="E20" s="22">
        <f t="shared" si="1"/>
        <v>-0.08851532712398547</v>
      </c>
      <c r="F20" s="3"/>
      <c r="G20" s="3"/>
    </row>
    <row r="21" spans="1:7" ht="15.75">
      <c r="A21" s="10" t="s">
        <v>19</v>
      </c>
      <c r="B21" s="21">
        <v>4900382</v>
      </c>
      <c r="C21" s="21">
        <v>4172547</v>
      </c>
      <c r="D21" s="21">
        <f t="shared" si="0"/>
        <v>-727835</v>
      </c>
      <c r="E21" s="22">
        <f t="shared" si="1"/>
        <v>-0.14852617612259617</v>
      </c>
      <c r="F21" s="3"/>
      <c r="G21" s="3"/>
    </row>
    <row r="22" spans="1:7" ht="15.75">
      <c r="A22" s="17" t="s">
        <v>20</v>
      </c>
      <c r="B22" s="18">
        <v>4104687</v>
      </c>
      <c r="C22" s="18">
        <v>3495034</v>
      </c>
      <c r="D22" s="18">
        <f t="shared" si="0"/>
        <v>-609653</v>
      </c>
      <c r="E22" s="19">
        <f t="shared" si="1"/>
        <v>-0.14852606301040738</v>
      </c>
      <c r="F22" s="3"/>
      <c r="G22" s="3"/>
    </row>
    <row r="23" spans="1:7" ht="15.75">
      <c r="A23" s="10" t="s">
        <v>21</v>
      </c>
      <c r="B23" s="21">
        <v>51107313</v>
      </c>
      <c r="C23" s="21">
        <v>43516543</v>
      </c>
      <c r="D23" s="21">
        <f t="shared" si="0"/>
        <v>-7590770</v>
      </c>
      <c r="E23" s="22">
        <f t="shared" si="1"/>
        <v>-0.14852610232120791</v>
      </c>
      <c r="F23" s="3"/>
      <c r="G23" s="3"/>
    </row>
    <row r="24" spans="1:7" ht="15.75">
      <c r="A24" s="10" t="s">
        <v>22</v>
      </c>
      <c r="B24" s="21">
        <v>9743186</v>
      </c>
      <c r="C24" s="21">
        <v>11983210</v>
      </c>
      <c r="D24" s="21">
        <f t="shared" si="0"/>
        <v>2240024</v>
      </c>
      <c r="E24" s="22">
        <f t="shared" si="1"/>
        <v>0.22990672660872943</v>
      </c>
      <c r="F24" s="3"/>
      <c r="G24" s="3"/>
    </row>
    <row r="25" spans="1:7" ht="15.75">
      <c r="A25" s="10" t="s">
        <v>23</v>
      </c>
      <c r="B25" s="21">
        <v>3199888</v>
      </c>
      <c r="C25" s="21">
        <v>3479855</v>
      </c>
      <c r="D25" s="21">
        <f t="shared" si="0"/>
        <v>279967</v>
      </c>
      <c r="E25" s="22">
        <f t="shared" si="1"/>
        <v>0.08749274974624112</v>
      </c>
      <c r="F25" s="3"/>
      <c r="G25" s="3"/>
    </row>
    <row r="26" spans="1:7" ht="15.75">
      <c r="A26" s="17" t="s">
        <v>24</v>
      </c>
      <c r="B26" s="18">
        <v>5563012</v>
      </c>
      <c r="C26" s="18">
        <v>5225669</v>
      </c>
      <c r="D26" s="18">
        <f t="shared" si="0"/>
        <v>-337343</v>
      </c>
      <c r="E26" s="19">
        <f t="shared" si="1"/>
        <v>-0.060640350946573544</v>
      </c>
      <c r="F26" s="3"/>
      <c r="G26" s="3"/>
    </row>
    <row r="27" spans="1:7" ht="15.75">
      <c r="A27" s="10" t="s">
        <v>25</v>
      </c>
      <c r="B27" s="21">
        <v>14391853</v>
      </c>
      <c r="C27" s="21">
        <v>15065366</v>
      </c>
      <c r="D27" s="21">
        <f t="shared" si="0"/>
        <v>673513</v>
      </c>
      <c r="E27" s="22">
        <f t="shared" si="1"/>
        <v>0.04679821285000618</v>
      </c>
      <c r="F27" s="3"/>
      <c r="G27" s="3"/>
    </row>
    <row r="28" spans="1:7" ht="15.75">
      <c r="A28" s="10" t="s">
        <v>26</v>
      </c>
      <c r="B28" s="21">
        <v>24177060</v>
      </c>
      <c r="C28" s="21">
        <v>20586135</v>
      </c>
      <c r="D28" s="21">
        <f t="shared" si="0"/>
        <v>-3590925</v>
      </c>
      <c r="E28" s="22">
        <f t="shared" si="1"/>
        <v>-0.14852612352370387</v>
      </c>
      <c r="F28" s="3"/>
      <c r="G28" s="3"/>
    </row>
    <row r="29" spans="1:7" ht="15.75">
      <c r="A29" s="10" t="s">
        <v>27</v>
      </c>
      <c r="B29" s="21">
        <v>2971294</v>
      </c>
      <c r="C29" s="21">
        <v>2529979</v>
      </c>
      <c r="D29" s="21">
        <f t="shared" si="0"/>
        <v>-441315</v>
      </c>
      <c r="E29" s="22">
        <f t="shared" si="1"/>
        <v>-0.14852619767683709</v>
      </c>
      <c r="F29" s="3"/>
      <c r="G29" s="3"/>
    </row>
    <row r="30" spans="1:7" ht="15.75">
      <c r="A30" s="17" t="s">
        <v>28</v>
      </c>
      <c r="B30" s="18">
        <v>12516336</v>
      </c>
      <c r="C30" s="18">
        <v>11140826</v>
      </c>
      <c r="D30" s="18">
        <f t="shared" si="0"/>
        <v>-1375510</v>
      </c>
      <c r="E30" s="19">
        <f t="shared" si="1"/>
        <v>-0.10989717757656874</v>
      </c>
      <c r="F30" s="3"/>
      <c r="G30" s="3"/>
    </row>
    <row r="31" spans="1:7" ht="15.75">
      <c r="A31" s="10" t="s">
        <v>29</v>
      </c>
      <c r="B31" s="21">
        <v>10111664</v>
      </c>
      <c r="C31" s="21">
        <v>9146541</v>
      </c>
      <c r="D31" s="21">
        <f t="shared" si="0"/>
        <v>-965123</v>
      </c>
      <c r="E31" s="22">
        <f t="shared" si="1"/>
        <v>-0.09544650613390634</v>
      </c>
      <c r="F31" s="3"/>
      <c r="G31" s="3"/>
    </row>
    <row r="32" spans="1:7" ht="15.75">
      <c r="A32" s="10" t="s">
        <v>30</v>
      </c>
      <c r="B32" s="21">
        <v>31915187</v>
      </c>
      <c r="C32" s="21">
        <v>37426616</v>
      </c>
      <c r="D32" s="21">
        <f t="shared" si="0"/>
        <v>5511429</v>
      </c>
      <c r="E32" s="22">
        <f t="shared" si="1"/>
        <v>0.17268985451973068</v>
      </c>
      <c r="F32" s="3"/>
      <c r="G32" s="3"/>
    </row>
    <row r="33" spans="1:7" ht="15.75">
      <c r="A33" s="10" t="s">
        <v>31</v>
      </c>
      <c r="B33" s="21">
        <v>9926238</v>
      </c>
      <c r="C33" s="21">
        <v>8451933</v>
      </c>
      <c r="D33" s="21">
        <f t="shared" si="0"/>
        <v>-1474305</v>
      </c>
      <c r="E33" s="22">
        <f t="shared" si="1"/>
        <v>-0.14852605790834353</v>
      </c>
      <c r="F33" s="3"/>
      <c r="G33" s="3"/>
    </row>
    <row r="34" spans="1:7" ht="15.75">
      <c r="A34" s="17" t="s">
        <v>32</v>
      </c>
      <c r="B34" s="18">
        <v>14484593</v>
      </c>
      <c r="C34" s="18">
        <v>12333253</v>
      </c>
      <c r="D34" s="18">
        <f t="shared" si="0"/>
        <v>-2151340</v>
      </c>
      <c r="E34" s="19">
        <f t="shared" si="1"/>
        <v>-0.14852609251775317</v>
      </c>
      <c r="F34" s="3"/>
      <c r="G34" s="3"/>
    </row>
    <row r="35" spans="1:7" ht="15.75">
      <c r="A35" s="10" t="s">
        <v>33</v>
      </c>
      <c r="B35" s="21">
        <v>14329577</v>
      </c>
      <c r="C35" s="21">
        <v>15255516</v>
      </c>
      <c r="D35" s="21">
        <f t="shared" si="0"/>
        <v>925939</v>
      </c>
      <c r="E35" s="22">
        <f t="shared" si="1"/>
        <v>0.06461732959737751</v>
      </c>
      <c r="F35" s="3"/>
      <c r="G35" s="3"/>
    </row>
    <row r="36" spans="1:7" ht="15.75">
      <c r="A36" s="10" t="s">
        <v>34</v>
      </c>
      <c r="B36" s="21">
        <v>3753106</v>
      </c>
      <c r="C36" s="21">
        <v>3195672</v>
      </c>
      <c r="D36" s="21">
        <f t="shared" si="0"/>
        <v>-557434</v>
      </c>
      <c r="E36" s="22">
        <f t="shared" si="1"/>
        <v>-0.14852604749239695</v>
      </c>
      <c r="F36" s="3"/>
      <c r="G36" s="3"/>
    </row>
    <row r="37" spans="1:7" ht="15.75">
      <c r="A37" s="10" t="s">
        <v>35</v>
      </c>
      <c r="B37" s="21">
        <v>2369063</v>
      </c>
      <c r="C37" s="21">
        <v>2241328</v>
      </c>
      <c r="D37" s="21">
        <f t="shared" si="0"/>
        <v>-127735</v>
      </c>
      <c r="E37" s="22">
        <f t="shared" si="1"/>
        <v>-0.053917941397083995</v>
      </c>
      <c r="F37" s="3"/>
      <c r="G37" s="3"/>
    </row>
    <row r="38" spans="1:7" ht="15.75">
      <c r="A38" s="17" t="s">
        <v>36</v>
      </c>
      <c r="B38" s="18">
        <v>4455812</v>
      </c>
      <c r="C38" s="18">
        <v>5480233</v>
      </c>
      <c r="D38" s="18">
        <f t="shared" si="0"/>
        <v>1024421</v>
      </c>
      <c r="E38" s="19">
        <f t="shared" si="1"/>
        <v>0.22990669265220345</v>
      </c>
      <c r="F38" s="3"/>
      <c r="G38" s="3"/>
    </row>
    <row r="39" spans="1:7" ht="15.75">
      <c r="A39" s="10" t="s">
        <v>37</v>
      </c>
      <c r="B39" s="21">
        <v>2369063</v>
      </c>
      <c r="C39" s="21">
        <v>2241328</v>
      </c>
      <c r="D39" s="21">
        <f t="shared" si="0"/>
        <v>-127735</v>
      </c>
      <c r="E39" s="22">
        <f t="shared" si="1"/>
        <v>-0.053917941397083995</v>
      </c>
      <c r="F39" s="3"/>
      <c r="G39" s="3"/>
    </row>
    <row r="40" spans="1:7" ht="15.75">
      <c r="A40" s="10" t="s">
        <v>38</v>
      </c>
      <c r="B40" s="21">
        <v>18844995</v>
      </c>
      <c r="C40" s="21">
        <v>20462777</v>
      </c>
      <c r="D40" s="21">
        <f t="shared" si="0"/>
        <v>1617782</v>
      </c>
      <c r="E40" s="22">
        <f t="shared" si="1"/>
        <v>0.0858467725780771</v>
      </c>
      <c r="F40" s="3"/>
      <c r="G40" s="3"/>
    </row>
    <row r="41" spans="1:7" ht="15.75">
      <c r="A41" s="10" t="s">
        <v>39</v>
      </c>
      <c r="B41" s="21">
        <v>8870823</v>
      </c>
      <c r="C41" s="21">
        <v>7553274</v>
      </c>
      <c r="D41" s="21">
        <f t="shared" si="0"/>
        <v>-1317549</v>
      </c>
      <c r="E41" s="22">
        <f t="shared" si="1"/>
        <v>-0.14852612886087346</v>
      </c>
      <c r="F41" s="3"/>
      <c r="G41" s="3"/>
    </row>
    <row r="42" spans="1:7" ht="15.75">
      <c r="A42" s="17" t="s">
        <v>40</v>
      </c>
      <c r="B42" s="18">
        <v>72565836</v>
      </c>
      <c r="C42" s="18">
        <v>64833150</v>
      </c>
      <c r="D42" s="18">
        <f aca="true" t="shared" si="2" ref="D42:D61">C42-B42</f>
        <v>-7732686</v>
      </c>
      <c r="E42" s="19">
        <f aca="true" t="shared" si="3" ref="E42:E70">D42/B42</f>
        <v>-0.10656097174984658</v>
      </c>
      <c r="F42" s="3"/>
      <c r="G42" s="3"/>
    </row>
    <row r="43" spans="1:7" ht="15.75">
      <c r="A43" s="10" t="s">
        <v>41</v>
      </c>
      <c r="B43" s="21">
        <v>21000594</v>
      </c>
      <c r="C43" s="21">
        <v>25828772</v>
      </c>
      <c r="D43" s="21">
        <f t="shared" si="2"/>
        <v>4828178</v>
      </c>
      <c r="E43" s="22">
        <f t="shared" si="3"/>
        <v>0.22990673501901898</v>
      </c>
      <c r="F43" s="3"/>
      <c r="G43" s="3"/>
    </row>
    <row r="44" spans="1:7" ht="15.75">
      <c r="A44" s="10" t="s">
        <v>42</v>
      </c>
      <c r="B44" s="21">
        <v>2369063</v>
      </c>
      <c r="C44" s="21">
        <v>2241328</v>
      </c>
      <c r="D44" s="21">
        <f t="shared" si="2"/>
        <v>-127735</v>
      </c>
      <c r="E44" s="22">
        <f t="shared" si="3"/>
        <v>-0.053917941397083995</v>
      </c>
      <c r="F44" s="3"/>
      <c r="G44" s="3"/>
    </row>
    <row r="45" spans="1:7" ht="15.75">
      <c r="A45" s="10" t="s">
        <v>43</v>
      </c>
      <c r="B45" s="21">
        <v>41709042</v>
      </c>
      <c r="C45" s="21">
        <v>37400608</v>
      </c>
      <c r="D45" s="21">
        <f t="shared" si="2"/>
        <v>-4308434</v>
      </c>
      <c r="E45" s="22">
        <f t="shared" si="3"/>
        <v>-0.10329736175671453</v>
      </c>
      <c r="F45" s="3"/>
      <c r="G45" s="3"/>
    </row>
    <row r="46" spans="1:7" ht="15.75">
      <c r="A46" s="17" t="s">
        <v>44</v>
      </c>
      <c r="B46" s="18">
        <v>8312084</v>
      </c>
      <c r="C46" s="18">
        <v>7266384</v>
      </c>
      <c r="D46" s="18">
        <f t="shared" si="2"/>
        <v>-1045700</v>
      </c>
      <c r="E46" s="19">
        <f t="shared" si="3"/>
        <v>-0.12580479215561344</v>
      </c>
      <c r="F46" s="3"/>
      <c r="G46" s="3"/>
    </row>
    <row r="47" spans="1:7" ht="15.75">
      <c r="A47" s="10" t="s">
        <v>45</v>
      </c>
      <c r="B47" s="21">
        <v>12114474</v>
      </c>
      <c r="C47" s="21">
        <v>14899673</v>
      </c>
      <c r="D47" s="21">
        <f t="shared" si="2"/>
        <v>2785199</v>
      </c>
      <c r="E47" s="22">
        <f t="shared" si="3"/>
        <v>0.22990672149694655</v>
      </c>
      <c r="F47" s="3"/>
      <c r="G47" s="3"/>
    </row>
    <row r="48" spans="1:7" ht="15.75">
      <c r="A48" s="10" t="s">
        <v>46</v>
      </c>
      <c r="B48" s="21">
        <v>36183794</v>
      </c>
      <c r="C48" s="21">
        <v>31825313</v>
      </c>
      <c r="D48" s="21">
        <f t="shared" si="2"/>
        <v>-4358481</v>
      </c>
      <c r="E48" s="22">
        <f t="shared" si="3"/>
        <v>-0.12045395239647894</v>
      </c>
      <c r="F48" s="3"/>
      <c r="G48" s="3"/>
    </row>
    <row r="49" spans="1:7" ht="15.75">
      <c r="A49" s="10" t="s">
        <v>47</v>
      </c>
      <c r="B49" s="21">
        <v>49163463</v>
      </c>
      <c r="C49" s="21">
        <v>41861405</v>
      </c>
      <c r="D49" s="21">
        <f t="shared" si="2"/>
        <v>-7302058</v>
      </c>
      <c r="E49" s="22">
        <f t="shared" si="3"/>
        <v>-0.14852611175905164</v>
      </c>
      <c r="F49" s="3"/>
      <c r="G49" s="3"/>
    </row>
    <row r="50" spans="1:7" ht="15.75">
      <c r="A50" s="17" t="s">
        <v>48</v>
      </c>
      <c r="B50" s="18">
        <v>2369063</v>
      </c>
      <c r="C50" s="18">
        <v>2241328</v>
      </c>
      <c r="D50" s="18">
        <f t="shared" si="2"/>
        <v>-127735</v>
      </c>
      <c r="E50" s="19">
        <f t="shared" si="3"/>
        <v>-0.053917941397083995</v>
      </c>
      <c r="F50" s="3"/>
      <c r="G50" s="3"/>
    </row>
    <row r="51" spans="1:7" ht="15.75">
      <c r="A51" s="10" t="s">
        <v>49</v>
      </c>
      <c r="B51" s="21">
        <v>11428536</v>
      </c>
      <c r="C51" s="21">
        <v>13621665</v>
      </c>
      <c r="D51" s="21">
        <f t="shared" si="2"/>
        <v>2193129</v>
      </c>
      <c r="E51" s="22">
        <f t="shared" si="3"/>
        <v>0.1918993823880854</v>
      </c>
      <c r="F51" s="3"/>
      <c r="G51" s="3"/>
    </row>
    <row r="52" spans="1:7" ht="15.75">
      <c r="A52" s="10" t="s">
        <v>50</v>
      </c>
      <c r="B52" s="21">
        <v>2369063</v>
      </c>
      <c r="C52" s="21">
        <v>2241328</v>
      </c>
      <c r="D52" s="21">
        <f t="shared" si="2"/>
        <v>-127735</v>
      </c>
      <c r="E52" s="22">
        <f t="shared" si="3"/>
        <v>-0.053917941397083995</v>
      </c>
      <c r="F52" s="3"/>
      <c r="G52" s="3"/>
    </row>
    <row r="53" spans="1:7" ht="15.75">
      <c r="A53" s="10" t="s">
        <v>51</v>
      </c>
      <c r="B53" s="21">
        <v>19078725</v>
      </c>
      <c r="C53" s="21">
        <v>17352119</v>
      </c>
      <c r="D53" s="21">
        <f t="shared" si="2"/>
        <v>-1726606</v>
      </c>
      <c r="E53" s="22">
        <f t="shared" si="3"/>
        <v>-0.09049902443690551</v>
      </c>
      <c r="F53" s="3"/>
      <c r="G53" s="3"/>
    </row>
    <row r="54" spans="1:7" ht="15.75">
      <c r="A54" s="17" t="s">
        <v>52</v>
      </c>
      <c r="B54" s="18">
        <v>77919002</v>
      </c>
      <c r="C54" s="18">
        <v>74481312</v>
      </c>
      <c r="D54" s="18">
        <f t="shared" si="2"/>
        <v>-3437690</v>
      </c>
      <c r="E54" s="19">
        <f t="shared" si="3"/>
        <v>-0.044118763225432484</v>
      </c>
      <c r="F54" s="3"/>
      <c r="G54" s="3"/>
    </row>
    <row r="55" spans="1:7" ht="15.75">
      <c r="A55" s="10" t="s">
        <v>53</v>
      </c>
      <c r="B55" s="21">
        <v>2871770</v>
      </c>
      <c r="C55" s="21">
        <v>3532009</v>
      </c>
      <c r="D55" s="21">
        <f t="shared" si="2"/>
        <v>660239</v>
      </c>
      <c r="E55" s="22">
        <f t="shared" si="3"/>
        <v>0.22990664294146118</v>
      </c>
      <c r="F55" s="3"/>
      <c r="G55" s="3"/>
    </row>
    <row r="56" spans="1:7" ht="15.75">
      <c r="A56" s="10" t="s">
        <v>54</v>
      </c>
      <c r="B56" s="21">
        <v>2369063</v>
      </c>
      <c r="C56" s="21">
        <v>2241328</v>
      </c>
      <c r="D56" s="21">
        <f t="shared" si="2"/>
        <v>-127735</v>
      </c>
      <c r="E56" s="22">
        <f t="shared" si="3"/>
        <v>-0.053917941397083995</v>
      </c>
      <c r="F56" s="3"/>
      <c r="G56" s="3"/>
    </row>
    <row r="57" spans="1:7" ht="15.75">
      <c r="A57" s="10" t="s">
        <v>55</v>
      </c>
      <c r="B57" s="21">
        <v>11230576</v>
      </c>
      <c r="C57" s="21">
        <v>13305145</v>
      </c>
      <c r="D57" s="21">
        <f t="shared" si="2"/>
        <v>2074569</v>
      </c>
      <c r="E57" s="22">
        <f t="shared" si="3"/>
        <v>0.18472507554376552</v>
      </c>
      <c r="F57" s="3"/>
      <c r="G57" s="3"/>
    </row>
    <row r="58" spans="1:7" ht="15.75">
      <c r="A58" s="17" t="s">
        <v>56</v>
      </c>
      <c r="B58" s="18">
        <v>27274610</v>
      </c>
      <c r="C58" s="18">
        <v>25857712</v>
      </c>
      <c r="D58" s="18">
        <f t="shared" si="2"/>
        <v>-1416898</v>
      </c>
      <c r="E58" s="19">
        <f t="shared" si="3"/>
        <v>-0.05194934043053228</v>
      </c>
      <c r="F58" s="3"/>
      <c r="G58" s="3"/>
    </row>
    <row r="59" spans="1:7" ht="15.75">
      <c r="A59" s="10" t="s">
        <v>57</v>
      </c>
      <c r="B59" s="21">
        <v>9502793</v>
      </c>
      <c r="C59" s="21">
        <v>8091380</v>
      </c>
      <c r="D59" s="21">
        <f t="shared" si="2"/>
        <v>-1411413</v>
      </c>
      <c r="E59" s="22">
        <f t="shared" si="3"/>
        <v>-0.1485261227935829</v>
      </c>
      <c r="F59" s="3"/>
      <c r="G59" s="3"/>
    </row>
    <row r="60" spans="1:7" ht="15.75">
      <c r="A60" s="10" t="s">
        <v>58</v>
      </c>
      <c r="B60" s="21">
        <v>11417246</v>
      </c>
      <c r="C60" s="21">
        <v>12559792</v>
      </c>
      <c r="D60" s="21">
        <f t="shared" si="2"/>
        <v>1142546</v>
      </c>
      <c r="E60" s="22">
        <f t="shared" si="3"/>
        <v>0.10007194379450175</v>
      </c>
      <c r="F60" s="3"/>
      <c r="G60" s="3"/>
    </row>
    <row r="61" spans="1:7" ht="16.5" thickBot="1">
      <c r="A61" s="10" t="s">
        <v>59</v>
      </c>
      <c r="B61" s="23">
        <v>2369063</v>
      </c>
      <c r="C61" s="23">
        <v>2241328</v>
      </c>
      <c r="D61" s="21">
        <f t="shared" si="2"/>
        <v>-127735</v>
      </c>
      <c r="E61" s="22">
        <f t="shared" si="3"/>
        <v>-0.053917941397083995</v>
      </c>
      <c r="F61" s="3"/>
      <c r="G61" s="3"/>
    </row>
    <row r="62" spans="1:7" ht="17.25" thickBot="1" thickTop="1">
      <c r="A62" s="6" t="s">
        <v>60</v>
      </c>
      <c r="B62" s="24">
        <f>SUM(B10:B61)</f>
        <v>947625000</v>
      </c>
      <c r="C62" s="24">
        <f>SUM(C10:C61)</f>
        <v>896531055</v>
      </c>
      <c r="D62" s="24">
        <f>SUM(D10:D61)</f>
        <v>-51093945</v>
      </c>
      <c r="E62" s="25">
        <f t="shared" si="3"/>
        <v>-0.0539178947368421</v>
      </c>
      <c r="F62" s="3"/>
      <c r="G62" s="3"/>
    </row>
    <row r="63" spans="1:7" ht="16.5" thickTop="1">
      <c r="A63" s="26" t="s">
        <v>61</v>
      </c>
      <c r="B63" s="21">
        <v>115594</v>
      </c>
      <c r="C63" s="21">
        <v>98425</v>
      </c>
      <c r="D63" s="27">
        <f aca="true" t="shared" si="4" ref="D63:D69">C63-B63</f>
        <v>-17169</v>
      </c>
      <c r="E63" s="28">
        <f t="shared" si="3"/>
        <v>-0.14852847033583058</v>
      </c>
      <c r="F63" s="3"/>
      <c r="G63" s="3"/>
    </row>
    <row r="64" spans="1:7" ht="15.75">
      <c r="A64" s="10" t="s">
        <v>62</v>
      </c>
      <c r="B64" s="21">
        <v>499361</v>
      </c>
      <c r="C64" s="21">
        <v>477793</v>
      </c>
      <c r="D64" s="21">
        <f t="shared" si="4"/>
        <v>-21568</v>
      </c>
      <c r="E64" s="22">
        <f t="shared" si="3"/>
        <v>-0.04319119835149321</v>
      </c>
      <c r="F64" s="3"/>
      <c r="G64" s="3"/>
    </row>
    <row r="65" spans="1:7" ht="15.75">
      <c r="A65" s="10" t="s">
        <v>63</v>
      </c>
      <c r="B65" s="21">
        <v>245520</v>
      </c>
      <c r="C65" s="21">
        <v>209054</v>
      </c>
      <c r="D65" s="21">
        <f t="shared" si="4"/>
        <v>-36466</v>
      </c>
      <c r="E65" s="22">
        <f t="shared" si="3"/>
        <v>-0.14852557836428804</v>
      </c>
      <c r="F65" s="3"/>
      <c r="G65" s="3"/>
    </row>
    <row r="66" spans="1:7" ht="15.75">
      <c r="A66" s="10" t="s">
        <v>64</v>
      </c>
      <c r="B66" s="21">
        <v>473102</v>
      </c>
      <c r="C66" s="21">
        <v>452668</v>
      </c>
      <c r="D66" s="21">
        <f t="shared" si="4"/>
        <v>-20434</v>
      </c>
      <c r="E66" s="22">
        <f t="shared" si="3"/>
        <v>-0.04319153163588402</v>
      </c>
      <c r="F66" s="3"/>
      <c r="G66" s="3"/>
    </row>
    <row r="67" spans="1:7" ht="15.75">
      <c r="A67" s="10" t="s">
        <v>65</v>
      </c>
      <c r="B67" s="21">
        <v>295587</v>
      </c>
      <c r="C67" s="21">
        <v>293977</v>
      </c>
      <c r="D67" s="21">
        <f t="shared" si="4"/>
        <v>-1610</v>
      </c>
      <c r="E67" s="22">
        <f t="shared" si="3"/>
        <v>-0.005446788931854242</v>
      </c>
      <c r="F67" s="3"/>
      <c r="G67" s="3"/>
    </row>
    <row r="68" spans="1:7" ht="15.75">
      <c r="A68" s="10" t="s">
        <v>66</v>
      </c>
      <c r="B68" s="21">
        <v>76917</v>
      </c>
      <c r="C68" s="21">
        <v>75000</v>
      </c>
      <c r="D68" s="21">
        <f t="shared" si="4"/>
        <v>-1917</v>
      </c>
      <c r="E68" s="22">
        <f t="shared" si="3"/>
        <v>-0.02492296891454425</v>
      </c>
      <c r="F68" s="3"/>
      <c r="G68" s="3"/>
    </row>
    <row r="69" spans="1:7" ht="16.5" thickBot="1">
      <c r="A69" s="10" t="s">
        <v>67</v>
      </c>
      <c r="B69" s="21">
        <v>668919</v>
      </c>
      <c r="C69" s="21">
        <v>640028</v>
      </c>
      <c r="D69" s="21">
        <f t="shared" si="4"/>
        <v>-28891</v>
      </c>
      <c r="E69" s="22">
        <f t="shared" si="3"/>
        <v>-0.043190580623363964</v>
      </c>
      <c r="F69" s="3"/>
      <c r="G69" s="3"/>
    </row>
    <row r="70" spans="1:7" ht="17.25" thickBot="1" thickTop="1">
      <c r="A70" s="6" t="s">
        <v>68</v>
      </c>
      <c r="B70" s="24">
        <f>SUM(B63:B69)</f>
        <v>2375000</v>
      </c>
      <c r="C70" s="24">
        <f>SUM(C63:C69)</f>
        <v>2246945</v>
      </c>
      <c r="D70" s="24">
        <f>SUM(D63:D69)</f>
        <v>-128055</v>
      </c>
      <c r="E70" s="29">
        <f t="shared" si="3"/>
        <v>-0.0539178947368421</v>
      </c>
      <c r="F70" s="3"/>
      <c r="G70" s="3"/>
    </row>
    <row r="71" ht="15.75" thickTop="1"/>
  </sheetData>
  <printOptions horizontalCentered="1"/>
  <pageMargins left="0.55" right="0.3" top="0.55" bottom="0.55" header="0" footer="0"/>
  <pageSetup fitToHeight="1" fitToWidth="1" horizontalDpi="355" verticalDpi="355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2003-03-31T16:23:56Z</dcterms:created>
  <dcterms:modified xsi:type="dcterms:W3CDTF">2003-04-01T13:49:42Z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-82326455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