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70" windowHeight="6360" activeTab="0"/>
  </bookViews>
  <sheets>
    <sheet name="Notes" sheetId="1" r:id="rId1"/>
    <sheet name="02" sheetId="2" r:id="rId2"/>
    <sheet name="03a" sheetId="3" r:id="rId3"/>
    <sheet name="03b" sheetId="4" r:id="rId4"/>
    <sheet name="03c" sheetId="5" r:id="rId5"/>
    <sheet name="04" sheetId="6" r:id="rId6"/>
    <sheet name="05" sheetId="7" r:id="rId7"/>
    <sheet name="06a" sheetId="8" r:id="rId8"/>
    <sheet name="06b" sheetId="9" r:id="rId9"/>
    <sheet name="07" sheetId="10" r:id="rId10"/>
  </sheets>
  <definedNames>
    <definedName name="_xlnm.Print_Area" localSheetId="1">'02'!$A$1:$M$64</definedName>
    <definedName name="_xlnm.Print_Area" localSheetId="2">'03a'!$A$1:$J$66</definedName>
    <definedName name="_xlnm.Print_Area" localSheetId="3">'03b'!$A$1:$I$65</definedName>
    <definedName name="_xlnm.Print_Area" localSheetId="4">'03c'!$A$1:$J$67</definedName>
    <definedName name="_xlnm.Print_Area" localSheetId="5">'04'!$A$1:$I$67</definedName>
    <definedName name="_xlnm.Print_Area" localSheetId="6">'05'!$A$1:$I$68</definedName>
    <definedName name="_xlnm.Print_Area" localSheetId="7">'06a'!$A$1:$Q$68</definedName>
    <definedName name="_xlnm.Print_Area" localSheetId="8">'06b'!$A$1:$K$63</definedName>
    <definedName name="_xlnm.Print_Area" localSheetId="9">'07'!$A$1:$I$68</definedName>
  </definedNames>
  <calcPr fullCalcOnLoad="1"/>
</workbook>
</file>

<file path=xl/sharedStrings.xml><?xml version="1.0" encoding="utf-8"?>
<sst xmlns="http://schemas.openxmlformats.org/spreadsheetml/2006/main" count="753" uniqueCount="163">
  <si>
    <t>Job
Entry</t>
  </si>
  <si>
    <t>Medicaid/
SCHIP
Enrollment</t>
  </si>
  <si>
    <t>Alaska</t>
  </si>
  <si>
    <t>Arkansas</t>
  </si>
  <si>
    <t>California</t>
  </si>
  <si>
    <t>Connecticut</t>
  </si>
  <si>
    <t>Delaware</t>
  </si>
  <si>
    <t>Dist. of Col.</t>
  </si>
  <si>
    <t>Florida</t>
  </si>
  <si>
    <t>Hawaii</t>
  </si>
  <si>
    <t>Idaho</t>
  </si>
  <si>
    <t>Indiana</t>
  </si>
  <si>
    <t>Iowa</t>
  </si>
  <si>
    <t>Kansas</t>
  </si>
  <si>
    <t>Kentucky</t>
  </si>
  <si>
    <t>Maine</t>
  </si>
  <si>
    <t>Maryland</t>
  </si>
  <si>
    <t>Massachusetts</t>
  </si>
  <si>
    <t>Michigan</t>
  </si>
  <si>
    <t>Mississippi</t>
  </si>
  <si>
    <t>Missouri</t>
  </si>
  <si>
    <t>Montana</t>
  </si>
  <si>
    <t>Nebraska</t>
  </si>
  <si>
    <t>Nevada</t>
  </si>
  <si>
    <t>New Hampshire</t>
  </si>
  <si>
    <t>New Jersey</t>
  </si>
  <si>
    <t>New Mexico</t>
  </si>
  <si>
    <t>New York</t>
  </si>
  <si>
    <t>North Dakota</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</si>
  <si>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</si>
  <si>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</si>
  <si>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</si>
  <si>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</si>
  <si>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</si>
  <si>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</si>
  <si>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</si>
  <si>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</si>
  <si>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</si>
  <si>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</si>
  <si>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</si>
  <si>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</si>
  <si>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</si>
  <si>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</si>
  <si>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</si>
  <si>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t>
  </si>
  <si>
    <t>Alabama</t>
  </si>
  <si>
    <t>Arizona</t>
  </si>
  <si>
    <t>Colorado</t>
  </si>
  <si>
    <t>Georgia</t>
  </si>
  <si>
    <t>Guam</t>
  </si>
  <si>
    <t>Illinois</t>
  </si>
  <si>
    <t>Louisiana</t>
  </si>
  <si>
    <t>Minnesota</t>
  </si>
  <si>
    <t>North Carolina</t>
  </si>
  <si>
    <t>Ohio</t>
  </si>
  <si>
    <t>Puerto Rico</t>
  </si>
  <si>
    <t>Virgin Islands</t>
  </si>
  <si>
    <t>Job Entry</t>
  </si>
  <si>
    <t>Job Retention</t>
  </si>
  <si>
    <t>Earnings Gain</t>
  </si>
  <si>
    <t>Success in the
Workforce</t>
  </si>
  <si>
    <t>Rate</t>
  </si>
  <si>
    <t>Rank</t>
  </si>
  <si>
    <t>Rank*</t>
  </si>
  <si>
    <t>Change</t>
  </si>
  <si>
    <t>Work-Related Measures</t>
  </si>
  <si>
    <t>Performance</t>
  </si>
  <si>
    <t>MEDICAID/SCHIP Enrollment Measure*</t>
  </si>
  <si>
    <t>Food Stamp Measure*</t>
  </si>
  <si>
    <t>ACCESSIBILITY</t>
  </si>
  <si>
    <t>AFFORDABILITY</t>
  </si>
  <si>
    <t>Number of Children Served by the State Who Meet Maximum Federal Eligibility Requirements</t>
  </si>
  <si>
    <t>Co-Payment Compared to Income by Income Range</t>
  </si>
  <si>
    <t>Number of Children Eligible Under the State Income Limits Compared to the Federal Eligibility Limits</t>
  </si>
  <si>
    <t>Below
Poverty Line</t>
  </si>
  <si>
    <t>100% to 125%
of Poverty</t>
  </si>
  <si>
    <t>125% to 150%
of Poverty</t>
  </si>
  <si>
    <t>150% to 175%
of Poverty</t>
  </si>
  <si>
    <t>Child Care Subsidy Measure*</t>
  </si>
  <si>
    <t>Family Formation and Stability Measure*</t>
  </si>
  <si>
    <t>Unweighted Rank</t>
  </si>
  <si>
    <t>Weighted Rank*</t>
  </si>
  <si>
    <t>Weighted Composite</t>
  </si>
  <si>
    <t>Accessibility</t>
  </si>
  <si>
    <t>Affordability</t>
  </si>
  <si>
    <t>Score</t>
  </si>
  <si>
    <t>Ranking</t>
  </si>
  <si>
    <t>Success
in the
Workforce*</t>
  </si>
  <si>
    <t>Food
Stamps**</t>
  </si>
  <si>
    <t>Family
Formation
and Stability**</t>
  </si>
  <si>
    <t>Child Care
Subsidies***</t>
  </si>
  <si>
    <t>and Affordability Components of the Measure (in percent)</t>
  </si>
  <si>
    <t>QUALITY</t>
  </si>
  <si>
    <t>Actual Rates Paid for Children Receiving Subsidies Compared to Market Rate Survey</t>
  </si>
  <si>
    <t>Quality</t>
  </si>
  <si>
    <t xml:space="preserve"> *The weight of the rank of the accessibility component is 5.  The weight of the combined ranks of the five submeasures of the affordability component is 3.  The weight of the quality component is 2 (See Table 5.9).</t>
  </si>
  <si>
    <t>**State not participating, not eligible, and/or failed to submit the required ACF-900.</t>
  </si>
  <si>
    <t>U.S. Average*</t>
  </si>
  <si>
    <t>* Ranks on performance in the Job Retention and Earnings Gain submeasures are combined and then re-ranked.</t>
  </si>
  <si>
    <t>*** State not participating.</t>
  </si>
  <si>
    <t>U.S. Average**</t>
  </si>
  <si>
    <t>* Ranks on percentage point change in performance for the Job Retention and Earnings Gain submeasures are combined.  Only ranks of States with at least one positive percentage point change on one submeasure are then re-ranked.  (See 45 CFR, Part 270, Section 270.5(a)(4).)</t>
  </si>
  <si>
    <t>* Rate is the number of individuals who leave TANF assistance and are enrolled in the Medicaid/SCHIP program both at the time of leaving and in the fourth month after leaving, as a percent of all TANF individuals enrolled at the time of leaving.</t>
  </si>
  <si>
    <t>** Data provided by the U.S. Census Bureau.  Only calendar year data are available.</t>
  </si>
  <si>
    <t>*** Data provided by the ACF Child Care Bureau.</t>
  </si>
  <si>
    <t>**** State not participating.</t>
  </si>
  <si>
    <t>* Data provided by the U.S. Census Bureau.  Only calendar year data are available.  Rate is the number of low-income working households with children under 18 (i.e., in households with income less than 130% of poverty and earnings equal to at least half-time full-year Federal minimum wage) receiving food stamps as a percentage of the number of households (as defined here) in the State.</t>
  </si>
  <si>
    <t>*** State not participating, not eligible, and/or failed to submit the required ACF-900.</t>
  </si>
  <si>
    <t>* Data provided by the ACF Child Care Bureau.</t>
  </si>
  <si>
    <t>* Data provided by the U.S. Census Bureau.  Only calendar year data are available.  Rate is the number of children under 18 residing in married family couple groups as a percent of all children under 18 years in households.</t>
  </si>
  <si>
    <t>** U.S. Average excludes Guam, Puerto Rico, and the Virgin Islands.</t>
  </si>
  <si>
    <t>** U.S. Average excludes Guam, Puerto Rico, Virgin Islands, and non-participating States.</t>
  </si>
  <si>
    <t>Table 2</t>
  </si>
  <si>
    <t>Table 3(a)</t>
  </si>
  <si>
    <t>Table 3(b)</t>
  </si>
  <si>
    <t>Table 3(c)</t>
  </si>
  <si>
    <t>Table 4</t>
  </si>
  <si>
    <t>Table 5</t>
  </si>
  <si>
    <t>Table 6(a)</t>
  </si>
  <si>
    <t>Table 6(b)</t>
  </si>
  <si>
    <t>Table 7</t>
  </si>
  <si>
    <t/>
  </si>
  <si>
    <t>CY 2005</t>
  </si>
  <si>
    <t>FY 2005</t>
  </si>
  <si>
    <t>FY 2005 Performance Rates</t>
  </si>
  <si>
    <t>Percentage Point Change
CY 2005 over CY 2004</t>
  </si>
  <si>
    <t>Percentage Point Change
FY 2005 over FY 2004</t>
  </si>
  <si>
    <t>* Ranks for Success in the Workforce are re-rankings of the combined Job Retention and Earnings Gain submeasure ranks.  For FY 2005 changes in performance over FY 2004 performance, only the ranks of States with at least one positive submeasure percentage point change are combined and re-ranked.  (See 45 CFR, Part 270, Section 270.5(a)(4).)</t>
  </si>
  <si>
    <t>** U.S. Average excludes Guam, Puerto Rico, and Virgin Islands.</t>
  </si>
  <si>
    <t>* U.S. Average excludes Guam, Puerto Rico, and Virgin Islands.</t>
  </si>
  <si>
    <t>Rates and Ranks of FY 2006 Performance, by Work-Related Measures</t>
  </si>
  <si>
    <t>Ranks of FY 2006 Performance and Percentage Point Changes over FY 2005 Performance, by Category</t>
  </si>
  <si>
    <t>Rates of FY 2006 and FY 2005 Performance, by Work-Related Measures (in percent)</t>
  </si>
  <si>
    <t xml:space="preserve">Rates and Ranks of FY 2006 Percentage Point Changes in Performance </t>
  </si>
  <si>
    <t>over FY 2005 Performance by Work Related Measures</t>
  </si>
  <si>
    <t>FY 2006 Performance Ranks</t>
  </si>
  <si>
    <t>Ranks of Percentage Point Change
over FY 2005 Performance</t>
  </si>
  <si>
    <t>FY 2006 Performance Rates</t>
  </si>
  <si>
    <t>FY 2006</t>
  </si>
  <si>
    <t>Rates and Ranks of FY 2006 and 2005 Performance and FY 2006</t>
  </si>
  <si>
    <t>Percentage Point Changes over FY 2005 Performance (in percent)</t>
  </si>
  <si>
    <t>CY 2006</t>
  </si>
  <si>
    <t>Rates and Ranks of CY 2006 and CY 2005 Performance and</t>
  </si>
  <si>
    <t>Percentage Point Changes of CY 2006 over CY 2005 Performance (in percent)</t>
  </si>
  <si>
    <t>Rates and Ranks of FY 2006 Performance Rates on the Accessibility</t>
  </si>
  <si>
    <t>FY 2006 Components and Composite Weighted Rankings</t>
  </si>
  <si>
    <t>Rates and Ranks of CY 2006 and CY 2005 Performance Rates and</t>
  </si>
  <si>
    <t>Percentage Point Changes of CY 2006 Performance over 2005 (in percent)</t>
  </si>
  <si>
    <t>Percentage Point Change
CY 2006 over CY 2005</t>
  </si>
  <si>
    <t>Instructions:</t>
  </si>
  <si>
    <t>03a</t>
  </si>
  <si>
    <t>03b</t>
  </si>
  <si>
    <t>03c</t>
  </si>
  <si>
    <t>05</t>
  </si>
  <si>
    <t>02</t>
  </si>
  <si>
    <t>04</t>
  </si>
  <si>
    <t>06a</t>
  </si>
  <si>
    <t>06b</t>
  </si>
  <si>
    <t>07</t>
  </si>
  <si>
    <t>Table</t>
  </si>
  <si>
    <t>Because the High Performance Bonus is no longer funded, we only publish a few of the tables that used to be put on the web</t>
  </si>
  <si>
    <t>No longer published</t>
  </si>
  <si>
    <t>Published</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</si>
</sst>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_);_(&quot;$&quot;* \(#,##0.000\);_(&quot;$&quot;* &quot;-&quot;??_);_(@_)"/>
    <numFmt numFmtId="167" formatCode="_(&quot;$&quot;* #,##0.0000_);_(&quot;$&quot;* \(#,##0.0000\);_(&quot;$&quot;* &quot;-&quot;??_);_(@_)"/>
    <numFmt numFmtId="168" formatCode="_(&quot;$&quot;* #,##0.0_);_(&quot;$&quot;* \(#,##0.0\);_(&quot;$&quot;* &quot;-&quot;??_);_(@_)"/>
    <numFmt numFmtId="169" formatCode="0.0%"/>
    <numFmt numFmtId="170" formatCode="&quot;$&quot;#,##0.00"/>
    <numFmt numFmtId="171" formatCode="_(* #,##0.0_);_(* \(#,##0.0\);_(* &quot;-&quot;??_);_(@_)"/>
    <numFmt numFmtId="172" formatCode="mmmm\ d\,\ yyyy"/>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0.000000000"/>
    <numFmt numFmtId="181" formatCode="#,##0.0_);\(#,##0.0\)"/>
    <numFmt numFmtId="182" formatCode="&quot;$&quot;#,##0"/>
    <numFmt numFmtId="183" formatCode="0_);\(0\)"/>
    <numFmt numFmtId="184" formatCode="0.00_);[Red]\(0.00\)"/>
    <numFmt numFmtId="185" formatCode="0.00_);\(0.00\)"/>
    <numFmt numFmtId="186" formatCode="#,##0.0"/>
    <numFmt numFmtId="187" formatCode="&quot;$&quot;#,##0.0"/>
    <numFmt numFmtId="188" formatCode="mm/dd/yy"/>
    <numFmt numFmtId="189" formatCode="0.00;[Red]0.00"/>
    <numFmt numFmtId="190" formatCode="_(* #,##0.000_);_(* \(#,##0.000\);_(* &quot;-&quot;??_);_(@_)"/>
    <numFmt numFmtId="191" formatCode="_(* #,##0.0000_);_(* \(#,##0.0000\);_(* &quot;-&quot;??_);_(@_)"/>
    <numFmt numFmtId="192" formatCode="0.00_%"/>
    <numFmt numFmtId="193" formatCode="0.000%"/>
    <numFmt numFmtId="194" formatCode="0.0000%"/>
    <numFmt numFmtId="195" formatCode="0.000_%"/>
    <numFmt numFmtId="196" formatCode="0.0000_%"/>
    <numFmt numFmtId="197" formatCode="0.0_%"/>
    <numFmt numFmtId="198" formatCode="0.0_);[Red]\(0.0\)"/>
    <numFmt numFmtId="199" formatCode="0_);[Red]\(0\)"/>
    <numFmt numFmtId="200" formatCode="0.000_);[Red]\(0.000\)"/>
    <numFmt numFmtId="201" formatCode="0.0000_);[Red]\(0.0000\)"/>
    <numFmt numFmtId="202" formatCode="0.0000000000"/>
    <numFmt numFmtId="203" formatCode="0.00000000000"/>
    <numFmt numFmtId="204" formatCode="0.000000000000"/>
    <numFmt numFmtId="205" formatCode="0.000000000000000%"/>
    <numFmt numFmtId="206" formatCode="dd\-mmm\-yy"/>
    <numFmt numFmtId="207" formatCode="#,##0;[Red]#,##0"/>
    <numFmt numFmtId="208" formatCode="_(* #,##0.00__\);_(* \(#,##0.00__\);__\(* &quot;-&quot;??_);_(@_)"/>
    <numFmt numFmtId="209" formatCode="\(* #,##0.00_);\(* \(#,##0.00\);\(* &quot;-&quot;??_);_(@_)"/>
    <numFmt numFmtId="210" formatCode="_(* #,##0.0_);_(* \(#,##0.0\);_(* &quot;-&quot;_);_(@_)"/>
    <numFmt numFmtId="211" formatCode="_(* #,##0.00_);_(* \(#,##0.00\);_(* &quot;-&quot;_);_(@_)"/>
    <numFmt numFmtId="212" formatCode="_(* #,##0.00__;_(* \(#,##0.00__\);__\(* &quot;-&quot;??_);_(@_)"/>
    <numFmt numFmtId="213" formatCode="_(* #,##0.00___;_(* \(###0.00__\);__\(* &quot;-&quot;??_);_(@_)"/>
    <numFmt numFmtId="214" formatCode="\(* #,##0.00__;_(* \(#,##0.00__\);__\(* &quot;-&quot;??_);_(@_)"/>
    <numFmt numFmtId="215" formatCode="* #,##0.00__;_(* \(#,##0.00__\);__\(* &quot;-&quot;??_);_(@_)"/>
    <numFmt numFmtId="216" formatCode="* #,##0.00___;_(* \(###0.00__\);__\(* &quot;-&quot;??_);_(@_)"/>
    <numFmt numFmtId="217" formatCode="* #,##0.00__;#,##0.00__;__\(* &quot;-&quot;??_);_(@_)"/>
    <numFmt numFmtId="218" formatCode="0.000_);\(0.000\)"/>
    <numFmt numFmtId="219" formatCode="0.0_);\(0.0\)"/>
    <numFmt numFmtId="220" formatCode="0.0000_);\(0.0000\)"/>
    <numFmt numFmtId="221" formatCode="0.00000_);\(0.00000\)"/>
    <numFmt numFmtId="222" formatCode="&quot;Yes&quot;;&quot;Yes&quot;;&quot;No&quot;"/>
    <numFmt numFmtId="223" formatCode="&quot;True&quot;;&quot;True&quot;;&quot;False&quot;"/>
    <numFmt numFmtId="224" formatCode="&quot;On&quot;;&quot;On&quot;;&quot;Off&quot;"/>
    <numFmt numFmtId="225" formatCode="[$€-2]\ #,##0.00_);[Red]\([$€-2]\ #,##0.00\)"/>
  </numFmts>
  <fonts count="14">
    <font>
      <sz val="12"/>
      <name val="Arial"/>
      <family val="0"/>
    </font>
    <font>
      <b/>
      <sz val="12"/>
      <name val="Arial"/>
      <family val="2"/>
    </font>
    <font>
      <sz val="11"/>
      <name val="Arial"/>
      <family val="2"/>
    </font>
    <font>
      <b/>
      <sz val="11"/>
      <name val="Arial"/>
      <family val="2"/>
    </font>
    <font>
      <b/>
      <sz val="10"/>
      <name val="Arial"/>
      <family val="2"/>
    </font>
    <font>
      <b/>
      <sz val="14"/>
      <name val="Arial"/>
      <family val="2"/>
    </font>
    <font>
      <vertAlign val="superscript"/>
      <sz val="11"/>
      <name val="Arial"/>
      <family val="2"/>
    </font>
    <font>
      <i/>
      <sz val="10"/>
      <name val="Arial"/>
      <family val="2"/>
    </font>
    <font>
      <u val="single"/>
      <sz val="9"/>
      <color indexed="12"/>
      <name val="Arial"/>
      <family val="0"/>
    </font>
    <font>
      <u val="single"/>
      <sz val="9"/>
      <color indexed="36"/>
      <name val="Arial"/>
      <family val="0"/>
    </font>
    <font>
      <sz val="10"/>
      <name val="Arial"/>
      <family val="0"/>
    </font>
    <font>
      <sz val="8"/>
      <name val="Arial"/>
      <family val="0"/>
    </font>
    <font>
      <b/>
      <sz val="8"/>
      <name val="Arial"/>
      <family val="2"/>
    </font>
    <font>
      <vertAlign val="superscript"/>
      <sz val="8"/>
      <name val="Arial"/>
      <family val="2"/>
    </font>
  </fonts>
  <fills count="2">
    <fill>
      <patternFill/>
    </fill>
    <fill>
      <patternFill patternType="gray125"/>
    </fill>
  </fills>
  <borders count="44">
    <border>
      <left/>
      <right/>
      <top/>
      <bottom/>
      <diagonal/>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style="thin"/>
      <right>
        <color indexed="63"/>
      </right>
      <top style="thin"/>
      <bottom style="thin"/>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double"/>
      <top style="thin"/>
      <bottom style="thin"/>
    </border>
    <border>
      <left>
        <color indexed="63"/>
      </left>
      <right style="thin"/>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
      <left style="thin"/>
      <right style="double"/>
      <top>
        <color indexed="63"/>
      </top>
      <bottom style="medium"/>
    </border>
    <border>
      <left>
        <color indexed="63"/>
      </left>
      <right style="thin"/>
      <top>
        <color indexed="63"/>
      </top>
      <bottom style="medium"/>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medium"/>
    </border>
    <border>
      <left style="double"/>
      <right style="thin"/>
      <top style="medium"/>
      <bottom style="thin"/>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double"/>
      <right style="thin"/>
      <top>
        <color indexed="63"/>
      </top>
      <bottom style="thin"/>
    </border>
    <border>
      <left style="thin"/>
      <right style="double"/>
      <top style="medium"/>
      <bottom style="thin"/>
    </border>
    <border>
      <left style="thin"/>
      <right style="double"/>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medium"/>
      <bottom style="thin"/>
    </border>
    <border>
      <left style="double"/>
      <right style="thin"/>
      <top style="medium"/>
      <bottom>
        <color indexed="63"/>
      </bottom>
    </border>
    <border>
      <left>
        <color indexed="63"/>
      </left>
      <right style="medium"/>
      <top style="medium"/>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2" fillId="0" borderId="0" xfId="0" applyFont="1" applyFill="1" applyAlignment="1">
      <alignment/>
    </xf>
    <xf numFmtId="185" fontId="2" fillId="0" borderId="1" xfId="18" applyNumberFormat="1" applyFont="1" applyFill="1" applyBorder="1" applyAlignment="1">
      <alignment horizontal="right" indent="1"/>
    </xf>
    <xf numFmtId="1" fontId="2" fillId="0" borderId="2" xfId="18" applyNumberFormat="1" applyFont="1" applyFill="1" applyBorder="1" applyAlignment="1" quotePrefix="1">
      <alignment horizontal="right" indent="1"/>
    </xf>
    <xf numFmtId="0" fontId="0" fillId="0" borderId="0" xfId="0" applyFont="1" applyFill="1" applyAlignment="1">
      <alignment/>
    </xf>
    <xf numFmtId="0" fontId="1" fillId="0" borderId="3" xfId="0" applyFont="1" applyFill="1" applyBorder="1" applyAlignment="1">
      <alignment horizontal="center"/>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2" fillId="0" borderId="5" xfId="0" applyFont="1" applyFill="1" applyBorder="1" applyAlignment="1">
      <alignment/>
    </xf>
    <xf numFmtId="0" fontId="2" fillId="0" borderId="6" xfId="0" applyFont="1" applyFill="1" applyBorder="1" applyAlignment="1">
      <alignment/>
    </xf>
    <xf numFmtId="14" fontId="3" fillId="0" borderId="0" xfId="0" applyNumberFormat="1" applyFont="1" applyFill="1" applyAlignment="1">
      <alignment/>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183" fontId="2" fillId="0" borderId="2" xfId="17" applyNumberFormat="1" applyFont="1" applyFill="1" applyBorder="1" applyAlignment="1">
      <alignment horizontal="right" indent="2"/>
    </xf>
    <xf numFmtId="183" fontId="2" fillId="0" borderId="9" xfId="17" applyNumberFormat="1" applyFont="1" applyFill="1" applyBorder="1" applyAlignment="1">
      <alignment horizontal="right" indent="2"/>
    </xf>
    <xf numFmtId="183" fontId="2" fillId="0" borderId="1" xfId="17" applyNumberFormat="1" applyFont="1" applyFill="1" applyBorder="1" applyAlignment="1">
      <alignment horizontal="right" indent="2"/>
    </xf>
    <xf numFmtId="183" fontId="2" fillId="0" borderId="10" xfId="17" applyNumberFormat="1" applyFont="1" applyFill="1" applyBorder="1" applyAlignment="1">
      <alignment horizontal="right" indent="2"/>
    </xf>
    <xf numFmtId="183" fontId="2" fillId="0" borderId="11" xfId="17" applyNumberFormat="1" applyFont="1" applyFill="1" applyBorder="1" applyAlignment="1">
      <alignment horizontal="right" indent="2"/>
    </xf>
    <xf numFmtId="183" fontId="2" fillId="0" borderId="12" xfId="17" applyNumberFormat="1" applyFont="1" applyFill="1" applyBorder="1" applyAlignment="1">
      <alignment horizontal="right" indent="2"/>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3" xfId="0" applyFont="1" applyFill="1" applyBorder="1" applyAlignment="1">
      <alignment horizontal="center" wrapText="1"/>
    </xf>
    <xf numFmtId="0" fontId="4" fillId="0" borderId="8" xfId="0" applyFont="1" applyFill="1" applyBorder="1" applyAlignment="1">
      <alignment horizontal="center" wrapText="1"/>
    </xf>
    <xf numFmtId="0" fontId="4" fillId="0" borderId="15" xfId="0" applyFont="1" applyFill="1" applyBorder="1" applyAlignment="1">
      <alignment horizontal="center" wrapText="1"/>
    </xf>
    <xf numFmtId="0" fontId="4" fillId="0" borderId="4" xfId="0" applyFont="1" applyFill="1" applyBorder="1" applyAlignment="1">
      <alignment horizontal="center" wrapText="1"/>
    </xf>
    <xf numFmtId="1" fontId="2" fillId="0" borderId="16" xfId="17" applyNumberFormat="1" applyFont="1" applyFill="1" applyBorder="1" applyAlignment="1">
      <alignment horizontal="right" indent="1"/>
    </xf>
    <xf numFmtId="1" fontId="2" fillId="0" borderId="1" xfId="17" applyNumberFormat="1" applyFont="1" applyFill="1" applyBorder="1" applyAlignment="1">
      <alignment horizontal="right" indent="1"/>
    </xf>
    <xf numFmtId="1" fontId="2" fillId="0" borderId="10" xfId="17" applyNumberFormat="1" applyFont="1" applyFill="1" applyBorder="1" applyAlignment="1">
      <alignment horizontal="right" indent="1"/>
    </xf>
    <xf numFmtId="1" fontId="2" fillId="0" borderId="11" xfId="17" applyNumberFormat="1" applyFont="1" applyFill="1" applyBorder="1" applyAlignment="1">
      <alignment horizontal="right" indent="1"/>
    </xf>
    <xf numFmtId="0" fontId="6" fillId="0" borderId="0" xfId="0" applyFont="1" applyFill="1" applyAlignment="1">
      <alignment/>
    </xf>
    <xf numFmtId="0" fontId="2" fillId="0" borderId="0" xfId="0" applyFont="1" applyFill="1" applyBorder="1" applyAlignment="1">
      <alignment/>
    </xf>
    <xf numFmtId="0" fontId="2" fillId="0" borderId="5" xfId="0" applyFont="1" applyFill="1" applyBorder="1" applyAlignment="1">
      <alignment horizontal="left"/>
    </xf>
    <xf numFmtId="1" fontId="2" fillId="0" borderId="1" xfId="0" applyNumberFormat="1" applyFont="1" applyFill="1" applyBorder="1" applyAlignment="1">
      <alignment horizontal="center"/>
    </xf>
    <xf numFmtId="1" fontId="2" fillId="0" borderId="16" xfId="17" applyNumberFormat="1" applyFont="1" applyFill="1" applyBorder="1" applyAlignment="1">
      <alignment horizontal="center"/>
    </xf>
    <xf numFmtId="1" fontId="2" fillId="0" borderId="17" xfId="0" applyNumberFormat="1" applyFont="1" applyFill="1" applyBorder="1" applyAlignment="1">
      <alignment horizontal="center"/>
    </xf>
    <xf numFmtId="1" fontId="2" fillId="0" borderId="10" xfId="0" applyNumberFormat="1" applyFont="1" applyFill="1" applyBorder="1" applyAlignment="1">
      <alignment horizontal="center"/>
    </xf>
    <xf numFmtId="1" fontId="2" fillId="0" borderId="1" xfId="18" applyNumberFormat="1" applyFont="1" applyFill="1" applyBorder="1" applyAlignment="1">
      <alignment horizontal="center"/>
    </xf>
    <xf numFmtId="1" fontId="2" fillId="0" borderId="1" xfId="17" applyNumberFormat="1" applyFont="1" applyFill="1" applyBorder="1" applyAlignment="1">
      <alignment horizontal="center"/>
    </xf>
    <xf numFmtId="1" fontId="2" fillId="0" borderId="17" xfId="19" applyNumberFormat="1" applyFont="1" applyFill="1" applyBorder="1" applyAlignment="1">
      <alignment horizontal="center"/>
    </xf>
    <xf numFmtId="1" fontId="2" fillId="0" borderId="10" xfId="17" applyNumberFormat="1" applyFont="1" applyFill="1" applyBorder="1" applyAlignment="1">
      <alignment horizontal="center"/>
    </xf>
    <xf numFmtId="0" fontId="2" fillId="0" borderId="6" xfId="0" applyFont="1" applyFill="1" applyBorder="1" applyAlignment="1">
      <alignment horizontal="left"/>
    </xf>
    <xf numFmtId="1" fontId="2" fillId="0" borderId="11" xfId="0" applyNumberFormat="1" applyFont="1" applyFill="1" applyBorder="1" applyAlignment="1">
      <alignment horizontal="center"/>
    </xf>
    <xf numFmtId="1" fontId="2" fillId="0" borderId="11" xfId="18" applyNumberFormat="1" applyFont="1" applyFill="1" applyBorder="1" applyAlignment="1">
      <alignment horizontal="center"/>
    </xf>
    <xf numFmtId="1" fontId="2" fillId="0" borderId="18" xfId="17" applyNumberFormat="1" applyFont="1" applyFill="1" applyBorder="1" applyAlignment="1">
      <alignment horizontal="center"/>
    </xf>
    <xf numFmtId="1" fontId="2" fillId="0" borderId="19" xfId="19" applyNumberFormat="1" applyFont="1" applyFill="1" applyBorder="1" applyAlignment="1">
      <alignment horizontal="center"/>
    </xf>
    <xf numFmtId="1" fontId="2" fillId="0" borderId="12" xfId="18" applyNumberFormat="1" applyFont="1" applyFill="1" applyBorder="1" applyAlignment="1">
      <alignment horizontal="center"/>
    </xf>
    <xf numFmtId="0" fontId="0" fillId="0" borderId="0" xfId="0" applyFont="1" applyFill="1" applyBorder="1" applyAlignment="1">
      <alignment/>
    </xf>
    <xf numFmtId="0" fontId="2" fillId="0" borderId="0" xfId="0" applyFont="1" applyAlignment="1" applyProtection="1">
      <alignment/>
      <protection locked="0"/>
    </xf>
    <xf numFmtId="0" fontId="7" fillId="0" borderId="0" xfId="0" applyFont="1" applyBorder="1" applyAlignment="1">
      <alignment/>
    </xf>
    <xf numFmtId="0" fontId="2" fillId="0" borderId="0" xfId="0" applyFont="1" applyFill="1" applyAlignment="1">
      <alignment horizontal="center"/>
    </xf>
    <xf numFmtId="0" fontId="2" fillId="0" borderId="1" xfId="0" applyFont="1" applyFill="1" applyBorder="1" applyAlignment="1">
      <alignment horizontal="center"/>
    </xf>
    <xf numFmtId="185" fontId="2" fillId="0" borderId="1" xfId="0" applyNumberFormat="1" applyFont="1" applyFill="1" applyBorder="1" applyAlignment="1">
      <alignment horizontal="right" indent="1"/>
    </xf>
    <xf numFmtId="185" fontId="2" fillId="0" borderId="11" xfId="0" applyNumberFormat="1" applyFont="1" applyFill="1" applyBorder="1" applyAlignment="1">
      <alignment horizontal="right" indent="1"/>
    </xf>
    <xf numFmtId="1" fontId="2" fillId="0" borderId="1" xfId="18" applyNumberFormat="1" applyFont="1" applyFill="1" applyBorder="1" applyAlignment="1" quotePrefix="1">
      <alignment horizontal="right" indent="1"/>
    </xf>
    <xf numFmtId="1" fontId="2" fillId="0" borderId="1" xfId="18" applyNumberFormat="1" applyFont="1" applyFill="1" applyBorder="1" applyAlignment="1">
      <alignment horizontal="right" indent="1"/>
    </xf>
    <xf numFmtId="1" fontId="2" fillId="0" borderId="1" xfId="0" applyNumberFormat="1" applyFont="1" applyFill="1" applyBorder="1" applyAlignment="1">
      <alignment horizontal="right" indent="1"/>
    </xf>
    <xf numFmtId="1" fontId="2" fillId="0" borderId="11" xfId="18" applyNumberFormat="1" applyFont="1" applyFill="1" applyBorder="1" applyAlignment="1">
      <alignment horizontal="right" indent="1"/>
    </xf>
    <xf numFmtId="185" fontId="2" fillId="0" borderId="11" xfId="18" applyNumberFormat="1" applyFont="1" applyFill="1" applyBorder="1" applyAlignment="1">
      <alignment horizontal="right" indent="1"/>
    </xf>
    <xf numFmtId="185" fontId="2" fillId="0" borderId="1" xfId="18" applyNumberFormat="1" applyFont="1" applyFill="1" applyBorder="1" applyAlignment="1">
      <alignment horizontal="right"/>
    </xf>
    <xf numFmtId="1" fontId="2" fillId="0" borderId="10" xfId="0" applyNumberFormat="1" applyFont="1" applyFill="1" applyBorder="1" applyAlignment="1">
      <alignment horizontal="right" indent="1"/>
    </xf>
    <xf numFmtId="1" fontId="2" fillId="0" borderId="10" xfId="18" applyNumberFormat="1" applyFont="1" applyFill="1" applyBorder="1" applyAlignment="1">
      <alignment horizontal="right" indent="1"/>
    </xf>
    <xf numFmtId="1" fontId="2" fillId="0" borderId="12" xfId="18" applyNumberFormat="1" applyFont="1" applyFill="1" applyBorder="1" applyAlignment="1">
      <alignment horizontal="right" indent="1"/>
    </xf>
    <xf numFmtId="185" fontId="2" fillId="0" borderId="20" xfId="18" applyNumberFormat="1" applyFont="1" applyFill="1" applyBorder="1" applyAlignment="1">
      <alignment horizontal="right"/>
    </xf>
    <xf numFmtId="1" fontId="2" fillId="0" borderId="2" xfId="18" applyNumberFormat="1" applyFont="1" applyFill="1" applyBorder="1" applyAlignment="1" quotePrefix="1">
      <alignment horizontal="right"/>
    </xf>
    <xf numFmtId="185" fontId="2" fillId="0" borderId="2" xfId="18" applyNumberFormat="1" applyFont="1" applyFill="1" applyBorder="1" applyAlignment="1">
      <alignment horizontal="right"/>
    </xf>
    <xf numFmtId="1" fontId="2" fillId="0" borderId="21" xfId="18" applyNumberFormat="1" applyFont="1" applyFill="1" applyBorder="1" applyAlignment="1" quotePrefix="1">
      <alignment horizontal="right"/>
    </xf>
    <xf numFmtId="1" fontId="2" fillId="0" borderId="9" xfId="18" applyNumberFormat="1" applyFont="1" applyFill="1" applyBorder="1" applyAlignment="1" quotePrefix="1">
      <alignment horizontal="right"/>
    </xf>
    <xf numFmtId="185" fontId="2" fillId="0" borderId="1" xfId="17" applyNumberFormat="1" applyFont="1" applyFill="1" applyBorder="1" applyAlignment="1">
      <alignment horizontal="right"/>
    </xf>
    <xf numFmtId="185" fontId="2" fillId="0" borderId="22" xfId="17" applyNumberFormat="1" applyFont="1" applyFill="1" applyBorder="1" applyAlignment="1">
      <alignment horizontal="right"/>
    </xf>
    <xf numFmtId="185" fontId="2" fillId="0" borderId="11" xfId="17" applyNumberFormat="1" applyFont="1" applyFill="1" applyBorder="1" applyAlignment="1">
      <alignment horizontal="right"/>
    </xf>
    <xf numFmtId="185" fontId="2" fillId="0" borderId="23" xfId="17" applyNumberFormat="1" applyFont="1" applyFill="1" applyBorder="1" applyAlignment="1">
      <alignment horizontal="right"/>
    </xf>
    <xf numFmtId="0" fontId="2" fillId="0" borderId="16" xfId="18" applyNumberFormat="1" applyFont="1" applyFill="1" applyBorder="1" applyAlignment="1">
      <alignment horizontal="right" indent="1"/>
    </xf>
    <xf numFmtId="0" fontId="2" fillId="0" borderId="16" xfId="17" applyNumberFormat="1" applyFont="1" applyFill="1" applyBorder="1" applyAlignment="1">
      <alignment horizontal="right" indent="1"/>
    </xf>
    <xf numFmtId="0" fontId="2" fillId="0" borderId="18" xfId="17" applyNumberFormat="1" applyFont="1" applyFill="1" applyBorder="1" applyAlignment="1">
      <alignment horizontal="right" indent="1"/>
    </xf>
    <xf numFmtId="0" fontId="2" fillId="0" borderId="0" xfId="0" applyFont="1" applyFill="1" applyBorder="1" applyAlignment="1">
      <alignment/>
    </xf>
    <xf numFmtId="0" fontId="10" fillId="0" borderId="0" xfId="0" applyFont="1" applyAlignment="1">
      <alignment/>
    </xf>
    <xf numFmtId="0" fontId="4" fillId="0" borderId="0" xfId="0" applyFont="1" applyAlignment="1">
      <alignment horizontal="center"/>
    </xf>
    <xf numFmtId="0" fontId="4" fillId="0" borderId="0" xfId="0" applyFont="1" applyAlignment="1" quotePrefix="1">
      <alignment horizontal="center"/>
    </xf>
    <xf numFmtId="0" fontId="1" fillId="0" borderId="24" xfId="0" applyFont="1" applyFill="1" applyBorder="1" applyAlignment="1">
      <alignment horizontal="center" wrapText="1"/>
    </xf>
    <xf numFmtId="0" fontId="2" fillId="0" borderId="25" xfId="0" applyFont="1" applyFill="1" applyBorder="1" applyAlignment="1">
      <alignment horizontal="left" wrapText="1"/>
    </xf>
    <xf numFmtId="0" fontId="2" fillId="0" borderId="0" xfId="0" applyFont="1" applyFill="1" applyAlignment="1">
      <alignment/>
    </xf>
    <xf numFmtId="0" fontId="5" fillId="0" borderId="0" xfId="0" applyFont="1" applyFill="1" applyAlignment="1">
      <alignment horizontal="center"/>
    </xf>
    <xf numFmtId="0" fontId="1" fillId="0" borderId="0" xfId="0" applyFont="1" applyFill="1" applyAlignment="1">
      <alignment horizontal="center" wrapText="1"/>
    </xf>
    <xf numFmtId="0" fontId="1" fillId="0" borderId="0" xfId="0" applyFont="1" applyFill="1" applyAlignment="1">
      <alignment horizontal="center"/>
    </xf>
    <xf numFmtId="0" fontId="1" fillId="0" borderId="26" xfId="0" applyFont="1" applyFill="1" applyBorder="1" applyAlignment="1">
      <alignment horizontal="center"/>
    </xf>
    <xf numFmtId="0" fontId="1" fillId="0" borderId="27" xfId="0" applyFont="1" applyFill="1" applyBorder="1" applyAlignment="1">
      <alignment horizontal="center"/>
    </xf>
    <xf numFmtId="0" fontId="1" fillId="0" borderId="0" xfId="0" applyFont="1" applyFill="1" applyBorder="1" applyAlignment="1">
      <alignment horizontal="left" wrapText="1" indent="2"/>
    </xf>
    <xf numFmtId="0" fontId="1" fillId="0" borderId="28" xfId="0" applyFont="1" applyFill="1" applyBorder="1" applyAlignment="1">
      <alignment horizontal="center"/>
    </xf>
    <xf numFmtId="0" fontId="1" fillId="0" borderId="29" xfId="0" applyFont="1" applyFill="1" applyBorder="1" applyAlignment="1">
      <alignment horizontal="center"/>
    </xf>
    <xf numFmtId="0" fontId="1" fillId="0" borderId="30"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Border="1" applyAlignment="1">
      <alignment wrapText="1"/>
    </xf>
    <xf numFmtId="0" fontId="1" fillId="0" borderId="5" xfId="0" applyFont="1" applyFill="1" applyBorder="1" applyAlignment="1">
      <alignment horizontal="center"/>
    </xf>
    <xf numFmtId="0" fontId="1" fillId="0" borderId="31" xfId="0" applyFont="1" applyFill="1" applyBorder="1" applyAlignment="1">
      <alignment horizontal="center" wrapText="1"/>
    </xf>
    <xf numFmtId="0" fontId="1" fillId="0" borderId="32" xfId="0" applyFont="1" applyFill="1" applyBorder="1" applyAlignment="1">
      <alignment horizontal="center" wrapText="1"/>
    </xf>
    <xf numFmtId="0" fontId="1" fillId="0" borderId="33" xfId="0" applyFont="1" applyFill="1" applyBorder="1" applyAlignment="1">
      <alignment horizontal="center" wrapText="1"/>
    </xf>
    <xf numFmtId="0" fontId="1" fillId="0" borderId="34" xfId="0" applyFont="1" applyFill="1" applyBorder="1" applyAlignment="1">
      <alignment horizontal="center" wrapText="1"/>
    </xf>
    <xf numFmtId="0" fontId="1" fillId="0" borderId="33" xfId="0" applyFont="1" applyFill="1" applyBorder="1" applyAlignment="1">
      <alignment horizontal="center" vertical="center"/>
    </xf>
    <xf numFmtId="0" fontId="2" fillId="0" borderId="0" xfId="0" applyFont="1" applyAlignment="1" applyProtection="1">
      <alignment horizontal="left"/>
      <protection locked="0"/>
    </xf>
    <xf numFmtId="0" fontId="4" fillId="0" borderId="22" xfId="0" applyFont="1" applyFill="1" applyBorder="1" applyAlignment="1">
      <alignment horizontal="center" wrapText="1"/>
    </xf>
    <xf numFmtId="0" fontId="4" fillId="0" borderId="10" xfId="0" applyFont="1" applyFill="1" applyBorder="1" applyAlignment="1">
      <alignment horizontal="center" wrapText="1"/>
    </xf>
    <xf numFmtId="0" fontId="4" fillId="0" borderId="35" xfId="0" applyFont="1" applyFill="1" applyBorder="1" applyAlignment="1">
      <alignment horizontal="center" wrapText="1"/>
    </xf>
    <xf numFmtId="0" fontId="4" fillId="0" borderId="34" xfId="0" applyFont="1" applyFill="1" applyBorder="1" applyAlignment="1">
      <alignment horizontal="center" wrapText="1"/>
    </xf>
    <xf numFmtId="0" fontId="4" fillId="0" borderId="3"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36" xfId="0" applyFont="1" applyFill="1" applyBorder="1" applyAlignment="1">
      <alignment horizontal="center"/>
    </xf>
    <xf numFmtId="0" fontId="4"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 xfId="0" applyFont="1" applyFill="1" applyBorder="1" applyAlignment="1">
      <alignment horizontal="center" wrapText="1"/>
    </xf>
    <xf numFmtId="0" fontId="4" fillId="0" borderId="38" xfId="0" applyFont="1" applyFill="1" applyBorder="1" applyAlignment="1">
      <alignment horizontal="center" wrapText="1"/>
    </xf>
    <xf numFmtId="0" fontId="4" fillId="0" borderId="33" xfId="0" applyFont="1" applyFill="1" applyBorder="1" applyAlignment="1">
      <alignment horizontal="center" wrapText="1"/>
    </xf>
    <xf numFmtId="0" fontId="4" fillId="0" borderId="39" xfId="0" applyFont="1" applyFill="1" applyBorder="1" applyAlignment="1">
      <alignment horizontal="center" wrapText="1"/>
    </xf>
    <xf numFmtId="0" fontId="1" fillId="0" borderId="40" xfId="0" applyFont="1" applyFill="1" applyBorder="1" applyAlignment="1">
      <alignment horizontal="center"/>
    </xf>
    <xf numFmtId="0" fontId="4" fillId="0" borderId="14" xfId="0" applyFont="1" applyFill="1" applyBorder="1" applyAlignment="1">
      <alignment horizontal="center" vertical="center" wrapText="1"/>
    </xf>
    <xf numFmtId="0" fontId="1" fillId="0" borderId="41" xfId="0" applyFont="1" applyFill="1" applyBorder="1" applyAlignment="1">
      <alignment horizontal="center"/>
    </xf>
    <xf numFmtId="0" fontId="1" fillId="0" borderId="32" xfId="0" applyFont="1" applyFill="1" applyBorder="1" applyAlignment="1">
      <alignment horizontal="center"/>
    </xf>
    <xf numFmtId="0" fontId="2" fillId="0" borderId="0" xfId="0" applyFont="1" applyBorder="1" applyAlignment="1">
      <alignment horizontal="left"/>
    </xf>
    <xf numFmtId="0" fontId="3" fillId="0" borderId="3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12" fillId="0" borderId="0" xfId="0" applyFont="1" applyFill="1" applyAlignment="1">
      <alignment horizontal="center"/>
    </xf>
    <xf numFmtId="0" fontId="11" fillId="0" borderId="0" xfId="0" applyFont="1" applyFill="1" applyAlignment="1">
      <alignment/>
    </xf>
    <xf numFmtId="0" fontId="11" fillId="0" borderId="5" xfId="0" applyFont="1" applyFill="1" applyBorder="1" applyAlignment="1">
      <alignment/>
    </xf>
    <xf numFmtId="185" fontId="11" fillId="0" borderId="1" xfId="0" applyNumberFormat="1" applyFont="1" applyFill="1" applyBorder="1" applyAlignment="1">
      <alignment horizontal="right" indent="1"/>
    </xf>
    <xf numFmtId="10" fontId="11" fillId="0" borderId="1" xfId="24" applyNumberFormat="1" applyFont="1" applyFill="1" applyBorder="1" applyAlignment="1">
      <alignment horizontal="right" indent="1"/>
    </xf>
    <xf numFmtId="0" fontId="11" fillId="0" borderId="1" xfId="0" applyFont="1" applyFill="1" applyBorder="1" applyAlignment="1">
      <alignment horizontal="right" indent="1"/>
    </xf>
    <xf numFmtId="0" fontId="11" fillId="0" borderId="10" xfId="0" applyFont="1" applyFill="1" applyBorder="1" applyAlignment="1">
      <alignment horizontal="right" indent="3"/>
    </xf>
    <xf numFmtId="0" fontId="11" fillId="0" borderId="6" xfId="0" applyFont="1" applyFill="1" applyBorder="1" applyAlignment="1">
      <alignment/>
    </xf>
    <xf numFmtId="185" fontId="11" fillId="0" borderId="11" xfId="0" applyNumberFormat="1" applyFont="1" applyFill="1" applyBorder="1" applyAlignment="1">
      <alignment horizontal="right" indent="1"/>
    </xf>
    <xf numFmtId="0" fontId="11" fillId="0" borderId="11" xfId="0" applyFont="1" applyFill="1" applyBorder="1" applyAlignment="1">
      <alignment horizontal="right" indent="1"/>
    </xf>
    <xf numFmtId="0" fontId="11" fillId="0" borderId="12" xfId="0" applyFont="1" applyFill="1" applyBorder="1" applyAlignment="1">
      <alignment horizontal="right" indent="3"/>
    </xf>
    <xf numFmtId="0" fontId="11" fillId="0" borderId="0" xfId="0" applyFont="1" applyFill="1" applyBorder="1" applyAlignment="1">
      <alignment/>
    </xf>
    <xf numFmtId="0" fontId="11" fillId="0" borderId="0" xfId="0" applyFont="1" applyFill="1" applyBorder="1" applyAlignment="1">
      <alignment horizontal="left"/>
    </xf>
    <xf numFmtId="0" fontId="11" fillId="0" borderId="0" xfId="0" applyFont="1" applyFill="1" applyAlignment="1">
      <alignment horizontal="left"/>
    </xf>
    <xf numFmtId="0" fontId="13" fillId="0" borderId="0" xfId="0" applyFont="1" applyFill="1" applyAlignment="1">
      <alignment/>
    </xf>
    <xf numFmtId="185" fontId="11" fillId="0" borderId="1" xfId="18" applyNumberFormat="1" applyFont="1" applyFill="1" applyBorder="1" applyAlignment="1">
      <alignment horizontal="right" indent="1"/>
    </xf>
    <xf numFmtId="185" fontId="11" fillId="0" borderId="1" xfId="18" applyNumberFormat="1" applyFont="1" applyFill="1" applyBorder="1" applyAlignment="1" quotePrefix="1">
      <alignment horizontal="right" indent="1"/>
    </xf>
    <xf numFmtId="185" fontId="11" fillId="0" borderId="1" xfId="18" applyNumberFormat="1" applyFont="1" applyFill="1" applyBorder="1" applyAlignment="1" quotePrefix="1">
      <alignment horizontal="left" indent="3"/>
    </xf>
    <xf numFmtId="185" fontId="11" fillId="0" borderId="10" xfId="18" applyNumberFormat="1" applyFont="1" applyFill="1" applyBorder="1" applyAlignment="1" quotePrefix="1">
      <alignment horizontal="right" indent="1"/>
    </xf>
    <xf numFmtId="185" fontId="11" fillId="0" borderId="1" xfId="17" applyNumberFormat="1" applyFont="1" applyFill="1" applyBorder="1" applyAlignment="1">
      <alignment horizontal="right" indent="1"/>
    </xf>
    <xf numFmtId="1" fontId="11" fillId="0" borderId="1" xfId="0" applyNumberFormat="1" applyFont="1" applyFill="1" applyBorder="1" applyAlignment="1">
      <alignment horizontal="right" indent="1"/>
    </xf>
    <xf numFmtId="1" fontId="11" fillId="0" borderId="10" xfId="0" applyNumberFormat="1" applyFont="1" applyFill="1" applyBorder="1" applyAlignment="1">
      <alignment horizontal="right" indent="1"/>
    </xf>
    <xf numFmtId="1" fontId="11" fillId="0" borderId="1" xfId="18" applyNumberFormat="1" applyFont="1" applyFill="1" applyBorder="1" applyAlignment="1">
      <alignment horizontal="right" indent="1"/>
    </xf>
    <xf numFmtId="1" fontId="11" fillId="0" borderId="10" xfId="18" applyNumberFormat="1" applyFont="1" applyFill="1" applyBorder="1" applyAlignment="1">
      <alignment horizontal="right" indent="1"/>
    </xf>
    <xf numFmtId="185" fontId="11" fillId="0" borderId="11" xfId="17" applyNumberFormat="1" applyFont="1" applyFill="1" applyBorder="1" applyAlignment="1">
      <alignment horizontal="right" indent="1"/>
    </xf>
    <xf numFmtId="1" fontId="11" fillId="0" borderId="11" xfId="18" applyNumberFormat="1" applyFont="1" applyFill="1" applyBorder="1" applyAlignment="1">
      <alignment horizontal="right" indent="1"/>
    </xf>
    <xf numFmtId="1" fontId="11" fillId="0" borderId="12" xfId="18" applyNumberFormat="1" applyFont="1" applyFill="1" applyBorder="1" applyAlignment="1">
      <alignment horizontal="right" indent="1"/>
    </xf>
    <xf numFmtId="0" fontId="11" fillId="0" borderId="0" xfId="0" applyFont="1" applyFill="1" applyBorder="1" applyAlignment="1">
      <alignment wrapText="1"/>
    </xf>
    <xf numFmtId="1" fontId="11" fillId="0" borderId="1" xfId="18" applyNumberFormat="1" applyFont="1" applyFill="1" applyBorder="1" applyAlignment="1" quotePrefix="1">
      <alignment horizontal="right" indent="1"/>
    </xf>
    <xf numFmtId="1" fontId="11" fillId="0" borderId="10" xfId="18" applyNumberFormat="1" applyFont="1" applyFill="1" applyBorder="1" applyAlignment="1" quotePrefix="1">
      <alignment horizontal="right" indent="1"/>
    </xf>
    <xf numFmtId="185" fontId="11" fillId="0" borderId="11" xfId="18" applyNumberFormat="1" applyFont="1" applyFill="1" applyBorder="1" applyAlignment="1">
      <alignment horizontal="right" indent="1"/>
    </xf>
    <xf numFmtId="0" fontId="11" fillId="0" borderId="0" xfId="0" applyFont="1" applyFill="1" applyAlignment="1">
      <alignment/>
    </xf>
    <xf numFmtId="1" fontId="11" fillId="0" borderId="1" xfId="15" applyNumberFormat="1" applyFont="1" applyFill="1" applyBorder="1" applyAlignment="1">
      <alignment horizontal="right" indent="1"/>
    </xf>
    <xf numFmtId="1" fontId="11" fillId="0" borderId="1" xfId="15" applyNumberFormat="1" applyFont="1" applyFill="1" applyBorder="1" applyAlignment="1">
      <alignment horizontal="right" indent="2"/>
    </xf>
    <xf numFmtId="185" fontId="11" fillId="0" borderId="17" xfId="0" applyNumberFormat="1" applyFont="1" applyFill="1" applyBorder="1" applyAlignment="1">
      <alignment horizontal="right" indent="1"/>
    </xf>
    <xf numFmtId="1" fontId="11" fillId="0" borderId="11" xfId="15" applyNumberFormat="1" applyFont="1" applyFill="1" applyBorder="1" applyAlignment="1">
      <alignment horizontal="right" indent="1"/>
    </xf>
    <xf numFmtId="1" fontId="11" fillId="0" borderId="11" xfId="15" applyNumberFormat="1" applyFont="1" applyFill="1" applyBorder="1" applyAlignment="1">
      <alignment horizontal="right" indent="2"/>
    </xf>
    <xf numFmtId="185" fontId="11" fillId="0" borderId="2" xfId="0" applyNumberFormat="1" applyFont="1" applyFill="1" applyBorder="1" applyAlignment="1">
      <alignment horizontal="center"/>
    </xf>
    <xf numFmtId="185" fontId="11" fillId="0" borderId="21" xfId="19" applyNumberFormat="1" applyFont="1" applyFill="1" applyBorder="1" applyAlignment="1">
      <alignment horizontal="center"/>
    </xf>
    <xf numFmtId="185" fontId="11" fillId="0" borderId="22" xfId="0" applyNumberFormat="1" applyFont="1" applyFill="1" applyBorder="1" applyAlignment="1">
      <alignment horizontal="center"/>
    </xf>
    <xf numFmtId="185" fontId="11" fillId="0" borderId="1" xfId="0" applyNumberFormat="1" applyFont="1" applyFill="1" applyBorder="1" applyAlignment="1">
      <alignment horizontal="center"/>
    </xf>
    <xf numFmtId="185" fontId="11" fillId="0" borderId="10" xfId="0" applyNumberFormat="1" applyFont="1" applyFill="1" applyBorder="1" applyAlignment="1">
      <alignment horizontal="center"/>
    </xf>
    <xf numFmtId="185" fontId="11" fillId="0" borderId="16" xfId="19" applyNumberFormat="1" applyFont="1" applyFill="1" applyBorder="1" applyAlignment="1">
      <alignment horizontal="center"/>
    </xf>
    <xf numFmtId="185" fontId="11" fillId="0" borderId="11" xfId="0" applyNumberFormat="1" applyFont="1" applyFill="1" applyBorder="1" applyAlignment="1">
      <alignment horizontal="center"/>
    </xf>
    <xf numFmtId="185" fontId="11" fillId="0" borderId="18" xfId="19" applyNumberFormat="1" applyFont="1" applyFill="1" applyBorder="1" applyAlignment="1">
      <alignment horizontal="center"/>
    </xf>
    <xf numFmtId="185" fontId="11" fillId="0" borderId="23" xfId="0" applyNumberFormat="1" applyFont="1" applyFill="1" applyBorder="1" applyAlignment="1">
      <alignment horizontal="center"/>
    </xf>
    <xf numFmtId="185" fontId="11" fillId="0" borderId="12" xfId="0" applyNumberFormat="1" applyFont="1" applyFill="1" applyBorder="1" applyAlignment="1">
      <alignment horizontal="center"/>
    </xf>
    <xf numFmtId="0" fontId="11" fillId="0" borderId="25" xfId="0" applyFont="1" applyFill="1" applyBorder="1" applyAlignment="1">
      <alignment horizontal="left"/>
    </xf>
    <xf numFmtId="0" fontId="12" fillId="0" borderId="0" xfId="0" applyFont="1" applyFill="1" applyAlignment="1">
      <alignment/>
    </xf>
    <xf numFmtId="0" fontId="11" fillId="0" borderId="0" xfId="0" applyFont="1" applyFill="1" applyAlignment="1">
      <alignment horizontal="center"/>
    </xf>
    <xf numFmtId="0" fontId="11" fillId="0" borderId="0" xfId="0" applyFont="1" applyFill="1" applyBorder="1" applyAlignment="1">
      <alignment horizontal="left" wrapText="1" indent="2"/>
    </xf>
    <xf numFmtId="0" fontId="11" fillId="0" borderId="28" xfId="0" applyFont="1" applyFill="1" applyBorder="1" applyAlignment="1">
      <alignment horizontal="center"/>
    </xf>
    <xf numFmtId="0" fontId="11" fillId="0" borderId="26" xfId="0" applyFont="1" applyFill="1" applyBorder="1" applyAlignment="1">
      <alignment horizontal="center"/>
    </xf>
    <xf numFmtId="0" fontId="11" fillId="0" borderId="27" xfId="0" applyFont="1" applyFill="1" applyBorder="1" applyAlignment="1">
      <alignment horizontal="center" wrapText="1"/>
    </xf>
    <xf numFmtId="0" fontId="11" fillId="0" borderId="29"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0" xfId="0" applyFont="1" applyFill="1" applyAlignment="1">
      <alignment horizontal="center" wrapText="1"/>
    </xf>
    <xf numFmtId="0" fontId="11" fillId="0" borderId="31" xfId="0" applyFont="1" applyFill="1" applyBorder="1" applyAlignment="1">
      <alignment horizontal="center" wrapText="1"/>
    </xf>
    <xf numFmtId="0" fontId="11" fillId="0" borderId="32" xfId="0" applyFont="1" applyFill="1" applyBorder="1" applyAlignment="1">
      <alignment horizontal="center" wrapText="1"/>
    </xf>
    <xf numFmtId="0" fontId="11" fillId="0" borderId="5" xfId="0" applyFont="1" applyFill="1" applyBorder="1" applyAlignment="1">
      <alignment horizontal="center"/>
    </xf>
    <xf numFmtId="0" fontId="11" fillId="0" borderId="33" xfId="0" applyFont="1" applyFill="1" applyBorder="1" applyAlignment="1">
      <alignment horizontal="center" vertical="center"/>
    </xf>
    <xf numFmtId="0" fontId="11" fillId="0" borderId="33" xfId="0" applyFont="1" applyFill="1" applyBorder="1" applyAlignment="1">
      <alignment horizontal="center" wrapText="1"/>
    </xf>
    <xf numFmtId="0" fontId="11" fillId="0" borderId="34" xfId="0" applyFont="1" applyFill="1" applyBorder="1" applyAlignment="1">
      <alignment horizontal="center" wrapText="1"/>
    </xf>
    <xf numFmtId="0" fontId="11" fillId="0" borderId="3" xfId="0" applyFont="1" applyFill="1" applyBorder="1" applyAlignment="1">
      <alignment horizontal="center" wrapText="1"/>
    </xf>
    <xf numFmtId="0" fontId="11" fillId="0" borderId="4" xfId="0" applyFont="1" applyFill="1" applyBorder="1" applyAlignment="1">
      <alignment horizontal="center" wrapText="1"/>
    </xf>
    <xf numFmtId="0" fontId="11" fillId="0" borderId="30" xfId="0" applyFont="1" applyFill="1" applyBorder="1" applyAlignment="1">
      <alignment horizontal="center"/>
    </xf>
    <xf numFmtId="0" fontId="11" fillId="0" borderId="43" xfId="0" applyFont="1" applyFill="1" applyBorder="1" applyAlignment="1">
      <alignment horizontal="center"/>
    </xf>
    <xf numFmtId="0" fontId="11" fillId="0" borderId="24" xfId="0" applyFont="1" applyFill="1" applyBorder="1" applyAlignment="1">
      <alignment horizontal="center"/>
    </xf>
    <xf numFmtId="0" fontId="11" fillId="0" borderId="27" xfId="0" applyFont="1" applyFill="1" applyBorder="1" applyAlignment="1">
      <alignment horizont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cellXfs>
  <cellStyles count="11">
    <cellStyle name="Normal" xfId="0"/>
    <cellStyle name="Comma" xfId="15"/>
    <cellStyle name="Comma [0]" xfId="16"/>
    <cellStyle name="Comma_HPB~Med2a&amp;2b" xfId="17"/>
    <cellStyle name="Comma_HPB~Medicaid" xfId="18"/>
    <cellStyle name="Comma_HPB~Work" xfId="19"/>
    <cellStyle name="Currency" xfId="20"/>
    <cellStyle name="Currency [0]" xfId="21"/>
    <cellStyle name="Followed Hyperlink" xfId="22"/>
    <cellStyle name="Hyperlink"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14"/>
  <sheetViews>
    <sheetView tabSelected="1" workbookViewId="0" topLeftCell="A1">
      <selection activeCell="A1" sqref="A1"/>
    </sheetView>
  </sheetViews>
  <sheetFormatPr defaultColWidth="8.88671875" defaultRowHeight="15"/>
  <cols>
    <col min="1" max="16384" width="8.88671875" style="77" customWidth="1"/>
  </cols>
  <sheetData>
    <row r="2" ht="12.75">
      <c r="B2" s="77" t="s">
        <v>149</v>
      </c>
    </row>
    <row r="3" ht="12.75">
      <c r="C3" s="77" t="s">
        <v>160</v>
      </c>
    </row>
    <row r="5" ht="12.75">
      <c r="C5" s="78" t="s">
        <v>159</v>
      </c>
    </row>
    <row r="6" spans="3:4" ht="12.75">
      <c r="C6" s="79" t="s">
        <v>154</v>
      </c>
      <c r="D6" s="77" t="s">
        <v>161</v>
      </c>
    </row>
    <row r="7" spans="3:4" ht="12.75">
      <c r="C7" s="79" t="s">
        <v>150</v>
      </c>
      <c r="D7" s="77" t="s">
        <v>162</v>
      </c>
    </row>
    <row r="8" spans="3:4" ht="12.75">
      <c r="C8" s="79" t="s">
        <v>151</v>
      </c>
      <c r="D8" s="77" t="s">
        <v>162</v>
      </c>
    </row>
    <row r="9" spans="3:4" ht="12.75">
      <c r="C9" s="79" t="s">
        <v>152</v>
      </c>
      <c r="D9" s="77" t="s">
        <v>162</v>
      </c>
    </row>
    <row r="10" spans="3:4" ht="12.75">
      <c r="C10" s="79" t="s">
        <v>155</v>
      </c>
      <c r="D10" s="77" t="s">
        <v>161</v>
      </c>
    </row>
    <row r="11" spans="3:4" ht="12.75">
      <c r="C11" s="79" t="s">
        <v>153</v>
      </c>
      <c r="D11" s="77" t="s">
        <v>162</v>
      </c>
    </row>
    <row r="12" spans="3:4" ht="12.75">
      <c r="C12" s="79" t="s">
        <v>156</v>
      </c>
      <c r="D12" s="77" t="s">
        <v>161</v>
      </c>
    </row>
    <row r="13" spans="3:4" ht="12.75">
      <c r="C13" s="79" t="s">
        <v>157</v>
      </c>
      <c r="D13" s="77" t="s">
        <v>161</v>
      </c>
    </row>
    <row r="14" spans="3:4" ht="12.75">
      <c r="C14" s="79" t="s">
        <v>158</v>
      </c>
      <c r="D14" s="77" t="s">
        <v>162</v>
      </c>
    </row>
  </sheetData>
  <printOptions/>
  <pageMargins left="0.75" right="0.75" top="1" bottom="1" header="0.5" footer="0.5"/>
  <pageSetup horizontalDpi="600" verticalDpi="600" orientation="portrait" r:id="rId1"/>
  <ignoredErrors>
    <ignoredError sqref="C6:C14" numberStoredAsText="1"/>
  </ignoredErrors>
</worksheet>
</file>

<file path=xl/worksheets/sheet10.xml><?xml version="1.0" encoding="utf-8"?>
<worksheet xmlns="http://schemas.openxmlformats.org/spreadsheetml/2006/main" xmlns:r="http://schemas.openxmlformats.org/officeDocument/2006/relationships">
  <sheetPr>
    <tabColor indexed="11"/>
    <pageSetUpPr fitToPage="1"/>
  </sheetPr>
  <dimension ref="B1:I68"/>
  <sheetViews>
    <sheetView showGridLines="0" workbookViewId="0" topLeftCell="A1">
      <selection activeCell="A1" sqref="A1"/>
    </sheetView>
  </sheetViews>
  <sheetFormatPr defaultColWidth="8.88671875" defaultRowHeight="15"/>
  <cols>
    <col min="1" max="1" width="2.77734375" style="127" customWidth="1"/>
    <col min="2" max="2" width="21.77734375" style="127" customWidth="1"/>
    <col min="3" max="3" width="12.77734375" style="127" customWidth="1"/>
    <col min="4" max="4" width="9.77734375" style="127" customWidth="1"/>
    <col min="5" max="5" width="12.77734375" style="127" customWidth="1"/>
    <col min="6" max="6" width="9.77734375" style="127" customWidth="1"/>
    <col min="7" max="7" width="12.77734375" style="127" customWidth="1"/>
    <col min="8" max="8" width="9.77734375" style="127" customWidth="1"/>
    <col min="9" max="9" width="2.77734375" style="127" customWidth="1"/>
    <col min="10" max="16384" width="8.88671875" style="127" customWidth="1"/>
  </cols>
  <sheetData>
    <row r="1" spans="2:9" ht="11.25">
      <c r="B1" s="126" t="s">
        <v>120</v>
      </c>
      <c r="C1" s="126"/>
      <c r="D1" s="126"/>
      <c r="E1" s="126"/>
      <c r="F1" s="126"/>
      <c r="G1" s="126"/>
      <c r="H1" s="126"/>
      <c r="I1" s="174"/>
    </row>
    <row r="2" spans="2:8" ht="11.25">
      <c r="B2" s="175"/>
      <c r="C2" s="175"/>
      <c r="D2" s="175"/>
      <c r="E2" s="175"/>
      <c r="F2" s="175"/>
      <c r="G2" s="175"/>
      <c r="H2" s="175"/>
    </row>
    <row r="3" spans="2:8" ht="11.25">
      <c r="B3" s="175" t="s">
        <v>79</v>
      </c>
      <c r="C3" s="175"/>
      <c r="D3" s="175"/>
      <c r="E3" s="175"/>
      <c r="F3" s="175"/>
      <c r="G3" s="175"/>
      <c r="H3" s="175"/>
    </row>
    <row r="4" spans="2:8" ht="11.25">
      <c r="B4" s="183" t="s">
        <v>146</v>
      </c>
      <c r="C4" s="183"/>
      <c r="D4" s="183"/>
      <c r="E4" s="183"/>
      <c r="F4" s="183"/>
      <c r="G4" s="183"/>
      <c r="H4" s="183"/>
    </row>
    <row r="5" spans="2:8" ht="11.25">
      <c r="B5" s="183" t="s">
        <v>147</v>
      </c>
      <c r="C5" s="183"/>
      <c r="D5" s="183"/>
      <c r="E5" s="183"/>
      <c r="F5" s="183"/>
      <c r="G5" s="183"/>
      <c r="H5" s="183"/>
    </row>
    <row r="6" spans="2:8" ht="12" thickBot="1">
      <c r="B6" s="176"/>
      <c r="C6" s="176"/>
      <c r="D6" s="176"/>
      <c r="E6" s="176"/>
      <c r="F6" s="176"/>
      <c r="G6" s="176"/>
      <c r="H6" s="176"/>
    </row>
    <row r="7" spans="2:8" ht="11.25">
      <c r="B7" s="177" t="s">
        <v>44</v>
      </c>
      <c r="C7" s="178" t="s">
        <v>66</v>
      </c>
      <c r="D7" s="178"/>
      <c r="E7" s="178"/>
      <c r="F7" s="178"/>
      <c r="G7" s="184" t="s">
        <v>148</v>
      </c>
      <c r="H7" s="185"/>
    </row>
    <row r="8" spans="2:8" ht="11.25">
      <c r="B8" s="186"/>
      <c r="C8" s="187" t="s">
        <v>141</v>
      </c>
      <c r="D8" s="187"/>
      <c r="E8" s="187" t="s">
        <v>122</v>
      </c>
      <c r="F8" s="187"/>
      <c r="G8" s="188"/>
      <c r="H8" s="189"/>
    </row>
    <row r="9" spans="2:8" ht="11.25">
      <c r="B9" s="180"/>
      <c r="C9" s="181" t="s">
        <v>61</v>
      </c>
      <c r="D9" s="181" t="s">
        <v>62</v>
      </c>
      <c r="E9" s="181" t="s">
        <v>61</v>
      </c>
      <c r="F9" s="181" t="s">
        <v>62</v>
      </c>
      <c r="G9" s="190" t="s">
        <v>64</v>
      </c>
      <c r="H9" s="191" t="s">
        <v>62</v>
      </c>
    </row>
    <row r="10" spans="2:8" ht="11.25">
      <c r="B10" s="128" t="s">
        <v>100</v>
      </c>
      <c r="C10" s="141">
        <v>68.37</v>
      </c>
      <c r="D10" s="142"/>
      <c r="E10" s="141">
        <v>68.67</v>
      </c>
      <c r="F10" s="143"/>
      <c r="G10" s="129">
        <f aca="true" t="shared" si="0" ref="G10:G42">IF(OR(C10="",E10=""),"",C10-E10)</f>
        <v>-0.29999999999999716</v>
      </c>
      <c r="H10" s="144"/>
    </row>
    <row r="11" spans="2:8" ht="11.25">
      <c r="B11" s="128"/>
      <c r="C11" s="141"/>
      <c r="D11" s="142"/>
      <c r="E11" s="141"/>
      <c r="F11" s="143"/>
      <c r="G11" s="129"/>
      <c r="H11" s="144"/>
    </row>
    <row r="12" spans="2:8" ht="11.25">
      <c r="B12" s="128" t="s">
        <v>45</v>
      </c>
      <c r="C12" s="145">
        <v>63.91</v>
      </c>
      <c r="D12" s="146">
        <v>46</v>
      </c>
      <c r="E12" s="145">
        <v>63.86</v>
      </c>
      <c r="F12" s="131">
        <v>43</v>
      </c>
      <c r="G12" s="129">
        <f t="shared" si="0"/>
        <v>0.04999999999999716</v>
      </c>
      <c r="H12" s="147">
        <f aca="true" t="shared" si="1" ref="H12:H43">IF(G12="","",RANK(G12,$G$12:$G$65))</f>
        <v>18</v>
      </c>
    </row>
    <row r="13" spans="2:8" ht="11.25">
      <c r="B13" s="128" t="s">
        <v>2</v>
      </c>
      <c r="C13" s="145">
        <v>70.41</v>
      </c>
      <c r="D13" s="148">
        <v>25</v>
      </c>
      <c r="E13" s="145">
        <v>69.45</v>
      </c>
      <c r="F13" s="131">
        <v>32</v>
      </c>
      <c r="G13" s="129">
        <f t="shared" si="0"/>
        <v>0.9599999999999937</v>
      </c>
      <c r="H13" s="149">
        <f t="shared" si="1"/>
        <v>10</v>
      </c>
    </row>
    <row r="14" spans="2:8" ht="11.25">
      <c r="B14" s="128" t="s">
        <v>46</v>
      </c>
      <c r="C14" s="145">
        <v>67.88</v>
      </c>
      <c r="D14" s="148">
        <v>36</v>
      </c>
      <c r="E14" s="145">
        <v>67.6</v>
      </c>
      <c r="F14" s="131">
        <v>27</v>
      </c>
      <c r="G14" s="129">
        <f t="shared" si="0"/>
        <v>0.28000000000000114</v>
      </c>
      <c r="H14" s="147">
        <f t="shared" si="1"/>
        <v>15</v>
      </c>
    </row>
    <row r="15" spans="2:8" ht="11.25">
      <c r="B15" s="128" t="s">
        <v>3</v>
      </c>
      <c r="C15" s="145">
        <v>65.7</v>
      </c>
      <c r="D15" s="148">
        <v>39</v>
      </c>
      <c r="E15" s="145">
        <v>66.17</v>
      </c>
      <c r="F15" s="131">
        <v>45</v>
      </c>
      <c r="G15" s="129">
        <f t="shared" si="0"/>
        <v>-0.46999999999999886</v>
      </c>
      <c r="H15" s="147">
        <f t="shared" si="1"/>
        <v>30</v>
      </c>
    </row>
    <row r="16" spans="2:8" ht="11.25">
      <c r="B16" s="128" t="s">
        <v>4</v>
      </c>
      <c r="C16" s="145">
        <v>70.22</v>
      </c>
      <c r="D16" s="148">
        <v>19</v>
      </c>
      <c r="E16" s="145">
        <v>70.75</v>
      </c>
      <c r="F16" s="131">
        <v>21</v>
      </c>
      <c r="G16" s="129">
        <f t="shared" si="0"/>
        <v>-0.5300000000000011</v>
      </c>
      <c r="H16" s="147">
        <f t="shared" si="1"/>
        <v>32</v>
      </c>
    </row>
    <row r="17" spans="2:8" ht="11.25">
      <c r="B17" s="128" t="s">
        <v>47</v>
      </c>
      <c r="C17" s="145">
        <v>72.42</v>
      </c>
      <c r="D17" s="148">
        <v>10</v>
      </c>
      <c r="E17" s="145">
        <v>72.89</v>
      </c>
      <c r="F17" s="131">
        <v>16</v>
      </c>
      <c r="G17" s="129">
        <f t="shared" si="0"/>
        <v>-0.46999999999999886</v>
      </c>
      <c r="H17" s="147">
        <f t="shared" si="1"/>
        <v>30</v>
      </c>
    </row>
    <row r="18" spans="2:8" ht="11.25">
      <c r="B18" s="128" t="s">
        <v>5</v>
      </c>
      <c r="C18" s="145">
        <v>71.92</v>
      </c>
      <c r="D18" s="148">
        <v>17</v>
      </c>
      <c r="E18" s="145">
        <v>70.9</v>
      </c>
      <c r="F18" s="131">
        <v>19</v>
      </c>
      <c r="G18" s="129">
        <f t="shared" si="0"/>
        <v>1.019999999999996</v>
      </c>
      <c r="H18" s="147">
        <f t="shared" si="1"/>
        <v>9</v>
      </c>
    </row>
    <row r="19" spans="2:8" ht="11.25">
      <c r="B19" s="128" t="s">
        <v>6</v>
      </c>
      <c r="C19" s="145">
        <v>65.01</v>
      </c>
      <c r="D19" s="148">
        <v>40</v>
      </c>
      <c r="E19" s="145">
        <v>66.07</v>
      </c>
      <c r="F19" s="131">
        <v>42</v>
      </c>
      <c r="G19" s="129">
        <f t="shared" si="0"/>
        <v>-1.059999999999988</v>
      </c>
      <c r="H19" s="147">
        <f t="shared" si="1"/>
        <v>40</v>
      </c>
    </row>
    <row r="20" spans="2:8" ht="11.25">
      <c r="B20" s="128" t="s">
        <v>7</v>
      </c>
      <c r="C20" s="145">
        <v>37.32</v>
      </c>
      <c r="D20" s="148">
        <v>52</v>
      </c>
      <c r="E20" s="145">
        <v>35.71</v>
      </c>
      <c r="F20" s="131">
        <v>51</v>
      </c>
      <c r="G20" s="129">
        <f t="shared" si="0"/>
        <v>1.6099999999999994</v>
      </c>
      <c r="H20" s="147">
        <f t="shared" si="1"/>
        <v>5</v>
      </c>
    </row>
    <row r="21" spans="2:8" ht="11.25">
      <c r="B21" s="128" t="s">
        <v>8</v>
      </c>
      <c r="C21" s="145">
        <v>65.27</v>
      </c>
      <c r="D21" s="148">
        <v>45</v>
      </c>
      <c r="E21" s="145">
        <v>64.4</v>
      </c>
      <c r="F21" s="131">
        <v>44</v>
      </c>
      <c r="G21" s="129">
        <f t="shared" si="0"/>
        <v>0.8699999999999903</v>
      </c>
      <c r="H21" s="147">
        <f t="shared" si="1"/>
        <v>11</v>
      </c>
    </row>
    <row r="22" spans="2:8" ht="11.25">
      <c r="B22" s="128" t="s">
        <v>48</v>
      </c>
      <c r="C22" s="145">
        <v>63.75</v>
      </c>
      <c r="D22" s="146">
        <v>44</v>
      </c>
      <c r="E22" s="145">
        <v>65.26</v>
      </c>
      <c r="F22" s="131">
        <v>40</v>
      </c>
      <c r="G22" s="129">
        <f t="shared" si="0"/>
        <v>-1.5100000000000051</v>
      </c>
      <c r="H22" s="147">
        <f t="shared" si="1"/>
        <v>45</v>
      </c>
    </row>
    <row r="23" spans="2:8" ht="11.25">
      <c r="B23" s="128" t="s">
        <v>49</v>
      </c>
      <c r="C23" s="145"/>
      <c r="D23" s="146" t="s">
        <v>121</v>
      </c>
      <c r="E23" s="145"/>
      <c r="F23" s="131" t="s">
        <v>121</v>
      </c>
      <c r="G23" s="129">
        <f t="shared" si="0"/>
      </c>
      <c r="H23" s="149">
        <f t="shared" si="1"/>
      </c>
    </row>
    <row r="24" spans="2:8" ht="11.25">
      <c r="B24" s="128" t="s">
        <v>9</v>
      </c>
      <c r="C24" s="145">
        <v>73.4</v>
      </c>
      <c r="D24" s="148">
        <v>4</v>
      </c>
      <c r="E24" s="145">
        <v>75.63</v>
      </c>
      <c r="F24" s="131">
        <v>5</v>
      </c>
      <c r="G24" s="129">
        <f t="shared" si="0"/>
        <v>-2.2299999999999898</v>
      </c>
      <c r="H24" s="147">
        <f t="shared" si="1"/>
        <v>50</v>
      </c>
    </row>
    <row r="25" spans="2:8" ht="11.25">
      <c r="B25" s="128" t="s">
        <v>10</v>
      </c>
      <c r="C25" s="145">
        <v>78.23</v>
      </c>
      <c r="D25" s="148">
        <v>3</v>
      </c>
      <c r="E25" s="145">
        <v>76.42</v>
      </c>
      <c r="F25" s="131">
        <v>4</v>
      </c>
      <c r="G25" s="129">
        <f t="shared" si="0"/>
        <v>1.8100000000000023</v>
      </c>
      <c r="H25" s="147">
        <f t="shared" si="1"/>
        <v>4</v>
      </c>
    </row>
    <row r="26" spans="2:8" ht="11.25">
      <c r="B26" s="128" t="s">
        <v>50</v>
      </c>
      <c r="C26" s="145">
        <v>69.38</v>
      </c>
      <c r="D26" s="148">
        <v>23</v>
      </c>
      <c r="E26" s="145">
        <v>69.92</v>
      </c>
      <c r="F26" s="131">
        <v>20</v>
      </c>
      <c r="G26" s="129">
        <f t="shared" si="0"/>
        <v>-0.5400000000000063</v>
      </c>
      <c r="H26" s="147">
        <f t="shared" si="1"/>
        <v>34</v>
      </c>
    </row>
    <row r="27" spans="2:8" ht="11.25">
      <c r="B27" s="128" t="s">
        <v>11</v>
      </c>
      <c r="C27" s="145">
        <v>68.02</v>
      </c>
      <c r="D27" s="148">
        <v>24</v>
      </c>
      <c r="E27" s="145">
        <v>69.69</v>
      </c>
      <c r="F27" s="131">
        <v>18</v>
      </c>
      <c r="G27" s="129">
        <f t="shared" si="0"/>
        <v>-1.6700000000000017</v>
      </c>
      <c r="H27" s="147">
        <f t="shared" si="1"/>
        <v>48</v>
      </c>
    </row>
    <row r="28" spans="2:8" ht="11.25">
      <c r="B28" s="128" t="s">
        <v>12</v>
      </c>
      <c r="C28" s="145">
        <v>73.49</v>
      </c>
      <c r="D28" s="148">
        <v>9</v>
      </c>
      <c r="E28" s="145">
        <v>73.68</v>
      </c>
      <c r="F28" s="131">
        <v>8</v>
      </c>
      <c r="G28" s="129">
        <f t="shared" si="0"/>
        <v>-0.19000000000001194</v>
      </c>
      <c r="H28" s="147">
        <f t="shared" si="1"/>
        <v>23</v>
      </c>
    </row>
    <row r="29" spans="2:8" ht="11.25">
      <c r="B29" s="128" t="s">
        <v>13</v>
      </c>
      <c r="C29" s="145">
        <v>72.31</v>
      </c>
      <c r="D29" s="148">
        <v>11</v>
      </c>
      <c r="E29" s="145">
        <v>72.85</v>
      </c>
      <c r="F29" s="131">
        <v>7</v>
      </c>
      <c r="G29" s="129">
        <f t="shared" si="0"/>
        <v>-0.539999999999992</v>
      </c>
      <c r="H29" s="147">
        <f t="shared" si="1"/>
        <v>33</v>
      </c>
    </row>
    <row r="30" spans="2:8" ht="11.25">
      <c r="B30" s="128" t="s">
        <v>14</v>
      </c>
      <c r="C30" s="145">
        <v>68.21</v>
      </c>
      <c r="D30" s="148">
        <v>26</v>
      </c>
      <c r="E30" s="145">
        <v>69.37</v>
      </c>
      <c r="F30" s="131">
        <v>28</v>
      </c>
      <c r="G30" s="129">
        <f t="shared" si="0"/>
        <v>-1.1600000000000108</v>
      </c>
      <c r="H30" s="147">
        <f t="shared" si="1"/>
        <v>42</v>
      </c>
    </row>
    <row r="31" spans="2:8" ht="11.25">
      <c r="B31" s="128" t="s">
        <v>51</v>
      </c>
      <c r="C31" s="145">
        <v>59.98</v>
      </c>
      <c r="D31" s="148">
        <v>49</v>
      </c>
      <c r="E31" s="145">
        <v>58.9</v>
      </c>
      <c r="F31" s="131">
        <v>50</v>
      </c>
      <c r="G31" s="129">
        <f t="shared" si="0"/>
        <v>1.0799999999999983</v>
      </c>
      <c r="H31" s="147">
        <f t="shared" si="1"/>
        <v>8</v>
      </c>
    </row>
    <row r="32" spans="2:8" ht="11.25">
      <c r="B32" s="128" t="s">
        <v>15</v>
      </c>
      <c r="C32" s="145">
        <v>67.95</v>
      </c>
      <c r="D32" s="148">
        <v>32</v>
      </c>
      <c r="E32" s="145">
        <v>68.23</v>
      </c>
      <c r="F32" s="131">
        <v>38</v>
      </c>
      <c r="G32" s="129">
        <f t="shared" si="0"/>
        <v>-0.28000000000000114</v>
      </c>
      <c r="H32" s="147">
        <f t="shared" si="1"/>
        <v>27</v>
      </c>
    </row>
    <row r="33" spans="2:8" ht="11.25">
      <c r="B33" s="128" t="s">
        <v>16</v>
      </c>
      <c r="C33" s="145">
        <v>67.31</v>
      </c>
      <c r="D33" s="148">
        <v>33</v>
      </c>
      <c r="E33" s="145">
        <v>68.19</v>
      </c>
      <c r="F33" s="131">
        <v>37</v>
      </c>
      <c r="G33" s="129">
        <f t="shared" si="0"/>
        <v>-0.8799999999999955</v>
      </c>
      <c r="H33" s="147">
        <f t="shared" si="1"/>
        <v>36</v>
      </c>
    </row>
    <row r="34" spans="2:8" ht="11.25">
      <c r="B34" s="128" t="s">
        <v>17</v>
      </c>
      <c r="C34" s="145">
        <v>72.24</v>
      </c>
      <c r="D34" s="148">
        <v>18</v>
      </c>
      <c r="E34" s="145">
        <v>70.88</v>
      </c>
      <c r="F34" s="131">
        <v>17</v>
      </c>
      <c r="G34" s="129">
        <f t="shared" si="0"/>
        <v>1.3599999999999994</v>
      </c>
      <c r="H34" s="147">
        <f t="shared" si="1"/>
        <v>6</v>
      </c>
    </row>
    <row r="35" spans="2:8" ht="11.25">
      <c r="B35" s="128" t="s">
        <v>18</v>
      </c>
      <c r="C35" s="145">
        <v>68.19</v>
      </c>
      <c r="D35" s="148">
        <v>28</v>
      </c>
      <c r="E35" s="145">
        <v>68.77</v>
      </c>
      <c r="F35" s="131">
        <v>33</v>
      </c>
      <c r="G35" s="129">
        <f t="shared" si="0"/>
        <v>-0.5799999999999983</v>
      </c>
      <c r="H35" s="147">
        <f t="shared" si="1"/>
        <v>35</v>
      </c>
    </row>
    <row r="36" spans="2:8" ht="11.25">
      <c r="B36" s="128" t="s">
        <v>52</v>
      </c>
      <c r="C36" s="145">
        <v>74.12</v>
      </c>
      <c r="D36" s="148">
        <v>8</v>
      </c>
      <c r="E36" s="145">
        <v>74.37</v>
      </c>
      <c r="F36" s="131">
        <v>3</v>
      </c>
      <c r="G36" s="129">
        <f t="shared" si="0"/>
        <v>-0.25</v>
      </c>
      <c r="H36" s="147">
        <f t="shared" si="1"/>
        <v>25</v>
      </c>
    </row>
    <row r="37" spans="2:8" ht="11.25">
      <c r="B37" s="128" t="s">
        <v>19</v>
      </c>
      <c r="C37" s="145">
        <v>56.52</v>
      </c>
      <c r="D37" s="148">
        <v>51</v>
      </c>
      <c r="E37" s="145">
        <v>54.53</v>
      </c>
      <c r="F37" s="131">
        <v>49</v>
      </c>
      <c r="G37" s="129">
        <f t="shared" si="0"/>
        <v>1.990000000000002</v>
      </c>
      <c r="H37" s="147">
        <f t="shared" si="1"/>
        <v>3</v>
      </c>
    </row>
    <row r="38" spans="2:8" ht="11.25">
      <c r="B38" s="128" t="s">
        <v>20</v>
      </c>
      <c r="C38" s="145">
        <v>68.35</v>
      </c>
      <c r="D38" s="148">
        <v>37</v>
      </c>
      <c r="E38" s="145">
        <v>67.53</v>
      </c>
      <c r="F38" s="131">
        <v>30</v>
      </c>
      <c r="G38" s="129">
        <f t="shared" si="0"/>
        <v>0.8199999999999932</v>
      </c>
      <c r="H38" s="147">
        <f t="shared" si="1"/>
        <v>12</v>
      </c>
    </row>
    <row r="39" spans="2:8" ht="11.25">
      <c r="B39" s="128" t="s">
        <v>21</v>
      </c>
      <c r="C39" s="145">
        <v>75.46</v>
      </c>
      <c r="D39" s="148">
        <v>13</v>
      </c>
      <c r="E39" s="145">
        <v>71.76</v>
      </c>
      <c r="F39" s="131">
        <v>13</v>
      </c>
      <c r="G39" s="129">
        <f t="shared" si="0"/>
        <v>3.6999999999999886</v>
      </c>
      <c r="H39" s="147">
        <f t="shared" si="1"/>
        <v>1</v>
      </c>
    </row>
    <row r="40" spans="2:8" ht="11.25">
      <c r="B40" s="128" t="s">
        <v>22</v>
      </c>
      <c r="C40" s="145">
        <v>75.03</v>
      </c>
      <c r="D40" s="148">
        <v>6</v>
      </c>
      <c r="E40" s="145">
        <v>75.12</v>
      </c>
      <c r="F40" s="131">
        <v>2</v>
      </c>
      <c r="G40" s="129">
        <f t="shared" si="0"/>
        <v>-0.09000000000000341</v>
      </c>
      <c r="H40" s="147">
        <f t="shared" si="1"/>
        <v>20</v>
      </c>
    </row>
    <row r="41" spans="2:8" ht="11.25">
      <c r="B41" s="128" t="s">
        <v>23</v>
      </c>
      <c r="C41" s="145">
        <v>66.75</v>
      </c>
      <c r="D41" s="148">
        <v>30</v>
      </c>
      <c r="E41" s="145">
        <v>68.72</v>
      </c>
      <c r="F41" s="131">
        <v>31</v>
      </c>
      <c r="G41" s="129">
        <f t="shared" si="0"/>
        <v>-1.9699999999999989</v>
      </c>
      <c r="H41" s="147">
        <f t="shared" si="1"/>
        <v>49</v>
      </c>
    </row>
    <row r="42" spans="2:8" ht="11.25">
      <c r="B42" s="128" t="s">
        <v>24</v>
      </c>
      <c r="C42" s="145">
        <v>75.15</v>
      </c>
      <c r="D42" s="148">
        <v>5</v>
      </c>
      <c r="E42" s="145">
        <v>75.56</v>
      </c>
      <c r="F42" s="131">
        <v>9</v>
      </c>
      <c r="G42" s="129">
        <f t="shared" si="0"/>
        <v>-0.4099999999999966</v>
      </c>
      <c r="H42" s="147">
        <f t="shared" si="1"/>
        <v>29</v>
      </c>
    </row>
    <row r="43" spans="2:8" ht="11.25">
      <c r="B43" s="128" t="s">
        <v>25</v>
      </c>
      <c r="C43" s="145">
        <v>72.44</v>
      </c>
      <c r="D43" s="148">
        <v>12</v>
      </c>
      <c r="E43" s="145">
        <v>72.14</v>
      </c>
      <c r="F43" s="131">
        <v>10</v>
      </c>
      <c r="G43" s="129">
        <f aca="true" t="shared" si="2" ref="G43:G65">IF(OR(C43="",E43=""),"",C43-E43)</f>
        <v>0.29999999999999716</v>
      </c>
      <c r="H43" s="147">
        <f t="shared" si="1"/>
        <v>14</v>
      </c>
    </row>
    <row r="44" spans="2:8" ht="11.25">
      <c r="B44" s="128" t="s">
        <v>26</v>
      </c>
      <c r="C44" s="145">
        <v>64.47</v>
      </c>
      <c r="D44" s="148">
        <v>47</v>
      </c>
      <c r="E44" s="145">
        <v>63.21</v>
      </c>
      <c r="F44" s="131">
        <v>46</v>
      </c>
      <c r="G44" s="129">
        <f t="shared" si="2"/>
        <v>1.259999999999998</v>
      </c>
      <c r="H44" s="147">
        <f aca="true" t="shared" si="3" ref="H44:H65">IF(G44="","",RANK(G44,$G$12:$G$65))</f>
        <v>7</v>
      </c>
    </row>
    <row r="45" spans="2:8" ht="11.25">
      <c r="B45" s="128" t="s">
        <v>27</v>
      </c>
      <c r="C45" s="145">
        <v>65.93</v>
      </c>
      <c r="D45" s="148">
        <v>42</v>
      </c>
      <c r="E45" s="145">
        <v>65.71</v>
      </c>
      <c r="F45" s="131">
        <v>39</v>
      </c>
      <c r="G45" s="129">
        <f t="shared" si="2"/>
        <v>0.22000000000001307</v>
      </c>
      <c r="H45" s="147">
        <f t="shared" si="3"/>
        <v>16</v>
      </c>
    </row>
    <row r="46" spans="2:8" ht="11.25">
      <c r="B46" s="128" t="s">
        <v>53</v>
      </c>
      <c r="C46" s="145">
        <v>65.45</v>
      </c>
      <c r="D46" s="148">
        <v>43</v>
      </c>
      <c r="E46" s="145">
        <v>65.7</v>
      </c>
      <c r="F46" s="131">
        <v>41</v>
      </c>
      <c r="G46" s="129">
        <f t="shared" si="2"/>
        <v>-0.25</v>
      </c>
      <c r="H46" s="149">
        <f t="shared" si="3"/>
        <v>25</v>
      </c>
    </row>
    <row r="47" spans="2:8" ht="11.25">
      <c r="B47" s="128" t="s">
        <v>28</v>
      </c>
      <c r="C47" s="145">
        <v>75.58</v>
      </c>
      <c r="D47" s="148">
        <v>2</v>
      </c>
      <c r="E47" s="145">
        <v>76.61</v>
      </c>
      <c r="F47" s="131">
        <v>6</v>
      </c>
      <c r="G47" s="129">
        <f t="shared" si="2"/>
        <v>-1.0300000000000011</v>
      </c>
      <c r="H47" s="147">
        <f t="shared" si="3"/>
        <v>38</v>
      </c>
    </row>
    <row r="48" spans="2:8" ht="11.25">
      <c r="B48" s="128" t="s">
        <v>54</v>
      </c>
      <c r="C48" s="145">
        <v>66.58</v>
      </c>
      <c r="D48" s="148">
        <v>35</v>
      </c>
      <c r="E48" s="145">
        <v>67.78</v>
      </c>
      <c r="F48" s="131">
        <v>35</v>
      </c>
      <c r="G48" s="129">
        <f t="shared" si="2"/>
        <v>-1.2000000000000028</v>
      </c>
      <c r="H48" s="147">
        <f t="shared" si="3"/>
        <v>43</v>
      </c>
    </row>
    <row r="49" spans="2:8" ht="11.25">
      <c r="B49" s="128" t="s">
        <v>29</v>
      </c>
      <c r="C49" s="145">
        <v>66.54</v>
      </c>
      <c r="D49" s="148">
        <v>34</v>
      </c>
      <c r="E49" s="145">
        <v>68.11</v>
      </c>
      <c r="F49" s="131">
        <v>34</v>
      </c>
      <c r="G49" s="129">
        <f t="shared" si="2"/>
        <v>-1.5699999999999932</v>
      </c>
      <c r="H49" s="147">
        <f t="shared" si="3"/>
        <v>47</v>
      </c>
    </row>
    <row r="50" spans="2:8" ht="11.25">
      <c r="B50" s="128" t="s">
        <v>30</v>
      </c>
      <c r="C50" s="145">
        <v>70.63</v>
      </c>
      <c r="D50" s="148">
        <v>21</v>
      </c>
      <c r="E50" s="145">
        <v>70.65</v>
      </c>
      <c r="F50" s="131">
        <v>24</v>
      </c>
      <c r="G50" s="129">
        <f t="shared" si="2"/>
        <v>-0.020000000000010232</v>
      </c>
      <c r="H50" s="147">
        <f t="shared" si="3"/>
        <v>19</v>
      </c>
    </row>
    <row r="51" spans="2:8" ht="11.25">
      <c r="B51" s="128" t="s">
        <v>31</v>
      </c>
      <c r="C51" s="145">
        <v>68.46</v>
      </c>
      <c r="D51" s="148">
        <v>31</v>
      </c>
      <c r="E51" s="145">
        <v>68.65</v>
      </c>
      <c r="F51" s="131">
        <v>26</v>
      </c>
      <c r="G51" s="129">
        <f t="shared" si="2"/>
        <v>-0.19000000000001194</v>
      </c>
      <c r="H51" s="147">
        <f t="shared" si="3"/>
        <v>23</v>
      </c>
    </row>
    <row r="52" spans="2:8" ht="11.25">
      <c r="B52" s="128" t="s">
        <v>55</v>
      </c>
      <c r="C52" s="145">
        <v>56.2</v>
      </c>
      <c r="D52" s="146">
        <v>50</v>
      </c>
      <c r="E52" s="145">
        <v>57.6</v>
      </c>
      <c r="F52" s="131" t="s">
        <v>121</v>
      </c>
      <c r="G52" s="129">
        <f t="shared" si="2"/>
        <v>-1.3999999999999986</v>
      </c>
      <c r="H52" s="149">
        <f t="shared" si="3"/>
        <v>44</v>
      </c>
    </row>
    <row r="53" spans="2:8" ht="11.25">
      <c r="B53" s="128" t="s">
        <v>32</v>
      </c>
      <c r="C53" s="145">
        <v>64.86</v>
      </c>
      <c r="D53" s="148">
        <v>37</v>
      </c>
      <c r="E53" s="145">
        <v>67.53</v>
      </c>
      <c r="F53" s="131">
        <v>48</v>
      </c>
      <c r="G53" s="129">
        <f t="shared" si="2"/>
        <v>-2.6700000000000017</v>
      </c>
      <c r="H53" s="147">
        <f t="shared" si="3"/>
        <v>52</v>
      </c>
    </row>
    <row r="54" spans="2:8" ht="11.25">
      <c r="B54" s="128" t="s">
        <v>33</v>
      </c>
      <c r="C54" s="145">
        <v>61.11</v>
      </c>
      <c r="D54" s="148">
        <v>48</v>
      </c>
      <c r="E54" s="145">
        <v>62.67</v>
      </c>
      <c r="F54" s="131">
        <v>47</v>
      </c>
      <c r="G54" s="129">
        <f t="shared" si="2"/>
        <v>-1.5600000000000023</v>
      </c>
      <c r="H54" s="147">
        <f t="shared" si="3"/>
        <v>46</v>
      </c>
    </row>
    <row r="55" spans="2:8" ht="11.25">
      <c r="B55" s="128" t="s">
        <v>34</v>
      </c>
      <c r="C55" s="145">
        <v>71.15</v>
      </c>
      <c r="D55" s="148">
        <v>16</v>
      </c>
      <c r="E55" s="145">
        <v>71.03</v>
      </c>
      <c r="F55" s="131">
        <v>14</v>
      </c>
      <c r="G55" s="129">
        <f t="shared" si="2"/>
        <v>0.12000000000000455</v>
      </c>
      <c r="H55" s="147">
        <f t="shared" si="3"/>
        <v>17</v>
      </c>
    </row>
    <row r="56" spans="2:8" ht="11.25">
      <c r="B56" s="128" t="s">
        <v>35</v>
      </c>
      <c r="C56" s="145">
        <v>64.89</v>
      </c>
      <c r="D56" s="148">
        <v>41</v>
      </c>
      <c r="E56" s="145">
        <v>65.94</v>
      </c>
      <c r="F56" s="131">
        <v>36</v>
      </c>
      <c r="G56" s="129">
        <f t="shared" si="2"/>
        <v>-1.0499999999999972</v>
      </c>
      <c r="H56" s="147">
        <f t="shared" si="3"/>
        <v>39</v>
      </c>
    </row>
    <row r="57" spans="2:8" ht="11.25">
      <c r="B57" s="128" t="s">
        <v>36</v>
      </c>
      <c r="C57" s="145">
        <v>68.38</v>
      </c>
      <c r="D57" s="148">
        <v>27</v>
      </c>
      <c r="E57" s="145">
        <v>69.27</v>
      </c>
      <c r="F57" s="131">
        <v>29</v>
      </c>
      <c r="G57" s="129">
        <f t="shared" si="2"/>
        <v>-0.8900000000000006</v>
      </c>
      <c r="H57" s="147">
        <f t="shared" si="3"/>
        <v>37</v>
      </c>
    </row>
    <row r="58" spans="2:8" ht="11.25">
      <c r="B58" s="128" t="s">
        <v>37</v>
      </c>
      <c r="C58" s="145">
        <v>82.09</v>
      </c>
      <c r="D58" s="148">
        <v>1</v>
      </c>
      <c r="E58" s="145">
        <v>83.17</v>
      </c>
      <c r="F58" s="131">
        <v>1</v>
      </c>
      <c r="G58" s="129">
        <f t="shared" si="2"/>
        <v>-1.0799999999999983</v>
      </c>
      <c r="H58" s="147">
        <f t="shared" si="3"/>
        <v>41</v>
      </c>
    </row>
    <row r="59" spans="2:8" ht="11.25">
      <c r="B59" s="128" t="s">
        <v>38</v>
      </c>
      <c r="C59" s="145">
        <v>71.19</v>
      </c>
      <c r="D59" s="148">
        <v>29</v>
      </c>
      <c r="E59" s="145">
        <v>68.73</v>
      </c>
      <c r="F59" s="131">
        <v>12</v>
      </c>
      <c r="G59" s="129">
        <f t="shared" si="2"/>
        <v>2.4599999999999937</v>
      </c>
      <c r="H59" s="147">
        <f t="shared" si="3"/>
        <v>2</v>
      </c>
    </row>
    <row r="60" spans="2:8" ht="11.25">
      <c r="B60" s="128" t="s">
        <v>56</v>
      </c>
      <c r="C60" s="145"/>
      <c r="D60" s="146" t="s">
        <v>121</v>
      </c>
      <c r="E60" s="145"/>
      <c r="F60" s="131" t="s">
        <v>121</v>
      </c>
      <c r="G60" s="129">
        <f t="shared" si="2"/>
      </c>
      <c r="H60" s="149">
        <f t="shared" si="3"/>
      </c>
    </row>
    <row r="61" spans="2:8" ht="11.25">
      <c r="B61" s="128" t="s">
        <v>39</v>
      </c>
      <c r="C61" s="145">
        <v>70.4</v>
      </c>
      <c r="D61" s="146">
        <v>20</v>
      </c>
      <c r="E61" s="145">
        <v>70.72</v>
      </c>
      <c r="F61" s="131">
        <v>23</v>
      </c>
      <c r="G61" s="129">
        <f t="shared" si="2"/>
        <v>-0.3199999999999932</v>
      </c>
      <c r="H61" s="147">
        <f t="shared" si="3"/>
        <v>28</v>
      </c>
    </row>
    <row r="62" spans="2:8" ht="11.25">
      <c r="B62" s="128" t="s">
        <v>40</v>
      </c>
      <c r="C62" s="145">
        <v>71.15</v>
      </c>
      <c r="D62" s="148">
        <v>14</v>
      </c>
      <c r="E62" s="145">
        <v>71.32</v>
      </c>
      <c r="F62" s="131">
        <v>25</v>
      </c>
      <c r="G62" s="129">
        <f t="shared" si="2"/>
        <v>-0.1699999999999875</v>
      </c>
      <c r="H62" s="149">
        <f t="shared" si="3"/>
        <v>21</v>
      </c>
    </row>
    <row r="63" spans="2:8" ht="11.25">
      <c r="B63" s="128" t="s">
        <v>41</v>
      </c>
      <c r="C63" s="145">
        <v>70.3</v>
      </c>
      <c r="D63" s="148">
        <v>22</v>
      </c>
      <c r="E63" s="145">
        <v>70.48</v>
      </c>
      <c r="F63" s="131">
        <v>15</v>
      </c>
      <c r="G63" s="129">
        <f t="shared" si="2"/>
        <v>-0.18000000000000682</v>
      </c>
      <c r="H63" s="149">
        <f t="shared" si="3"/>
        <v>22</v>
      </c>
    </row>
    <row r="64" spans="2:8" ht="11.25">
      <c r="B64" s="128" t="s">
        <v>42</v>
      </c>
      <c r="C64" s="145">
        <v>71.53</v>
      </c>
      <c r="D64" s="148">
        <v>15</v>
      </c>
      <c r="E64" s="145">
        <v>71.19</v>
      </c>
      <c r="F64" s="131">
        <v>22</v>
      </c>
      <c r="G64" s="129">
        <f t="shared" si="2"/>
        <v>0.3400000000000034</v>
      </c>
      <c r="H64" s="149">
        <f t="shared" si="3"/>
        <v>13</v>
      </c>
    </row>
    <row r="65" spans="2:8" ht="12" thickBot="1">
      <c r="B65" s="133" t="s">
        <v>43</v>
      </c>
      <c r="C65" s="150">
        <v>72.1</v>
      </c>
      <c r="D65" s="151">
        <v>7</v>
      </c>
      <c r="E65" s="150">
        <v>74.4</v>
      </c>
      <c r="F65" s="135">
        <v>11</v>
      </c>
      <c r="G65" s="134">
        <f t="shared" si="2"/>
        <v>-2.3000000000000114</v>
      </c>
      <c r="H65" s="152">
        <f t="shared" si="3"/>
        <v>51</v>
      </c>
    </row>
    <row r="66" spans="2:8" ht="11.25">
      <c r="B66" s="153" t="s">
        <v>109</v>
      </c>
      <c r="C66" s="153"/>
      <c r="D66" s="153"/>
      <c r="E66" s="153"/>
      <c r="F66" s="153"/>
      <c r="G66" s="153"/>
      <c r="H66" s="153"/>
    </row>
    <row r="67" spans="2:8" ht="11.25">
      <c r="B67" s="138" t="s">
        <v>110</v>
      </c>
      <c r="C67" s="138"/>
      <c r="D67" s="138"/>
      <c r="E67" s="138"/>
      <c r="F67" s="138"/>
      <c r="G67" s="138"/>
      <c r="H67" s="138"/>
    </row>
    <row r="68" spans="2:8" ht="11.25">
      <c r="B68" s="139"/>
      <c r="C68" s="139"/>
      <c r="D68" s="139"/>
      <c r="E68" s="139"/>
      <c r="F68" s="139"/>
      <c r="G68" s="139"/>
      <c r="H68" s="139"/>
    </row>
  </sheetData>
  <mergeCells count="14">
    <mergeCell ref="B1:H1"/>
    <mergeCell ref="B3:H3"/>
    <mergeCell ref="B4:H4"/>
    <mergeCell ref="B2:H2"/>
    <mergeCell ref="B68:H68"/>
    <mergeCell ref="E8:F8"/>
    <mergeCell ref="C7:F7"/>
    <mergeCell ref="B5:H5"/>
    <mergeCell ref="B67:H67"/>
    <mergeCell ref="B66:H66"/>
    <mergeCell ref="C8:D8"/>
    <mergeCell ref="B6:H6"/>
    <mergeCell ref="B7:B9"/>
    <mergeCell ref="G7:H8"/>
  </mergeCells>
  <printOptions horizontalCentered="1" verticalCentered="1"/>
  <pageMargins left="0.5" right="0.5" top="0.5" bottom="0.5" header="0" footer="0"/>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B1:L65"/>
  <sheetViews>
    <sheetView showGridLines="0" zoomScale="75" zoomScaleNormal="75" workbookViewId="0" topLeftCell="A1">
      <selection activeCell="A1" sqref="A1"/>
    </sheetView>
  </sheetViews>
  <sheetFormatPr defaultColWidth="8.88671875" defaultRowHeight="15"/>
  <cols>
    <col min="1" max="1" width="2.77734375" style="4" customWidth="1"/>
    <col min="2" max="2" width="14.77734375" style="4" customWidth="1"/>
    <col min="3" max="3" width="6.6640625" style="4" bestFit="1" customWidth="1"/>
    <col min="4" max="4" width="10.6640625" style="4" bestFit="1" customWidth="1"/>
    <col min="5" max="5" width="10.88671875" style="4" bestFit="1" customWidth="1"/>
    <col min="6" max="6" width="8.99609375" style="4" bestFit="1" customWidth="1"/>
    <col min="7" max="7" width="10.6640625" style="4" bestFit="1" customWidth="1"/>
    <col min="8" max="8" width="6.6640625" style="4" bestFit="1" customWidth="1"/>
    <col min="9" max="9" width="10.6640625" style="4" bestFit="1" customWidth="1"/>
    <col min="10" max="10" width="10.88671875" style="4" bestFit="1" customWidth="1"/>
    <col min="11" max="11" width="8.99609375" style="4" bestFit="1" customWidth="1"/>
    <col min="12" max="12" width="12.5546875" style="4" bestFit="1" customWidth="1"/>
    <col min="13" max="13" width="2.77734375" style="4" customWidth="1"/>
    <col min="14" max="16384" width="8.88671875" style="4" customWidth="1"/>
  </cols>
  <sheetData>
    <row r="1" spans="2:12" ht="18">
      <c r="B1" s="83" t="s">
        <v>112</v>
      </c>
      <c r="C1" s="83"/>
      <c r="D1" s="83"/>
      <c r="E1" s="83"/>
      <c r="F1" s="83"/>
      <c r="G1" s="83"/>
      <c r="H1" s="83"/>
      <c r="I1" s="83"/>
      <c r="J1" s="83"/>
      <c r="K1" s="83"/>
      <c r="L1" s="83"/>
    </row>
    <row r="2" spans="2:12" ht="15.75">
      <c r="B2" s="85"/>
      <c r="C2" s="85"/>
      <c r="D2" s="85"/>
      <c r="E2" s="85"/>
      <c r="F2" s="85"/>
      <c r="G2" s="85"/>
      <c r="H2" s="85"/>
      <c r="I2" s="85"/>
      <c r="J2" s="85"/>
      <c r="K2" s="85"/>
      <c r="L2" s="85"/>
    </row>
    <row r="3" spans="2:12" ht="15.75">
      <c r="B3" s="84" t="s">
        <v>131</v>
      </c>
      <c r="C3" s="85"/>
      <c r="D3" s="85"/>
      <c r="E3" s="85"/>
      <c r="F3" s="85"/>
      <c r="G3" s="85"/>
      <c r="H3" s="85"/>
      <c r="I3" s="85"/>
      <c r="J3" s="85"/>
      <c r="K3" s="85"/>
      <c r="L3" s="85"/>
    </row>
    <row r="4" spans="2:12" ht="16.5" thickBot="1">
      <c r="B4" s="88"/>
      <c r="C4" s="88"/>
      <c r="D4" s="88"/>
      <c r="E4" s="88"/>
      <c r="F4" s="88"/>
      <c r="G4" s="88"/>
      <c r="H4" s="88"/>
      <c r="I4" s="88"/>
      <c r="J4" s="88"/>
      <c r="K4" s="88"/>
      <c r="L4" s="88"/>
    </row>
    <row r="5" spans="2:12" ht="31.5" customHeight="1">
      <c r="B5" s="89" t="s">
        <v>44</v>
      </c>
      <c r="C5" s="86" t="s">
        <v>135</v>
      </c>
      <c r="D5" s="86"/>
      <c r="E5" s="86"/>
      <c r="F5" s="86"/>
      <c r="G5" s="91"/>
      <c r="H5" s="80" t="s">
        <v>136</v>
      </c>
      <c r="I5" s="86"/>
      <c r="J5" s="86"/>
      <c r="K5" s="86"/>
      <c r="L5" s="87"/>
    </row>
    <row r="6" spans="2:12" ht="40.5" customHeight="1">
      <c r="B6" s="90"/>
      <c r="C6" s="23" t="s">
        <v>0</v>
      </c>
      <c r="D6" s="23" t="s">
        <v>87</v>
      </c>
      <c r="E6" s="23" t="s">
        <v>1</v>
      </c>
      <c r="F6" s="23" t="s">
        <v>88</v>
      </c>
      <c r="G6" s="24" t="s">
        <v>90</v>
      </c>
      <c r="H6" s="25" t="s">
        <v>0</v>
      </c>
      <c r="I6" s="23" t="s">
        <v>87</v>
      </c>
      <c r="J6" s="23" t="s">
        <v>1</v>
      </c>
      <c r="K6" s="23" t="s">
        <v>88</v>
      </c>
      <c r="L6" s="26" t="s">
        <v>89</v>
      </c>
    </row>
    <row r="7" spans="2:12" s="1" customFormat="1" ht="21" customHeight="1">
      <c r="B7" s="33" t="s">
        <v>45</v>
      </c>
      <c r="C7" s="34">
        <f>'03a'!D10</f>
        <v>8</v>
      </c>
      <c r="D7" s="34">
        <f>'03a'!I10</f>
        <v>47</v>
      </c>
      <c r="E7" s="34"/>
      <c r="F7" s="34">
        <f>'05'!D12</f>
        <v>24</v>
      </c>
      <c r="G7" s="35"/>
      <c r="H7" s="36">
        <f>'03c'!D11</f>
        <v>1</v>
      </c>
      <c r="I7" s="34">
        <f>'03c'!I11</f>
      </c>
      <c r="J7" s="34"/>
      <c r="K7" s="34">
        <f>'05'!H12</f>
        <v>34</v>
      </c>
      <c r="L7" s="37">
        <f>'07'!H12</f>
        <v>18</v>
      </c>
    </row>
    <row r="8" spans="2:12" s="1" customFormat="1" ht="14.25">
      <c r="B8" s="33" t="s">
        <v>2</v>
      </c>
      <c r="C8" s="34">
        <f>'03a'!D11</f>
        <v>18</v>
      </c>
      <c r="D8" s="34">
        <f>'03a'!I11</f>
        <v>27</v>
      </c>
      <c r="E8" s="38"/>
      <c r="F8" s="39">
        <f>'05'!D13</f>
        <v>22</v>
      </c>
      <c r="G8" s="35"/>
      <c r="H8" s="40">
        <f>'03c'!D12</f>
        <v>11</v>
      </c>
      <c r="I8" s="34">
        <f>'03c'!I12</f>
      </c>
      <c r="J8" s="38"/>
      <c r="K8" s="38">
        <f>'05'!H13</f>
        <v>8</v>
      </c>
      <c r="L8" s="41">
        <f>'07'!H13</f>
        <v>10</v>
      </c>
    </row>
    <row r="9" spans="2:12" s="1" customFormat="1" ht="14.25">
      <c r="B9" s="33" t="s">
        <v>46</v>
      </c>
      <c r="C9" s="34">
        <f>'03a'!D12</f>
        <v>21</v>
      </c>
      <c r="D9" s="34">
        <f>'03a'!I12</f>
        <v>38</v>
      </c>
      <c r="E9" s="38"/>
      <c r="F9" s="39">
        <f>'05'!D14</f>
        <v>39</v>
      </c>
      <c r="G9" s="35"/>
      <c r="H9" s="40">
        <f>'03c'!D13</f>
        <v>16</v>
      </c>
      <c r="I9" s="34">
        <f>'03c'!I13</f>
        <v>8</v>
      </c>
      <c r="J9" s="38"/>
      <c r="K9" s="38">
        <f>'05'!H14</f>
        <v>29</v>
      </c>
      <c r="L9" s="37">
        <f>'07'!H14</f>
        <v>15</v>
      </c>
    </row>
    <row r="10" spans="2:12" s="1" customFormat="1" ht="14.25">
      <c r="B10" s="33" t="s">
        <v>3</v>
      </c>
      <c r="C10" s="34">
        <f>'03a'!D13</f>
        <v>14</v>
      </c>
      <c r="D10" s="34">
        <f>'03a'!I13</f>
        <v>16</v>
      </c>
      <c r="E10" s="38"/>
      <c r="F10" s="39">
        <f>'05'!D15</f>
        <v>11</v>
      </c>
      <c r="G10" s="35"/>
      <c r="H10" s="40">
        <f>'03c'!D14</f>
        <v>22</v>
      </c>
      <c r="I10" s="34">
        <f>'03c'!I14</f>
        <v>24</v>
      </c>
      <c r="J10" s="38"/>
      <c r="K10" s="38">
        <f>'05'!H15</f>
        <v>35</v>
      </c>
      <c r="L10" s="37">
        <f>'07'!H15</f>
        <v>30</v>
      </c>
    </row>
    <row r="11" spans="2:12" s="1" customFormat="1" ht="14.25">
      <c r="B11" s="33" t="s">
        <v>4</v>
      </c>
      <c r="C11" s="34">
        <f>'03a'!D14</f>
        <v>37</v>
      </c>
      <c r="D11" s="34">
        <f>'03a'!I14</f>
        <v>24</v>
      </c>
      <c r="E11" s="38"/>
      <c r="F11" s="39">
        <f>'05'!D16</f>
        <v>50</v>
      </c>
      <c r="G11" s="35"/>
      <c r="H11" s="36">
        <f>'03c'!D15</f>
        <v>19</v>
      </c>
      <c r="I11" s="34">
        <f>'03c'!I15</f>
      </c>
      <c r="J11" s="38"/>
      <c r="K11" s="38">
        <f>'05'!H16</f>
        <v>23</v>
      </c>
      <c r="L11" s="37">
        <f>'07'!H16</f>
        <v>32</v>
      </c>
    </row>
    <row r="12" spans="2:12" s="1" customFormat="1" ht="14.25">
      <c r="B12" s="33" t="s">
        <v>47</v>
      </c>
      <c r="C12" s="34">
        <f>'03a'!D15</f>
        <v>50</v>
      </c>
      <c r="D12" s="34">
        <f>'03a'!I15</f>
        <v>39</v>
      </c>
      <c r="E12" s="34"/>
      <c r="F12" s="39">
        <f>'05'!D17</f>
        <v>49</v>
      </c>
      <c r="G12" s="35"/>
      <c r="H12" s="40">
        <f>'03c'!D16</f>
        <v>38</v>
      </c>
      <c r="I12" s="34">
        <f>'03c'!I16</f>
        <v>22</v>
      </c>
      <c r="J12" s="34"/>
      <c r="K12" s="38">
        <f>'05'!H17</f>
        <v>48</v>
      </c>
      <c r="L12" s="37">
        <f>'07'!H17</f>
        <v>30</v>
      </c>
    </row>
    <row r="13" spans="2:12" s="1" customFormat="1" ht="14.25">
      <c r="B13" s="33" t="s">
        <v>5</v>
      </c>
      <c r="C13" s="34">
        <f>'03a'!D16</f>
        <v>49</v>
      </c>
      <c r="D13" s="34">
        <f>'03a'!I16</f>
        <v>21</v>
      </c>
      <c r="E13" s="38"/>
      <c r="F13" s="39">
        <f>'05'!D18</f>
        <v>46</v>
      </c>
      <c r="G13" s="35"/>
      <c r="H13" s="40">
        <f>'03c'!D17</f>
        <v>50</v>
      </c>
      <c r="I13" s="34">
        <f>'03c'!I17</f>
      </c>
      <c r="J13" s="38"/>
      <c r="K13" s="38">
        <f>'05'!H18</f>
        <v>27</v>
      </c>
      <c r="L13" s="37">
        <f>'07'!H18</f>
        <v>9</v>
      </c>
    </row>
    <row r="14" spans="2:12" s="1" customFormat="1" ht="14.25">
      <c r="B14" s="33" t="s">
        <v>6</v>
      </c>
      <c r="C14" s="34">
        <f>'03a'!D17</f>
        <v>12</v>
      </c>
      <c r="D14" s="34">
        <f>'03a'!I17</f>
        <v>31</v>
      </c>
      <c r="E14" s="38"/>
      <c r="F14" s="39">
        <f>'05'!D19</f>
        <v>27</v>
      </c>
      <c r="G14" s="35"/>
      <c r="H14" s="40">
        <f>'03c'!D18</f>
        <v>28</v>
      </c>
      <c r="I14" s="34">
        <f>'03c'!I18</f>
        <v>5</v>
      </c>
      <c r="J14" s="38"/>
      <c r="K14" s="38">
        <f>'05'!H19</f>
        <v>13</v>
      </c>
      <c r="L14" s="37">
        <f>'07'!H19</f>
        <v>40</v>
      </c>
    </row>
    <row r="15" spans="2:12" s="1" customFormat="1" ht="14.25">
      <c r="B15" s="33" t="s">
        <v>7</v>
      </c>
      <c r="C15" s="34">
        <f>'03a'!D18</f>
        <v>30</v>
      </c>
      <c r="D15" s="34">
        <f>'03a'!I18</f>
        <v>44</v>
      </c>
      <c r="E15" s="38"/>
      <c r="F15" s="39">
        <f>'05'!D20</f>
        <v>34</v>
      </c>
      <c r="G15" s="35"/>
      <c r="H15" s="40">
        <f>'03c'!D19</f>
        <v>44</v>
      </c>
      <c r="I15" s="34">
        <f>'03c'!I19</f>
      </c>
      <c r="J15" s="38"/>
      <c r="K15" s="38">
        <f>'05'!H20</f>
        <v>47</v>
      </c>
      <c r="L15" s="37">
        <f>'07'!H20</f>
        <v>5</v>
      </c>
    </row>
    <row r="16" spans="2:12" s="1" customFormat="1" ht="14.25">
      <c r="B16" s="33" t="s">
        <v>8</v>
      </c>
      <c r="C16" s="34">
        <f>'03a'!D19</f>
        <v>23</v>
      </c>
      <c r="D16" s="34">
        <f>'03a'!I19</f>
        <v>47</v>
      </c>
      <c r="E16" s="38"/>
      <c r="F16" s="39">
        <f>'05'!D21</f>
        <v>42</v>
      </c>
      <c r="G16" s="35"/>
      <c r="H16" s="40">
        <f>'03c'!D20</f>
        <v>41</v>
      </c>
      <c r="I16" s="34">
        <f>'03c'!I20</f>
      </c>
      <c r="J16" s="38"/>
      <c r="K16" s="38">
        <f>'05'!H21</f>
        <v>16</v>
      </c>
      <c r="L16" s="37">
        <f>'07'!H21</f>
        <v>11</v>
      </c>
    </row>
    <row r="17" spans="2:12" s="1" customFormat="1" ht="21" customHeight="1">
      <c r="B17" s="33" t="s">
        <v>48</v>
      </c>
      <c r="C17" s="34">
        <f>'03a'!D20</f>
        <v>3</v>
      </c>
      <c r="D17" s="34">
        <f>'03a'!I20</f>
        <v>3</v>
      </c>
      <c r="E17" s="34"/>
      <c r="F17" s="39">
        <f>'05'!D22</f>
        <v>37</v>
      </c>
      <c r="G17" s="35"/>
      <c r="H17" s="40">
        <f>'03c'!D21</f>
        <v>7</v>
      </c>
      <c r="I17" s="34">
        <f>'03c'!I21</f>
      </c>
      <c r="J17" s="34"/>
      <c r="K17" s="34">
        <f>'05'!H22</f>
        <v>31</v>
      </c>
      <c r="L17" s="37">
        <f>'07'!H22</f>
        <v>45</v>
      </c>
    </row>
    <row r="18" spans="2:12" s="1" customFormat="1" ht="14.25">
      <c r="B18" s="33" t="s">
        <v>49</v>
      </c>
      <c r="C18" s="51">
        <f>'03a'!D21</f>
      </c>
      <c r="D18" s="52">
        <f>'03a'!I21</f>
      </c>
      <c r="E18" s="34"/>
      <c r="F18" s="39">
        <f>'05'!D23</f>
      </c>
      <c r="G18" s="35"/>
      <c r="H18" s="36">
        <f>'03c'!D22</f>
      </c>
      <c r="I18" s="34">
        <f>'03c'!I22</f>
      </c>
      <c r="J18" s="34"/>
      <c r="K18" s="38">
        <f>'05'!H23</f>
      </c>
      <c r="L18" s="41">
        <f>'07'!H23</f>
      </c>
    </row>
    <row r="19" spans="2:12" s="1" customFormat="1" ht="14.25">
      <c r="B19" s="33" t="s">
        <v>9</v>
      </c>
      <c r="C19" s="34">
        <f>'03a'!D22</f>
        <v>41</v>
      </c>
      <c r="D19" s="34">
        <f>'03a'!I22</f>
        <v>12</v>
      </c>
      <c r="E19" s="38"/>
      <c r="F19" s="39">
        <f>'05'!D24</f>
        <v>45</v>
      </c>
      <c r="G19" s="35"/>
      <c r="H19" s="40">
        <f>'03c'!D23</f>
        <v>2</v>
      </c>
      <c r="I19" s="34">
        <f>'03c'!I23</f>
      </c>
      <c r="J19" s="38"/>
      <c r="K19" s="34">
        <f>'05'!H24</f>
        <v>39</v>
      </c>
      <c r="L19" s="37">
        <f>'07'!H24</f>
        <v>50</v>
      </c>
    </row>
    <row r="20" spans="2:12" s="1" customFormat="1" ht="14.25">
      <c r="B20" s="33" t="s">
        <v>10</v>
      </c>
      <c r="C20" s="34">
        <f>'03a'!D23</f>
        <v>2</v>
      </c>
      <c r="D20" s="34">
        <f>'03a'!I23</f>
        <v>2</v>
      </c>
      <c r="E20" s="38"/>
      <c r="F20" s="39">
        <f>'05'!D25</f>
        <v>44</v>
      </c>
      <c r="G20" s="35"/>
      <c r="H20" s="40">
        <f>'03c'!D24</f>
        <v>9</v>
      </c>
      <c r="I20" s="34">
        <f>'03c'!I24</f>
      </c>
      <c r="J20" s="38"/>
      <c r="K20" s="34">
        <f>'05'!H25</f>
        <v>32</v>
      </c>
      <c r="L20" s="37">
        <f>'07'!H25</f>
        <v>4</v>
      </c>
    </row>
    <row r="21" spans="2:12" s="1" customFormat="1" ht="14.25">
      <c r="B21" s="33" t="s">
        <v>50</v>
      </c>
      <c r="C21" s="34">
        <f>'03a'!D24</f>
        <v>24</v>
      </c>
      <c r="D21" s="34">
        <f>'03a'!I24</f>
        <v>16</v>
      </c>
      <c r="E21" s="38"/>
      <c r="F21" s="39">
        <f>'05'!D26</f>
        <v>23</v>
      </c>
      <c r="G21" s="35"/>
      <c r="H21" s="40">
        <f>'03c'!D25</f>
        <v>12</v>
      </c>
      <c r="I21" s="34">
        <f>'03c'!I25</f>
      </c>
      <c r="J21" s="38"/>
      <c r="K21" s="34">
        <f>'05'!H26</f>
        <v>10</v>
      </c>
      <c r="L21" s="37">
        <f>'07'!H26</f>
        <v>34</v>
      </c>
    </row>
    <row r="22" spans="2:12" s="1" customFormat="1" ht="14.25">
      <c r="B22" s="33" t="s">
        <v>11</v>
      </c>
      <c r="C22" s="34">
        <f>'03a'!D25</f>
        <v>10</v>
      </c>
      <c r="D22" s="34">
        <f>'03a'!I25</f>
        <v>41</v>
      </c>
      <c r="E22" s="38"/>
      <c r="F22" s="39">
        <f>'05'!D27</f>
        <v>19</v>
      </c>
      <c r="G22" s="35"/>
      <c r="H22" s="40">
        <f>'03c'!D26</f>
        <v>23</v>
      </c>
      <c r="I22" s="34">
        <f>'03c'!I26</f>
      </c>
      <c r="J22" s="38"/>
      <c r="K22" s="34">
        <f>'05'!H27</f>
        <v>41</v>
      </c>
      <c r="L22" s="37">
        <f>'07'!H27</f>
        <v>48</v>
      </c>
    </row>
    <row r="23" spans="2:12" s="1" customFormat="1" ht="14.25">
      <c r="B23" s="33" t="s">
        <v>12</v>
      </c>
      <c r="C23" s="34">
        <f>'03a'!D26</f>
        <v>5</v>
      </c>
      <c r="D23" s="34">
        <f>'03a'!I26</f>
        <v>7</v>
      </c>
      <c r="E23" s="38"/>
      <c r="F23" s="39">
        <f>'05'!D28</f>
        <v>16</v>
      </c>
      <c r="G23" s="35"/>
      <c r="H23" s="40">
        <f>'03c'!D27</f>
        <v>17</v>
      </c>
      <c r="I23" s="34">
        <f>'03c'!I27</f>
        <v>15</v>
      </c>
      <c r="J23" s="38"/>
      <c r="K23" s="34">
        <f>'05'!H28</f>
        <v>46</v>
      </c>
      <c r="L23" s="37">
        <f>'07'!H28</f>
        <v>23</v>
      </c>
    </row>
    <row r="24" spans="2:12" s="1" customFormat="1" ht="14.25">
      <c r="B24" s="33" t="s">
        <v>13</v>
      </c>
      <c r="C24" s="34">
        <f>'03a'!D27</f>
        <v>7</v>
      </c>
      <c r="D24" s="34">
        <f>'03a'!I27</f>
        <v>15</v>
      </c>
      <c r="E24" s="38"/>
      <c r="F24" s="39">
        <f>'05'!D29</f>
        <v>38</v>
      </c>
      <c r="G24" s="35"/>
      <c r="H24" s="40">
        <f>'03c'!D28</f>
        <v>18</v>
      </c>
      <c r="I24" s="34">
        <f>'03c'!I28</f>
        <v>23</v>
      </c>
      <c r="J24" s="38"/>
      <c r="K24" s="34">
        <f>'05'!H29</f>
        <v>6</v>
      </c>
      <c r="L24" s="37">
        <f>'07'!H29</f>
        <v>33</v>
      </c>
    </row>
    <row r="25" spans="2:12" s="1" customFormat="1" ht="14.25">
      <c r="B25" s="33" t="s">
        <v>14</v>
      </c>
      <c r="C25" s="34">
        <f>'03a'!D28</f>
        <v>19</v>
      </c>
      <c r="D25" s="34">
        <f>'03a'!I28</f>
        <v>47</v>
      </c>
      <c r="E25" s="38"/>
      <c r="F25" s="39">
        <f>'05'!D30</f>
        <v>2</v>
      </c>
      <c r="G25" s="35"/>
      <c r="H25" s="40">
        <f>'03c'!D29</f>
        <v>3</v>
      </c>
      <c r="I25" s="34">
        <f>'03c'!I29</f>
        <v>12</v>
      </c>
      <c r="J25" s="38"/>
      <c r="K25" s="34">
        <f>'05'!H30</f>
        <v>15</v>
      </c>
      <c r="L25" s="37">
        <f>'07'!H30</f>
        <v>42</v>
      </c>
    </row>
    <row r="26" spans="2:12" s="1" customFormat="1" ht="14.25">
      <c r="B26" s="33" t="s">
        <v>51</v>
      </c>
      <c r="C26" s="34">
        <f>'03a'!D29</f>
        <v>26</v>
      </c>
      <c r="D26" s="34">
        <f>'03a'!I29</f>
        <v>21</v>
      </c>
      <c r="E26" s="38"/>
      <c r="F26" s="39">
        <f>'05'!D31</f>
        <v>1</v>
      </c>
      <c r="G26" s="35"/>
      <c r="H26" s="40">
        <f>'03c'!D30</f>
        <v>14</v>
      </c>
      <c r="I26" s="34">
        <f>'03c'!I30</f>
        <v>1</v>
      </c>
      <c r="J26" s="38"/>
      <c r="K26" s="34">
        <f>'05'!H31</f>
        <v>44</v>
      </c>
      <c r="L26" s="37">
        <f>'07'!H31</f>
        <v>8</v>
      </c>
    </row>
    <row r="27" spans="2:12" s="1" customFormat="1" ht="21" customHeight="1">
      <c r="B27" s="33" t="s">
        <v>15</v>
      </c>
      <c r="C27" s="34">
        <f>'03a'!D30</f>
        <v>38</v>
      </c>
      <c r="D27" s="34">
        <f>'03a'!I30</f>
        <v>40</v>
      </c>
      <c r="E27" s="38"/>
      <c r="F27" s="39">
        <f>'05'!D32</f>
        <v>3</v>
      </c>
      <c r="G27" s="35"/>
      <c r="H27" s="40">
        <f>'03c'!D31</f>
        <v>45</v>
      </c>
      <c r="I27" s="34">
        <f>'03c'!I31</f>
        <v>4</v>
      </c>
      <c r="J27" s="38"/>
      <c r="K27" s="34">
        <f>'05'!H32</f>
        <v>40</v>
      </c>
      <c r="L27" s="37">
        <f>'07'!H32</f>
        <v>27</v>
      </c>
    </row>
    <row r="28" spans="2:12" s="1" customFormat="1" ht="14.25">
      <c r="B28" s="33" t="s">
        <v>16</v>
      </c>
      <c r="C28" s="34">
        <f>'03a'!D31</f>
        <v>22</v>
      </c>
      <c r="D28" s="34">
        <f>'03a'!I31</f>
        <v>9</v>
      </c>
      <c r="E28" s="38"/>
      <c r="F28" s="39">
        <f>'05'!D33</f>
        <v>32</v>
      </c>
      <c r="G28" s="35"/>
      <c r="H28" s="40">
        <f>'03c'!D32</f>
        <v>39</v>
      </c>
      <c r="I28" s="34">
        <f>'03c'!I32</f>
        <v>6</v>
      </c>
      <c r="J28" s="38"/>
      <c r="K28" s="34">
        <f>'05'!H33</f>
        <v>3</v>
      </c>
      <c r="L28" s="37">
        <f>'07'!H33</f>
        <v>36</v>
      </c>
    </row>
    <row r="29" spans="2:12" s="1" customFormat="1" ht="14.25">
      <c r="B29" s="33" t="s">
        <v>17</v>
      </c>
      <c r="C29" s="34">
        <f>'03a'!D32</f>
        <v>44</v>
      </c>
      <c r="D29" s="34">
        <f>'03a'!I32</f>
        <v>42</v>
      </c>
      <c r="E29" s="38"/>
      <c r="F29" s="39">
        <f>'05'!D34</f>
        <v>33</v>
      </c>
      <c r="G29" s="35"/>
      <c r="H29" s="40">
        <f>'03c'!D33</f>
        <v>25</v>
      </c>
      <c r="I29" s="34">
        <f>'03c'!I33</f>
        <v>17</v>
      </c>
      <c r="J29" s="38"/>
      <c r="K29" s="34">
        <f>'05'!H34</f>
        <v>1</v>
      </c>
      <c r="L29" s="37">
        <f>'07'!H34</f>
        <v>6</v>
      </c>
    </row>
    <row r="30" spans="2:12" s="1" customFormat="1" ht="14.25">
      <c r="B30" s="33" t="s">
        <v>18</v>
      </c>
      <c r="C30" s="34">
        <f>'03a'!D33</f>
        <v>16</v>
      </c>
      <c r="D30" s="34">
        <f>'03a'!I33</f>
        <v>35</v>
      </c>
      <c r="E30" s="38"/>
      <c r="F30" s="39">
        <f>'05'!D35</f>
        <v>7</v>
      </c>
      <c r="G30" s="35"/>
      <c r="H30" s="40">
        <f>'03c'!D34</f>
        <v>26</v>
      </c>
      <c r="I30" s="34">
        <f>'03c'!I34</f>
        <v>3</v>
      </c>
      <c r="J30" s="34"/>
      <c r="K30" s="34">
        <f>'05'!H35</f>
        <v>21</v>
      </c>
      <c r="L30" s="37">
        <f>'07'!H35</f>
        <v>35</v>
      </c>
    </row>
    <row r="31" spans="2:12" s="1" customFormat="1" ht="14.25">
      <c r="B31" s="33" t="s">
        <v>52</v>
      </c>
      <c r="C31" s="34">
        <f>'03a'!D34</f>
        <v>15</v>
      </c>
      <c r="D31" s="34">
        <f>'03a'!I34</f>
        <v>14</v>
      </c>
      <c r="E31" s="38"/>
      <c r="F31" s="39">
        <f>'05'!D36</f>
        <v>40</v>
      </c>
      <c r="G31" s="35"/>
      <c r="H31" s="40">
        <f>'03c'!D35</f>
        <v>29</v>
      </c>
      <c r="I31" s="34">
        <f>'03c'!I35</f>
        <v>15</v>
      </c>
      <c r="J31" s="38"/>
      <c r="K31" s="34">
        <f>'05'!H36</f>
        <v>14</v>
      </c>
      <c r="L31" s="37">
        <f>'07'!H36</f>
        <v>25</v>
      </c>
    </row>
    <row r="32" spans="2:12" s="1" customFormat="1" ht="14.25">
      <c r="B32" s="33" t="s">
        <v>19</v>
      </c>
      <c r="C32" s="34">
        <f>'03a'!D35</f>
        <v>20</v>
      </c>
      <c r="D32" s="34">
        <f>'03a'!I35</f>
        <v>50</v>
      </c>
      <c r="E32" s="38"/>
      <c r="F32" s="39">
        <f>'05'!D37</f>
        <v>17</v>
      </c>
      <c r="G32" s="35"/>
      <c r="H32" s="40">
        <f>'03c'!D36</f>
        <v>27</v>
      </c>
      <c r="I32" s="34">
        <f>'03c'!I36</f>
        <v>18</v>
      </c>
      <c r="J32" s="38"/>
      <c r="K32" s="34">
        <f>'05'!H37</f>
        <v>38</v>
      </c>
      <c r="L32" s="37">
        <f>'07'!H37</f>
        <v>3</v>
      </c>
    </row>
    <row r="33" spans="2:12" s="1" customFormat="1" ht="14.25">
      <c r="B33" s="33" t="s">
        <v>20</v>
      </c>
      <c r="C33" s="34">
        <f>'03a'!D36</f>
        <v>4</v>
      </c>
      <c r="D33" s="34">
        <f>'03a'!I36</f>
        <v>33</v>
      </c>
      <c r="E33" s="38"/>
      <c r="F33" s="39">
        <f>'05'!D38</f>
        <v>9</v>
      </c>
      <c r="G33" s="35"/>
      <c r="H33" s="40">
        <f>'03c'!D37</f>
        <v>4</v>
      </c>
      <c r="I33" s="34">
        <f>'03c'!I37</f>
        <v>19</v>
      </c>
      <c r="J33" s="38"/>
      <c r="K33" s="34">
        <f>'05'!H38</f>
        <v>36</v>
      </c>
      <c r="L33" s="37">
        <f>'07'!H38</f>
        <v>12</v>
      </c>
    </row>
    <row r="34" spans="2:12" s="1" customFormat="1" ht="14.25">
      <c r="B34" s="33" t="s">
        <v>21</v>
      </c>
      <c r="C34" s="34">
        <f>'03a'!D37</f>
        <v>6</v>
      </c>
      <c r="D34" s="34">
        <f>'03a'!I37</f>
        <v>6</v>
      </c>
      <c r="E34" s="38"/>
      <c r="F34" s="39">
        <f>'05'!D39</f>
        <v>31</v>
      </c>
      <c r="G34" s="35"/>
      <c r="H34" s="40">
        <f>'03c'!D38</f>
        <v>15</v>
      </c>
      <c r="I34" s="34">
        <f>'03c'!I38</f>
        <v>12</v>
      </c>
      <c r="J34" s="38"/>
      <c r="K34" s="34">
        <f>'05'!H39</f>
        <v>49</v>
      </c>
      <c r="L34" s="37">
        <f>'07'!H39</f>
        <v>1</v>
      </c>
    </row>
    <row r="35" spans="2:12" s="1" customFormat="1" ht="14.25">
      <c r="B35" s="33" t="s">
        <v>22</v>
      </c>
      <c r="C35" s="34">
        <f>'03a'!D38</f>
        <v>11</v>
      </c>
      <c r="D35" s="34">
        <f>'03a'!I38</f>
        <v>5</v>
      </c>
      <c r="E35" s="38"/>
      <c r="F35" s="39">
        <f>'05'!D40</f>
        <v>21</v>
      </c>
      <c r="G35" s="35"/>
      <c r="H35" s="40">
        <f>'03c'!D39</f>
        <v>24</v>
      </c>
      <c r="I35" s="34">
        <f>'03c'!I39</f>
        <v>7</v>
      </c>
      <c r="J35" s="38"/>
      <c r="K35" s="34">
        <f>'05'!H40</f>
        <v>12</v>
      </c>
      <c r="L35" s="37">
        <f>'07'!H40</f>
        <v>20</v>
      </c>
    </row>
    <row r="36" spans="2:12" s="1" customFormat="1" ht="14.25">
      <c r="B36" s="33" t="s">
        <v>23</v>
      </c>
      <c r="C36" s="34">
        <f>'03a'!D39</f>
        <v>47</v>
      </c>
      <c r="D36" s="34">
        <f>'03a'!I39</f>
        <v>4</v>
      </c>
      <c r="E36" s="34"/>
      <c r="F36" s="39">
        <f>'05'!D41</f>
        <v>52</v>
      </c>
      <c r="G36" s="35"/>
      <c r="H36" s="40">
        <f>'03c'!D40</f>
        <v>49</v>
      </c>
      <c r="I36" s="34">
        <f>'03c'!I40</f>
        <v>2</v>
      </c>
      <c r="J36" s="34"/>
      <c r="K36" s="34">
        <f>'05'!H41</f>
        <v>18</v>
      </c>
      <c r="L36" s="41">
        <f>'07'!H41</f>
        <v>49</v>
      </c>
    </row>
    <row r="37" spans="2:12" s="1" customFormat="1" ht="21" customHeight="1">
      <c r="B37" s="33" t="s">
        <v>24</v>
      </c>
      <c r="C37" s="34">
        <f>'03a'!D40</f>
        <v>36</v>
      </c>
      <c r="D37" s="34">
        <f>'03a'!I40</f>
        <v>19</v>
      </c>
      <c r="E37" s="38"/>
      <c r="F37" s="39">
        <f>'05'!D42</f>
        <v>48</v>
      </c>
      <c r="G37" s="35"/>
      <c r="H37" s="40">
        <f>'03c'!D41</f>
        <v>37</v>
      </c>
      <c r="I37" s="34">
        <f>'03c'!I41</f>
      </c>
      <c r="J37" s="38"/>
      <c r="K37" s="34">
        <f>'05'!H42</f>
        <v>50</v>
      </c>
      <c r="L37" s="37">
        <f>'07'!H42</f>
        <v>29</v>
      </c>
    </row>
    <row r="38" spans="2:12" s="1" customFormat="1" ht="14.25">
      <c r="B38" s="33" t="s">
        <v>25</v>
      </c>
      <c r="C38" s="34">
        <f>'03a'!D41</f>
        <v>29</v>
      </c>
      <c r="D38" s="34">
        <f>'03a'!I41</f>
        <v>46</v>
      </c>
      <c r="E38" s="34"/>
      <c r="F38" s="39">
        <f>'05'!D43</f>
        <v>51</v>
      </c>
      <c r="G38" s="35"/>
      <c r="H38" s="40">
        <f>'03c'!D42</f>
        <v>31</v>
      </c>
      <c r="I38" s="34">
        <f>'03c'!I42</f>
      </c>
      <c r="J38" s="34"/>
      <c r="K38" s="34">
        <f>'05'!H43</f>
        <v>43</v>
      </c>
      <c r="L38" s="37">
        <f>'07'!H43</f>
        <v>14</v>
      </c>
    </row>
    <row r="39" spans="2:12" s="1" customFormat="1" ht="14.25">
      <c r="B39" s="33" t="s">
        <v>26</v>
      </c>
      <c r="C39" s="34">
        <f>'03a'!D42</f>
        <v>33</v>
      </c>
      <c r="D39" s="34">
        <f>'03a'!I42</f>
        <v>51</v>
      </c>
      <c r="E39" s="38"/>
      <c r="F39" s="39">
        <f>'05'!D44</f>
        <v>30</v>
      </c>
      <c r="G39" s="35"/>
      <c r="H39" s="40">
        <f>'03c'!D43</f>
        <v>6</v>
      </c>
      <c r="I39" s="34">
        <f>'03c'!I43</f>
      </c>
      <c r="J39" s="38"/>
      <c r="K39" s="34">
        <f>'05'!H44</f>
        <v>20</v>
      </c>
      <c r="L39" s="41">
        <f>'07'!H44</f>
        <v>7</v>
      </c>
    </row>
    <row r="40" spans="2:12" s="1" customFormat="1" ht="14.25">
      <c r="B40" s="33" t="s">
        <v>27</v>
      </c>
      <c r="C40" s="34">
        <f>'03a'!D43</f>
        <v>45</v>
      </c>
      <c r="D40" s="34">
        <f>'03a'!I43</f>
        <v>43</v>
      </c>
      <c r="E40" s="38"/>
      <c r="F40" s="39">
        <f>'05'!D45</f>
        <v>35</v>
      </c>
      <c r="G40" s="35"/>
      <c r="H40" s="40">
        <f>'03c'!D44</f>
        <v>42</v>
      </c>
      <c r="I40" s="34">
        <f>'03c'!I44</f>
        <v>20</v>
      </c>
      <c r="J40" s="38"/>
      <c r="K40" s="34">
        <f>'05'!H45</f>
        <v>17</v>
      </c>
      <c r="L40" s="37">
        <f>'07'!H45</f>
        <v>16</v>
      </c>
    </row>
    <row r="41" spans="2:12" s="1" customFormat="1" ht="14.25">
      <c r="B41" s="33" t="s">
        <v>53</v>
      </c>
      <c r="C41" s="34">
        <f>'03a'!D44</f>
        <v>27</v>
      </c>
      <c r="D41" s="34">
        <f>'03a'!I44</f>
        <v>24</v>
      </c>
      <c r="E41" s="38"/>
      <c r="F41" s="39">
        <f>'05'!D46</f>
        <v>26</v>
      </c>
      <c r="G41" s="35"/>
      <c r="H41" s="40">
        <f>'03c'!D45</f>
        <v>5</v>
      </c>
      <c r="I41" s="34">
        <f>'03c'!I45</f>
      </c>
      <c r="J41" s="38"/>
      <c r="K41" s="34">
        <f>'05'!H46</f>
        <v>22</v>
      </c>
      <c r="L41" s="41">
        <f>'07'!H46</f>
        <v>25</v>
      </c>
    </row>
    <row r="42" spans="2:12" s="1" customFormat="1" ht="14.25">
      <c r="B42" s="33" t="s">
        <v>28</v>
      </c>
      <c r="C42" s="34">
        <f>'03a'!D45</f>
        <v>9</v>
      </c>
      <c r="D42" s="34">
        <f>'03a'!I45</f>
        <v>16</v>
      </c>
      <c r="E42" s="38"/>
      <c r="F42" s="39">
        <f>'05'!D47</f>
        <v>15</v>
      </c>
      <c r="G42" s="35"/>
      <c r="H42" s="40">
        <f>'03c'!D46</f>
        <v>10</v>
      </c>
      <c r="I42" s="34">
        <f>'03c'!I46</f>
        <v>9</v>
      </c>
      <c r="J42" s="38"/>
      <c r="K42" s="34">
        <f>'05'!H47</f>
        <v>19</v>
      </c>
      <c r="L42" s="37">
        <f>'07'!H47</f>
        <v>38</v>
      </c>
    </row>
    <row r="43" spans="2:12" s="1" customFormat="1" ht="14.25">
      <c r="B43" s="33" t="s">
        <v>54</v>
      </c>
      <c r="C43" s="34">
        <f>'03a'!D46</f>
        <v>40</v>
      </c>
      <c r="D43" s="34">
        <f>'03a'!I46</f>
        <v>11</v>
      </c>
      <c r="E43" s="38"/>
      <c r="F43" s="39">
        <f>'05'!D48</f>
        <v>6</v>
      </c>
      <c r="G43" s="35"/>
      <c r="H43" s="40">
        <f>'03c'!D47</f>
        <v>32</v>
      </c>
      <c r="I43" s="34">
        <f>'03c'!I47</f>
      </c>
      <c r="J43" s="38"/>
      <c r="K43" s="34">
        <f>'05'!H48</f>
        <v>2</v>
      </c>
      <c r="L43" s="37">
        <f>'07'!H48</f>
        <v>43</v>
      </c>
    </row>
    <row r="44" spans="2:12" s="1" customFormat="1" ht="14.25">
      <c r="B44" s="33" t="s">
        <v>29</v>
      </c>
      <c r="C44" s="34">
        <f>'03a'!D47</f>
        <v>28</v>
      </c>
      <c r="D44" s="34">
        <f>'03a'!I47</f>
        <v>24</v>
      </c>
      <c r="E44" s="38"/>
      <c r="F44" s="39">
        <f>'05'!D49</f>
        <v>12</v>
      </c>
      <c r="G44" s="35"/>
      <c r="H44" s="40">
        <f>'03c'!D48</f>
        <v>33</v>
      </c>
      <c r="I44" s="34">
        <f>'03c'!I48</f>
      </c>
      <c r="J44" s="38"/>
      <c r="K44" s="34">
        <f>'05'!H49</f>
        <v>42</v>
      </c>
      <c r="L44" s="37">
        <f>'07'!H49</f>
        <v>47</v>
      </c>
    </row>
    <row r="45" spans="2:12" s="1" customFormat="1" ht="14.25">
      <c r="B45" s="33" t="s">
        <v>30</v>
      </c>
      <c r="C45" s="34">
        <f>'03a'!D48</f>
        <v>46</v>
      </c>
      <c r="D45" s="34">
        <f>'03a'!I48</f>
        <v>13</v>
      </c>
      <c r="E45" s="38"/>
      <c r="F45" s="39">
        <f>'05'!D50</f>
        <v>10</v>
      </c>
      <c r="G45" s="35"/>
      <c r="H45" s="40">
        <f>'03c'!D49</f>
        <v>30</v>
      </c>
      <c r="I45" s="34">
        <f>'03c'!I49</f>
      </c>
      <c r="J45" s="34"/>
      <c r="K45" s="34">
        <f>'05'!H50</f>
        <v>37</v>
      </c>
      <c r="L45" s="37">
        <f>'07'!H50</f>
        <v>19</v>
      </c>
    </row>
    <row r="46" spans="2:12" s="1" customFormat="1" ht="14.25">
      <c r="B46" s="33" t="s">
        <v>31</v>
      </c>
      <c r="C46" s="34">
        <f>'03a'!D49</f>
        <v>32</v>
      </c>
      <c r="D46" s="34">
        <f>'03a'!I49</f>
        <v>45</v>
      </c>
      <c r="E46" s="38"/>
      <c r="F46" s="39">
        <f>'05'!D51</f>
        <v>18</v>
      </c>
      <c r="G46" s="35"/>
      <c r="H46" s="40">
        <f>'03c'!D50</f>
        <v>20</v>
      </c>
      <c r="I46" s="34">
        <f>'03c'!I50</f>
      </c>
      <c r="J46" s="38"/>
      <c r="K46" s="34">
        <f>'05'!H51</f>
        <v>11</v>
      </c>
      <c r="L46" s="37">
        <f>'07'!H51</f>
        <v>23</v>
      </c>
    </row>
    <row r="47" spans="2:12" s="1" customFormat="1" ht="21" customHeight="1">
      <c r="B47" s="33" t="s">
        <v>55</v>
      </c>
      <c r="C47" s="51">
        <f>'03a'!D50</f>
      </c>
      <c r="D47" s="34">
        <f>'03a'!I50</f>
      </c>
      <c r="E47" s="34"/>
      <c r="F47" s="39">
        <f>'05'!D52</f>
        <v>43</v>
      </c>
      <c r="G47" s="35"/>
      <c r="H47" s="36">
        <f>'03c'!D51</f>
      </c>
      <c r="I47" s="34">
        <f>'03c'!I51</f>
      </c>
      <c r="J47" s="34"/>
      <c r="K47" s="38">
        <f>'05'!H52</f>
        <v>24</v>
      </c>
      <c r="L47" s="41">
        <f>'07'!H52</f>
        <v>44</v>
      </c>
    </row>
    <row r="48" spans="2:12" s="1" customFormat="1" ht="14.25">
      <c r="B48" s="33" t="s">
        <v>32</v>
      </c>
      <c r="C48" s="34">
        <f>'03a'!D51</f>
        <v>34</v>
      </c>
      <c r="D48" s="34">
        <f>'03a'!I51</f>
        <v>31</v>
      </c>
      <c r="E48" s="38"/>
      <c r="F48" s="39">
        <f>'05'!D53</f>
        <v>41</v>
      </c>
      <c r="G48" s="35"/>
      <c r="H48" s="40">
        <f>'03c'!D52</f>
        <v>34</v>
      </c>
      <c r="I48" s="34">
        <f>'03c'!I52</f>
        <v>9</v>
      </c>
      <c r="J48" s="38"/>
      <c r="K48" s="34">
        <f>'05'!H53</f>
        <v>51</v>
      </c>
      <c r="L48" s="37">
        <f>'07'!H53</f>
        <v>52</v>
      </c>
    </row>
    <row r="49" spans="2:12" s="1" customFormat="1" ht="14.25">
      <c r="B49" s="33" t="s">
        <v>33</v>
      </c>
      <c r="C49" s="34">
        <f>'03a'!D52</f>
        <v>48</v>
      </c>
      <c r="D49" s="34">
        <f>'03a'!I52</f>
        <v>20</v>
      </c>
      <c r="E49" s="38"/>
      <c r="F49" s="39">
        <f>'05'!D54</f>
        <v>25</v>
      </c>
      <c r="G49" s="35"/>
      <c r="H49" s="40">
        <f>'03c'!D53</f>
        <v>13</v>
      </c>
      <c r="I49" s="34">
        <f>'03c'!I53</f>
        <v>20</v>
      </c>
      <c r="J49" s="38"/>
      <c r="K49" s="34">
        <f>'05'!H54</f>
        <v>45</v>
      </c>
      <c r="L49" s="37">
        <f>'07'!H54</f>
        <v>46</v>
      </c>
    </row>
    <row r="50" spans="2:12" s="1" customFormat="1" ht="14.25">
      <c r="B50" s="33" t="s">
        <v>34</v>
      </c>
      <c r="C50" s="34">
        <f>'03a'!D53</f>
        <v>43</v>
      </c>
      <c r="D50" s="34">
        <f>'03a'!I53</f>
        <v>8</v>
      </c>
      <c r="E50" s="38"/>
      <c r="F50" s="39">
        <f>'05'!D55</f>
        <v>8</v>
      </c>
      <c r="G50" s="35"/>
      <c r="H50" s="40">
        <f>'03c'!D54</f>
        <v>48</v>
      </c>
      <c r="I50" s="34">
        <f>'03c'!I54</f>
      </c>
      <c r="J50" s="38"/>
      <c r="K50" s="34">
        <f>'05'!H55</f>
        <v>7</v>
      </c>
      <c r="L50" s="37">
        <f>'07'!H55</f>
        <v>17</v>
      </c>
    </row>
    <row r="51" spans="2:12" s="1" customFormat="1" ht="14.25">
      <c r="B51" s="33" t="s">
        <v>35</v>
      </c>
      <c r="C51" s="34">
        <f>'03a'!D54</f>
        <v>17</v>
      </c>
      <c r="D51" s="34">
        <f>'03a'!I54</f>
        <v>33</v>
      </c>
      <c r="E51" s="38"/>
      <c r="F51" s="39">
        <f>'05'!D56</f>
        <v>4</v>
      </c>
      <c r="G51" s="35"/>
      <c r="H51" s="40">
        <f>'03c'!D55</f>
        <v>40</v>
      </c>
      <c r="I51" s="34">
        <f>'03c'!I55</f>
      </c>
      <c r="J51" s="38"/>
      <c r="K51" s="34">
        <f>'05'!H56</f>
        <v>30</v>
      </c>
      <c r="L51" s="37">
        <f>'07'!H56</f>
        <v>39</v>
      </c>
    </row>
    <row r="52" spans="2:12" s="1" customFormat="1" ht="14.25">
      <c r="B52" s="33" t="s">
        <v>36</v>
      </c>
      <c r="C52" s="34">
        <f>'03a'!D55</f>
        <v>25</v>
      </c>
      <c r="D52" s="34">
        <f>'03a'!I55</f>
        <v>27</v>
      </c>
      <c r="E52" s="38"/>
      <c r="F52" s="39">
        <f>'05'!D57</f>
        <v>28</v>
      </c>
      <c r="G52" s="35"/>
      <c r="H52" s="40">
        <f>'03c'!D56</f>
        <v>21</v>
      </c>
      <c r="I52" s="34">
        <f>'03c'!I56</f>
      </c>
      <c r="J52" s="38"/>
      <c r="K52" s="34">
        <f>'05'!H57</f>
        <v>25</v>
      </c>
      <c r="L52" s="37">
        <f>'07'!H57</f>
        <v>37</v>
      </c>
    </row>
    <row r="53" spans="2:12" s="1" customFormat="1" ht="14.25">
      <c r="B53" s="33" t="s">
        <v>37</v>
      </c>
      <c r="C53" s="34">
        <f>'03a'!D56</f>
        <v>13</v>
      </c>
      <c r="D53" s="34">
        <f>'03a'!I56</f>
        <v>1</v>
      </c>
      <c r="E53" s="38"/>
      <c r="F53" s="39">
        <f>'05'!D58</f>
        <v>47</v>
      </c>
      <c r="G53" s="35"/>
      <c r="H53" s="40">
        <f>'03c'!D57</f>
        <v>8</v>
      </c>
      <c r="I53" s="34">
        <f>'03c'!I57</f>
        <v>11</v>
      </c>
      <c r="J53" s="38"/>
      <c r="K53" s="34">
        <f>'05'!H58</f>
        <v>9</v>
      </c>
      <c r="L53" s="37">
        <f>'07'!H58</f>
        <v>41</v>
      </c>
    </row>
    <row r="54" spans="2:12" s="1" customFormat="1" ht="14.25">
      <c r="B54" s="33" t="s">
        <v>38</v>
      </c>
      <c r="C54" s="34">
        <f>'03a'!D57</f>
        <v>31</v>
      </c>
      <c r="D54" s="34">
        <f>'03a'!I57</f>
        <v>37</v>
      </c>
      <c r="E54" s="38"/>
      <c r="F54" s="39">
        <f>'05'!D59</f>
        <v>13</v>
      </c>
      <c r="G54" s="35"/>
      <c r="H54" s="40">
        <f>'03c'!D58</f>
        <v>43</v>
      </c>
      <c r="I54" s="34">
        <f>'03c'!I58</f>
      </c>
      <c r="J54" s="38"/>
      <c r="K54" s="34">
        <f>'05'!H59</f>
        <v>5</v>
      </c>
      <c r="L54" s="37">
        <f>'07'!H59</f>
        <v>2</v>
      </c>
    </row>
    <row r="55" spans="2:12" s="1" customFormat="1" ht="14.25">
      <c r="B55" s="33" t="s">
        <v>56</v>
      </c>
      <c r="C55" s="34">
        <f>'03a'!D58</f>
      </c>
      <c r="D55" s="34">
        <f>'03a'!I58</f>
      </c>
      <c r="E55" s="34"/>
      <c r="F55" s="39">
        <f>'05'!D60</f>
      </c>
      <c r="G55" s="35"/>
      <c r="H55" s="36">
        <f>'03c'!D59</f>
      </c>
      <c r="I55" s="34">
        <f>'03c'!I59</f>
      </c>
      <c r="J55" s="34"/>
      <c r="K55" s="38">
        <f>'05'!H60</f>
      </c>
      <c r="L55" s="41">
        <f>'07'!H60</f>
      </c>
    </row>
    <row r="56" spans="2:12" s="1" customFormat="1" ht="14.25">
      <c r="B56" s="33" t="s">
        <v>39</v>
      </c>
      <c r="C56" s="34">
        <f>'03a'!D59</f>
        <v>1</v>
      </c>
      <c r="D56" s="34">
        <f>'03a'!I59</f>
        <v>21</v>
      </c>
      <c r="E56" s="34"/>
      <c r="F56" s="34">
        <f>'05'!D61</f>
        <v>29</v>
      </c>
      <c r="G56" s="35"/>
      <c r="H56" s="40">
        <f>'03c'!D60</f>
        <v>46</v>
      </c>
      <c r="I56" s="34">
        <f>'03c'!I60</f>
      </c>
      <c r="J56" s="34"/>
      <c r="K56" s="34">
        <f>'05'!H61</f>
        <v>28</v>
      </c>
      <c r="L56" s="37">
        <f>'07'!H61</f>
        <v>28</v>
      </c>
    </row>
    <row r="57" spans="2:12" s="1" customFormat="1" ht="21" customHeight="1">
      <c r="B57" s="33" t="s">
        <v>40</v>
      </c>
      <c r="C57" s="34">
        <f>'03a'!D60</f>
        <v>35</v>
      </c>
      <c r="D57" s="34">
        <f>'03a'!I60</f>
        <v>35</v>
      </c>
      <c r="E57" s="38"/>
      <c r="F57" s="34">
        <f>'05'!D62</f>
        <v>20</v>
      </c>
      <c r="G57" s="35"/>
      <c r="H57" s="40">
        <f>'03c'!D61</f>
        <v>35</v>
      </c>
      <c r="I57" s="34">
        <f>'03c'!I61</f>
      </c>
      <c r="J57" s="38"/>
      <c r="K57" s="34">
        <f>'05'!H62</f>
        <v>26</v>
      </c>
      <c r="L57" s="37">
        <f>'07'!H62</f>
        <v>21</v>
      </c>
    </row>
    <row r="58" spans="2:12" s="1" customFormat="1" ht="14.25">
      <c r="B58" s="33" t="s">
        <v>41</v>
      </c>
      <c r="C58" s="34">
        <f>'03a'!D61</f>
        <v>42</v>
      </c>
      <c r="D58" s="34">
        <f>'03a'!I61</f>
        <v>27</v>
      </c>
      <c r="E58" s="34"/>
      <c r="F58" s="34">
        <f>'05'!D63</f>
        <v>5</v>
      </c>
      <c r="G58" s="35"/>
      <c r="H58" s="40">
        <f>'03c'!D62</f>
        <v>36</v>
      </c>
      <c r="I58" s="34">
        <f>'03c'!I62</f>
        <v>14</v>
      </c>
      <c r="J58" s="34"/>
      <c r="K58" s="34">
        <f>'05'!H63</f>
        <v>33</v>
      </c>
      <c r="L58" s="37">
        <f>'07'!H63</f>
        <v>22</v>
      </c>
    </row>
    <row r="59" spans="2:12" s="1" customFormat="1" ht="14.25">
      <c r="B59" s="33" t="s">
        <v>42</v>
      </c>
      <c r="C59" s="34">
        <f>'03a'!D62</f>
        <v>39</v>
      </c>
      <c r="D59" s="34">
        <f>'03a'!I62</f>
        <v>9</v>
      </c>
      <c r="E59" s="34"/>
      <c r="F59" s="34">
        <f>'05'!D64</f>
        <v>14</v>
      </c>
      <c r="G59" s="35"/>
      <c r="H59" s="40">
        <f>'03c'!D63</f>
        <v>47</v>
      </c>
      <c r="I59" s="34">
        <f>'03c'!I63</f>
      </c>
      <c r="J59" s="34"/>
      <c r="K59" s="34">
        <f>'05'!H64</f>
        <v>4</v>
      </c>
      <c r="L59" s="37">
        <f>'07'!H64</f>
        <v>13</v>
      </c>
    </row>
    <row r="60" spans="2:12" s="1" customFormat="1" ht="15" thickBot="1">
      <c r="B60" s="42" t="s">
        <v>43</v>
      </c>
      <c r="C60" s="43">
        <f>'03a'!D63</f>
        <v>51</v>
      </c>
      <c r="D60" s="43">
        <f>'03a'!I63</f>
        <v>27</v>
      </c>
      <c r="E60" s="44"/>
      <c r="F60" s="43">
        <f>'05'!D65</f>
        <v>36</v>
      </c>
      <c r="G60" s="45"/>
      <c r="H60" s="46">
        <f>'03c'!D64</f>
        <v>51</v>
      </c>
      <c r="I60" s="43">
        <f>'03c'!I64</f>
      </c>
      <c r="J60" s="44"/>
      <c r="K60" s="44">
        <f>'05'!H65</f>
        <v>52</v>
      </c>
      <c r="L60" s="47">
        <f>'07'!H65</f>
        <v>51</v>
      </c>
    </row>
    <row r="61" spans="2:12" s="1" customFormat="1" ht="46.5" customHeight="1">
      <c r="B61" s="81" t="s">
        <v>127</v>
      </c>
      <c r="C61" s="81"/>
      <c r="D61" s="81"/>
      <c r="E61" s="81"/>
      <c r="F61" s="81"/>
      <c r="G61" s="81"/>
      <c r="H61" s="81"/>
      <c r="I61" s="81"/>
      <c r="J61" s="81"/>
      <c r="K61" s="81"/>
      <c r="L61" s="81"/>
    </row>
    <row r="62" spans="2:12" ht="15">
      <c r="B62" s="32" t="s">
        <v>103</v>
      </c>
      <c r="C62" s="32"/>
      <c r="D62" s="32"/>
      <c r="E62" s="32"/>
      <c r="F62" s="32"/>
      <c r="G62" s="32"/>
      <c r="H62" s="32"/>
      <c r="I62" s="32"/>
      <c r="J62" s="32"/>
      <c r="K62" s="32"/>
      <c r="L62" s="48"/>
    </row>
    <row r="63" spans="2:12" ht="15">
      <c r="B63" s="82" t="s">
        <v>104</v>
      </c>
      <c r="C63" s="82"/>
      <c r="D63" s="82"/>
      <c r="E63" s="82"/>
      <c r="F63" s="82"/>
      <c r="G63" s="82"/>
      <c r="H63" s="82"/>
      <c r="I63" s="82"/>
      <c r="J63" s="82"/>
      <c r="K63" s="82"/>
      <c r="L63" s="82"/>
    </row>
    <row r="64" spans="2:12" ht="15.75">
      <c r="B64" s="1" t="s">
        <v>105</v>
      </c>
      <c r="C64" s="1"/>
      <c r="D64" s="1"/>
      <c r="E64" s="1"/>
      <c r="F64" s="1"/>
      <c r="G64" s="1"/>
      <c r="H64" s="1"/>
      <c r="I64" s="1"/>
      <c r="J64" s="1"/>
      <c r="K64" s="1"/>
      <c r="L64" s="10"/>
    </row>
    <row r="65" ht="16.5">
      <c r="B65" s="31"/>
    </row>
  </sheetData>
  <mergeCells count="9">
    <mergeCell ref="B61:L61"/>
    <mergeCell ref="B63:L63"/>
    <mergeCell ref="B1:L1"/>
    <mergeCell ref="B3:L3"/>
    <mergeCell ref="H5:L5"/>
    <mergeCell ref="B2:L2"/>
    <mergeCell ref="B4:L4"/>
    <mergeCell ref="B5:B6"/>
    <mergeCell ref="C5:G5"/>
  </mergeCells>
  <printOptions horizontalCentered="1" verticalCentered="1"/>
  <pageMargins left="0.5" right="0.5" top="0.25" bottom="0.25" header="0" footer="0"/>
  <pageSetup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B1:I67"/>
  <sheetViews>
    <sheetView showGridLines="0" workbookViewId="0" topLeftCell="A1">
      <selection activeCell="A1" sqref="A1"/>
    </sheetView>
  </sheetViews>
  <sheetFormatPr defaultColWidth="8.88671875" defaultRowHeight="15"/>
  <cols>
    <col min="1" max="1" width="2.77734375" style="127" customWidth="1"/>
    <col min="2" max="2" width="18.88671875" style="127" customWidth="1"/>
    <col min="3" max="3" width="10.77734375" style="127" customWidth="1"/>
    <col min="4" max="4" width="8.77734375" style="127" customWidth="1"/>
    <col min="5" max="5" width="10.77734375" style="127" customWidth="1"/>
    <col min="6" max="6" width="8.77734375" style="127" customWidth="1"/>
    <col min="7" max="7" width="10.77734375" style="127" customWidth="1"/>
    <col min="8" max="8" width="8.77734375" style="127" customWidth="1"/>
    <col min="9" max="9" width="14.77734375" style="127" customWidth="1"/>
    <col min="10" max="10" width="2.77734375" style="127" customWidth="1"/>
    <col min="11" max="16384" width="8.88671875" style="127" customWidth="1"/>
  </cols>
  <sheetData>
    <row r="1" spans="2:9" ht="11.25">
      <c r="B1" s="126" t="s">
        <v>113</v>
      </c>
      <c r="C1" s="126"/>
      <c r="D1" s="126"/>
      <c r="E1" s="126"/>
      <c r="F1" s="126"/>
      <c r="G1" s="126"/>
      <c r="H1" s="126"/>
      <c r="I1" s="126"/>
    </row>
    <row r="2" spans="2:9" ht="11.25">
      <c r="B2" s="175"/>
      <c r="C2" s="175"/>
      <c r="D2" s="175"/>
      <c r="E2" s="175"/>
      <c r="F2" s="175"/>
      <c r="G2" s="175"/>
      <c r="H2" s="175"/>
      <c r="I2" s="175"/>
    </row>
    <row r="3" spans="2:9" ht="11.25">
      <c r="B3" s="175" t="s">
        <v>65</v>
      </c>
      <c r="C3" s="175"/>
      <c r="D3" s="175"/>
      <c r="E3" s="175"/>
      <c r="F3" s="175"/>
      <c r="G3" s="175"/>
      <c r="H3" s="175"/>
      <c r="I3" s="175"/>
    </row>
    <row r="4" spans="2:9" ht="11.25">
      <c r="B4" s="175" t="s">
        <v>130</v>
      </c>
      <c r="C4" s="175"/>
      <c r="D4" s="175"/>
      <c r="E4" s="175"/>
      <c r="F4" s="175"/>
      <c r="G4" s="175"/>
      <c r="H4" s="175"/>
      <c r="I4" s="175"/>
    </row>
    <row r="5" spans="2:9" ht="12" thickBot="1">
      <c r="B5" s="176"/>
      <c r="C5" s="176"/>
      <c r="D5" s="176"/>
      <c r="E5" s="176"/>
      <c r="F5" s="176"/>
      <c r="G5" s="176"/>
      <c r="H5" s="176"/>
      <c r="I5" s="176"/>
    </row>
    <row r="6" spans="2:9" ht="22.5">
      <c r="B6" s="177" t="s">
        <v>44</v>
      </c>
      <c r="C6" s="178" t="s">
        <v>57</v>
      </c>
      <c r="D6" s="178"/>
      <c r="E6" s="178" t="s">
        <v>58</v>
      </c>
      <c r="F6" s="178"/>
      <c r="G6" s="178" t="s">
        <v>59</v>
      </c>
      <c r="H6" s="178"/>
      <c r="I6" s="179" t="s">
        <v>60</v>
      </c>
    </row>
    <row r="7" spans="2:9" ht="11.25">
      <c r="B7" s="180"/>
      <c r="C7" s="181" t="s">
        <v>61</v>
      </c>
      <c r="D7" s="181" t="s">
        <v>62</v>
      </c>
      <c r="E7" s="181" t="s">
        <v>61</v>
      </c>
      <c r="F7" s="181" t="s">
        <v>62</v>
      </c>
      <c r="G7" s="181" t="s">
        <v>61</v>
      </c>
      <c r="H7" s="181" t="s">
        <v>62</v>
      </c>
      <c r="I7" s="182" t="s">
        <v>63</v>
      </c>
    </row>
    <row r="8" spans="2:9" ht="11.25">
      <c r="B8" s="128" t="s">
        <v>100</v>
      </c>
      <c r="C8" s="129">
        <v>35.6403775225357</v>
      </c>
      <c r="D8" s="130"/>
      <c r="E8" s="129">
        <v>64.6952460445148</v>
      </c>
      <c r="F8" s="130"/>
      <c r="G8" s="129">
        <v>33.79583600891268</v>
      </c>
      <c r="H8" s="131"/>
      <c r="I8" s="132"/>
    </row>
    <row r="9" spans="2:9" ht="11.25">
      <c r="B9" s="128"/>
      <c r="C9" s="129"/>
      <c r="D9" s="130"/>
      <c r="E9" s="129"/>
      <c r="F9" s="130"/>
      <c r="G9" s="129"/>
      <c r="H9" s="131"/>
      <c r="I9" s="132"/>
    </row>
    <row r="10" spans="2:9" ht="11.25">
      <c r="B10" s="128" t="s">
        <v>45</v>
      </c>
      <c r="C10" s="129">
        <v>41.98180947821925</v>
      </c>
      <c r="D10" s="131">
        <v>8</v>
      </c>
      <c r="E10" s="129">
        <v>49.6126699948356</v>
      </c>
      <c r="F10" s="131">
        <v>51</v>
      </c>
      <c r="G10" s="129">
        <v>41.37855715901091</v>
      </c>
      <c r="H10" s="131">
        <v>28</v>
      </c>
      <c r="I10" s="132">
        <v>47</v>
      </c>
    </row>
    <row r="11" spans="2:9" ht="11.25">
      <c r="B11" s="128" t="s">
        <v>2</v>
      </c>
      <c r="C11" s="129">
        <v>39.32721712538226</v>
      </c>
      <c r="D11" s="131">
        <v>18</v>
      </c>
      <c r="E11" s="129">
        <v>66.41463783456828</v>
      </c>
      <c r="F11" s="131">
        <v>17</v>
      </c>
      <c r="G11" s="129">
        <v>36.188091659495036</v>
      </c>
      <c r="H11" s="131">
        <v>36</v>
      </c>
      <c r="I11" s="132">
        <v>27</v>
      </c>
    </row>
    <row r="12" spans="2:9" ht="11.25">
      <c r="B12" s="128" t="s">
        <v>46</v>
      </c>
      <c r="C12" s="129">
        <v>37.92607348384241</v>
      </c>
      <c r="D12" s="131">
        <v>21</v>
      </c>
      <c r="E12" s="129">
        <v>60.88881901318031</v>
      </c>
      <c r="F12" s="131">
        <v>36</v>
      </c>
      <c r="G12" s="129">
        <v>42.21470201058115</v>
      </c>
      <c r="H12" s="131">
        <v>24</v>
      </c>
      <c r="I12" s="132">
        <v>38</v>
      </c>
    </row>
    <row r="13" spans="2:9" ht="11.25">
      <c r="B13" s="128" t="s">
        <v>3</v>
      </c>
      <c r="C13" s="129">
        <v>39.909655561829474</v>
      </c>
      <c r="D13" s="131">
        <v>14</v>
      </c>
      <c r="E13" s="129">
        <v>64.01538781451445</v>
      </c>
      <c r="F13" s="131">
        <v>28</v>
      </c>
      <c r="G13" s="129">
        <v>46.91539924303465</v>
      </c>
      <c r="H13" s="131">
        <v>18</v>
      </c>
      <c r="I13" s="132">
        <v>16</v>
      </c>
    </row>
    <row r="14" spans="2:9" ht="11.25">
      <c r="B14" s="128" t="s">
        <v>4</v>
      </c>
      <c r="C14" s="129">
        <v>32.1328740073344</v>
      </c>
      <c r="D14" s="131">
        <v>37</v>
      </c>
      <c r="E14" s="129">
        <v>70.0089905282885</v>
      </c>
      <c r="F14" s="131">
        <v>4</v>
      </c>
      <c r="G14" s="129">
        <v>24.780829436992285</v>
      </c>
      <c r="H14" s="131">
        <v>48</v>
      </c>
      <c r="I14" s="132">
        <v>24</v>
      </c>
    </row>
    <row r="15" spans="2:9" ht="11.25">
      <c r="B15" s="128" t="s">
        <v>47</v>
      </c>
      <c r="C15" s="129">
        <v>17.879948914431672</v>
      </c>
      <c r="D15" s="131">
        <v>50</v>
      </c>
      <c r="E15" s="129">
        <v>64.32835820895522</v>
      </c>
      <c r="F15" s="131">
        <v>27</v>
      </c>
      <c r="G15" s="129">
        <v>37.43891289032026</v>
      </c>
      <c r="H15" s="131">
        <v>34</v>
      </c>
      <c r="I15" s="132">
        <v>39</v>
      </c>
    </row>
    <row r="16" spans="2:9" ht="11.25">
      <c r="B16" s="128" t="s">
        <v>5</v>
      </c>
      <c r="C16" s="129">
        <v>18.77076411960133</v>
      </c>
      <c r="D16" s="131">
        <v>49</v>
      </c>
      <c r="E16" s="129">
        <v>67.17363751584284</v>
      </c>
      <c r="F16" s="131">
        <v>14</v>
      </c>
      <c r="G16" s="129">
        <v>36.07377461919639</v>
      </c>
      <c r="H16" s="131">
        <v>37</v>
      </c>
      <c r="I16" s="132">
        <v>21</v>
      </c>
    </row>
    <row r="17" spans="2:9" ht="11.25">
      <c r="B17" s="128" t="s">
        <v>6</v>
      </c>
      <c r="C17" s="129">
        <v>40.60513045384784</v>
      </c>
      <c r="D17" s="131">
        <v>12</v>
      </c>
      <c r="E17" s="129">
        <v>66.12570485490305</v>
      </c>
      <c r="F17" s="131">
        <v>22</v>
      </c>
      <c r="G17" s="129">
        <v>39.089443416855076</v>
      </c>
      <c r="H17" s="131">
        <v>32</v>
      </c>
      <c r="I17" s="132">
        <v>31</v>
      </c>
    </row>
    <row r="18" spans="2:9" ht="11.25">
      <c r="B18" s="128" t="s">
        <v>7</v>
      </c>
      <c r="C18" s="129">
        <v>36.090037515631515</v>
      </c>
      <c r="D18" s="131">
        <v>30</v>
      </c>
      <c r="E18" s="129">
        <v>65.0636574074074</v>
      </c>
      <c r="F18" s="131">
        <v>23</v>
      </c>
      <c r="G18" s="129">
        <v>23.23149506276442</v>
      </c>
      <c r="H18" s="131">
        <v>49</v>
      </c>
      <c r="I18" s="132">
        <v>44</v>
      </c>
    </row>
    <row r="19" spans="2:9" ht="11.25">
      <c r="B19" s="128" t="s">
        <v>8</v>
      </c>
      <c r="C19" s="129">
        <v>37.788863421868676</v>
      </c>
      <c r="D19" s="131">
        <v>23</v>
      </c>
      <c r="E19" s="129">
        <v>57.22001325381048</v>
      </c>
      <c r="F19" s="131">
        <v>48</v>
      </c>
      <c r="G19" s="129">
        <v>39.3612293506235</v>
      </c>
      <c r="H19" s="131">
        <v>31</v>
      </c>
      <c r="I19" s="132">
        <v>47</v>
      </c>
    </row>
    <row r="20" spans="2:9" ht="11.25">
      <c r="B20" s="128" t="s">
        <v>48</v>
      </c>
      <c r="C20" s="129">
        <v>44.37788294494698</v>
      </c>
      <c r="D20" s="131">
        <v>3</v>
      </c>
      <c r="E20" s="129">
        <v>67.21621157478963</v>
      </c>
      <c r="F20" s="131">
        <v>13</v>
      </c>
      <c r="G20" s="129">
        <v>53.91484398919047</v>
      </c>
      <c r="H20" s="131">
        <v>9</v>
      </c>
      <c r="I20" s="132">
        <v>3</v>
      </c>
    </row>
    <row r="21" spans="2:9" ht="11.25">
      <c r="B21" s="128" t="s">
        <v>49</v>
      </c>
      <c r="C21" s="129" t="s">
        <v>121</v>
      </c>
      <c r="D21" s="131" t="s">
        <v>121</v>
      </c>
      <c r="E21" s="129" t="s">
        <v>121</v>
      </c>
      <c r="F21" s="131" t="s">
        <v>121</v>
      </c>
      <c r="G21" s="129" t="s">
        <v>121</v>
      </c>
      <c r="H21" s="131" t="s">
        <v>121</v>
      </c>
      <c r="I21" s="132" t="s">
        <v>121</v>
      </c>
    </row>
    <row r="22" spans="2:9" ht="11.25">
      <c r="B22" s="128" t="s">
        <v>9</v>
      </c>
      <c r="C22" s="129">
        <v>30.895370773472646</v>
      </c>
      <c r="D22" s="131">
        <v>41</v>
      </c>
      <c r="E22" s="129">
        <v>71.49092579830003</v>
      </c>
      <c r="F22" s="131">
        <v>2</v>
      </c>
      <c r="G22" s="129">
        <v>32.72807820696007</v>
      </c>
      <c r="H22" s="131">
        <v>40</v>
      </c>
      <c r="I22" s="132">
        <v>12</v>
      </c>
    </row>
    <row r="23" spans="2:9" ht="11.25">
      <c r="B23" s="128" t="s">
        <v>10</v>
      </c>
      <c r="C23" s="129">
        <v>45.19230769230769</v>
      </c>
      <c r="D23" s="131">
        <v>2</v>
      </c>
      <c r="E23" s="129">
        <v>66.4624808575804</v>
      </c>
      <c r="F23" s="131">
        <v>16</v>
      </c>
      <c r="G23" s="129">
        <v>67.88186482330111</v>
      </c>
      <c r="H23" s="131">
        <v>2</v>
      </c>
      <c r="I23" s="132">
        <v>2</v>
      </c>
    </row>
    <row r="24" spans="2:9" ht="11.25">
      <c r="B24" s="128" t="s">
        <v>50</v>
      </c>
      <c r="C24" s="129">
        <v>37.219071623608485</v>
      </c>
      <c r="D24" s="131">
        <v>24</v>
      </c>
      <c r="E24" s="129">
        <v>68.41162420382165</v>
      </c>
      <c r="F24" s="131">
        <v>7</v>
      </c>
      <c r="G24" s="129">
        <v>34.557546758151645</v>
      </c>
      <c r="H24" s="131">
        <v>39</v>
      </c>
      <c r="I24" s="132">
        <v>16</v>
      </c>
    </row>
    <row r="25" spans="2:9" ht="11.25">
      <c r="B25" s="128" t="s">
        <v>11</v>
      </c>
      <c r="C25" s="129">
        <v>41.70725270506946</v>
      </c>
      <c r="D25" s="131">
        <v>10</v>
      </c>
      <c r="E25" s="129">
        <v>66.29457255835112</v>
      </c>
      <c r="F25" s="131">
        <v>18</v>
      </c>
      <c r="G25" s="129">
        <v>27.54412169895355</v>
      </c>
      <c r="H25" s="131">
        <v>47</v>
      </c>
      <c r="I25" s="132">
        <v>41</v>
      </c>
    </row>
    <row r="26" spans="2:9" ht="11.25">
      <c r="B26" s="128" t="s">
        <v>12</v>
      </c>
      <c r="C26" s="129">
        <v>42.9476472959742</v>
      </c>
      <c r="D26" s="131">
        <v>5</v>
      </c>
      <c r="E26" s="129">
        <v>68.91915427217945</v>
      </c>
      <c r="F26" s="131">
        <v>6</v>
      </c>
      <c r="G26" s="129">
        <v>43.94085897311404</v>
      </c>
      <c r="H26" s="131">
        <v>22</v>
      </c>
      <c r="I26" s="132">
        <v>7</v>
      </c>
    </row>
    <row r="27" spans="2:9" ht="11.25">
      <c r="B27" s="128" t="s">
        <v>13</v>
      </c>
      <c r="C27" s="129">
        <v>42.16326530612245</v>
      </c>
      <c r="D27" s="131">
        <v>7</v>
      </c>
      <c r="E27" s="129">
        <v>64.79210576738839</v>
      </c>
      <c r="F27" s="131">
        <v>26</v>
      </c>
      <c r="G27" s="129">
        <v>44.96605486813715</v>
      </c>
      <c r="H27" s="131">
        <v>19</v>
      </c>
      <c r="I27" s="132">
        <v>15</v>
      </c>
    </row>
    <row r="28" spans="2:9" ht="11.25">
      <c r="B28" s="128" t="s">
        <v>14</v>
      </c>
      <c r="C28" s="129">
        <v>38.696908098855246</v>
      </c>
      <c r="D28" s="131">
        <v>19</v>
      </c>
      <c r="E28" s="129">
        <v>56.130148840429214</v>
      </c>
      <c r="F28" s="131">
        <v>49</v>
      </c>
      <c r="G28" s="129">
        <v>40.23142153118684</v>
      </c>
      <c r="H28" s="131">
        <v>30</v>
      </c>
      <c r="I28" s="132">
        <v>47</v>
      </c>
    </row>
    <row r="29" spans="2:9" ht="11.25">
      <c r="B29" s="128" t="s">
        <v>51</v>
      </c>
      <c r="C29" s="129">
        <v>36.35634028892456</v>
      </c>
      <c r="D29" s="131">
        <v>26</v>
      </c>
      <c r="E29" s="129">
        <v>60.037573805689746</v>
      </c>
      <c r="F29" s="131">
        <v>39</v>
      </c>
      <c r="G29" s="129">
        <v>49.67110716070275</v>
      </c>
      <c r="H29" s="131">
        <v>12</v>
      </c>
      <c r="I29" s="132">
        <v>21</v>
      </c>
    </row>
    <row r="30" spans="2:9" ht="11.25">
      <c r="B30" s="128" t="s">
        <v>15</v>
      </c>
      <c r="C30" s="129">
        <v>32.04887218045113</v>
      </c>
      <c r="D30" s="131">
        <v>38</v>
      </c>
      <c r="E30" s="129">
        <v>66.29222187790518</v>
      </c>
      <c r="F30" s="131">
        <v>19</v>
      </c>
      <c r="G30" s="129">
        <v>31.672907206632978</v>
      </c>
      <c r="H30" s="131">
        <v>44</v>
      </c>
      <c r="I30" s="132">
        <v>40</v>
      </c>
    </row>
    <row r="31" spans="2:9" ht="11.25">
      <c r="B31" s="128" t="s">
        <v>16</v>
      </c>
      <c r="C31" s="129">
        <v>37.90925710486954</v>
      </c>
      <c r="D31" s="131">
        <v>22</v>
      </c>
      <c r="E31" s="129">
        <v>65.05991433064035</v>
      </c>
      <c r="F31" s="131">
        <v>24</v>
      </c>
      <c r="G31" s="129">
        <v>48.7473084934459</v>
      </c>
      <c r="H31" s="131">
        <v>13</v>
      </c>
      <c r="I31" s="132">
        <v>9</v>
      </c>
    </row>
    <row r="32" spans="2:9" ht="11.25">
      <c r="B32" s="128" t="s">
        <v>17</v>
      </c>
      <c r="C32" s="129">
        <v>30.342125163271387</v>
      </c>
      <c r="D32" s="131">
        <v>44</v>
      </c>
      <c r="E32" s="129">
        <v>58.270765206017</v>
      </c>
      <c r="F32" s="131">
        <v>43</v>
      </c>
      <c r="G32" s="129">
        <v>42.78961331690564</v>
      </c>
      <c r="H32" s="131">
        <v>23</v>
      </c>
      <c r="I32" s="132">
        <v>42</v>
      </c>
    </row>
    <row r="33" spans="2:9" ht="11.25">
      <c r="B33" s="128" t="s">
        <v>18</v>
      </c>
      <c r="C33" s="129">
        <v>39.45121279769353</v>
      </c>
      <c r="D33" s="131">
        <v>16</v>
      </c>
      <c r="E33" s="129">
        <v>62.99368727743606</v>
      </c>
      <c r="F33" s="131">
        <v>31</v>
      </c>
      <c r="G33" s="129">
        <v>41.42771933657022</v>
      </c>
      <c r="H33" s="131">
        <v>27</v>
      </c>
      <c r="I33" s="132">
        <v>35</v>
      </c>
    </row>
    <row r="34" spans="2:9" ht="11.25">
      <c r="B34" s="128" t="s">
        <v>52</v>
      </c>
      <c r="C34" s="129">
        <v>39.53801026643852</v>
      </c>
      <c r="D34" s="131">
        <v>15</v>
      </c>
      <c r="E34" s="129">
        <v>68.13509163594829</v>
      </c>
      <c r="F34" s="131">
        <v>9</v>
      </c>
      <c r="G34" s="129">
        <v>36.22322353893957</v>
      </c>
      <c r="H34" s="131">
        <v>35</v>
      </c>
      <c r="I34" s="132">
        <v>14</v>
      </c>
    </row>
    <row r="35" spans="2:9" ht="11.25">
      <c r="B35" s="128" t="s">
        <v>19</v>
      </c>
      <c r="C35" s="129">
        <v>38.001115804574795</v>
      </c>
      <c r="D35" s="131">
        <v>20</v>
      </c>
      <c r="E35" s="129">
        <v>57.520858164481524</v>
      </c>
      <c r="F35" s="131">
        <v>47</v>
      </c>
      <c r="G35" s="129">
        <v>38.39502636503413</v>
      </c>
      <c r="H35" s="131">
        <v>33</v>
      </c>
      <c r="I35" s="132">
        <v>50</v>
      </c>
    </row>
    <row r="36" spans="2:9" ht="11.25">
      <c r="B36" s="128" t="s">
        <v>20</v>
      </c>
      <c r="C36" s="129">
        <v>43.9344350252173</v>
      </c>
      <c r="D36" s="131">
        <v>4</v>
      </c>
      <c r="E36" s="129">
        <v>66.68265004395428</v>
      </c>
      <c r="F36" s="131">
        <v>15</v>
      </c>
      <c r="G36" s="129">
        <v>31.873332098563374</v>
      </c>
      <c r="H36" s="131">
        <v>41</v>
      </c>
      <c r="I36" s="132">
        <v>33</v>
      </c>
    </row>
    <row r="37" spans="2:9" ht="11.25">
      <c r="B37" s="128" t="s">
        <v>21</v>
      </c>
      <c r="C37" s="129">
        <v>42.568906503332734</v>
      </c>
      <c r="D37" s="131">
        <v>6</v>
      </c>
      <c r="E37" s="129">
        <v>66.14431947428284</v>
      </c>
      <c r="F37" s="131">
        <v>21</v>
      </c>
      <c r="G37" s="129">
        <v>59.510264285048855</v>
      </c>
      <c r="H37" s="131">
        <v>6</v>
      </c>
      <c r="I37" s="132">
        <v>6</v>
      </c>
    </row>
    <row r="38" spans="2:9" ht="11.25">
      <c r="B38" s="128" t="s">
        <v>22</v>
      </c>
      <c r="C38" s="129">
        <v>40.90866422603961</v>
      </c>
      <c r="D38" s="131">
        <v>11</v>
      </c>
      <c r="E38" s="129">
        <v>68.07463369963371</v>
      </c>
      <c r="F38" s="131">
        <v>10</v>
      </c>
      <c r="G38" s="129">
        <v>48.01039899263581</v>
      </c>
      <c r="H38" s="131">
        <v>15</v>
      </c>
      <c r="I38" s="132">
        <v>5</v>
      </c>
    </row>
    <row r="39" spans="2:9" ht="11.25">
      <c r="B39" s="128" t="s">
        <v>23</v>
      </c>
      <c r="C39" s="129">
        <v>28.010825439783492</v>
      </c>
      <c r="D39" s="131">
        <v>47</v>
      </c>
      <c r="E39" s="129">
        <v>70.50805452292441</v>
      </c>
      <c r="F39" s="131">
        <v>3</v>
      </c>
      <c r="G39" s="129">
        <v>44.387469090147256</v>
      </c>
      <c r="H39" s="131">
        <v>20</v>
      </c>
      <c r="I39" s="132">
        <v>4</v>
      </c>
    </row>
    <row r="40" spans="2:9" ht="11.25">
      <c r="B40" s="128" t="s">
        <v>24</v>
      </c>
      <c r="C40" s="129">
        <v>34.145972138098124</v>
      </c>
      <c r="D40" s="131">
        <v>36</v>
      </c>
      <c r="E40" s="129">
        <v>61.607030759573135</v>
      </c>
      <c r="F40" s="131">
        <v>33</v>
      </c>
      <c r="G40" s="129">
        <v>48.30287523828557</v>
      </c>
      <c r="H40" s="131">
        <v>14</v>
      </c>
      <c r="I40" s="132">
        <v>19</v>
      </c>
    </row>
    <row r="41" spans="2:9" ht="11.25">
      <c r="B41" s="128" t="s">
        <v>25</v>
      </c>
      <c r="C41" s="129">
        <v>36.104224166159895</v>
      </c>
      <c r="D41" s="131">
        <v>29</v>
      </c>
      <c r="E41" s="129">
        <v>60.42322969456239</v>
      </c>
      <c r="F41" s="131">
        <v>38</v>
      </c>
      <c r="G41" s="129">
        <v>35.81593312258472</v>
      </c>
      <c r="H41" s="131">
        <v>38</v>
      </c>
      <c r="I41" s="132">
        <v>46</v>
      </c>
    </row>
    <row r="42" spans="2:9" ht="11.25">
      <c r="B42" s="128" t="s">
        <v>26</v>
      </c>
      <c r="C42" s="129">
        <v>34.63740895139493</v>
      </c>
      <c r="D42" s="131">
        <v>33</v>
      </c>
      <c r="E42" s="129">
        <v>55.356626007856114</v>
      </c>
      <c r="F42" s="131">
        <v>50</v>
      </c>
      <c r="G42" s="129">
        <v>31.69936161947292</v>
      </c>
      <c r="H42" s="131">
        <v>43</v>
      </c>
      <c r="I42" s="132">
        <v>51</v>
      </c>
    </row>
    <row r="43" spans="2:9" ht="11.25">
      <c r="B43" s="128" t="s">
        <v>27</v>
      </c>
      <c r="C43" s="129">
        <v>29.996297142496985</v>
      </c>
      <c r="D43" s="131">
        <v>45</v>
      </c>
      <c r="E43" s="129">
        <v>64.91220972570596</v>
      </c>
      <c r="F43" s="131">
        <v>25</v>
      </c>
      <c r="G43" s="129">
        <v>28.534398272261285</v>
      </c>
      <c r="H43" s="131">
        <v>46</v>
      </c>
      <c r="I43" s="132">
        <v>43</v>
      </c>
    </row>
    <row r="44" spans="2:9" ht="11.25">
      <c r="B44" s="128" t="s">
        <v>53</v>
      </c>
      <c r="C44" s="129">
        <v>36.23502064045529</v>
      </c>
      <c r="D44" s="131">
        <v>27</v>
      </c>
      <c r="E44" s="129">
        <v>58.28030954428203</v>
      </c>
      <c r="F44" s="131">
        <v>42</v>
      </c>
      <c r="G44" s="129">
        <v>52.08459593473906</v>
      </c>
      <c r="H44" s="131">
        <v>10</v>
      </c>
      <c r="I44" s="132">
        <v>24</v>
      </c>
    </row>
    <row r="45" spans="2:9" ht="11.25">
      <c r="B45" s="128" t="s">
        <v>28</v>
      </c>
      <c r="C45" s="129">
        <v>41.83201058201058</v>
      </c>
      <c r="D45" s="131">
        <v>9</v>
      </c>
      <c r="E45" s="129">
        <v>66.20600302310517</v>
      </c>
      <c r="F45" s="131">
        <v>20</v>
      </c>
      <c r="G45" s="129">
        <v>41.835012209939286</v>
      </c>
      <c r="H45" s="131">
        <v>26</v>
      </c>
      <c r="I45" s="132">
        <v>16</v>
      </c>
    </row>
    <row r="46" spans="2:9" ht="11.25">
      <c r="B46" s="128" t="s">
        <v>54</v>
      </c>
      <c r="C46" s="129">
        <v>31.884154995581497</v>
      </c>
      <c r="D46" s="131">
        <v>40</v>
      </c>
      <c r="E46" s="129">
        <v>63.34328960137119</v>
      </c>
      <c r="F46" s="131">
        <v>30</v>
      </c>
      <c r="G46" s="129">
        <v>49.815307115663714</v>
      </c>
      <c r="H46" s="131">
        <v>11</v>
      </c>
      <c r="I46" s="132">
        <v>11</v>
      </c>
    </row>
    <row r="47" spans="2:9" ht="11.25">
      <c r="B47" s="128" t="s">
        <v>29</v>
      </c>
      <c r="C47" s="129">
        <v>36.20269971232574</v>
      </c>
      <c r="D47" s="131">
        <v>28</v>
      </c>
      <c r="E47" s="129">
        <v>58.236607142857146</v>
      </c>
      <c r="F47" s="131">
        <v>44</v>
      </c>
      <c r="G47" s="129">
        <v>57.90111734100163</v>
      </c>
      <c r="H47" s="131">
        <v>8</v>
      </c>
      <c r="I47" s="132">
        <v>24</v>
      </c>
    </row>
    <row r="48" spans="2:9" ht="11.25">
      <c r="B48" s="128" t="s">
        <v>30</v>
      </c>
      <c r="C48" s="129">
        <v>29.607000466007356</v>
      </c>
      <c r="D48" s="131">
        <v>46</v>
      </c>
      <c r="E48" s="129">
        <v>59.93325614656405</v>
      </c>
      <c r="F48" s="131">
        <v>40</v>
      </c>
      <c r="G48" s="129">
        <v>64.7495681780606</v>
      </c>
      <c r="H48" s="131">
        <v>3</v>
      </c>
      <c r="I48" s="132">
        <v>13</v>
      </c>
    </row>
    <row r="49" spans="2:9" ht="11.25">
      <c r="B49" s="128" t="s">
        <v>31</v>
      </c>
      <c r="C49" s="129">
        <v>34.97412052849612</v>
      </c>
      <c r="D49" s="131">
        <v>32</v>
      </c>
      <c r="E49" s="129">
        <v>57.865873060437615</v>
      </c>
      <c r="F49" s="131">
        <v>45</v>
      </c>
      <c r="G49" s="129">
        <v>40.90000881543078</v>
      </c>
      <c r="H49" s="131">
        <v>29</v>
      </c>
      <c r="I49" s="132">
        <v>45</v>
      </c>
    </row>
    <row r="50" spans="2:9" ht="11.25">
      <c r="B50" s="128" t="s">
        <v>55</v>
      </c>
      <c r="C50" s="129" t="s">
        <v>121</v>
      </c>
      <c r="D50" s="131" t="s">
        <v>121</v>
      </c>
      <c r="E50" s="129" t="s">
        <v>121</v>
      </c>
      <c r="F50" s="131" t="s">
        <v>121</v>
      </c>
      <c r="G50" s="129" t="s">
        <v>121</v>
      </c>
      <c r="H50" s="131" t="s">
        <v>121</v>
      </c>
      <c r="I50" s="132" t="s">
        <v>121</v>
      </c>
    </row>
    <row r="51" spans="2:9" ht="11.25">
      <c r="B51" s="128" t="s">
        <v>32</v>
      </c>
      <c r="C51" s="129">
        <v>34.61615353858456</v>
      </c>
      <c r="D51" s="131">
        <v>34</v>
      </c>
      <c r="E51" s="129">
        <v>67.3839694084127</v>
      </c>
      <c r="F51" s="131">
        <v>12</v>
      </c>
      <c r="G51" s="129">
        <v>31.760523988246504</v>
      </c>
      <c r="H51" s="131">
        <v>42</v>
      </c>
      <c r="I51" s="132">
        <v>31</v>
      </c>
    </row>
    <row r="52" spans="2:9" ht="11.25">
      <c r="B52" s="128" t="s">
        <v>33</v>
      </c>
      <c r="C52" s="129">
        <v>27.405696689761356</v>
      </c>
      <c r="D52" s="131">
        <v>48</v>
      </c>
      <c r="E52" s="129">
        <v>63.54359925788498</v>
      </c>
      <c r="F52" s="131">
        <v>29</v>
      </c>
      <c r="G52" s="129">
        <v>44.13945362871814</v>
      </c>
      <c r="H52" s="131">
        <v>21</v>
      </c>
      <c r="I52" s="132">
        <v>20</v>
      </c>
    </row>
    <row r="53" spans="2:9" ht="11.25">
      <c r="B53" s="128" t="s">
        <v>34</v>
      </c>
      <c r="C53" s="129">
        <v>30.45434098065677</v>
      </c>
      <c r="D53" s="131">
        <v>43</v>
      </c>
      <c r="E53" s="129">
        <v>61.36631330977621</v>
      </c>
      <c r="F53" s="131">
        <v>35</v>
      </c>
      <c r="G53" s="129">
        <v>70.82203879870882</v>
      </c>
      <c r="H53" s="131">
        <v>1</v>
      </c>
      <c r="I53" s="132">
        <v>8</v>
      </c>
    </row>
    <row r="54" spans="2:9" ht="11.25">
      <c r="B54" s="128" t="s">
        <v>35</v>
      </c>
      <c r="C54" s="129">
        <v>39.41779473927404</v>
      </c>
      <c r="D54" s="131">
        <v>17</v>
      </c>
      <c r="E54" s="129">
        <v>69.06854438659491</v>
      </c>
      <c r="F54" s="131">
        <v>5</v>
      </c>
      <c r="G54" s="129">
        <v>20.10127146435132</v>
      </c>
      <c r="H54" s="131">
        <v>51</v>
      </c>
      <c r="I54" s="132">
        <v>33</v>
      </c>
    </row>
    <row r="55" spans="2:9" ht="11.25">
      <c r="B55" s="128" t="s">
        <v>36</v>
      </c>
      <c r="C55" s="129">
        <v>36.55346973212402</v>
      </c>
      <c r="D55" s="131">
        <v>25</v>
      </c>
      <c r="E55" s="129">
        <v>68.38921099067305</v>
      </c>
      <c r="F55" s="131">
        <v>8</v>
      </c>
      <c r="G55" s="129">
        <v>28.732961243598094</v>
      </c>
      <c r="H55" s="131">
        <v>45</v>
      </c>
      <c r="I55" s="132">
        <v>27</v>
      </c>
    </row>
    <row r="56" spans="2:9" ht="11.25">
      <c r="B56" s="128" t="s">
        <v>37</v>
      </c>
      <c r="C56" s="129">
        <v>40.01662905333175</v>
      </c>
      <c r="D56" s="131">
        <v>13</v>
      </c>
      <c r="E56" s="129">
        <v>67.54791154791154</v>
      </c>
      <c r="F56" s="131">
        <v>11</v>
      </c>
      <c r="G56" s="129">
        <v>59.91800864883585</v>
      </c>
      <c r="H56" s="131">
        <v>4</v>
      </c>
      <c r="I56" s="132">
        <v>1</v>
      </c>
    </row>
    <row r="57" spans="2:9" ht="11.25">
      <c r="B57" s="128" t="s">
        <v>38</v>
      </c>
      <c r="C57" s="129">
        <v>35.59468323839116</v>
      </c>
      <c r="D57" s="131">
        <v>31</v>
      </c>
      <c r="E57" s="129">
        <v>61.485684127193565</v>
      </c>
      <c r="F57" s="131">
        <v>34</v>
      </c>
      <c r="G57" s="129">
        <v>42.12611872548714</v>
      </c>
      <c r="H57" s="131">
        <v>25</v>
      </c>
      <c r="I57" s="132">
        <v>37</v>
      </c>
    </row>
    <row r="58" spans="2:9" ht="11.25">
      <c r="B58" s="128" t="s">
        <v>56</v>
      </c>
      <c r="C58" s="129" t="s">
        <v>121</v>
      </c>
      <c r="D58" s="131" t="s">
        <v>121</v>
      </c>
      <c r="E58" s="129" t="s">
        <v>121</v>
      </c>
      <c r="F58" s="131" t="s">
        <v>121</v>
      </c>
      <c r="G58" s="129" t="s">
        <v>121</v>
      </c>
      <c r="H58" s="131" t="s">
        <v>121</v>
      </c>
      <c r="I58" s="132" t="s">
        <v>121</v>
      </c>
    </row>
    <row r="59" spans="2:9" ht="11.25">
      <c r="B59" s="128" t="s">
        <v>39</v>
      </c>
      <c r="C59" s="129">
        <v>46.27766599597585</v>
      </c>
      <c r="D59" s="131">
        <v>1</v>
      </c>
      <c r="E59" s="129">
        <v>72.49025974025975</v>
      </c>
      <c r="F59" s="131">
        <v>1</v>
      </c>
      <c r="G59" s="129">
        <v>21.72520166455852</v>
      </c>
      <c r="H59" s="131">
        <v>50</v>
      </c>
      <c r="I59" s="132">
        <v>21</v>
      </c>
    </row>
    <row r="60" spans="2:9" ht="11.25">
      <c r="B60" s="128" t="s">
        <v>40</v>
      </c>
      <c r="C60" s="129">
        <v>34.24533341967654</v>
      </c>
      <c r="D60" s="131">
        <v>35</v>
      </c>
      <c r="E60" s="129">
        <v>59.11393328954091</v>
      </c>
      <c r="F60" s="131">
        <v>41</v>
      </c>
      <c r="G60" s="129">
        <v>47.173932610036815</v>
      </c>
      <c r="H60" s="131">
        <v>17</v>
      </c>
      <c r="I60" s="132">
        <v>35</v>
      </c>
    </row>
    <row r="61" spans="2:9" ht="11.25">
      <c r="B61" s="128" t="s">
        <v>41</v>
      </c>
      <c r="C61" s="129">
        <v>30.789631277269226</v>
      </c>
      <c r="D61" s="131">
        <v>42</v>
      </c>
      <c r="E61" s="129">
        <v>57.66162888329135</v>
      </c>
      <c r="F61" s="131">
        <v>46</v>
      </c>
      <c r="G61" s="129">
        <v>58.33996500755364</v>
      </c>
      <c r="H61" s="131">
        <v>7</v>
      </c>
      <c r="I61" s="132">
        <v>27</v>
      </c>
    </row>
    <row r="62" spans="2:9" ht="11.25">
      <c r="B62" s="128" t="s">
        <v>42</v>
      </c>
      <c r="C62" s="129">
        <v>31.98277377394973</v>
      </c>
      <c r="D62" s="131">
        <v>39</v>
      </c>
      <c r="E62" s="129">
        <v>61.78351221740124</v>
      </c>
      <c r="F62" s="131">
        <v>32</v>
      </c>
      <c r="G62" s="129">
        <v>59.71004276236652</v>
      </c>
      <c r="H62" s="131">
        <v>5</v>
      </c>
      <c r="I62" s="132">
        <v>9</v>
      </c>
    </row>
    <row r="63" spans="2:9" ht="12" thickBot="1">
      <c r="B63" s="133" t="s">
        <v>43</v>
      </c>
      <c r="C63" s="134">
        <v>11.926605504587156</v>
      </c>
      <c r="D63" s="135">
        <v>51</v>
      </c>
      <c r="E63" s="134">
        <v>60.67415730337079</v>
      </c>
      <c r="F63" s="135">
        <v>37</v>
      </c>
      <c r="G63" s="134">
        <v>47.55633641433046</v>
      </c>
      <c r="H63" s="135">
        <v>16</v>
      </c>
      <c r="I63" s="136">
        <v>27</v>
      </c>
    </row>
    <row r="64" spans="2:9" ht="11.25">
      <c r="B64" s="137" t="s">
        <v>98</v>
      </c>
      <c r="C64" s="137"/>
      <c r="D64" s="137"/>
      <c r="E64" s="137"/>
      <c r="F64" s="137"/>
      <c r="G64" s="137"/>
      <c r="H64" s="137"/>
      <c r="I64" s="137"/>
    </row>
    <row r="65" spans="2:9" ht="11.25">
      <c r="B65" s="138" t="s">
        <v>128</v>
      </c>
      <c r="C65" s="138"/>
      <c r="D65" s="138"/>
      <c r="E65" s="138"/>
      <c r="F65" s="138"/>
      <c r="G65" s="138"/>
      <c r="H65" s="138"/>
      <c r="I65" s="138"/>
    </row>
    <row r="66" spans="2:9" ht="11.25">
      <c r="B66" s="139"/>
      <c r="C66" s="139"/>
      <c r="D66" s="139"/>
      <c r="E66" s="139"/>
      <c r="F66" s="139"/>
      <c r="G66" s="139"/>
      <c r="H66" s="139"/>
      <c r="I66" s="139"/>
    </row>
    <row r="67" ht="11.25">
      <c r="B67" s="140"/>
    </row>
  </sheetData>
  <mergeCells count="12">
    <mergeCell ref="B1:I1"/>
    <mergeCell ref="B2:I2"/>
    <mergeCell ref="B6:B7"/>
    <mergeCell ref="B3:I3"/>
    <mergeCell ref="B4:I4"/>
    <mergeCell ref="B5:I5"/>
    <mergeCell ref="E6:F6"/>
    <mergeCell ref="C6:D6"/>
    <mergeCell ref="B64:I64"/>
    <mergeCell ref="G6:H6"/>
    <mergeCell ref="B65:I65"/>
    <mergeCell ref="B66:I66"/>
  </mergeCells>
  <printOptions horizontalCentered="1" verticalCentered="1"/>
  <pageMargins left="0.75" right="0.75" top="0.5" bottom="0.5" header="0" footer="0"/>
  <pageSetup fitToHeight="1"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B1:I66"/>
  <sheetViews>
    <sheetView showGridLines="0" workbookViewId="0" topLeftCell="A1">
      <selection activeCell="A1" sqref="A1"/>
    </sheetView>
  </sheetViews>
  <sheetFormatPr defaultColWidth="8.88671875" defaultRowHeight="15"/>
  <cols>
    <col min="1" max="1" width="2.77734375" style="127" customWidth="1"/>
    <col min="2" max="2" width="18.88671875" style="127" customWidth="1"/>
    <col min="3" max="8" width="11.77734375" style="127" customWidth="1"/>
    <col min="9" max="9" width="2.77734375" style="127" customWidth="1"/>
    <col min="10" max="16384" width="8.88671875" style="127" customWidth="1"/>
  </cols>
  <sheetData>
    <row r="1" spans="2:9" ht="11.25">
      <c r="B1" s="126" t="s">
        <v>114</v>
      </c>
      <c r="C1" s="126"/>
      <c r="D1" s="126"/>
      <c r="E1" s="126"/>
      <c r="F1" s="126"/>
      <c r="G1" s="126"/>
      <c r="H1" s="126"/>
      <c r="I1" s="174"/>
    </row>
    <row r="2" spans="2:8" ht="11.25">
      <c r="B2" s="175"/>
      <c r="C2" s="175"/>
      <c r="D2" s="175"/>
      <c r="E2" s="175"/>
      <c r="F2" s="175"/>
      <c r="G2" s="175"/>
      <c r="H2" s="175"/>
    </row>
    <row r="3" spans="2:8" ht="11.25">
      <c r="B3" s="175" t="s">
        <v>65</v>
      </c>
      <c r="C3" s="175"/>
      <c r="D3" s="175"/>
      <c r="E3" s="175"/>
      <c r="F3" s="175"/>
      <c r="G3" s="175"/>
      <c r="H3" s="175"/>
    </row>
    <row r="4" spans="2:8" ht="11.25">
      <c r="B4" s="175" t="s">
        <v>132</v>
      </c>
      <c r="C4" s="175"/>
      <c r="D4" s="175"/>
      <c r="E4" s="175"/>
      <c r="F4" s="175"/>
      <c r="G4" s="175"/>
      <c r="H4" s="175"/>
    </row>
    <row r="5" spans="2:8" ht="12" thickBot="1">
      <c r="B5" s="176"/>
      <c r="C5" s="176"/>
      <c r="D5" s="176"/>
      <c r="E5" s="176"/>
      <c r="F5" s="176"/>
      <c r="G5" s="176"/>
      <c r="H5" s="176"/>
    </row>
    <row r="6" spans="2:8" ht="11.25">
      <c r="B6" s="177" t="s">
        <v>44</v>
      </c>
      <c r="C6" s="192" t="s">
        <v>137</v>
      </c>
      <c r="D6" s="193"/>
      <c r="E6" s="193"/>
      <c r="F6" s="194" t="s">
        <v>124</v>
      </c>
      <c r="G6" s="178"/>
      <c r="H6" s="195"/>
    </row>
    <row r="7" spans="2:8" ht="11.25">
      <c r="B7" s="180"/>
      <c r="C7" s="196" t="s">
        <v>57</v>
      </c>
      <c r="D7" s="197" t="s">
        <v>58</v>
      </c>
      <c r="E7" s="197" t="s">
        <v>59</v>
      </c>
      <c r="F7" s="198" t="s">
        <v>57</v>
      </c>
      <c r="G7" s="181" t="s">
        <v>58</v>
      </c>
      <c r="H7" s="182" t="s">
        <v>59</v>
      </c>
    </row>
    <row r="8" spans="2:8" ht="11.25">
      <c r="B8" s="128" t="s">
        <v>97</v>
      </c>
      <c r="C8" s="163">
        <f>'03a'!C8</f>
        <v>35.6403775225357</v>
      </c>
      <c r="D8" s="163">
        <f>'03a'!E8</f>
        <v>64.6952460445148</v>
      </c>
      <c r="E8" s="164">
        <f>'03a'!G8</f>
        <v>33.79583600891268</v>
      </c>
      <c r="F8" s="165">
        <v>34.32665451888758</v>
      </c>
      <c r="G8" s="166">
        <v>64.41370702459307</v>
      </c>
      <c r="H8" s="167">
        <v>35.51558898648829</v>
      </c>
    </row>
    <row r="9" spans="2:8" ht="11.25">
      <c r="B9" s="128"/>
      <c r="C9" s="166"/>
      <c r="D9" s="166"/>
      <c r="E9" s="168"/>
      <c r="F9" s="165"/>
      <c r="G9" s="166"/>
      <c r="H9" s="167"/>
    </row>
    <row r="10" spans="2:8" ht="11.25">
      <c r="B10" s="128" t="s">
        <v>45</v>
      </c>
      <c r="C10" s="166">
        <f>'03a'!C10</f>
        <v>41.98180947821925</v>
      </c>
      <c r="D10" s="166">
        <f>'03a'!E10</f>
        <v>49.6126699948356</v>
      </c>
      <c r="E10" s="168">
        <f>'03a'!G10</f>
        <v>41.37855715901091</v>
      </c>
      <c r="F10" s="165">
        <v>28.677171963829217</v>
      </c>
      <c r="G10" s="166">
        <v>64.68439574145842</v>
      </c>
      <c r="H10" s="167">
        <v>45.84778102604016</v>
      </c>
    </row>
    <row r="11" spans="2:8" ht="11.25">
      <c r="B11" s="128" t="s">
        <v>2</v>
      </c>
      <c r="C11" s="166">
        <f>'03a'!C11</f>
        <v>39.32721712538226</v>
      </c>
      <c r="D11" s="166">
        <f>'03a'!E11</f>
        <v>66.41463783456828</v>
      </c>
      <c r="E11" s="168">
        <f>'03a'!G11</f>
        <v>36.188091659495036</v>
      </c>
      <c r="F11" s="165">
        <v>36.50519031141869</v>
      </c>
      <c r="G11" s="166">
        <v>66.0875</v>
      </c>
      <c r="H11" s="167">
        <v>38.74239078746887</v>
      </c>
    </row>
    <row r="12" spans="2:8" ht="11.25">
      <c r="B12" s="128" t="s">
        <v>46</v>
      </c>
      <c r="C12" s="166">
        <f>'03a'!C12</f>
        <v>37.92607348384241</v>
      </c>
      <c r="D12" s="166">
        <f>'03a'!E12</f>
        <v>60.88881901318031</v>
      </c>
      <c r="E12" s="168">
        <f>'03a'!G12</f>
        <v>42.21470201058115</v>
      </c>
      <c r="F12" s="165">
        <v>35.711882330321096</v>
      </c>
      <c r="G12" s="166">
        <v>58.743833808101165</v>
      </c>
      <c r="H12" s="167">
        <v>42.23310152092229</v>
      </c>
    </row>
    <row r="13" spans="2:8" ht="11.25">
      <c r="B13" s="128" t="s">
        <v>3</v>
      </c>
      <c r="C13" s="166">
        <f>'03a'!C13</f>
        <v>39.909655561829474</v>
      </c>
      <c r="D13" s="166">
        <f>'03a'!E13</f>
        <v>64.01538781451445</v>
      </c>
      <c r="E13" s="168">
        <f>'03a'!G13</f>
        <v>46.91539924303465</v>
      </c>
      <c r="F13" s="165">
        <v>38.55448154657293</v>
      </c>
      <c r="G13" s="166">
        <v>62.78708876474239</v>
      </c>
      <c r="H13" s="167">
        <v>51.59429634906737</v>
      </c>
    </row>
    <row r="14" spans="2:8" ht="11.25">
      <c r="B14" s="128" t="s">
        <v>4</v>
      </c>
      <c r="C14" s="166">
        <f>'03a'!C14</f>
        <v>32.1328740073344</v>
      </c>
      <c r="D14" s="166">
        <f>'03a'!E14</f>
        <v>70.0089905282885</v>
      </c>
      <c r="E14" s="166">
        <f>'03a'!G14</f>
        <v>24.780829436992285</v>
      </c>
      <c r="F14" s="165">
        <v>30.37153151279826</v>
      </c>
      <c r="G14" s="166">
        <v>70.49356676492286</v>
      </c>
      <c r="H14" s="167">
        <v>26.616185189771326</v>
      </c>
    </row>
    <row r="15" spans="2:8" ht="11.25">
      <c r="B15" s="128" t="s">
        <v>47</v>
      </c>
      <c r="C15" s="166">
        <f>'03a'!C15</f>
        <v>17.879948914431672</v>
      </c>
      <c r="D15" s="166">
        <f>'03a'!E15</f>
        <v>64.32835820895522</v>
      </c>
      <c r="E15" s="168">
        <f>'03a'!G15</f>
        <v>37.43891289032026</v>
      </c>
      <c r="F15" s="165">
        <v>18.772708922083165</v>
      </c>
      <c r="G15" s="166">
        <v>59.28521373510862</v>
      </c>
      <c r="H15" s="167">
        <v>42.71606982600913</v>
      </c>
    </row>
    <row r="16" spans="2:8" ht="11.25">
      <c r="B16" s="128" t="s">
        <v>5</v>
      </c>
      <c r="C16" s="166">
        <f>'03a'!C16</f>
        <v>18.77076411960133</v>
      </c>
      <c r="D16" s="166">
        <f>'03a'!E16</f>
        <v>67.17363751584284</v>
      </c>
      <c r="E16" s="168">
        <f>'03a'!G16</f>
        <v>36.07377461919639</v>
      </c>
      <c r="F16" s="165">
        <v>39.79604224839141</v>
      </c>
      <c r="G16" s="166">
        <v>69.2954873799609</v>
      </c>
      <c r="H16" s="167">
        <v>35.404883404289365</v>
      </c>
    </row>
    <row r="17" spans="2:8" ht="11.25">
      <c r="B17" s="128" t="s">
        <v>6</v>
      </c>
      <c r="C17" s="166">
        <f>'03a'!C17</f>
        <v>40.60513045384784</v>
      </c>
      <c r="D17" s="166">
        <f>'03a'!E17</f>
        <v>66.12570485490305</v>
      </c>
      <c r="E17" s="168">
        <f>'03a'!G17</f>
        <v>39.089443416855076</v>
      </c>
      <c r="F17" s="165">
        <v>40.21030494216614</v>
      </c>
      <c r="G17" s="166">
        <v>64.2984746461454</v>
      </c>
      <c r="H17" s="167">
        <v>37.35083788106069</v>
      </c>
    </row>
    <row r="18" spans="2:8" ht="11.25">
      <c r="B18" s="128" t="s">
        <v>7</v>
      </c>
      <c r="C18" s="166">
        <f>'03a'!C18</f>
        <v>36.090037515631515</v>
      </c>
      <c r="D18" s="166">
        <f>'03a'!E18</f>
        <v>65.0636574074074</v>
      </c>
      <c r="E18" s="168">
        <f>'03a'!G18</f>
        <v>23.23149506276442</v>
      </c>
      <c r="F18" s="165">
        <v>37.557015848473135</v>
      </c>
      <c r="G18" s="166">
        <v>65.6828953037484</v>
      </c>
      <c r="H18" s="167">
        <v>22.850358572034125</v>
      </c>
    </row>
    <row r="19" spans="2:8" ht="11.25">
      <c r="B19" s="128" t="s">
        <v>8</v>
      </c>
      <c r="C19" s="166">
        <f>'03a'!C19</f>
        <v>37.788863421868676</v>
      </c>
      <c r="D19" s="166">
        <f>'03a'!E19</f>
        <v>57.22001325381048</v>
      </c>
      <c r="E19" s="168">
        <f>'03a'!G19</f>
        <v>39.3612293506235</v>
      </c>
      <c r="F19" s="165">
        <v>38.980535916906696</v>
      </c>
      <c r="G19" s="166">
        <v>65.07334019557386</v>
      </c>
      <c r="H19" s="167">
        <v>50.24425658184415</v>
      </c>
    </row>
    <row r="20" spans="2:8" ht="11.25">
      <c r="B20" s="128" t="s">
        <v>48</v>
      </c>
      <c r="C20" s="166">
        <f>'03a'!C20</f>
        <v>44.37788294494698</v>
      </c>
      <c r="D20" s="166">
        <f>'03a'!E20</f>
        <v>67.21621157478963</v>
      </c>
      <c r="E20" s="168">
        <f>'03a'!G20</f>
        <v>53.91484398919047</v>
      </c>
      <c r="F20" s="165">
        <v>40.12706957528716</v>
      </c>
      <c r="G20" s="166">
        <v>67.80781708635872</v>
      </c>
      <c r="H20" s="167">
        <v>54.2684310825677</v>
      </c>
    </row>
    <row r="21" spans="2:8" ht="11.25">
      <c r="B21" s="128" t="s">
        <v>49</v>
      </c>
      <c r="C21" s="166">
        <f>'03a'!C21</f>
      </c>
      <c r="D21" s="166">
        <f>'03a'!E21</f>
      </c>
      <c r="E21" s="166">
        <f>'03a'!G21</f>
      </c>
      <c r="F21" s="165" t="s">
        <v>121</v>
      </c>
      <c r="G21" s="166" t="s">
        <v>121</v>
      </c>
      <c r="H21" s="167" t="s">
        <v>121</v>
      </c>
    </row>
    <row r="22" spans="2:8" ht="11.25">
      <c r="B22" s="128" t="s">
        <v>9</v>
      </c>
      <c r="C22" s="166">
        <f>'03a'!C22</f>
        <v>30.895370773472646</v>
      </c>
      <c r="D22" s="166">
        <f>'03a'!E22</f>
        <v>71.49092579830003</v>
      </c>
      <c r="E22" s="168">
        <f>'03a'!G22</f>
        <v>32.72807820696007</v>
      </c>
      <c r="F22" s="165">
        <v>18.9078662496993</v>
      </c>
      <c r="G22" s="166">
        <v>73.41847934544003</v>
      </c>
      <c r="H22" s="167">
        <v>31.986557253279408</v>
      </c>
    </row>
    <row r="23" spans="2:8" ht="11.25">
      <c r="B23" s="128" t="s">
        <v>10</v>
      </c>
      <c r="C23" s="166">
        <f>'03a'!C23</f>
        <v>45.19230769230769</v>
      </c>
      <c r="D23" s="166">
        <f>'03a'!E23</f>
        <v>66.4624808575804</v>
      </c>
      <c r="E23" s="168">
        <f>'03a'!G23</f>
        <v>67.88186482330111</v>
      </c>
      <c r="F23" s="165">
        <v>41.40625</v>
      </c>
      <c r="G23" s="166">
        <v>68.89890534449454</v>
      </c>
      <c r="H23" s="167">
        <v>77.6992792563575</v>
      </c>
    </row>
    <row r="24" spans="2:8" ht="11.25">
      <c r="B24" s="128" t="s">
        <v>50</v>
      </c>
      <c r="C24" s="166">
        <f>'03a'!C24</f>
        <v>37.219071623608485</v>
      </c>
      <c r="D24" s="166">
        <f>'03a'!E24</f>
        <v>68.41162420382165</v>
      </c>
      <c r="E24" s="168">
        <f>'03a'!G24</f>
        <v>34.557546758151645</v>
      </c>
      <c r="F24" s="165">
        <v>34.507833674885966</v>
      </c>
      <c r="G24" s="166">
        <v>67.53988642509464</v>
      </c>
      <c r="H24" s="167">
        <v>35.775570458047206</v>
      </c>
    </row>
    <row r="25" spans="2:8" ht="11.25">
      <c r="B25" s="128" t="s">
        <v>11</v>
      </c>
      <c r="C25" s="166">
        <f>'03a'!C25</f>
        <v>41.70725270506946</v>
      </c>
      <c r="D25" s="166">
        <f>'03a'!E25</f>
        <v>66.29457255835112</v>
      </c>
      <c r="E25" s="168">
        <f>'03a'!G25</f>
        <v>27.54412169895355</v>
      </c>
      <c r="F25" s="165">
        <v>40.439282536411746</v>
      </c>
      <c r="G25" s="166">
        <v>66.05418924551897</v>
      </c>
      <c r="H25" s="167">
        <v>30.70491407956925</v>
      </c>
    </row>
    <row r="26" spans="2:8" ht="11.25">
      <c r="B26" s="128" t="s">
        <v>12</v>
      </c>
      <c r="C26" s="166">
        <f>'03a'!C26</f>
        <v>42.9476472959742</v>
      </c>
      <c r="D26" s="166">
        <f>'03a'!E26</f>
        <v>68.91915427217945</v>
      </c>
      <c r="E26" s="168">
        <f>'03a'!G26</f>
        <v>43.94085897311404</v>
      </c>
      <c r="F26" s="165">
        <v>40.992318215300436</v>
      </c>
      <c r="G26" s="166">
        <v>67.24981316665534</v>
      </c>
      <c r="H26" s="167">
        <v>44.32882360802406</v>
      </c>
    </row>
    <row r="27" spans="2:8" ht="11.25">
      <c r="B27" s="128" t="s">
        <v>13</v>
      </c>
      <c r="C27" s="166">
        <f>'03a'!C27</f>
        <v>42.16326530612245</v>
      </c>
      <c r="D27" s="166">
        <f>'03a'!E27</f>
        <v>64.79210576738839</v>
      </c>
      <c r="E27" s="168">
        <f>'03a'!G27</f>
        <v>44.96605486813715</v>
      </c>
      <c r="F27" s="165">
        <v>40.40153893777915</v>
      </c>
      <c r="G27" s="166">
        <v>63.092277706835134</v>
      </c>
      <c r="H27" s="167">
        <v>48.779105461620325</v>
      </c>
    </row>
    <row r="28" spans="2:8" ht="11.25">
      <c r="B28" s="128" t="s">
        <v>14</v>
      </c>
      <c r="C28" s="166">
        <f>'03a'!C28</f>
        <v>38.696908098855246</v>
      </c>
      <c r="D28" s="166">
        <f>'03a'!E28</f>
        <v>56.130148840429214</v>
      </c>
      <c r="E28" s="168">
        <f>'03a'!G28</f>
        <v>40.23142153118684</v>
      </c>
      <c r="F28" s="165">
        <v>29.23671130528382</v>
      </c>
      <c r="G28" s="166">
        <v>53.11440510920129</v>
      </c>
      <c r="H28" s="167">
        <v>40.99606696592487</v>
      </c>
    </row>
    <row r="29" spans="2:8" ht="11.25">
      <c r="B29" s="128" t="s">
        <v>51</v>
      </c>
      <c r="C29" s="166">
        <f>'03a'!C29</f>
        <v>36.35634028892456</v>
      </c>
      <c r="D29" s="166">
        <f>'03a'!E29</f>
        <v>60.037573805689746</v>
      </c>
      <c r="E29" s="168">
        <f>'03a'!G29</f>
        <v>49.67110716070275</v>
      </c>
      <c r="F29" s="165">
        <v>33.903760106758774</v>
      </c>
      <c r="G29" s="166">
        <v>47.02153350774804</v>
      </c>
      <c r="H29" s="167">
        <v>40.191881851026615</v>
      </c>
    </row>
    <row r="30" spans="2:8" ht="11.25">
      <c r="B30" s="128" t="s">
        <v>15</v>
      </c>
      <c r="C30" s="166">
        <f>'03a'!C30</f>
        <v>32.04887218045113</v>
      </c>
      <c r="D30" s="166">
        <f>'03a'!E30</f>
        <v>66.29222187790518</v>
      </c>
      <c r="E30" s="168">
        <f>'03a'!G30</f>
        <v>31.672907206632978</v>
      </c>
      <c r="F30" s="165">
        <v>33.86238694804044</v>
      </c>
      <c r="G30" s="166">
        <v>64.16089680184636</v>
      </c>
      <c r="H30" s="167">
        <v>27.667541164028396</v>
      </c>
    </row>
    <row r="31" spans="2:8" ht="11.25">
      <c r="B31" s="128" t="s">
        <v>16</v>
      </c>
      <c r="C31" s="166">
        <f>'03a'!C31</f>
        <v>37.90925710486954</v>
      </c>
      <c r="D31" s="166">
        <f>'03a'!E31</f>
        <v>65.05991433064035</v>
      </c>
      <c r="E31" s="168">
        <f>'03a'!G31</f>
        <v>48.7473084934459</v>
      </c>
      <c r="F31" s="165">
        <v>38.86766910022724</v>
      </c>
      <c r="G31" s="166">
        <v>63.48013403542365</v>
      </c>
      <c r="H31" s="167">
        <v>45.14773662213097</v>
      </c>
    </row>
    <row r="32" spans="2:8" ht="11.25">
      <c r="B32" s="128" t="s">
        <v>17</v>
      </c>
      <c r="C32" s="166">
        <f>'03a'!C32</f>
        <v>30.342125163271387</v>
      </c>
      <c r="D32" s="166">
        <f>'03a'!E32</f>
        <v>58.270765206017</v>
      </c>
      <c r="E32" s="168">
        <f>'03a'!G32</f>
        <v>42.78961331690564</v>
      </c>
      <c r="F32" s="165">
        <v>29.664792513764322</v>
      </c>
      <c r="G32" s="166">
        <v>58.587211248744566</v>
      </c>
      <c r="H32" s="167">
        <v>41.557092547782034</v>
      </c>
    </row>
    <row r="33" spans="2:8" ht="11.25">
      <c r="B33" s="128" t="s">
        <v>18</v>
      </c>
      <c r="C33" s="166">
        <f>'03a'!C33</f>
        <v>39.45121279769353</v>
      </c>
      <c r="D33" s="166">
        <f>'03a'!E33</f>
        <v>62.99368727743606</v>
      </c>
      <c r="E33" s="168">
        <f>'03a'!G33</f>
        <v>41.42771933657022</v>
      </c>
      <c r="F33" s="165">
        <v>38.867679743079854</v>
      </c>
      <c r="G33" s="166">
        <v>51.445029077817786</v>
      </c>
      <c r="H33" s="167">
        <v>39.517503805274515</v>
      </c>
    </row>
    <row r="34" spans="2:8" ht="11.25">
      <c r="B34" s="128" t="s">
        <v>52</v>
      </c>
      <c r="C34" s="166">
        <f>'03a'!C34</f>
        <v>39.53801026643852</v>
      </c>
      <c r="D34" s="166">
        <f>'03a'!E34</f>
        <v>68.13509163594829</v>
      </c>
      <c r="E34" s="168">
        <f>'03a'!G34</f>
        <v>36.22322353893957</v>
      </c>
      <c r="F34" s="165">
        <v>39.28597396931578</v>
      </c>
      <c r="G34" s="166">
        <v>65.9459592117211</v>
      </c>
      <c r="H34" s="167">
        <v>37.74368787646489</v>
      </c>
    </row>
    <row r="35" spans="2:8" ht="11.25">
      <c r="B35" s="128" t="s">
        <v>19</v>
      </c>
      <c r="C35" s="166">
        <f>'03a'!C35</f>
        <v>38.001115804574795</v>
      </c>
      <c r="D35" s="166">
        <f>'03a'!E35</f>
        <v>57.520858164481524</v>
      </c>
      <c r="E35" s="168">
        <f>'03a'!G35</f>
        <v>38.39502636503413</v>
      </c>
      <c r="F35" s="165">
        <v>37.5640948301864</v>
      </c>
      <c r="G35" s="166">
        <v>55.99081364829396</v>
      </c>
      <c r="H35" s="167">
        <v>39.009783207156154</v>
      </c>
    </row>
    <row r="36" spans="2:8" ht="11.25">
      <c r="B36" s="128" t="s">
        <v>20</v>
      </c>
      <c r="C36" s="166">
        <f>'03a'!C36</f>
        <v>43.9344350252173</v>
      </c>
      <c r="D36" s="166">
        <f>'03a'!E36</f>
        <v>66.68265004395428</v>
      </c>
      <c r="E36" s="168">
        <f>'03a'!G36</f>
        <v>31.873332098563374</v>
      </c>
      <c r="F36" s="165">
        <v>34.62006184635697</v>
      </c>
      <c r="G36" s="166">
        <v>67.73453480015479</v>
      </c>
      <c r="H36" s="167">
        <v>29.44340253914489</v>
      </c>
    </row>
    <row r="37" spans="2:8" ht="11.25">
      <c r="B37" s="128" t="s">
        <v>21</v>
      </c>
      <c r="C37" s="166">
        <f>'03a'!C37</f>
        <v>42.568906503332734</v>
      </c>
      <c r="D37" s="166">
        <f>'03a'!E37</f>
        <v>66.14431947428284</v>
      </c>
      <c r="E37" s="168">
        <f>'03a'!G37</f>
        <v>59.510264285048855</v>
      </c>
      <c r="F37" s="165">
        <v>40.31670403587444</v>
      </c>
      <c r="G37" s="166">
        <v>61.05561861520998</v>
      </c>
      <c r="H37" s="167">
        <v>61.23613346629207</v>
      </c>
    </row>
    <row r="38" spans="2:8" ht="11.25">
      <c r="B38" s="128" t="s">
        <v>22</v>
      </c>
      <c r="C38" s="166">
        <f>'03a'!C38</f>
        <v>40.90866422603961</v>
      </c>
      <c r="D38" s="166">
        <f>'03a'!E38</f>
        <v>68.07463369963371</v>
      </c>
      <c r="E38" s="168">
        <f>'03a'!G38</f>
        <v>48.01039899263581</v>
      </c>
      <c r="F38" s="165">
        <v>39.67493584260051</v>
      </c>
      <c r="G38" s="166">
        <v>66.2861708806575</v>
      </c>
      <c r="H38" s="167">
        <v>47.43103483569014</v>
      </c>
    </row>
    <row r="39" spans="2:8" ht="11.25">
      <c r="B39" s="128" t="s">
        <v>23</v>
      </c>
      <c r="C39" s="166">
        <f>'03a'!C39</f>
        <v>28.010825439783492</v>
      </c>
      <c r="D39" s="166">
        <f>'03a'!E39</f>
        <v>70.50805452292441</v>
      </c>
      <c r="E39" s="168">
        <f>'03a'!G39</f>
        <v>44.387469090147256</v>
      </c>
      <c r="F39" s="165">
        <v>39.70566374312472</v>
      </c>
      <c r="G39" s="166">
        <v>66.53287047081797</v>
      </c>
      <c r="H39" s="167">
        <v>36.62237684570494</v>
      </c>
    </row>
    <row r="40" spans="2:8" ht="11.25">
      <c r="B40" s="128" t="s">
        <v>24</v>
      </c>
      <c r="C40" s="166">
        <f>'03a'!C40</f>
        <v>34.145972138098124</v>
      </c>
      <c r="D40" s="166">
        <f>'03a'!E40</f>
        <v>61.607030759573135</v>
      </c>
      <c r="E40" s="168">
        <f>'03a'!G40</f>
        <v>48.30287523828557</v>
      </c>
      <c r="F40" s="165">
        <v>35.03319251659626</v>
      </c>
      <c r="G40" s="166">
        <v>64.23873929767961</v>
      </c>
      <c r="H40" s="167">
        <v>48.678312251747215</v>
      </c>
    </row>
    <row r="41" spans="2:8" ht="11.25">
      <c r="B41" s="128" t="s">
        <v>25</v>
      </c>
      <c r="C41" s="166">
        <f>'03a'!C41</f>
        <v>36.104224166159895</v>
      </c>
      <c r="D41" s="166">
        <f>'03a'!E41</f>
        <v>60.42322969456239</v>
      </c>
      <c r="E41" s="168">
        <f>'03a'!G41</f>
        <v>35.81593312258472</v>
      </c>
      <c r="F41" s="165">
        <v>36.11000117522623</v>
      </c>
      <c r="G41" s="166">
        <v>61.347706400795765</v>
      </c>
      <c r="H41" s="167">
        <v>37.78780989298966</v>
      </c>
    </row>
    <row r="42" spans="2:8" ht="11.25">
      <c r="B42" s="128" t="s">
        <v>26</v>
      </c>
      <c r="C42" s="166">
        <f>'03a'!C42</f>
        <v>34.63740895139493</v>
      </c>
      <c r="D42" s="166">
        <f>'03a'!E42</f>
        <v>55.356626007856114</v>
      </c>
      <c r="E42" s="168">
        <f>'03a'!G42</f>
        <v>31.69936161947292</v>
      </c>
      <c r="F42" s="165">
        <v>29.390587725005425</v>
      </c>
      <c r="G42" s="166">
        <v>64.0251572327044</v>
      </c>
      <c r="H42" s="167">
        <v>34.52751890768849</v>
      </c>
    </row>
    <row r="43" spans="2:8" ht="11.25">
      <c r="B43" s="128" t="s">
        <v>27</v>
      </c>
      <c r="C43" s="166">
        <f>'03a'!C43</f>
        <v>29.996297142496985</v>
      </c>
      <c r="D43" s="166">
        <f>'03a'!E43</f>
        <v>64.91220972570596</v>
      </c>
      <c r="E43" s="168">
        <f>'03a'!G43</f>
        <v>28.534398272261285</v>
      </c>
      <c r="F43" s="165">
        <v>31.274172909088293</v>
      </c>
      <c r="G43" s="166">
        <v>63.30180720937023</v>
      </c>
      <c r="H43" s="167">
        <v>30.42950408179629</v>
      </c>
    </row>
    <row r="44" spans="2:8" ht="11.25">
      <c r="B44" s="128" t="s">
        <v>53</v>
      </c>
      <c r="C44" s="166">
        <f>'03a'!C44</f>
        <v>36.23502064045529</v>
      </c>
      <c r="D44" s="166">
        <f>'03a'!E44</f>
        <v>58.28030954428203</v>
      </c>
      <c r="E44" s="168">
        <f>'03a'!G44</f>
        <v>52.08459593473906</v>
      </c>
      <c r="F44" s="165">
        <v>28.65069487658162</v>
      </c>
      <c r="G44" s="166">
        <v>58.11849841700588</v>
      </c>
      <c r="H44" s="167">
        <v>53.82889400205474</v>
      </c>
    </row>
    <row r="45" spans="2:8" ht="11.25">
      <c r="B45" s="128" t="s">
        <v>28</v>
      </c>
      <c r="C45" s="166">
        <f>'03a'!C45</f>
        <v>41.83201058201058</v>
      </c>
      <c r="D45" s="166">
        <f>'03a'!E45</f>
        <v>66.20600302310517</v>
      </c>
      <c r="E45" s="168">
        <f>'03a'!G45</f>
        <v>41.835012209939286</v>
      </c>
      <c r="F45" s="165">
        <v>38.80200649159044</v>
      </c>
      <c r="G45" s="166">
        <v>65.21739130434783</v>
      </c>
      <c r="H45" s="167">
        <v>40.80727422407414</v>
      </c>
    </row>
    <row r="46" spans="2:8" ht="11.25">
      <c r="B46" s="128" t="s">
        <v>54</v>
      </c>
      <c r="C46" s="166">
        <f>'03a'!C46</f>
        <v>31.884154995581497</v>
      </c>
      <c r="D46" s="166">
        <f>'03a'!E46</f>
        <v>63.34328960137119</v>
      </c>
      <c r="E46" s="168">
        <f>'03a'!G46</f>
        <v>49.815307115663714</v>
      </c>
      <c r="F46" s="165">
        <v>31.897450237689707</v>
      </c>
      <c r="G46" s="166">
        <v>62.62932636399602</v>
      </c>
      <c r="H46" s="167">
        <v>49.52492148918328</v>
      </c>
    </row>
    <row r="47" spans="2:8" ht="11.25">
      <c r="B47" s="128" t="s">
        <v>29</v>
      </c>
      <c r="C47" s="166">
        <f>'03a'!C47</f>
        <v>36.20269971232574</v>
      </c>
      <c r="D47" s="166">
        <f>'03a'!E47</f>
        <v>58.236607142857146</v>
      </c>
      <c r="E47" s="168">
        <f>'03a'!G47</f>
        <v>57.90111734100163</v>
      </c>
      <c r="F47" s="165">
        <v>36.263550135501355</v>
      </c>
      <c r="G47" s="166">
        <v>61.12664125370606</v>
      </c>
      <c r="H47" s="167">
        <v>57.59638557041752</v>
      </c>
    </row>
    <row r="48" spans="2:8" ht="11.25">
      <c r="B48" s="128" t="s">
        <v>30</v>
      </c>
      <c r="C48" s="166">
        <f>'03a'!C48</f>
        <v>29.607000466007356</v>
      </c>
      <c r="D48" s="166">
        <f>'03a'!E48</f>
        <v>59.93325614656405</v>
      </c>
      <c r="E48" s="168">
        <f>'03a'!G48</f>
        <v>64.7495681780606</v>
      </c>
      <c r="F48" s="165">
        <v>29.591348454397547</v>
      </c>
      <c r="G48" s="166">
        <v>60.06637902422835</v>
      </c>
      <c r="H48" s="167">
        <v>71.76513130020027</v>
      </c>
    </row>
    <row r="49" spans="2:8" ht="11.25">
      <c r="B49" s="128" t="s">
        <v>31</v>
      </c>
      <c r="C49" s="166">
        <f>'03a'!C49</f>
        <v>34.97412052849612</v>
      </c>
      <c r="D49" s="166">
        <f>'03a'!E49</f>
        <v>57.865873060437615</v>
      </c>
      <c r="E49" s="168">
        <f>'03a'!G49</f>
        <v>40.90000881543078</v>
      </c>
      <c r="F49" s="165">
        <v>33.404784760342594</v>
      </c>
      <c r="G49" s="166">
        <v>58.379222333373846</v>
      </c>
      <c r="H49" s="167">
        <v>41.84282854406954</v>
      </c>
    </row>
    <row r="50" spans="2:8" ht="11.25">
      <c r="B50" s="128" t="s">
        <v>55</v>
      </c>
      <c r="C50" s="166">
        <f>'03a'!C50</f>
      </c>
      <c r="D50" s="166">
        <f>'03a'!E50</f>
      </c>
      <c r="E50" s="166">
        <f>'03a'!G50</f>
      </c>
      <c r="F50" s="165" t="s">
        <v>121</v>
      </c>
      <c r="G50" s="166" t="s">
        <v>121</v>
      </c>
      <c r="H50" s="167" t="s">
        <v>121</v>
      </c>
    </row>
    <row r="51" spans="2:8" ht="11.25">
      <c r="B51" s="128" t="s">
        <v>32</v>
      </c>
      <c r="C51" s="166">
        <f>'03a'!C51</f>
        <v>34.61615353858456</v>
      </c>
      <c r="D51" s="166">
        <f>'03a'!E51</f>
        <v>67.3839694084127</v>
      </c>
      <c r="E51" s="168">
        <f>'03a'!G51</f>
        <v>31.760523988246504</v>
      </c>
      <c r="F51" s="165">
        <v>34.92092513026785</v>
      </c>
      <c r="G51" s="166">
        <v>66.21371656232215</v>
      </c>
      <c r="H51" s="167">
        <v>30.938406867759266</v>
      </c>
    </row>
    <row r="52" spans="2:8" ht="11.25">
      <c r="B52" s="128" t="s">
        <v>33</v>
      </c>
      <c r="C52" s="166">
        <f>'03a'!C52</f>
        <v>27.405696689761356</v>
      </c>
      <c r="D52" s="166">
        <f>'03a'!E52</f>
        <v>63.54359925788498</v>
      </c>
      <c r="E52" s="168">
        <f>'03a'!G52</f>
        <v>44.13945362871814</v>
      </c>
      <c r="F52" s="165">
        <v>24.778106508875737</v>
      </c>
      <c r="G52" s="166">
        <v>65.57522123893806</v>
      </c>
      <c r="H52" s="167">
        <v>41.978163402392916</v>
      </c>
    </row>
    <row r="53" spans="2:8" ht="11.25">
      <c r="B53" s="128" t="s">
        <v>34</v>
      </c>
      <c r="C53" s="166">
        <f>'03a'!C53</f>
        <v>30.45434098065677</v>
      </c>
      <c r="D53" s="166">
        <f>'03a'!E53</f>
        <v>61.36631330977621</v>
      </c>
      <c r="E53" s="168">
        <f>'03a'!G53</f>
        <v>70.82203879870882</v>
      </c>
      <c r="F53" s="165">
        <v>34.016941596076684</v>
      </c>
      <c r="G53" s="166">
        <v>61.69965075669383</v>
      </c>
      <c r="H53" s="167">
        <v>79.55156857876004</v>
      </c>
    </row>
    <row r="54" spans="2:8" ht="11.25">
      <c r="B54" s="128" t="s">
        <v>35</v>
      </c>
      <c r="C54" s="166">
        <f>'03a'!C54</f>
        <v>39.41779473927404</v>
      </c>
      <c r="D54" s="166">
        <f>'03a'!E54</f>
        <v>69.06854438659491</v>
      </c>
      <c r="E54" s="168">
        <f>'03a'!G54</f>
        <v>20.10127146435132</v>
      </c>
      <c r="F54" s="165">
        <v>40.52468877934665</v>
      </c>
      <c r="G54" s="166">
        <v>68.80718911972956</v>
      </c>
      <c r="H54" s="167">
        <v>19.660284092450624</v>
      </c>
    </row>
    <row r="55" spans="2:8" ht="11.25">
      <c r="B55" s="128" t="s">
        <v>36</v>
      </c>
      <c r="C55" s="166">
        <f>'03a'!C55</f>
        <v>36.55346973212402</v>
      </c>
      <c r="D55" s="166">
        <f>'03a'!E55</f>
        <v>68.38921099067305</v>
      </c>
      <c r="E55" s="168">
        <f>'03a'!G55</f>
        <v>28.732961243598094</v>
      </c>
      <c r="F55" s="165">
        <v>35.049931199847414</v>
      </c>
      <c r="G55" s="166">
        <v>67.53613272898316</v>
      </c>
      <c r="H55" s="167">
        <v>32.57866940417517</v>
      </c>
    </row>
    <row r="56" spans="2:8" ht="11.25">
      <c r="B56" s="128" t="s">
        <v>37</v>
      </c>
      <c r="C56" s="166">
        <f>'03a'!C56</f>
        <v>40.01662905333175</v>
      </c>
      <c r="D56" s="166">
        <f>'03a'!E56</f>
        <v>67.54791154791154</v>
      </c>
      <c r="E56" s="168">
        <f>'03a'!G56</f>
        <v>59.91800864883585</v>
      </c>
      <c r="F56" s="165">
        <v>35.78325677322584</v>
      </c>
      <c r="G56" s="166">
        <v>64.51021258857857</v>
      </c>
      <c r="H56" s="167">
        <v>60.41006458855269</v>
      </c>
    </row>
    <row r="57" spans="2:8" ht="11.25">
      <c r="B57" s="128" t="s">
        <v>38</v>
      </c>
      <c r="C57" s="166">
        <f>'03a'!C57</f>
        <v>35.59468323839116</v>
      </c>
      <c r="D57" s="166">
        <f>'03a'!E57</f>
        <v>61.485684127193565</v>
      </c>
      <c r="E57" s="168">
        <f>'03a'!G57</f>
        <v>42.12611872548714</v>
      </c>
      <c r="F57" s="165">
        <v>36.931268151016454</v>
      </c>
      <c r="G57" s="166">
        <v>62.434367541766115</v>
      </c>
      <c r="H57" s="167">
        <v>41.55549569752367</v>
      </c>
    </row>
    <row r="58" spans="2:8" ht="11.25">
      <c r="B58" s="128" t="s">
        <v>56</v>
      </c>
      <c r="C58" s="166">
        <f>'03a'!C58</f>
      </c>
      <c r="D58" s="166">
        <f>'03a'!E58</f>
      </c>
      <c r="E58" s="166">
        <f>'03a'!G58</f>
      </c>
      <c r="F58" s="165" t="s">
        <v>121</v>
      </c>
      <c r="G58" s="166" t="s">
        <v>121</v>
      </c>
      <c r="H58" s="167" t="s">
        <v>121</v>
      </c>
    </row>
    <row r="59" spans="2:8" ht="11.25">
      <c r="B59" s="128" t="s">
        <v>39</v>
      </c>
      <c r="C59" s="166">
        <f>'03a'!C59</f>
        <v>46.27766599597585</v>
      </c>
      <c r="D59" s="166">
        <f>'03a'!E59</f>
        <v>72.49025974025975</v>
      </c>
      <c r="E59" s="168">
        <f>'03a'!G59</f>
        <v>21.72520166455852</v>
      </c>
      <c r="F59" s="165">
        <v>48.30107227405654</v>
      </c>
      <c r="G59" s="166">
        <v>72.70258321227814</v>
      </c>
      <c r="H59" s="167">
        <v>25.095998776149763</v>
      </c>
    </row>
    <row r="60" spans="2:8" ht="11.25">
      <c r="B60" s="128" t="s">
        <v>40</v>
      </c>
      <c r="C60" s="166">
        <f>'03a'!C60</f>
        <v>34.24533341967654</v>
      </c>
      <c r="D60" s="166">
        <f>'03a'!E60</f>
        <v>59.11393328954091</v>
      </c>
      <c r="E60" s="168">
        <f>'03a'!G60</f>
        <v>47.173932610036815</v>
      </c>
      <c r="F60" s="165">
        <v>34.58991184665276</v>
      </c>
      <c r="G60" s="166">
        <v>63.12159659452138</v>
      </c>
      <c r="H60" s="167">
        <v>50.96885920008545</v>
      </c>
    </row>
    <row r="61" spans="2:8" ht="11.25">
      <c r="B61" s="128" t="s">
        <v>41</v>
      </c>
      <c r="C61" s="166">
        <f>'03a'!C61</f>
        <v>30.789631277269226</v>
      </c>
      <c r="D61" s="166">
        <f>'03a'!E61</f>
        <v>57.66162888329135</v>
      </c>
      <c r="E61" s="168">
        <f>'03a'!G61</f>
        <v>58.33996500755364</v>
      </c>
      <c r="F61" s="165">
        <v>31.560668547861948</v>
      </c>
      <c r="G61" s="166">
        <v>58.15910471067928</v>
      </c>
      <c r="H61" s="167">
        <v>52.768134712335915</v>
      </c>
    </row>
    <row r="62" spans="2:8" ht="11.25">
      <c r="B62" s="128" t="s">
        <v>42</v>
      </c>
      <c r="C62" s="166">
        <f>'03a'!C62</f>
        <v>31.98277377394973</v>
      </c>
      <c r="D62" s="166">
        <f>'03a'!E62</f>
        <v>61.78351221740124</v>
      </c>
      <c r="E62" s="168">
        <f>'03a'!G62</f>
        <v>59.71004276236652</v>
      </c>
      <c r="F62" s="165">
        <v>34.14538822303283</v>
      </c>
      <c r="G62" s="166">
        <v>62.62907720045894</v>
      </c>
      <c r="H62" s="167">
        <v>59.77036475960374</v>
      </c>
    </row>
    <row r="63" spans="2:8" ht="12" thickBot="1">
      <c r="B63" s="133" t="s">
        <v>43</v>
      </c>
      <c r="C63" s="169">
        <f>'03a'!C63</f>
        <v>11.926605504587156</v>
      </c>
      <c r="D63" s="169">
        <f>'03a'!E63</f>
        <v>60.67415730337079</v>
      </c>
      <c r="E63" s="170">
        <f>'03a'!G63</f>
        <v>47.55633641433046</v>
      </c>
      <c r="F63" s="171">
        <v>33.91812865497076</v>
      </c>
      <c r="G63" s="169">
        <v>60.69651741293532</v>
      </c>
      <c r="H63" s="172">
        <v>52.23965959004392</v>
      </c>
    </row>
    <row r="64" spans="2:8" ht="11.25">
      <c r="B64" s="173" t="s">
        <v>129</v>
      </c>
      <c r="C64" s="173"/>
      <c r="D64" s="173"/>
      <c r="E64" s="173"/>
      <c r="F64" s="173"/>
      <c r="G64" s="173"/>
      <c r="H64" s="173"/>
    </row>
    <row r="65" spans="2:8" ht="11.25">
      <c r="B65" s="139"/>
      <c r="C65" s="139"/>
      <c r="D65" s="139"/>
      <c r="E65" s="139"/>
      <c r="F65" s="139"/>
      <c r="G65" s="139"/>
      <c r="H65" s="139"/>
    </row>
    <row r="66" ht="11.25">
      <c r="B66" s="140"/>
    </row>
  </sheetData>
  <mergeCells count="10">
    <mergeCell ref="B64:H64"/>
    <mergeCell ref="B65:H65"/>
    <mergeCell ref="B1:H1"/>
    <mergeCell ref="B3:H3"/>
    <mergeCell ref="B4:H4"/>
    <mergeCell ref="F6:H6"/>
    <mergeCell ref="B2:H2"/>
    <mergeCell ref="B5:H5"/>
    <mergeCell ref="C6:E6"/>
    <mergeCell ref="B6:B7"/>
  </mergeCells>
  <printOptions horizontalCentered="1" verticalCentered="1"/>
  <pageMargins left="0.75" right="0.75" top="0.5" bottom="0.5" header="0" footer="0"/>
  <pageSetup fitToHeight="1" fitToWidth="1" horizontalDpi="600" verticalDpi="600" orientation="portrait" scale="78"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B1:I68"/>
  <sheetViews>
    <sheetView showGridLines="0" workbookViewId="0" topLeftCell="A1">
      <selection activeCell="A1" sqref="A1"/>
    </sheetView>
  </sheetViews>
  <sheetFormatPr defaultColWidth="8.88671875" defaultRowHeight="15"/>
  <cols>
    <col min="1" max="1" width="2.77734375" style="127" customWidth="1"/>
    <col min="2" max="2" width="18.88671875" style="127" customWidth="1"/>
    <col min="3" max="3" width="10.77734375" style="127" customWidth="1"/>
    <col min="4" max="4" width="8.77734375" style="127" customWidth="1"/>
    <col min="5" max="5" width="10.77734375" style="127" customWidth="1"/>
    <col min="6" max="6" width="8.77734375" style="127" customWidth="1"/>
    <col min="7" max="7" width="10.77734375" style="127" customWidth="1"/>
    <col min="8" max="8" width="8.77734375" style="127" customWidth="1"/>
    <col min="9" max="9" width="14.77734375" style="127" customWidth="1"/>
    <col min="10" max="10" width="2.77734375" style="127" customWidth="1"/>
    <col min="11" max="16384" width="8.88671875" style="127" customWidth="1"/>
  </cols>
  <sheetData>
    <row r="1" spans="2:9" ht="11.25">
      <c r="B1" s="126" t="s">
        <v>115</v>
      </c>
      <c r="C1" s="126"/>
      <c r="D1" s="126"/>
      <c r="E1" s="126"/>
      <c r="F1" s="126"/>
      <c r="G1" s="126"/>
      <c r="H1" s="126"/>
      <c r="I1" s="126"/>
    </row>
    <row r="2" spans="2:9" ht="11.25">
      <c r="B2" s="175"/>
      <c r="C2" s="175"/>
      <c r="D2" s="175"/>
      <c r="E2" s="175"/>
      <c r="F2" s="175"/>
      <c r="G2" s="175"/>
      <c r="H2" s="175"/>
      <c r="I2" s="175"/>
    </row>
    <row r="3" spans="2:9" ht="11.25">
      <c r="B3" s="175" t="s">
        <v>65</v>
      </c>
      <c r="C3" s="175"/>
      <c r="D3" s="175"/>
      <c r="E3" s="175"/>
      <c r="F3" s="175"/>
      <c r="G3" s="175"/>
      <c r="H3" s="175"/>
      <c r="I3" s="175"/>
    </row>
    <row r="4" spans="2:9" ht="11.25">
      <c r="B4" s="183" t="s">
        <v>133</v>
      </c>
      <c r="C4" s="183"/>
      <c r="D4" s="183"/>
      <c r="E4" s="183"/>
      <c r="F4" s="183"/>
      <c r="G4" s="183"/>
      <c r="H4" s="183"/>
      <c r="I4" s="183"/>
    </row>
    <row r="5" spans="2:9" ht="11.25">
      <c r="B5" s="183" t="s">
        <v>134</v>
      </c>
      <c r="C5" s="183"/>
      <c r="D5" s="183"/>
      <c r="E5" s="183"/>
      <c r="F5" s="183"/>
      <c r="G5" s="183"/>
      <c r="H5" s="183"/>
      <c r="I5" s="183"/>
    </row>
    <row r="6" spans="2:9" ht="12" thickBot="1">
      <c r="B6" s="176"/>
      <c r="C6" s="176"/>
      <c r="D6" s="176"/>
      <c r="E6" s="176"/>
      <c r="F6" s="176"/>
      <c r="G6" s="176"/>
      <c r="H6" s="176"/>
      <c r="I6" s="176"/>
    </row>
    <row r="7" spans="2:9" ht="22.5">
      <c r="B7" s="177" t="s">
        <v>44</v>
      </c>
      <c r="C7" s="178" t="s">
        <v>57</v>
      </c>
      <c r="D7" s="178"/>
      <c r="E7" s="178" t="s">
        <v>58</v>
      </c>
      <c r="F7" s="178"/>
      <c r="G7" s="178" t="s">
        <v>59</v>
      </c>
      <c r="H7" s="178"/>
      <c r="I7" s="179" t="s">
        <v>60</v>
      </c>
    </row>
    <row r="8" spans="2:9" ht="11.25">
      <c r="B8" s="180"/>
      <c r="C8" s="181" t="s">
        <v>64</v>
      </c>
      <c r="D8" s="181" t="s">
        <v>62</v>
      </c>
      <c r="E8" s="181" t="s">
        <v>64</v>
      </c>
      <c r="F8" s="181" t="s">
        <v>62</v>
      </c>
      <c r="G8" s="181" t="s">
        <v>64</v>
      </c>
      <c r="H8" s="181" t="s">
        <v>62</v>
      </c>
      <c r="I8" s="182" t="s">
        <v>63</v>
      </c>
    </row>
    <row r="9" spans="2:9" ht="11.25">
      <c r="B9" s="128" t="s">
        <v>100</v>
      </c>
      <c r="C9" s="129">
        <f>IF(OR('03b'!C8="",'03b'!F8=""),"",'03b'!C8-'03b'!F8)</f>
        <v>1.3137230036481213</v>
      </c>
      <c r="D9" s="158"/>
      <c r="E9" s="129">
        <f>IF(OR('03b'!D8="",'03b'!G8=""),"",'03b'!D8-'03b'!G8)</f>
        <v>0.2815390199217376</v>
      </c>
      <c r="F9" s="158"/>
      <c r="G9" s="129">
        <f>IF(OR('03b'!E8="",'03b'!H8=""),"",'03b'!E8-'03b'!H8)</f>
        <v>-1.7197529775756095</v>
      </c>
      <c r="H9" s="158"/>
      <c r="I9" s="159"/>
    </row>
    <row r="10" spans="2:9" ht="11.25">
      <c r="B10" s="128"/>
      <c r="C10" s="129"/>
      <c r="D10" s="158"/>
      <c r="E10" s="160"/>
      <c r="F10" s="158"/>
      <c r="G10" s="129"/>
      <c r="H10" s="158"/>
      <c r="I10" s="159"/>
    </row>
    <row r="11" spans="2:9" ht="11.25">
      <c r="B11" s="128" t="s">
        <v>45</v>
      </c>
      <c r="C11" s="129">
        <f>IF(OR('03b'!C10="",'03b'!F10=""),"",'03b'!C10-'03b'!F10)</f>
        <v>13.30463751439003</v>
      </c>
      <c r="D11" s="146">
        <f aca="true" t="shared" si="0" ref="D11:D42">IF(C11="","",RANK(C11,C$11:C$64))</f>
        <v>1</v>
      </c>
      <c r="E11" s="160">
        <f>IF(OR('03b'!D10="",'03b'!G10=""),"",'03b'!D10-'03b'!G10)</f>
        <v>-15.071725746622818</v>
      </c>
      <c r="F11" s="146">
        <f aca="true" t="shared" si="1" ref="F11:F42">IF(E11="","",RANK(E11,E$11:E$64))</f>
        <v>51</v>
      </c>
      <c r="G11" s="129">
        <f>IF(OR('03b'!E10="",'03b'!H10=""),"",'03b'!E10-'03b'!H10)</f>
        <v>-4.46922386702925</v>
      </c>
      <c r="H11" s="146">
        <f aca="true" t="shared" si="2" ref="H11:H42">IF(G11="","",RANK(G11,G$11:G$64))</f>
        <v>44</v>
      </c>
      <c r="I11" s="159" t="s">
        <v>121</v>
      </c>
    </row>
    <row r="12" spans="2:9" ht="11.25">
      <c r="B12" s="128" t="s">
        <v>2</v>
      </c>
      <c r="C12" s="129">
        <f>IF(OR('03b'!C11="",'03b'!F11=""),"",'03b'!C11-'03b'!F11)</f>
        <v>2.822026813963575</v>
      </c>
      <c r="D12" s="158">
        <f t="shared" si="0"/>
        <v>11</v>
      </c>
      <c r="E12" s="129">
        <f>IF(OR('03b'!D11="",'03b'!G11=""),"",'03b'!D11-'03b'!G11)</f>
        <v>0.3271378345682763</v>
      </c>
      <c r="F12" s="158">
        <f t="shared" si="1"/>
        <v>24</v>
      </c>
      <c r="G12" s="129">
        <f>IF(OR('03b'!E11="",'03b'!H11=""),"",'03b'!E11-'03b'!H11)</f>
        <v>-2.5542991279738345</v>
      </c>
      <c r="H12" s="158">
        <f t="shared" si="2"/>
        <v>37</v>
      </c>
      <c r="I12" s="159" t="s">
        <v>121</v>
      </c>
    </row>
    <row r="13" spans="2:9" ht="11.25">
      <c r="B13" s="128" t="s">
        <v>46</v>
      </c>
      <c r="C13" s="129">
        <f>IF(OR('03b'!C12="",'03b'!F12=""),"",'03b'!C12-'03b'!F12)</f>
        <v>2.2141911535213126</v>
      </c>
      <c r="D13" s="158">
        <f t="shared" si="0"/>
        <v>16</v>
      </c>
      <c r="E13" s="129">
        <f>IF(OR('03b'!D12="",'03b'!G12=""),"",'03b'!D12-'03b'!G12)</f>
        <v>2.144985205079145</v>
      </c>
      <c r="F13" s="158">
        <f t="shared" si="1"/>
        <v>9</v>
      </c>
      <c r="G13" s="129">
        <f>IF(OR('03b'!E12="",'03b'!H12=""),"",'03b'!E12-'03b'!H12)</f>
        <v>-0.018399510341140513</v>
      </c>
      <c r="H13" s="158">
        <f t="shared" si="2"/>
        <v>21</v>
      </c>
      <c r="I13" s="159">
        <v>8</v>
      </c>
    </row>
    <row r="14" spans="2:9" ht="11.25">
      <c r="B14" s="128" t="s">
        <v>3</v>
      </c>
      <c r="C14" s="129">
        <f>IF(OR('03b'!C13="",'03b'!F13=""),"",'03b'!C13-'03b'!F13)</f>
        <v>1.3551740152565444</v>
      </c>
      <c r="D14" s="158">
        <f t="shared" si="0"/>
        <v>22</v>
      </c>
      <c r="E14" s="129">
        <f>IF(OR('03b'!D13="",'03b'!G13=""),"",'03b'!D13-'03b'!G13)</f>
        <v>1.2282990497720618</v>
      </c>
      <c r="F14" s="158">
        <f t="shared" si="1"/>
        <v>18</v>
      </c>
      <c r="G14" s="129">
        <f>IF(OR('03b'!E13="",'03b'!H13=""),"",'03b'!E13-'03b'!H13)</f>
        <v>-4.678897106032721</v>
      </c>
      <c r="H14" s="158">
        <f t="shared" si="2"/>
        <v>45</v>
      </c>
      <c r="I14" s="159">
        <v>24</v>
      </c>
    </row>
    <row r="15" spans="2:9" ht="11.25">
      <c r="B15" s="128" t="s">
        <v>4</v>
      </c>
      <c r="C15" s="129">
        <f>IF(OR('03b'!C14="",'03b'!F14=""),"",'03b'!C14-'03b'!F14)</f>
        <v>1.761342494536141</v>
      </c>
      <c r="D15" s="158">
        <f t="shared" si="0"/>
        <v>19</v>
      </c>
      <c r="E15" s="129">
        <f>IF(OR('03b'!D14="",'03b'!G14=""),"",'03b'!D14-'03b'!G14)</f>
        <v>-0.48457623663435356</v>
      </c>
      <c r="F15" s="158">
        <f t="shared" si="1"/>
        <v>33</v>
      </c>
      <c r="G15" s="129">
        <f>IF(OR('03b'!E14="",'03b'!H14=""),"",'03b'!E14-'03b'!H14)</f>
        <v>-1.8353557527790407</v>
      </c>
      <c r="H15" s="158">
        <f t="shared" si="2"/>
        <v>34</v>
      </c>
      <c r="I15" s="159" t="s">
        <v>121</v>
      </c>
    </row>
    <row r="16" spans="2:9" ht="11.25">
      <c r="B16" s="128" t="s">
        <v>47</v>
      </c>
      <c r="C16" s="129">
        <f>IF(OR('03b'!C15="",'03b'!F15=""),"",'03b'!C15-'03b'!F15)</f>
        <v>-0.8927600076514928</v>
      </c>
      <c r="D16" s="158">
        <f t="shared" si="0"/>
        <v>38</v>
      </c>
      <c r="E16" s="129">
        <f>IF(OR('03b'!D15="",'03b'!G15=""),"",'03b'!D15-'03b'!G15)</f>
        <v>5.043144473846603</v>
      </c>
      <c r="F16" s="158">
        <f t="shared" si="1"/>
        <v>4</v>
      </c>
      <c r="G16" s="129">
        <f>IF(OR('03b'!E15="",'03b'!H15=""),"",'03b'!E15-'03b'!H15)</f>
        <v>-5.277156935688872</v>
      </c>
      <c r="H16" s="158">
        <f t="shared" si="2"/>
        <v>47</v>
      </c>
      <c r="I16" s="159">
        <v>22</v>
      </c>
    </row>
    <row r="17" spans="2:9" ht="11.25">
      <c r="B17" s="128" t="s">
        <v>5</v>
      </c>
      <c r="C17" s="129">
        <f>IF(OR('03b'!C16="",'03b'!F16=""),"",'03b'!C16-'03b'!F16)</f>
        <v>-21.025278128790077</v>
      </c>
      <c r="D17" s="158">
        <f t="shared" si="0"/>
        <v>50</v>
      </c>
      <c r="E17" s="129">
        <f>IF(OR('03b'!D16="",'03b'!G16=""),"",'03b'!D16-'03b'!G16)</f>
        <v>-2.1218498641180616</v>
      </c>
      <c r="F17" s="158">
        <f t="shared" si="1"/>
        <v>44</v>
      </c>
      <c r="G17" s="129">
        <f>IF(OR('03b'!E16="",'03b'!H16=""),"",'03b'!E16-'03b'!H16)</f>
        <v>0.6688912149070276</v>
      </c>
      <c r="H17" s="158">
        <f t="shared" si="2"/>
        <v>14</v>
      </c>
      <c r="I17" s="159" t="s">
        <v>121</v>
      </c>
    </row>
    <row r="18" spans="2:9" ht="11.25">
      <c r="B18" s="128" t="s">
        <v>6</v>
      </c>
      <c r="C18" s="129">
        <f>IF(OR('03b'!C17="",'03b'!F17=""),"",'03b'!C17-'03b'!F17)</f>
        <v>0.3948255116817023</v>
      </c>
      <c r="D18" s="158">
        <f t="shared" si="0"/>
        <v>28</v>
      </c>
      <c r="E18" s="129">
        <f>IF(OR('03b'!D17="",'03b'!G17=""),"",'03b'!D17-'03b'!G17)</f>
        <v>1.8272302087576549</v>
      </c>
      <c r="F18" s="158">
        <f t="shared" si="1"/>
        <v>11</v>
      </c>
      <c r="G18" s="129">
        <f>IF(OR('03b'!E17="",'03b'!H17=""),"",'03b'!E17-'03b'!H17)</f>
        <v>1.7386055357943846</v>
      </c>
      <c r="H18" s="158">
        <f t="shared" si="2"/>
        <v>9</v>
      </c>
      <c r="I18" s="159">
        <v>5</v>
      </c>
    </row>
    <row r="19" spans="2:9" ht="11.25">
      <c r="B19" s="128" t="s">
        <v>7</v>
      </c>
      <c r="C19" s="129">
        <f>IF(OR('03b'!C18="",'03b'!F18=""),"",'03b'!C18-'03b'!F18)</f>
        <v>-1.4669783328416202</v>
      </c>
      <c r="D19" s="158">
        <f t="shared" si="0"/>
        <v>44</v>
      </c>
      <c r="E19" s="129">
        <f>IF(OR('03b'!D18="",'03b'!G18=""),"",'03b'!D18-'03b'!G18)</f>
        <v>-0.6192378963409908</v>
      </c>
      <c r="F19" s="158">
        <f t="shared" si="1"/>
        <v>37</v>
      </c>
      <c r="G19" s="129">
        <f>IF(OR('03b'!E18="",'03b'!H18=""),"",'03b'!E18-'03b'!H18)</f>
        <v>0.3811364907302952</v>
      </c>
      <c r="H19" s="158">
        <f t="shared" si="2"/>
        <v>18</v>
      </c>
      <c r="I19" s="159" t="s">
        <v>121</v>
      </c>
    </row>
    <row r="20" spans="2:9" ht="11.25">
      <c r="B20" s="128" t="s">
        <v>8</v>
      </c>
      <c r="C20" s="129">
        <f>IF(OR('03b'!C19="",'03b'!F19=""),"",'03b'!C19-'03b'!F19)</f>
        <v>-1.19167249503802</v>
      </c>
      <c r="D20" s="158">
        <f t="shared" si="0"/>
        <v>41</v>
      </c>
      <c r="E20" s="129">
        <f>IF(OR('03b'!D19="",'03b'!G19=""),"",'03b'!D19-'03b'!G19)</f>
        <v>-7.853326941763385</v>
      </c>
      <c r="F20" s="158">
        <f t="shared" si="1"/>
        <v>49</v>
      </c>
      <c r="G20" s="129">
        <f>IF(OR('03b'!E19="",'03b'!H19=""),"",'03b'!E19-'03b'!H19)</f>
        <v>-10.883027231220645</v>
      </c>
      <c r="H20" s="158">
        <f t="shared" si="2"/>
        <v>51</v>
      </c>
      <c r="I20" s="159" t="s">
        <v>121</v>
      </c>
    </row>
    <row r="21" spans="2:9" ht="11.25">
      <c r="B21" s="128" t="s">
        <v>48</v>
      </c>
      <c r="C21" s="129">
        <f>IF(OR('03b'!C20="",'03b'!F20=""),"",'03b'!C20-'03b'!F20)</f>
        <v>4.250813369659824</v>
      </c>
      <c r="D21" s="158">
        <f t="shared" si="0"/>
        <v>7</v>
      </c>
      <c r="E21" s="129">
        <f>IF(OR('03b'!D20="",'03b'!G20=""),"",'03b'!D20-'03b'!G20)</f>
        <v>-0.5916055115690995</v>
      </c>
      <c r="F21" s="158">
        <f t="shared" si="1"/>
        <v>36</v>
      </c>
      <c r="G21" s="129">
        <f>IF(OR('03b'!E20="",'03b'!H20=""),"",'03b'!E20-'03b'!H20)</f>
        <v>-0.3535870933772287</v>
      </c>
      <c r="H21" s="158">
        <f t="shared" si="2"/>
        <v>23</v>
      </c>
      <c r="I21" s="159" t="s">
        <v>121</v>
      </c>
    </row>
    <row r="22" spans="2:9" ht="11.25">
      <c r="B22" s="128" t="s">
        <v>49</v>
      </c>
      <c r="C22" s="129">
        <f>IF(OR('03b'!C21="",'03b'!F21=""),"",'03b'!C21-'03b'!F21)</f>
      </c>
      <c r="D22" s="158">
        <f t="shared" si="0"/>
      </c>
      <c r="E22" s="129">
        <f>IF(OR('03b'!D21="",'03b'!G21=""),"",'03b'!D21-'03b'!G21)</f>
      </c>
      <c r="F22" s="158">
        <f t="shared" si="1"/>
      </c>
      <c r="G22" s="129">
        <f>IF(OR('03b'!E21="",'03b'!H21=""),"",'03b'!E21-'03b'!H21)</f>
      </c>
      <c r="H22" s="158">
        <f t="shared" si="2"/>
      </c>
      <c r="I22" s="159" t="s">
        <v>121</v>
      </c>
    </row>
    <row r="23" spans="2:9" ht="11.25">
      <c r="B23" s="128" t="s">
        <v>9</v>
      </c>
      <c r="C23" s="129">
        <f>IF(OR('03b'!C22="",'03b'!F22=""),"",'03b'!C22-'03b'!F22)</f>
        <v>11.987504523773346</v>
      </c>
      <c r="D23" s="158">
        <f t="shared" si="0"/>
        <v>2</v>
      </c>
      <c r="E23" s="129">
        <f>IF(OR('03b'!D22="",'03b'!G22=""),"",'03b'!D22-'03b'!G22)</f>
        <v>-1.9275535471400076</v>
      </c>
      <c r="F23" s="158">
        <f t="shared" si="1"/>
        <v>42</v>
      </c>
      <c r="G23" s="129">
        <f>IF(OR('03b'!E22="",'03b'!H22=""),"",'03b'!E22-'03b'!H22)</f>
        <v>0.7415209536806628</v>
      </c>
      <c r="H23" s="158">
        <f t="shared" si="2"/>
        <v>13</v>
      </c>
      <c r="I23" s="159" t="s">
        <v>121</v>
      </c>
    </row>
    <row r="24" spans="2:9" ht="11.25">
      <c r="B24" s="128" t="s">
        <v>10</v>
      </c>
      <c r="C24" s="129">
        <f>IF(OR('03b'!C23="",'03b'!F23=""),"",'03b'!C23-'03b'!F23)</f>
        <v>3.7860576923076934</v>
      </c>
      <c r="D24" s="158">
        <f t="shared" si="0"/>
        <v>9</v>
      </c>
      <c r="E24" s="129">
        <f>IF(OR('03b'!D23="",'03b'!G23=""),"",'03b'!D23-'03b'!G23)</f>
        <v>-2.4364244869141345</v>
      </c>
      <c r="F24" s="158">
        <f t="shared" si="1"/>
        <v>45</v>
      </c>
      <c r="G24" s="129">
        <f>IF(OR('03b'!E23="",'03b'!H23=""),"",'03b'!E23-'03b'!H23)</f>
        <v>-9.817414433056385</v>
      </c>
      <c r="H24" s="158">
        <f t="shared" si="2"/>
        <v>50</v>
      </c>
      <c r="I24" s="159" t="s">
        <v>121</v>
      </c>
    </row>
    <row r="25" spans="2:9" ht="11.25">
      <c r="B25" s="128" t="s">
        <v>50</v>
      </c>
      <c r="C25" s="129">
        <f>IF(OR('03b'!C24="",'03b'!F24=""),"",'03b'!C24-'03b'!F24)</f>
        <v>2.7112379487225198</v>
      </c>
      <c r="D25" s="158">
        <f t="shared" si="0"/>
        <v>12</v>
      </c>
      <c r="E25" s="129">
        <f>IF(OR('03b'!D24="",'03b'!G24=""),"",'03b'!D24-'03b'!G24)</f>
        <v>0.8717377787270095</v>
      </c>
      <c r="F25" s="158">
        <f t="shared" si="1"/>
        <v>21</v>
      </c>
      <c r="G25" s="129">
        <f>IF(OR('03b'!E24="",'03b'!H24=""),"",'03b'!E24-'03b'!H24)</f>
        <v>-1.2180236998955607</v>
      </c>
      <c r="H25" s="158">
        <f t="shared" si="2"/>
        <v>30</v>
      </c>
      <c r="I25" s="159" t="s">
        <v>121</v>
      </c>
    </row>
    <row r="26" spans="2:9" ht="11.25">
      <c r="B26" s="128" t="s">
        <v>11</v>
      </c>
      <c r="C26" s="129">
        <f>IF(OR('03b'!C25="",'03b'!F25=""),"",'03b'!C25-'03b'!F25)</f>
        <v>1.2679701686577118</v>
      </c>
      <c r="D26" s="158">
        <f t="shared" si="0"/>
        <v>23</v>
      </c>
      <c r="E26" s="129">
        <f>IF(OR('03b'!D25="",'03b'!G25=""),"",'03b'!D25-'03b'!G25)</f>
        <v>0.24038331283215086</v>
      </c>
      <c r="F26" s="158">
        <f t="shared" si="1"/>
        <v>26</v>
      </c>
      <c r="G26" s="129">
        <f>IF(OR('03b'!E25="",'03b'!H25=""),"",'03b'!E25-'03b'!H25)</f>
        <v>-3.1607923806156997</v>
      </c>
      <c r="H26" s="158">
        <f t="shared" si="2"/>
        <v>39</v>
      </c>
      <c r="I26" s="159" t="s">
        <v>121</v>
      </c>
    </row>
    <row r="27" spans="2:9" ht="11.25">
      <c r="B27" s="128" t="s">
        <v>12</v>
      </c>
      <c r="C27" s="129">
        <f>IF(OR('03b'!C26="",'03b'!F26=""),"",'03b'!C26-'03b'!F26)</f>
        <v>1.9553290806737635</v>
      </c>
      <c r="D27" s="158">
        <f t="shared" si="0"/>
        <v>17</v>
      </c>
      <c r="E27" s="129">
        <f>IF(OR('03b'!D26="",'03b'!G26=""),"",'03b'!D26-'03b'!G26)</f>
        <v>1.6693411055241114</v>
      </c>
      <c r="F27" s="158">
        <f t="shared" si="1"/>
        <v>14</v>
      </c>
      <c r="G27" s="129">
        <f>IF(OR('03b'!E26="",'03b'!H26=""),"",'03b'!E26-'03b'!H26)</f>
        <v>-0.38796463491001987</v>
      </c>
      <c r="H27" s="158">
        <f t="shared" si="2"/>
        <v>25</v>
      </c>
      <c r="I27" s="159">
        <v>15</v>
      </c>
    </row>
    <row r="28" spans="2:9" ht="11.25">
      <c r="B28" s="128" t="s">
        <v>13</v>
      </c>
      <c r="C28" s="129">
        <f>IF(OR('03b'!C27="",'03b'!F27=""),"",'03b'!C27-'03b'!F27)</f>
        <v>1.7617263683432967</v>
      </c>
      <c r="D28" s="158">
        <f t="shared" si="0"/>
        <v>18</v>
      </c>
      <c r="E28" s="129">
        <f>IF(OR('03b'!D27="",'03b'!G27=""),"",'03b'!D27-'03b'!G27)</f>
        <v>1.6998280605532585</v>
      </c>
      <c r="F28" s="158">
        <f t="shared" si="1"/>
        <v>13</v>
      </c>
      <c r="G28" s="129">
        <f>IF(OR('03b'!E27="",'03b'!H27=""),"",'03b'!E27-'03b'!H27)</f>
        <v>-3.813050593483176</v>
      </c>
      <c r="H28" s="158">
        <f t="shared" si="2"/>
        <v>42</v>
      </c>
      <c r="I28" s="159">
        <v>23</v>
      </c>
    </row>
    <row r="29" spans="2:9" ht="11.25">
      <c r="B29" s="128" t="s">
        <v>14</v>
      </c>
      <c r="C29" s="129">
        <f>IF(OR('03b'!C28="",'03b'!F28=""),"",'03b'!C28-'03b'!F28)</f>
        <v>9.460196793571427</v>
      </c>
      <c r="D29" s="158">
        <f t="shared" si="0"/>
        <v>3</v>
      </c>
      <c r="E29" s="129">
        <f>IF(OR('03b'!D28="",'03b'!G28=""),"",'03b'!D28-'03b'!G28)</f>
        <v>3.0157437312279214</v>
      </c>
      <c r="F29" s="158">
        <f t="shared" si="1"/>
        <v>7</v>
      </c>
      <c r="G29" s="129">
        <f>IF(OR('03b'!E28="",'03b'!H28=""),"",'03b'!E28-'03b'!H28)</f>
        <v>-0.7646454347380285</v>
      </c>
      <c r="H29" s="158">
        <f t="shared" si="2"/>
        <v>28</v>
      </c>
      <c r="I29" s="159">
        <v>12</v>
      </c>
    </row>
    <row r="30" spans="2:9" ht="11.25">
      <c r="B30" s="128" t="s">
        <v>51</v>
      </c>
      <c r="C30" s="129">
        <f>IF(OR('03b'!C29="",'03b'!F29=""),"",'03b'!C29-'03b'!F29)</f>
        <v>2.452580182165782</v>
      </c>
      <c r="D30" s="158">
        <f t="shared" si="0"/>
        <v>14</v>
      </c>
      <c r="E30" s="129">
        <f>IF(OR('03b'!D29="",'03b'!G29=""),"",'03b'!D29-'03b'!G29)</f>
        <v>13.016040297941707</v>
      </c>
      <c r="F30" s="158">
        <f t="shared" si="1"/>
        <v>1</v>
      </c>
      <c r="G30" s="129">
        <f>IF(OR('03b'!E29="",'03b'!H29=""),"",'03b'!E29-'03b'!H29)</f>
        <v>9.479225309676139</v>
      </c>
      <c r="H30" s="158">
        <f t="shared" si="2"/>
        <v>1</v>
      </c>
      <c r="I30" s="159">
        <v>1</v>
      </c>
    </row>
    <row r="31" spans="2:9" ht="11.25">
      <c r="B31" s="128" t="s">
        <v>15</v>
      </c>
      <c r="C31" s="129">
        <f>IF(OR('03b'!C30="",'03b'!F30=""),"",'03b'!C30-'03b'!F30)</f>
        <v>-1.8135147675893108</v>
      </c>
      <c r="D31" s="158">
        <f t="shared" si="0"/>
        <v>45</v>
      </c>
      <c r="E31" s="129">
        <f>IF(OR('03b'!D30="",'03b'!G30=""),"",'03b'!D30-'03b'!G30)</f>
        <v>2.1313250760588147</v>
      </c>
      <c r="F31" s="158">
        <f t="shared" si="1"/>
        <v>10</v>
      </c>
      <c r="G31" s="129">
        <f>IF(OR('03b'!E30="",'03b'!H30=""),"",'03b'!E30-'03b'!H30)</f>
        <v>4.005366042604582</v>
      </c>
      <c r="H31" s="158">
        <f t="shared" si="2"/>
        <v>4</v>
      </c>
      <c r="I31" s="159">
        <v>4</v>
      </c>
    </row>
    <row r="32" spans="2:9" ht="11.25">
      <c r="B32" s="128" t="s">
        <v>16</v>
      </c>
      <c r="C32" s="129">
        <f>IF(OR('03b'!C31="",'03b'!F31=""),"",'03b'!C31-'03b'!F31)</f>
        <v>-0.9584119953577002</v>
      </c>
      <c r="D32" s="158">
        <f t="shared" si="0"/>
        <v>39</v>
      </c>
      <c r="E32" s="129">
        <f>IF(OR('03b'!D31="",'03b'!G31=""),"",'03b'!D31-'03b'!G31)</f>
        <v>1.5797802952167004</v>
      </c>
      <c r="F32" s="158">
        <f t="shared" si="1"/>
        <v>16</v>
      </c>
      <c r="G32" s="129">
        <f>IF(OR('03b'!E31="",'03b'!H31=""),"",'03b'!E31-'03b'!H31)</f>
        <v>3.5995718713149287</v>
      </c>
      <c r="H32" s="158">
        <f t="shared" si="2"/>
        <v>5</v>
      </c>
      <c r="I32" s="159">
        <v>6</v>
      </c>
    </row>
    <row r="33" spans="2:9" ht="11.25">
      <c r="B33" s="128" t="s">
        <v>17</v>
      </c>
      <c r="C33" s="129">
        <f>IF(OR('03b'!C32="",'03b'!F32=""),"",'03b'!C32-'03b'!F32)</f>
        <v>0.6773326495070648</v>
      </c>
      <c r="D33" s="158">
        <f t="shared" si="0"/>
        <v>25</v>
      </c>
      <c r="E33" s="129">
        <f>IF(OR('03b'!D32="",'03b'!G32=""),"",'03b'!D32-'03b'!G32)</f>
        <v>-0.3164460427275628</v>
      </c>
      <c r="F33" s="158">
        <f t="shared" si="1"/>
        <v>31</v>
      </c>
      <c r="G33" s="129">
        <f>IF(OR('03b'!E32="",'03b'!H32=""),"",'03b'!E32-'03b'!H32)</f>
        <v>1.232520769123603</v>
      </c>
      <c r="H33" s="158">
        <f t="shared" si="2"/>
        <v>10</v>
      </c>
      <c r="I33" s="159">
        <v>17</v>
      </c>
    </row>
    <row r="34" spans="2:9" ht="11.25">
      <c r="B34" s="128" t="s">
        <v>18</v>
      </c>
      <c r="C34" s="129">
        <f>IF(OR('03b'!C33="",'03b'!F33=""),"",'03b'!C33-'03b'!F33)</f>
        <v>0.5835330546136746</v>
      </c>
      <c r="D34" s="158">
        <f t="shared" si="0"/>
        <v>26</v>
      </c>
      <c r="E34" s="129">
        <f>IF(OR('03b'!D33="",'03b'!G33=""),"",'03b'!D33-'03b'!G33)</f>
        <v>11.548658199618274</v>
      </c>
      <c r="F34" s="158">
        <f t="shared" si="1"/>
        <v>2</v>
      </c>
      <c r="G34" s="129">
        <f>IF(OR('03b'!E33="",'03b'!H33=""),"",'03b'!E33-'03b'!H33)</f>
        <v>1.9102155312957052</v>
      </c>
      <c r="H34" s="158">
        <f t="shared" si="2"/>
        <v>8</v>
      </c>
      <c r="I34" s="159">
        <v>3</v>
      </c>
    </row>
    <row r="35" spans="2:9" ht="11.25">
      <c r="B35" s="128" t="s">
        <v>52</v>
      </c>
      <c r="C35" s="129">
        <f>IF(OR('03b'!C34="",'03b'!F34=""),"",'03b'!C34-'03b'!F34)</f>
        <v>0.2520362971227357</v>
      </c>
      <c r="D35" s="158">
        <f t="shared" si="0"/>
        <v>29</v>
      </c>
      <c r="E35" s="129">
        <f>IF(OR('03b'!D34="",'03b'!G34=""),"",'03b'!D34-'03b'!G34)</f>
        <v>2.189132424227182</v>
      </c>
      <c r="F35" s="158">
        <f t="shared" si="1"/>
        <v>8</v>
      </c>
      <c r="G35" s="129">
        <f>IF(OR('03b'!E34="",'03b'!H34=""),"",'03b'!E34-'03b'!H34)</f>
        <v>-1.5204643375253184</v>
      </c>
      <c r="H35" s="158">
        <f t="shared" si="2"/>
        <v>31</v>
      </c>
      <c r="I35" s="159">
        <v>15</v>
      </c>
    </row>
    <row r="36" spans="2:9" ht="11.25">
      <c r="B36" s="128" t="s">
        <v>19</v>
      </c>
      <c r="C36" s="129">
        <f>IF(OR('03b'!C35="",'03b'!F35=""),"",'03b'!C35-'03b'!F35)</f>
        <v>0.43702097438839616</v>
      </c>
      <c r="D36" s="158">
        <f t="shared" si="0"/>
        <v>27</v>
      </c>
      <c r="E36" s="129">
        <f>IF(OR('03b'!D35="",'03b'!G35=""),"",'03b'!D35-'03b'!G35)</f>
        <v>1.5300445161875658</v>
      </c>
      <c r="F36" s="158">
        <f t="shared" si="1"/>
        <v>17</v>
      </c>
      <c r="G36" s="129">
        <f>IF(OR('03b'!E35="",'03b'!H35=""),"",'03b'!E35-'03b'!H35)</f>
        <v>-0.6147568421220271</v>
      </c>
      <c r="H36" s="158">
        <f t="shared" si="2"/>
        <v>27</v>
      </c>
      <c r="I36" s="159">
        <v>18</v>
      </c>
    </row>
    <row r="37" spans="2:9" ht="11.25">
      <c r="B37" s="128" t="s">
        <v>20</v>
      </c>
      <c r="C37" s="129">
        <f>IF(OR('03b'!C36="",'03b'!F36=""),"",'03b'!C36-'03b'!F36)</f>
        <v>9.314373178860329</v>
      </c>
      <c r="D37" s="158">
        <f t="shared" si="0"/>
        <v>4</v>
      </c>
      <c r="E37" s="129">
        <f>IF(OR('03b'!D36="",'03b'!G36=""),"",'03b'!D36-'03b'!G36)</f>
        <v>-1.0518847562005078</v>
      </c>
      <c r="F37" s="158">
        <f t="shared" si="1"/>
        <v>41</v>
      </c>
      <c r="G37" s="129">
        <f>IF(OR('03b'!E36="",'03b'!H36=""),"",'03b'!E36-'03b'!H36)</f>
        <v>2.4299295594184827</v>
      </c>
      <c r="H37" s="158">
        <f t="shared" si="2"/>
        <v>6</v>
      </c>
      <c r="I37" s="159">
        <v>19</v>
      </c>
    </row>
    <row r="38" spans="2:9" ht="11.25">
      <c r="B38" s="128" t="s">
        <v>21</v>
      </c>
      <c r="C38" s="129">
        <f>IF(OR('03b'!C37="",'03b'!F37=""),"",'03b'!C37-'03b'!F37)</f>
        <v>2.2522024674582966</v>
      </c>
      <c r="D38" s="158">
        <f t="shared" si="0"/>
        <v>15</v>
      </c>
      <c r="E38" s="129">
        <f>IF(OR('03b'!D37="",'03b'!G37=""),"",'03b'!D37-'03b'!G37)</f>
        <v>5.088700859072858</v>
      </c>
      <c r="F38" s="158">
        <f t="shared" si="1"/>
        <v>3</v>
      </c>
      <c r="G38" s="129">
        <f>IF(OR('03b'!E37="",'03b'!H37=""),"",'03b'!E37-'03b'!H37)</f>
        <v>-1.7258691812432119</v>
      </c>
      <c r="H38" s="158">
        <f t="shared" si="2"/>
        <v>32</v>
      </c>
      <c r="I38" s="159">
        <v>12</v>
      </c>
    </row>
    <row r="39" spans="2:9" ht="11.25">
      <c r="B39" s="128" t="s">
        <v>22</v>
      </c>
      <c r="C39" s="129">
        <f>IF(OR('03b'!C38="",'03b'!F38=""),"",'03b'!C38-'03b'!F38)</f>
        <v>1.2337283834391002</v>
      </c>
      <c r="D39" s="158">
        <f t="shared" si="0"/>
        <v>24</v>
      </c>
      <c r="E39" s="129">
        <f>IF(OR('03b'!D38="",'03b'!G38=""),"",'03b'!D38-'03b'!G38)</f>
        <v>1.788462818976214</v>
      </c>
      <c r="F39" s="158">
        <f t="shared" si="1"/>
        <v>12</v>
      </c>
      <c r="G39" s="129">
        <f>IF(OR('03b'!E38="",'03b'!H38=""),"",'03b'!E38-'03b'!H38)</f>
        <v>0.5793641569456653</v>
      </c>
      <c r="H39" s="158">
        <f t="shared" si="2"/>
        <v>15</v>
      </c>
      <c r="I39" s="159">
        <v>7</v>
      </c>
    </row>
    <row r="40" spans="2:9" ht="11.25">
      <c r="B40" s="128" t="s">
        <v>23</v>
      </c>
      <c r="C40" s="129">
        <f>IF(OR('03b'!C39="",'03b'!F39=""),"",'03b'!C39-'03b'!F39)</f>
        <v>-11.694838303341225</v>
      </c>
      <c r="D40" s="158">
        <f t="shared" si="0"/>
        <v>49</v>
      </c>
      <c r="E40" s="129">
        <f>IF(OR('03b'!D39="",'03b'!G39=""),"",'03b'!D39-'03b'!G39)</f>
        <v>3.9751840521064423</v>
      </c>
      <c r="F40" s="158">
        <f t="shared" si="1"/>
        <v>5</v>
      </c>
      <c r="G40" s="129">
        <f>IF(OR('03b'!E39="",'03b'!H39=""),"",'03b'!E39-'03b'!H39)</f>
        <v>7.7650922444423145</v>
      </c>
      <c r="H40" s="158">
        <f t="shared" si="2"/>
        <v>2</v>
      </c>
      <c r="I40" s="159">
        <v>2</v>
      </c>
    </row>
    <row r="41" spans="2:9" ht="11.25">
      <c r="B41" s="128" t="s">
        <v>24</v>
      </c>
      <c r="C41" s="129">
        <f>IF(OR('03b'!C40="",'03b'!F40=""),"",'03b'!C40-'03b'!F40)</f>
        <v>-0.8872203784981352</v>
      </c>
      <c r="D41" s="158">
        <f t="shared" si="0"/>
        <v>37</v>
      </c>
      <c r="E41" s="129">
        <f>IF(OR('03b'!D40="",'03b'!G40=""),"",'03b'!D40-'03b'!G40)</f>
        <v>-2.63170853810648</v>
      </c>
      <c r="F41" s="158">
        <f t="shared" si="1"/>
        <v>46</v>
      </c>
      <c r="G41" s="129">
        <f>IF(OR('03b'!E40="",'03b'!H40=""),"",'03b'!E40-'03b'!H40)</f>
        <v>-0.37543701346164227</v>
      </c>
      <c r="H41" s="158">
        <f t="shared" si="2"/>
        <v>24</v>
      </c>
      <c r="I41" s="159" t="s">
        <v>121</v>
      </c>
    </row>
    <row r="42" spans="2:9" ht="11.25">
      <c r="B42" s="128" t="s">
        <v>25</v>
      </c>
      <c r="C42" s="129">
        <f>IF(OR('03b'!C41="",'03b'!F41=""),"",'03b'!C41-'03b'!F41)</f>
        <v>-0.005777009066335381</v>
      </c>
      <c r="D42" s="158">
        <f t="shared" si="0"/>
        <v>31</v>
      </c>
      <c r="E42" s="129">
        <f>IF(OR('03b'!D41="",'03b'!G41=""),"",'03b'!D41-'03b'!G41)</f>
        <v>-0.9244767062333779</v>
      </c>
      <c r="F42" s="158">
        <f t="shared" si="1"/>
        <v>39</v>
      </c>
      <c r="G42" s="129">
        <f>IF(OR('03b'!E41="",'03b'!H41=""),"",'03b'!E41-'03b'!H41)</f>
        <v>-1.9718767704049398</v>
      </c>
      <c r="H42" s="158">
        <f t="shared" si="2"/>
        <v>36</v>
      </c>
      <c r="I42" s="159" t="s">
        <v>121</v>
      </c>
    </row>
    <row r="43" spans="2:9" ht="11.25">
      <c r="B43" s="128" t="s">
        <v>26</v>
      </c>
      <c r="C43" s="129">
        <f>IF(OR('03b'!C42="",'03b'!F42=""),"",'03b'!C42-'03b'!F42)</f>
        <v>5.246821226389507</v>
      </c>
      <c r="D43" s="158">
        <f aca="true" t="shared" si="3" ref="D43:D64">IF(C43="","",RANK(C43,C$11:C$64))</f>
        <v>6</v>
      </c>
      <c r="E43" s="129">
        <f>IF(OR('03b'!D42="",'03b'!G42=""),"",'03b'!D42-'03b'!G42)</f>
        <v>-8.668531224848287</v>
      </c>
      <c r="F43" s="158">
        <f aca="true" t="shared" si="4" ref="F43:F64">IF(E43="","",RANK(E43,E$11:E$64))</f>
        <v>50</v>
      </c>
      <c r="G43" s="129">
        <f>IF(OR('03b'!E42="",'03b'!H42=""),"",'03b'!E42-'03b'!H42)</f>
        <v>-2.828157288215568</v>
      </c>
      <c r="H43" s="158">
        <f aca="true" t="shared" si="5" ref="H43:H64">IF(G43="","",RANK(G43,G$11:G$64))</f>
        <v>38</v>
      </c>
      <c r="I43" s="159" t="s">
        <v>121</v>
      </c>
    </row>
    <row r="44" spans="2:9" ht="11.25">
      <c r="B44" s="128" t="s">
        <v>27</v>
      </c>
      <c r="C44" s="129">
        <f>IF(OR('03b'!C43="",'03b'!F43=""),"",'03b'!C43-'03b'!F43)</f>
        <v>-1.2778757665913076</v>
      </c>
      <c r="D44" s="158">
        <f t="shared" si="3"/>
        <v>42</v>
      </c>
      <c r="E44" s="129">
        <f>IF(OR('03b'!D43="",'03b'!G43=""),"",'03b'!D43-'03b'!G43)</f>
        <v>1.610402516335732</v>
      </c>
      <c r="F44" s="158">
        <f t="shared" si="4"/>
        <v>15</v>
      </c>
      <c r="G44" s="129">
        <f>IF(OR('03b'!E43="",'03b'!H43=""),"",'03b'!E43-'03b'!H43)</f>
        <v>-1.8951058095350035</v>
      </c>
      <c r="H44" s="158">
        <f t="shared" si="5"/>
        <v>35</v>
      </c>
      <c r="I44" s="159">
        <v>20</v>
      </c>
    </row>
    <row r="45" spans="2:9" ht="11.25">
      <c r="B45" s="128" t="s">
        <v>53</v>
      </c>
      <c r="C45" s="129">
        <f>IF(OR('03b'!C44="",'03b'!F44=""),"",'03b'!C44-'03b'!F44)</f>
        <v>7.584325763873668</v>
      </c>
      <c r="D45" s="158">
        <f t="shared" si="3"/>
        <v>5</v>
      </c>
      <c r="E45" s="129">
        <f>IF(OR('03b'!D44="",'03b'!G44=""),"",'03b'!D44-'03b'!G44)</f>
        <v>0.16181112727614533</v>
      </c>
      <c r="F45" s="158">
        <f t="shared" si="4"/>
        <v>27</v>
      </c>
      <c r="G45" s="129">
        <f>IF(OR('03b'!E44="",'03b'!H44=""),"",'03b'!E44-'03b'!H44)</f>
        <v>-1.7442980673156754</v>
      </c>
      <c r="H45" s="158">
        <f t="shared" si="5"/>
        <v>33</v>
      </c>
      <c r="I45" s="159" t="s">
        <v>121</v>
      </c>
    </row>
    <row r="46" spans="2:9" ht="11.25">
      <c r="B46" s="128" t="s">
        <v>28</v>
      </c>
      <c r="C46" s="129">
        <f>IF(OR('03b'!C45="",'03b'!F45=""),"",'03b'!C45-'03b'!F45)</f>
        <v>3.0300040904201424</v>
      </c>
      <c r="D46" s="158">
        <f t="shared" si="3"/>
        <v>10</v>
      </c>
      <c r="E46" s="129">
        <f>IF(OR('03b'!D45="",'03b'!G45=""),"",'03b'!D45-'03b'!G45)</f>
        <v>0.9886117187573404</v>
      </c>
      <c r="F46" s="158">
        <f t="shared" si="4"/>
        <v>20</v>
      </c>
      <c r="G46" s="129">
        <f>IF(OR('03b'!E45="",'03b'!H45=""),"",'03b'!E45-'03b'!H45)</f>
        <v>1.0277379858651443</v>
      </c>
      <c r="H46" s="158">
        <f t="shared" si="5"/>
        <v>11</v>
      </c>
      <c r="I46" s="159">
        <v>9</v>
      </c>
    </row>
    <row r="47" spans="2:9" ht="11.25">
      <c r="B47" s="128" t="s">
        <v>54</v>
      </c>
      <c r="C47" s="129">
        <f>IF(OR('03b'!C46="",'03b'!F46=""),"",'03b'!C46-'03b'!F46)</f>
        <v>-0.013295242108210203</v>
      </c>
      <c r="D47" s="158">
        <f t="shared" si="3"/>
        <v>32</v>
      </c>
      <c r="E47" s="129">
        <f>IF(OR('03b'!D46="",'03b'!G46=""),"",'03b'!D46-'03b'!G46)</f>
        <v>0.7139632373751681</v>
      </c>
      <c r="F47" s="158">
        <f t="shared" si="4"/>
        <v>23</v>
      </c>
      <c r="G47" s="129">
        <f>IF(OR('03b'!E46="",'03b'!H46=""),"",'03b'!E46-'03b'!H46)</f>
        <v>0.2903856264804361</v>
      </c>
      <c r="H47" s="158">
        <f t="shared" si="5"/>
        <v>20</v>
      </c>
      <c r="I47" s="159" t="s">
        <v>121</v>
      </c>
    </row>
    <row r="48" spans="2:9" ht="11.25">
      <c r="B48" s="128" t="s">
        <v>29</v>
      </c>
      <c r="C48" s="129">
        <f>IF(OR('03b'!C47="",'03b'!F47=""),"",'03b'!C47-'03b'!F47)</f>
        <v>-0.06085042317561573</v>
      </c>
      <c r="D48" s="158">
        <f t="shared" si="3"/>
        <v>33</v>
      </c>
      <c r="E48" s="129">
        <f>IF(OR('03b'!D47="",'03b'!G47=""),"",'03b'!D47-'03b'!G47)</f>
        <v>-2.890034110848916</v>
      </c>
      <c r="F48" s="158">
        <f t="shared" si="4"/>
        <v>47</v>
      </c>
      <c r="G48" s="129">
        <f>IF(OR('03b'!E47="",'03b'!H47=""),"",'03b'!E47-'03b'!H47)</f>
        <v>0.3047317705841124</v>
      </c>
      <c r="H48" s="158">
        <f t="shared" si="5"/>
        <v>19</v>
      </c>
      <c r="I48" s="159" t="s">
        <v>121</v>
      </c>
    </row>
    <row r="49" spans="2:9" ht="11.25">
      <c r="B49" s="128" t="s">
        <v>30</v>
      </c>
      <c r="C49" s="129">
        <f>IF(OR('03b'!C48="",'03b'!F48=""),"",'03b'!C48-'03b'!F48)</f>
        <v>0.015652011609809335</v>
      </c>
      <c r="D49" s="158">
        <f t="shared" si="3"/>
        <v>30</v>
      </c>
      <c r="E49" s="129">
        <f>IF(OR('03b'!D48="",'03b'!G48=""),"",'03b'!D48-'03b'!G48)</f>
        <v>-0.13312287766429876</v>
      </c>
      <c r="F49" s="158">
        <f t="shared" si="4"/>
        <v>29</v>
      </c>
      <c r="G49" s="129">
        <f>IF(OR('03b'!E48="",'03b'!H48=""),"",'03b'!E48-'03b'!H48)</f>
        <v>-7.0155631221396675</v>
      </c>
      <c r="H49" s="158">
        <f t="shared" si="5"/>
        <v>48</v>
      </c>
      <c r="I49" s="159" t="s">
        <v>121</v>
      </c>
    </row>
    <row r="50" spans="2:9" ht="11.25">
      <c r="B50" s="128" t="s">
        <v>31</v>
      </c>
      <c r="C50" s="129">
        <f>IF(OR('03b'!C49="",'03b'!F49=""),"",'03b'!C49-'03b'!F49)</f>
        <v>1.569335768153529</v>
      </c>
      <c r="D50" s="158">
        <f t="shared" si="3"/>
        <v>20</v>
      </c>
      <c r="E50" s="129">
        <f>IF(OR('03b'!D49="",'03b'!G49=""),"",'03b'!D49-'03b'!G49)</f>
        <v>-0.5133492729362317</v>
      </c>
      <c r="F50" s="158">
        <f t="shared" si="4"/>
        <v>35</v>
      </c>
      <c r="G50" s="129">
        <f>IF(OR('03b'!E49="",'03b'!H49=""),"",'03b'!E49-'03b'!H49)</f>
        <v>-0.9428197286387601</v>
      </c>
      <c r="H50" s="158">
        <f t="shared" si="5"/>
        <v>29</v>
      </c>
      <c r="I50" s="159" t="s">
        <v>121</v>
      </c>
    </row>
    <row r="51" spans="2:9" ht="11.25">
      <c r="B51" s="128" t="s">
        <v>55</v>
      </c>
      <c r="C51" s="129">
        <f>IF(OR('03b'!C50="",'03b'!F50=""),"",'03b'!C50-'03b'!F50)</f>
      </c>
      <c r="D51" s="158">
        <f t="shared" si="3"/>
      </c>
      <c r="E51" s="129">
        <f>IF(OR('03b'!D50="",'03b'!G50=""),"",'03b'!D50-'03b'!G50)</f>
      </c>
      <c r="F51" s="158">
        <f t="shared" si="4"/>
      </c>
      <c r="G51" s="129">
        <f>IF(OR('03b'!E50="",'03b'!H50=""),"",'03b'!E50-'03b'!H50)</f>
      </c>
      <c r="H51" s="158">
        <f t="shared" si="5"/>
      </c>
      <c r="I51" s="159" t="s">
        <v>121</v>
      </c>
    </row>
    <row r="52" spans="2:9" ht="11.25">
      <c r="B52" s="128" t="s">
        <v>32</v>
      </c>
      <c r="C52" s="129">
        <f>IF(OR('03b'!C51="",'03b'!F51=""),"",'03b'!C51-'03b'!F51)</f>
        <v>-0.30477159168328427</v>
      </c>
      <c r="D52" s="158">
        <f t="shared" si="3"/>
        <v>34</v>
      </c>
      <c r="E52" s="129">
        <f>IF(OR('03b'!D51="",'03b'!G51=""),"",'03b'!D51-'03b'!G51)</f>
        <v>1.1702528460905484</v>
      </c>
      <c r="F52" s="158">
        <f t="shared" si="4"/>
        <v>19</v>
      </c>
      <c r="G52" s="129">
        <f>IF(OR('03b'!E51="",'03b'!H51=""),"",'03b'!E51-'03b'!H51)</f>
        <v>0.8221171204872384</v>
      </c>
      <c r="H52" s="158">
        <f t="shared" si="5"/>
        <v>12</v>
      </c>
      <c r="I52" s="159">
        <v>9</v>
      </c>
    </row>
    <row r="53" spans="2:9" ht="11.25">
      <c r="B53" s="128" t="s">
        <v>33</v>
      </c>
      <c r="C53" s="129">
        <f>IF(OR('03b'!C52="",'03b'!F52=""),"",'03b'!C52-'03b'!F52)</f>
        <v>2.627590180885619</v>
      </c>
      <c r="D53" s="158">
        <f t="shared" si="3"/>
        <v>13</v>
      </c>
      <c r="E53" s="129">
        <f>IF(OR('03b'!D52="",'03b'!G52=""),"",'03b'!D52-'03b'!G52)</f>
        <v>-2.0316219810530782</v>
      </c>
      <c r="F53" s="158">
        <f t="shared" si="4"/>
        <v>43</v>
      </c>
      <c r="G53" s="129">
        <f>IF(OR('03b'!E52="",'03b'!H52=""),"",'03b'!E52-'03b'!H52)</f>
        <v>2.161290226325221</v>
      </c>
      <c r="H53" s="158">
        <f t="shared" si="5"/>
        <v>7</v>
      </c>
      <c r="I53" s="159">
        <v>20</v>
      </c>
    </row>
    <row r="54" spans="2:9" ht="11.25">
      <c r="B54" s="128" t="s">
        <v>34</v>
      </c>
      <c r="C54" s="129">
        <f>IF(OR('03b'!C53="",'03b'!F53=""),"",'03b'!C53-'03b'!F53)</f>
        <v>-3.562600615419914</v>
      </c>
      <c r="D54" s="158">
        <f t="shared" si="3"/>
        <v>48</v>
      </c>
      <c r="E54" s="129">
        <f>IF(OR('03b'!D53="",'03b'!G53=""),"",'03b'!D53-'03b'!G53)</f>
        <v>-0.3333374469176178</v>
      </c>
      <c r="F54" s="158">
        <f t="shared" si="4"/>
        <v>32</v>
      </c>
      <c r="G54" s="129">
        <f>IF(OR('03b'!E53="",'03b'!H53=""),"",'03b'!E53-'03b'!H53)</f>
        <v>-8.729529780051223</v>
      </c>
      <c r="H54" s="158">
        <f t="shared" si="5"/>
        <v>49</v>
      </c>
      <c r="I54" s="159" t="s">
        <v>121</v>
      </c>
    </row>
    <row r="55" spans="2:9" ht="11.25">
      <c r="B55" s="128" t="s">
        <v>35</v>
      </c>
      <c r="C55" s="129">
        <f>IF(OR('03b'!C54="",'03b'!F54=""),"",'03b'!C54-'03b'!F54)</f>
        <v>-1.1068940400726035</v>
      </c>
      <c r="D55" s="158">
        <f t="shared" si="3"/>
        <v>40</v>
      </c>
      <c r="E55" s="129">
        <f>IF(OR('03b'!D54="",'03b'!G54=""),"",'03b'!D54-'03b'!G54)</f>
        <v>0.26135526686535115</v>
      </c>
      <c r="F55" s="158">
        <f t="shared" si="4"/>
        <v>25</v>
      </c>
      <c r="G55" s="129">
        <f>IF(OR('03b'!E54="",'03b'!H54=""),"",'03b'!E54-'03b'!H54)</f>
        <v>0.4409873719006967</v>
      </c>
      <c r="H55" s="158">
        <f t="shared" si="5"/>
        <v>17</v>
      </c>
      <c r="I55" s="159" t="s">
        <v>121</v>
      </c>
    </row>
    <row r="56" spans="2:9" ht="11.25">
      <c r="B56" s="128" t="s">
        <v>36</v>
      </c>
      <c r="C56" s="129">
        <f>IF(OR('03b'!C55="",'03b'!F55=""),"",'03b'!C55-'03b'!F55)</f>
        <v>1.5035385322766075</v>
      </c>
      <c r="D56" s="158">
        <f t="shared" si="3"/>
        <v>21</v>
      </c>
      <c r="E56" s="129">
        <f>IF(OR('03b'!D55="",'03b'!G55=""),"",'03b'!D55-'03b'!G55)</f>
        <v>0.8530782616898875</v>
      </c>
      <c r="F56" s="158">
        <f t="shared" si="4"/>
        <v>22</v>
      </c>
      <c r="G56" s="129">
        <f>IF(OR('03b'!E55="",'03b'!H55=""),"",'03b'!E55-'03b'!H55)</f>
        <v>-3.845708160577079</v>
      </c>
      <c r="H56" s="158">
        <f t="shared" si="5"/>
        <v>43</v>
      </c>
      <c r="I56" s="159" t="s">
        <v>121</v>
      </c>
    </row>
    <row r="57" spans="2:9" ht="11.25">
      <c r="B57" s="128" t="s">
        <v>37</v>
      </c>
      <c r="C57" s="129">
        <f>IF(OR('03b'!C56="",'03b'!F56=""),"",'03b'!C56-'03b'!F56)</f>
        <v>4.233372280105911</v>
      </c>
      <c r="D57" s="158">
        <f t="shared" si="3"/>
        <v>8</v>
      </c>
      <c r="E57" s="129">
        <f>IF(OR('03b'!D56="",'03b'!G56=""),"",'03b'!D56-'03b'!G56)</f>
        <v>3.037698959332971</v>
      </c>
      <c r="F57" s="158">
        <f t="shared" si="4"/>
        <v>6</v>
      </c>
      <c r="G57" s="129">
        <f>IF(OR('03b'!E56="",'03b'!H56=""),"",'03b'!E56-'03b'!H56)</f>
        <v>-0.4920559397168418</v>
      </c>
      <c r="H57" s="158">
        <f t="shared" si="5"/>
        <v>26</v>
      </c>
      <c r="I57" s="159">
        <v>11</v>
      </c>
    </row>
    <row r="58" spans="2:9" ht="11.25">
      <c r="B58" s="128" t="s">
        <v>38</v>
      </c>
      <c r="C58" s="129">
        <f>IF(OR('03b'!C57="",'03b'!F57=""),"",'03b'!C57-'03b'!F57)</f>
        <v>-1.336584912625291</v>
      </c>
      <c r="D58" s="158">
        <f t="shared" si="3"/>
        <v>43</v>
      </c>
      <c r="E58" s="129">
        <f>IF(OR('03b'!D57="",'03b'!G57=""),"",'03b'!D57-'03b'!G57)</f>
        <v>-0.9486834145725496</v>
      </c>
      <c r="F58" s="158">
        <f t="shared" si="4"/>
        <v>40</v>
      </c>
      <c r="G58" s="129">
        <f>IF(OR('03b'!E57="",'03b'!H57=""),"",'03b'!E57-'03b'!H57)</f>
        <v>0.570623027963471</v>
      </c>
      <c r="H58" s="158">
        <f t="shared" si="5"/>
        <v>16</v>
      </c>
      <c r="I58" s="159" t="s">
        <v>121</v>
      </c>
    </row>
    <row r="59" spans="2:9" ht="11.25">
      <c r="B59" s="128" t="s">
        <v>56</v>
      </c>
      <c r="C59" s="129">
        <f>IF(OR('03b'!C58="",'03b'!F58=""),"",'03b'!C58-'03b'!F58)</f>
      </c>
      <c r="D59" s="158">
        <f t="shared" si="3"/>
      </c>
      <c r="E59" s="129">
        <f>IF(OR('03b'!D58="",'03b'!G58=""),"",'03b'!D58-'03b'!G58)</f>
      </c>
      <c r="F59" s="158">
        <f t="shared" si="4"/>
      </c>
      <c r="G59" s="129">
        <f>IF(OR('03b'!E58="",'03b'!H58=""),"",'03b'!E58-'03b'!H58)</f>
      </c>
      <c r="H59" s="158">
        <f t="shared" si="5"/>
      </c>
      <c r="I59" s="159" t="s">
        <v>121</v>
      </c>
    </row>
    <row r="60" spans="2:9" ht="11.25">
      <c r="B60" s="128" t="s">
        <v>39</v>
      </c>
      <c r="C60" s="129">
        <f>IF(OR('03b'!C59="",'03b'!F59=""),"",'03b'!C59-'03b'!F59)</f>
        <v>-2.023406278080685</v>
      </c>
      <c r="D60" s="158">
        <f t="shared" si="3"/>
        <v>46</v>
      </c>
      <c r="E60" s="129">
        <f>IF(OR('03b'!D59="",'03b'!G59=""),"",'03b'!D59-'03b'!G59)</f>
        <v>-0.2123234720183973</v>
      </c>
      <c r="F60" s="158">
        <f t="shared" si="4"/>
        <v>30</v>
      </c>
      <c r="G60" s="129">
        <f>IF(OR('03b'!E59="",'03b'!H59=""),"",'03b'!E59-'03b'!H59)</f>
        <v>-3.3707971115912443</v>
      </c>
      <c r="H60" s="158">
        <f t="shared" si="5"/>
        <v>40</v>
      </c>
      <c r="I60" s="159" t="s">
        <v>121</v>
      </c>
    </row>
    <row r="61" spans="2:9" ht="11.25">
      <c r="B61" s="128" t="s">
        <v>40</v>
      </c>
      <c r="C61" s="129">
        <f>IF(OR('03b'!C60="",'03b'!F60=""),"",'03b'!C60-'03b'!F60)</f>
        <v>-0.34457842697622</v>
      </c>
      <c r="D61" s="158">
        <f t="shared" si="3"/>
        <v>35</v>
      </c>
      <c r="E61" s="129">
        <f>IF(OR('03b'!D60="",'03b'!G60=""),"",'03b'!D60-'03b'!G60)</f>
        <v>-4.007663304980468</v>
      </c>
      <c r="F61" s="158">
        <f t="shared" si="4"/>
        <v>48</v>
      </c>
      <c r="G61" s="129">
        <f>IF(OR('03b'!E60="",'03b'!H60=""),"",'03b'!E60-'03b'!H60)</f>
        <v>-3.7949265900486324</v>
      </c>
      <c r="H61" s="158">
        <f t="shared" si="5"/>
        <v>41</v>
      </c>
      <c r="I61" s="159" t="s">
        <v>121</v>
      </c>
    </row>
    <row r="62" spans="2:9" ht="11.25">
      <c r="B62" s="128" t="s">
        <v>41</v>
      </c>
      <c r="C62" s="129">
        <f>IF(OR('03b'!C61="",'03b'!F61=""),"",'03b'!C61-'03b'!F61)</f>
        <v>-0.7710372705927213</v>
      </c>
      <c r="D62" s="158">
        <f t="shared" si="3"/>
        <v>36</v>
      </c>
      <c r="E62" s="129">
        <f>IF(OR('03b'!D61="",'03b'!G61=""),"",'03b'!D61-'03b'!G61)</f>
        <v>-0.4974758273879303</v>
      </c>
      <c r="F62" s="158">
        <f t="shared" si="4"/>
        <v>34</v>
      </c>
      <c r="G62" s="129">
        <f>IF(OR('03b'!E61="",'03b'!H61=""),"",'03b'!E61-'03b'!H61)</f>
        <v>5.5718302952177226</v>
      </c>
      <c r="H62" s="158">
        <f t="shared" si="5"/>
        <v>3</v>
      </c>
      <c r="I62" s="159">
        <v>14</v>
      </c>
    </row>
    <row r="63" spans="2:9" ht="11.25">
      <c r="B63" s="128" t="s">
        <v>42</v>
      </c>
      <c r="C63" s="129">
        <f>IF(OR('03b'!C62="",'03b'!F62=""),"",'03b'!C62-'03b'!F62)</f>
        <v>-2.162614449083101</v>
      </c>
      <c r="D63" s="158">
        <f t="shared" si="3"/>
        <v>47</v>
      </c>
      <c r="E63" s="129">
        <f>IF(OR('03b'!D62="",'03b'!G62=""),"",'03b'!D62-'03b'!G62)</f>
        <v>-0.8455649830576988</v>
      </c>
      <c r="F63" s="158">
        <f t="shared" si="4"/>
        <v>38</v>
      </c>
      <c r="G63" s="129">
        <f>IF(OR('03b'!E62="",'03b'!H62=""),"",'03b'!E62-'03b'!H62)</f>
        <v>-0.06032199723721732</v>
      </c>
      <c r="H63" s="158">
        <f t="shared" si="5"/>
        <v>22</v>
      </c>
      <c r="I63" s="159" t="s">
        <v>121</v>
      </c>
    </row>
    <row r="64" spans="2:9" ht="12" thickBot="1">
      <c r="B64" s="133" t="s">
        <v>43</v>
      </c>
      <c r="C64" s="134">
        <f>IF(OR('03b'!C63="",'03b'!F63=""),"",'03b'!C63-'03b'!F63)</f>
        <v>-21.9915231503836</v>
      </c>
      <c r="D64" s="161">
        <f t="shared" si="3"/>
        <v>51</v>
      </c>
      <c r="E64" s="134">
        <f>IF(OR('03b'!D63="",'03b'!G63=""),"",'03b'!D63-'03b'!G63)</f>
        <v>-0.022360109564530717</v>
      </c>
      <c r="F64" s="161">
        <f t="shared" si="4"/>
        <v>28</v>
      </c>
      <c r="G64" s="134">
        <f>IF(OR('03b'!E63="",'03b'!H63=""),"",'03b'!E63-'03b'!H63)</f>
        <v>-4.683323175713461</v>
      </c>
      <c r="H64" s="161">
        <f t="shared" si="5"/>
        <v>46</v>
      </c>
      <c r="I64" s="162" t="s">
        <v>121</v>
      </c>
    </row>
    <row r="65" spans="2:9" ht="11.25">
      <c r="B65" s="153" t="s">
        <v>101</v>
      </c>
      <c r="C65" s="153"/>
      <c r="D65" s="153"/>
      <c r="E65" s="153"/>
      <c r="F65" s="153"/>
      <c r="G65" s="153"/>
      <c r="H65" s="153"/>
      <c r="I65" s="153"/>
    </row>
    <row r="66" spans="2:9" ht="11.25">
      <c r="B66" s="138" t="s">
        <v>111</v>
      </c>
      <c r="C66" s="138"/>
      <c r="D66" s="138"/>
      <c r="E66" s="138"/>
      <c r="F66" s="138"/>
      <c r="G66" s="138"/>
      <c r="H66" s="138"/>
      <c r="I66" s="138"/>
    </row>
    <row r="67" spans="2:9" ht="11.25">
      <c r="B67" s="139" t="s">
        <v>99</v>
      </c>
      <c r="C67" s="139"/>
      <c r="D67" s="139"/>
      <c r="E67" s="139"/>
      <c r="F67" s="139"/>
      <c r="G67" s="139"/>
      <c r="H67" s="139"/>
      <c r="I67" s="139"/>
    </row>
    <row r="68" ht="11.25">
      <c r="B68" s="140"/>
    </row>
  </sheetData>
  <mergeCells count="13">
    <mergeCell ref="G7:H7"/>
    <mergeCell ref="B65:I65"/>
    <mergeCell ref="B66:I66"/>
    <mergeCell ref="B67:I67"/>
    <mergeCell ref="B1:I1"/>
    <mergeCell ref="B3:I3"/>
    <mergeCell ref="B4:I4"/>
    <mergeCell ref="B7:B8"/>
    <mergeCell ref="B2:I2"/>
    <mergeCell ref="B5:I5"/>
    <mergeCell ref="B6:I6"/>
    <mergeCell ref="C7:D7"/>
    <mergeCell ref="E7:F7"/>
  </mergeCells>
  <printOptions horizontalCentered="1" verticalCentered="1"/>
  <pageMargins left="0.75" right="0.75" top="0.5" bottom="0.5" header="0" footer="0"/>
  <pageSetup fitToHeight="1" fitToWidth="1" horizontalDpi="600" verticalDpi="600" orientation="portrait" scale="73" r:id="rId1"/>
  <ignoredErrors>
    <ignoredError sqref="H69:I77 G69:G77 B69:F77 G65:G68 H11:I64 B11:F64 B65:F68 H65:I68 G11:G64" formula="1"/>
  </ignoredErrors>
</worksheet>
</file>

<file path=xl/worksheets/sheet6.xml><?xml version="1.0" encoding="utf-8"?>
<worksheet xmlns="http://schemas.openxmlformats.org/spreadsheetml/2006/main" xmlns:r="http://schemas.openxmlformats.org/officeDocument/2006/relationships">
  <sheetPr>
    <pageSetUpPr fitToPage="1"/>
  </sheetPr>
  <dimension ref="B1:I67"/>
  <sheetViews>
    <sheetView showGridLines="0" zoomScale="75" zoomScaleNormal="75" workbookViewId="0" topLeftCell="A1">
      <selection activeCell="A1" sqref="A1"/>
    </sheetView>
  </sheetViews>
  <sheetFormatPr defaultColWidth="8.88671875" defaultRowHeight="15"/>
  <cols>
    <col min="1" max="1" width="2.77734375" style="4" customWidth="1"/>
    <col min="2" max="2" width="21.77734375" style="4" customWidth="1"/>
    <col min="3" max="3" width="11.77734375" style="4" customWidth="1"/>
    <col min="4" max="4" width="8.77734375" style="4" customWidth="1"/>
    <col min="5" max="5" width="11.77734375" style="4" customWidth="1"/>
    <col min="6" max="6" width="8.77734375" style="4" customWidth="1"/>
    <col min="7" max="7" width="11.77734375" style="4" customWidth="1"/>
    <col min="8" max="8" width="8.77734375" style="4" customWidth="1"/>
    <col min="9" max="9" width="2.77734375" style="4" customWidth="1"/>
    <col min="10" max="16384" width="8.88671875" style="4" customWidth="1"/>
  </cols>
  <sheetData>
    <row r="1" spans="2:8" ht="18">
      <c r="B1" s="83" t="s">
        <v>116</v>
      </c>
      <c r="C1" s="83"/>
      <c r="D1" s="83"/>
      <c r="E1" s="83"/>
      <c r="F1" s="83"/>
      <c r="G1" s="83"/>
      <c r="H1" s="83"/>
    </row>
    <row r="2" spans="2:8" ht="15.75">
      <c r="B2" s="85"/>
      <c r="C2" s="85"/>
      <c r="D2" s="85"/>
      <c r="E2" s="85"/>
      <c r="F2" s="85"/>
      <c r="G2" s="85"/>
      <c r="H2" s="85"/>
    </row>
    <row r="3" spans="2:8" ht="15.75">
      <c r="B3" s="85" t="s">
        <v>67</v>
      </c>
      <c r="C3" s="85"/>
      <c r="D3" s="85"/>
      <c r="E3" s="85"/>
      <c r="F3" s="85"/>
      <c r="G3" s="85"/>
      <c r="H3" s="85"/>
    </row>
    <row r="4" spans="2:8" ht="15.75">
      <c r="B4" s="84" t="s">
        <v>139</v>
      </c>
      <c r="C4" s="84"/>
      <c r="D4" s="84"/>
      <c r="E4" s="84"/>
      <c r="F4" s="84"/>
      <c r="G4" s="84"/>
      <c r="H4" s="84"/>
    </row>
    <row r="5" spans="2:8" ht="15.75">
      <c r="B5" s="84" t="s">
        <v>140</v>
      </c>
      <c r="C5" s="84"/>
      <c r="D5" s="84"/>
      <c r="E5" s="84"/>
      <c r="F5" s="84"/>
      <c r="G5" s="84"/>
      <c r="H5" s="84"/>
    </row>
    <row r="6" spans="2:8" ht="16.5" thickBot="1">
      <c r="B6" s="88"/>
      <c r="C6" s="88"/>
      <c r="D6" s="88"/>
      <c r="E6" s="88"/>
      <c r="F6" s="88"/>
      <c r="G6" s="88"/>
      <c r="H6" s="88"/>
    </row>
    <row r="7" spans="2:8" ht="15.75">
      <c r="B7" s="89" t="s">
        <v>44</v>
      </c>
      <c r="C7" s="86" t="s">
        <v>66</v>
      </c>
      <c r="D7" s="86"/>
      <c r="E7" s="86"/>
      <c r="F7" s="86"/>
      <c r="G7" s="96" t="s">
        <v>126</v>
      </c>
      <c r="H7" s="97"/>
    </row>
    <row r="8" spans="2:8" ht="15.75">
      <c r="B8" s="95"/>
      <c r="C8" s="100" t="s">
        <v>138</v>
      </c>
      <c r="D8" s="100"/>
      <c r="E8" s="100" t="s">
        <v>123</v>
      </c>
      <c r="F8" s="100"/>
      <c r="G8" s="98"/>
      <c r="H8" s="99"/>
    </row>
    <row r="9" spans="2:8" ht="15" customHeight="1">
      <c r="B9" s="90"/>
      <c r="C9" s="5" t="s">
        <v>61</v>
      </c>
      <c r="D9" s="5" t="s">
        <v>62</v>
      </c>
      <c r="E9" s="5" t="s">
        <v>61</v>
      </c>
      <c r="F9" s="5" t="s">
        <v>62</v>
      </c>
      <c r="G9" s="6" t="s">
        <v>64</v>
      </c>
      <c r="H9" s="7" t="s">
        <v>62</v>
      </c>
    </row>
    <row r="10" spans="2:8" s="1" customFormat="1" ht="19.5" customHeight="1">
      <c r="B10" s="8" t="s">
        <v>100</v>
      </c>
      <c r="C10" s="2"/>
      <c r="D10" s="55"/>
      <c r="E10" s="2"/>
      <c r="F10" s="55"/>
      <c r="G10" s="53"/>
      <c r="H10" s="61"/>
    </row>
    <row r="11" spans="2:8" s="1" customFormat="1" ht="19.5" customHeight="1">
      <c r="B11" s="8" t="s">
        <v>45</v>
      </c>
      <c r="C11" s="53"/>
      <c r="D11" s="57"/>
      <c r="E11" s="53"/>
      <c r="F11" s="53"/>
      <c r="G11" s="53"/>
      <c r="H11" s="61"/>
    </row>
    <row r="12" spans="2:8" s="1" customFormat="1" ht="13.5" customHeight="1">
      <c r="B12" s="8" t="s">
        <v>2</v>
      </c>
      <c r="C12" s="53"/>
      <c r="D12" s="56"/>
      <c r="E12" s="2"/>
      <c r="F12" s="56"/>
      <c r="G12" s="53"/>
      <c r="H12" s="62"/>
    </row>
    <row r="13" spans="2:8" s="1" customFormat="1" ht="13.5" customHeight="1">
      <c r="B13" s="8" t="s">
        <v>46</v>
      </c>
      <c r="C13" s="53"/>
      <c r="D13" s="56"/>
      <c r="E13" s="2"/>
      <c r="F13" s="56"/>
      <c r="G13" s="53"/>
      <c r="H13" s="62"/>
    </row>
    <row r="14" spans="2:8" s="1" customFormat="1" ht="13.5" customHeight="1">
      <c r="B14" s="8" t="s">
        <v>3</v>
      </c>
      <c r="C14" s="53"/>
      <c r="D14" s="56"/>
      <c r="E14" s="2"/>
      <c r="F14" s="56"/>
      <c r="G14" s="53"/>
      <c r="H14" s="62"/>
    </row>
    <row r="15" spans="2:8" s="1" customFormat="1" ht="13.5" customHeight="1">
      <c r="B15" s="8" t="s">
        <v>4</v>
      </c>
      <c r="C15" s="53"/>
      <c r="D15" s="56"/>
      <c r="E15" s="2"/>
      <c r="F15" s="56"/>
      <c r="G15" s="53"/>
      <c r="H15" s="62"/>
    </row>
    <row r="16" spans="2:8" s="1" customFormat="1" ht="13.5" customHeight="1">
      <c r="B16" s="8" t="s">
        <v>47</v>
      </c>
      <c r="C16" s="53"/>
      <c r="D16" s="57"/>
      <c r="E16" s="2"/>
      <c r="F16" s="56"/>
      <c r="G16" s="53"/>
      <c r="H16" s="61"/>
    </row>
    <row r="17" spans="2:8" s="1" customFormat="1" ht="13.5" customHeight="1">
      <c r="B17" s="8" t="s">
        <v>5</v>
      </c>
      <c r="C17" s="53"/>
      <c r="D17" s="56"/>
      <c r="E17" s="2"/>
      <c r="F17" s="56"/>
      <c r="G17" s="53"/>
      <c r="H17" s="62"/>
    </row>
    <row r="18" spans="2:8" s="1" customFormat="1" ht="13.5" customHeight="1">
      <c r="B18" s="8" t="s">
        <v>6</v>
      </c>
      <c r="C18" s="53"/>
      <c r="D18" s="56"/>
      <c r="E18" s="2"/>
      <c r="F18" s="56"/>
      <c r="G18" s="53"/>
      <c r="H18" s="62"/>
    </row>
    <row r="19" spans="2:8" s="1" customFormat="1" ht="13.5" customHeight="1">
      <c r="B19" s="8" t="s">
        <v>7</v>
      </c>
      <c r="C19" s="53"/>
      <c r="D19" s="56"/>
      <c r="E19" s="2"/>
      <c r="F19" s="56"/>
      <c r="G19" s="53"/>
      <c r="H19" s="62"/>
    </row>
    <row r="20" spans="2:8" s="1" customFormat="1" ht="13.5" customHeight="1">
      <c r="B20" s="8" t="s">
        <v>8</v>
      </c>
      <c r="C20" s="53"/>
      <c r="D20" s="56"/>
      <c r="E20" s="2"/>
      <c r="F20" s="56"/>
      <c r="G20" s="53"/>
      <c r="H20" s="62"/>
    </row>
    <row r="21" spans="2:8" s="1" customFormat="1" ht="19.5" customHeight="1">
      <c r="B21" s="8" t="s">
        <v>48</v>
      </c>
      <c r="C21" s="53"/>
      <c r="D21" s="57"/>
      <c r="E21" s="53"/>
      <c r="F21" s="53"/>
      <c r="G21" s="53"/>
      <c r="H21" s="61"/>
    </row>
    <row r="22" spans="2:8" s="1" customFormat="1" ht="13.5" customHeight="1">
      <c r="B22" s="8" t="s">
        <v>49</v>
      </c>
      <c r="C22" s="53"/>
      <c r="D22" s="57"/>
      <c r="E22" s="53"/>
      <c r="F22" s="53"/>
      <c r="G22" s="53"/>
      <c r="H22" s="61"/>
    </row>
    <row r="23" spans="2:8" s="1" customFormat="1" ht="13.5" customHeight="1">
      <c r="B23" s="8" t="s">
        <v>9</v>
      </c>
      <c r="C23" s="53"/>
      <c r="D23" s="56"/>
      <c r="E23" s="2"/>
      <c r="F23" s="56"/>
      <c r="G23" s="53"/>
      <c r="H23" s="62"/>
    </row>
    <row r="24" spans="2:8" s="1" customFormat="1" ht="13.5" customHeight="1">
      <c r="B24" s="8" t="s">
        <v>10</v>
      </c>
      <c r="C24" s="53"/>
      <c r="D24" s="56"/>
      <c r="E24" s="2"/>
      <c r="F24" s="56"/>
      <c r="G24" s="53"/>
      <c r="H24" s="62"/>
    </row>
    <row r="25" spans="2:8" s="1" customFormat="1" ht="13.5" customHeight="1">
      <c r="B25" s="8" t="s">
        <v>50</v>
      </c>
      <c r="C25" s="53"/>
      <c r="D25" s="56"/>
      <c r="E25" s="2"/>
      <c r="F25" s="56"/>
      <c r="G25" s="53"/>
      <c r="H25" s="62"/>
    </row>
    <row r="26" spans="2:8" s="1" customFormat="1" ht="13.5" customHeight="1">
      <c r="B26" s="8" t="s">
        <v>11</v>
      </c>
      <c r="C26" s="53"/>
      <c r="D26" s="56"/>
      <c r="E26" s="2"/>
      <c r="F26" s="56"/>
      <c r="G26" s="53"/>
      <c r="H26" s="62"/>
    </row>
    <row r="27" spans="2:8" s="1" customFormat="1" ht="13.5" customHeight="1">
      <c r="B27" s="8" t="s">
        <v>12</v>
      </c>
      <c r="C27" s="53"/>
      <c r="D27" s="56"/>
      <c r="E27" s="2"/>
      <c r="F27" s="56"/>
      <c r="G27" s="53"/>
      <c r="H27" s="62"/>
    </row>
    <row r="28" spans="2:8" s="1" customFormat="1" ht="13.5" customHeight="1">
      <c r="B28" s="8" t="s">
        <v>13</v>
      </c>
      <c r="C28" s="53"/>
      <c r="D28" s="56"/>
      <c r="E28" s="2"/>
      <c r="F28" s="56"/>
      <c r="G28" s="53"/>
      <c r="H28" s="62"/>
    </row>
    <row r="29" spans="2:8" s="1" customFormat="1" ht="13.5" customHeight="1">
      <c r="B29" s="8" t="s">
        <v>14</v>
      </c>
      <c r="C29" s="53"/>
      <c r="D29" s="56"/>
      <c r="E29" s="2"/>
      <c r="F29" s="56"/>
      <c r="G29" s="53"/>
      <c r="H29" s="62"/>
    </row>
    <row r="30" spans="2:8" s="1" customFormat="1" ht="13.5" customHeight="1">
      <c r="B30" s="8" t="s">
        <v>51</v>
      </c>
      <c r="C30" s="53"/>
      <c r="D30" s="56"/>
      <c r="E30" s="2"/>
      <c r="F30" s="56"/>
      <c r="G30" s="53"/>
      <c r="H30" s="62"/>
    </row>
    <row r="31" spans="2:8" s="1" customFormat="1" ht="19.5" customHeight="1">
      <c r="B31" s="8" t="s">
        <v>15</v>
      </c>
      <c r="C31" s="53"/>
      <c r="D31" s="56"/>
      <c r="E31" s="2"/>
      <c r="F31" s="56"/>
      <c r="G31" s="53"/>
      <c r="H31" s="62"/>
    </row>
    <row r="32" spans="2:8" s="1" customFormat="1" ht="13.5" customHeight="1">
      <c r="B32" s="8" t="s">
        <v>16</v>
      </c>
      <c r="C32" s="53"/>
      <c r="D32" s="56"/>
      <c r="E32" s="2"/>
      <c r="F32" s="56"/>
      <c r="G32" s="53"/>
      <c r="H32" s="62"/>
    </row>
    <row r="33" spans="2:8" s="1" customFormat="1" ht="13.5" customHeight="1">
      <c r="B33" s="8" t="s">
        <v>17</v>
      </c>
      <c r="C33" s="53"/>
      <c r="D33" s="56"/>
      <c r="E33" s="2"/>
      <c r="F33" s="56"/>
      <c r="G33" s="53"/>
      <c r="H33" s="62"/>
    </row>
    <row r="34" spans="2:8" s="1" customFormat="1" ht="13.5" customHeight="1">
      <c r="B34" s="8" t="s">
        <v>18</v>
      </c>
      <c r="C34" s="53"/>
      <c r="D34" s="57"/>
      <c r="E34" s="53"/>
      <c r="F34" s="53"/>
      <c r="G34" s="53"/>
      <c r="H34" s="61"/>
    </row>
    <row r="35" spans="2:8" s="1" customFormat="1" ht="13.5" customHeight="1">
      <c r="B35" s="8" t="s">
        <v>52</v>
      </c>
      <c r="C35" s="53"/>
      <c r="D35" s="56"/>
      <c r="E35" s="2"/>
      <c r="F35" s="56"/>
      <c r="G35" s="53"/>
      <c r="H35" s="62"/>
    </row>
    <row r="36" spans="2:8" s="1" customFormat="1" ht="13.5" customHeight="1">
      <c r="B36" s="8" t="s">
        <v>19</v>
      </c>
      <c r="C36" s="53"/>
      <c r="D36" s="56"/>
      <c r="E36" s="2"/>
      <c r="F36" s="56"/>
      <c r="G36" s="53"/>
      <c r="H36" s="62"/>
    </row>
    <row r="37" spans="2:8" s="1" customFormat="1" ht="13.5" customHeight="1">
      <c r="B37" s="8" t="s">
        <v>20</v>
      </c>
      <c r="C37" s="53"/>
      <c r="D37" s="56"/>
      <c r="E37" s="2"/>
      <c r="F37" s="56"/>
      <c r="G37" s="53"/>
      <c r="H37" s="62"/>
    </row>
    <row r="38" spans="2:8" s="1" customFormat="1" ht="13.5" customHeight="1">
      <c r="B38" s="8" t="s">
        <v>21</v>
      </c>
      <c r="C38" s="53"/>
      <c r="D38" s="56"/>
      <c r="E38" s="2"/>
      <c r="F38" s="56"/>
      <c r="G38" s="53"/>
      <c r="H38" s="62"/>
    </row>
    <row r="39" spans="2:8" s="1" customFormat="1" ht="13.5" customHeight="1">
      <c r="B39" s="8" t="s">
        <v>22</v>
      </c>
      <c r="C39" s="53"/>
      <c r="D39" s="56"/>
      <c r="E39" s="2"/>
      <c r="F39" s="56"/>
      <c r="G39" s="53"/>
      <c r="H39" s="62"/>
    </row>
    <row r="40" spans="2:8" s="1" customFormat="1" ht="13.5" customHeight="1">
      <c r="B40" s="8" t="s">
        <v>23</v>
      </c>
      <c r="C40" s="53"/>
      <c r="D40" s="57"/>
      <c r="E40" s="2"/>
      <c r="F40" s="56"/>
      <c r="G40" s="53"/>
      <c r="H40" s="61"/>
    </row>
    <row r="41" spans="2:8" s="1" customFormat="1" ht="19.5" customHeight="1">
      <c r="B41" s="8" t="s">
        <v>24</v>
      </c>
      <c r="C41" s="53"/>
      <c r="D41" s="56"/>
      <c r="E41" s="2"/>
      <c r="F41" s="56"/>
      <c r="G41" s="53"/>
      <c r="H41" s="62"/>
    </row>
    <row r="42" spans="2:8" s="1" customFormat="1" ht="13.5" customHeight="1">
      <c r="B42" s="8" t="s">
        <v>25</v>
      </c>
      <c r="C42" s="53"/>
      <c r="D42" s="57"/>
      <c r="E42" s="53"/>
      <c r="F42" s="53"/>
      <c r="G42" s="53"/>
      <c r="H42" s="61"/>
    </row>
    <row r="43" spans="2:8" s="1" customFormat="1" ht="13.5" customHeight="1">
      <c r="B43" s="8" t="s">
        <v>26</v>
      </c>
      <c r="C43" s="53"/>
      <c r="D43" s="56"/>
      <c r="E43" s="2"/>
      <c r="F43" s="56"/>
      <c r="G43" s="53"/>
      <c r="H43" s="62"/>
    </row>
    <row r="44" spans="2:8" s="1" customFormat="1" ht="13.5" customHeight="1">
      <c r="B44" s="8" t="s">
        <v>27</v>
      </c>
      <c r="C44" s="53"/>
      <c r="D44" s="56"/>
      <c r="E44" s="2"/>
      <c r="F44" s="56"/>
      <c r="G44" s="53"/>
      <c r="H44" s="62"/>
    </row>
    <row r="45" spans="2:8" s="1" customFormat="1" ht="13.5" customHeight="1">
      <c r="B45" s="8" t="s">
        <v>53</v>
      </c>
      <c r="C45" s="53"/>
      <c r="D45" s="56"/>
      <c r="E45" s="2"/>
      <c r="F45" s="56"/>
      <c r="G45" s="53"/>
      <c r="H45" s="62"/>
    </row>
    <row r="46" spans="2:8" s="1" customFormat="1" ht="13.5" customHeight="1">
      <c r="B46" s="8" t="s">
        <v>28</v>
      </c>
      <c r="C46" s="53"/>
      <c r="D46" s="56"/>
      <c r="E46" s="2"/>
      <c r="F46" s="56"/>
      <c r="G46" s="53"/>
      <c r="H46" s="62"/>
    </row>
    <row r="47" spans="2:8" s="1" customFormat="1" ht="13.5" customHeight="1">
      <c r="B47" s="8" t="s">
        <v>54</v>
      </c>
      <c r="C47" s="53"/>
      <c r="D47" s="56"/>
      <c r="E47" s="2"/>
      <c r="F47" s="56"/>
      <c r="G47" s="53"/>
      <c r="H47" s="62"/>
    </row>
    <row r="48" spans="2:8" s="1" customFormat="1" ht="13.5" customHeight="1">
      <c r="B48" s="8" t="s">
        <v>29</v>
      </c>
      <c r="C48" s="53"/>
      <c r="D48" s="56"/>
      <c r="E48" s="2"/>
      <c r="F48" s="56"/>
      <c r="G48" s="53"/>
      <c r="H48" s="62"/>
    </row>
    <row r="49" spans="2:8" s="1" customFormat="1" ht="13.5" customHeight="1">
      <c r="B49" s="8" t="s">
        <v>30</v>
      </c>
      <c r="C49" s="53"/>
      <c r="D49" s="56"/>
      <c r="E49" s="53"/>
      <c r="F49" s="53"/>
      <c r="G49" s="53"/>
      <c r="H49" s="61"/>
    </row>
    <row r="50" spans="2:8" s="1" customFormat="1" ht="13.5" customHeight="1">
      <c r="B50" s="8" t="s">
        <v>31</v>
      </c>
      <c r="C50" s="53"/>
      <c r="D50" s="56"/>
      <c r="E50" s="2"/>
      <c r="F50" s="56"/>
      <c r="G50" s="53"/>
      <c r="H50" s="62"/>
    </row>
    <row r="51" spans="2:8" s="1" customFormat="1" ht="19.5" customHeight="1">
      <c r="B51" s="8" t="s">
        <v>55</v>
      </c>
      <c r="C51" s="53"/>
      <c r="D51" s="57"/>
      <c r="E51" s="53"/>
      <c r="F51" s="53"/>
      <c r="G51" s="53"/>
      <c r="H51" s="61"/>
    </row>
    <row r="52" spans="2:8" s="1" customFormat="1" ht="13.5" customHeight="1">
      <c r="B52" s="8" t="s">
        <v>32</v>
      </c>
      <c r="C52" s="53"/>
      <c r="D52" s="56"/>
      <c r="E52" s="2"/>
      <c r="F52" s="56"/>
      <c r="G52" s="53"/>
      <c r="H52" s="62"/>
    </row>
    <row r="53" spans="2:8" s="1" customFormat="1" ht="13.5" customHeight="1">
      <c r="B53" s="8" t="s">
        <v>33</v>
      </c>
      <c r="C53" s="53"/>
      <c r="D53" s="56"/>
      <c r="E53" s="2"/>
      <c r="F53" s="56"/>
      <c r="G53" s="53"/>
      <c r="H53" s="62"/>
    </row>
    <row r="54" spans="2:8" s="1" customFormat="1" ht="13.5" customHeight="1">
      <c r="B54" s="8" t="s">
        <v>34</v>
      </c>
      <c r="C54" s="53"/>
      <c r="D54" s="56"/>
      <c r="E54" s="2"/>
      <c r="F54" s="56"/>
      <c r="G54" s="53"/>
      <c r="H54" s="62"/>
    </row>
    <row r="55" spans="2:8" s="1" customFormat="1" ht="13.5" customHeight="1">
      <c r="B55" s="8" t="s">
        <v>35</v>
      </c>
      <c r="C55" s="53"/>
      <c r="D55" s="56"/>
      <c r="E55" s="2"/>
      <c r="F55" s="56"/>
      <c r="G55" s="53"/>
      <c r="H55" s="62"/>
    </row>
    <row r="56" spans="2:8" s="1" customFormat="1" ht="13.5" customHeight="1">
      <c r="B56" s="8" t="s">
        <v>36</v>
      </c>
      <c r="C56" s="53"/>
      <c r="D56" s="56"/>
      <c r="E56" s="2"/>
      <c r="F56" s="56"/>
      <c r="G56" s="53"/>
      <c r="H56" s="62"/>
    </row>
    <row r="57" spans="2:8" s="1" customFormat="1" ht="13.5" customHeight="1">
      <c r="B57" s="8" t="s">
        <v>37</v>
      </c>
      <c r="C57" s="53"/>
      <c r="D57" s="56"/>
      <c r="E57" s="2"/>
      <c r="F57" s="56"/>
      <c r="G57" s="53"/>
      <c r="H57" s="62"/>
    </row>
    <row r="58" spans="2:8" s="1" customFormat="1" ht="13.5" customHeight="1">
      <c r="B58" s="8" t="s">
        <v>38</v>
      </c>
      <c r="C58" s="53"/>
      <c r="D58" s="56"/>
      <c r="E58" s="2"/>
      <c r="F58" s="56"/>
      <c r="G58" s="53"/>
      <c r="H58" s="62"/>
    </row>
    <row r="59" spans="2:8" s="1" customFormat="1" ht="13.5" customHeight="1">
      <c r="B59" s="8" t="s">
        <v>56</v>
      </c>
      <c r="C59" s="53"/>
      <c r="D59" s="57"/>
      <c r="E59" s="53"/>
      <c r="F59" s="53"/>
      <c r="G59" s="53"/>
      <c r="H59" s="61"/>
    </row>
    <row r="60" spans="2:8" s="1" customFormat="1" ht="13.5" customHeight="1">
      <c r="B60" s="8" t="s">
        <v>39</v>
      </c>
      <c r="C60" s="53"/>
      <c r="D60" s="57"/>
      <c r="E60" s="53"/>
      <c r="F60" s="53"/>
      <c r="G60" s="53"/>
      <c r="H60" s="61"/>
    </row>
    <row r="61" spans="2:8" s="1" customFormat="1" ht="19.5" customHeight="1">
      <c r="B61" s="8" t="s">
        <v>40</v>
      </c>
      <c r="C61" s="53"/>
      <c r="D61" s="56"/>
      <c r="E61" s="2"/>
      <c r="F61" s="56"/>
      <c r="G61" s="53"/>
      <c r="H61" s="62"/>
    </row>
    <row r="62" spans="2:8" s="1" customFormat="1" ht="13.5" customHeight="1">
      <c r="B62" s="8" t="s">
        <v>41</v>
      </c>
      <c r="C62" s="53"/>
      <c r="D62" s="56"/>
      <c r="E62" s="2"/>
      <c r="F62" s="56"/>
      <c r="G62" s="53"/>
      <c r="H62" s="62"/>
    </row>
    <row r="63" spans="2:8" s="1" customFormat="1" ht="13.5" customHeight="1">
      <c r="B63" s="8" t="s">
        <v>42</v>
      </c>
      <c r="C63" s="53"/>
      <c r="D63" s="56"/>
      <c r="E63" s="2"/>
      <c r="F63" s="56"/>
      <c r="G63" s="53"/>
      <c r="H63" s="62"/>
    </row>
    <row r="64" spans="2:8" s="1" customFormat="1" ht="13.5" customHeight="1" thickBot="1">
      <c r="B64" s="9" t="s">
        <v>43</v>
      </c>
      <c r="C64" s="54"/>
      <c r="D64" s="58"/>
      <c r="E64" s="59"/>
      <c r="F64" s="58"/>
      <c r="G64" s="54"/>
      <c r="H64" s="63"/>
    </row>
    <row r="65" spans="2:8" ht="45" customHeight="1">
      <c r="B65" s="94" t="s">
        <v>102</v>
      </c>
      <c r="C65" s="94"/>
      <c r="D65" s="94"/>
      <c r="E65" s="94"/>
      <c r="F65" s="94"/>
      <c r="G65" s="94"/>
      <c r="H65" s="94"/>
    </row>
    <row r="66" spans="2:9" ht="15">
      <c r="B66" s="92" t="s">
        <v>111</v>
      </c>
      <c r="C66" s="92"/>
      <c r="D66" s="92"/>
      <c r="E66" s="92"/>
      <c r="F66" s="92"/>
      <c r="G66" s="92"/>
      <c r="H66" s="92"/>
      <c r="I66" s="76"/>
    </row>
    <row r="67" spans="2:8" ht="15">
      <c r="B67" s="93" t="s">
        <v>99</v>
      </c>
      <c r="C67" s="93"/>
      <c r="D67" s="93"/>
      <c r="E67" s="93"/>
      <c r="F67" s="93"/>
      <c r="G67" s="93"/>
      <c r="H67" s="93"/>
    </row>
  </sheetData>
  <sheetProtection/>
  <mergeCells count="14">
    <mergeCell ref="B67:H67"/>
    <mergeCell ref="B66:H66"/>
    <mergeCell ref="E8:F8"/>
    <mergeCell ref="C7:F7"/>
    <mergeCell ref="B65:H65"/>
    <mergeCell ref="C8:D8"/>
    <mergeCell ref="B1:H1"/>
    <mergeCell ref="B3:H3"/>
    <mergeCell ref="B4:H4"/>
    <mergeCell ref="B2:H2"/>
    <mergeCell ref="B6:H6"/>
    <mergeCell ref="B7:B9"/>
    <mergeCell ref="G7:H8"/>
    <mergeCell ref="B5:H5"/>
  </mergeCells>
  <printOptions horizontalCentered="1" verticalCentered="1"/>
  <pageMargins left="0.5" right="0.5" top="0.5" bottom="0.5" header="0" footer="0"/>
  <pageSetup fitToHeight="1" fitToWidth="1" horizontalDpi="600" verticalDpi="600" orientation="portrait" scale="73"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B1:I68"/>
  <sheetViews>
    <sheetView showGridLines="0" workbookViewId="0" topLeftCell="A1">
      <selection activeCell="A1" sqref="A1"/>
    </sheetView>
  </sheetViews>
  <sheetFormatPr defaultColWidth="8.88671875" defaultRowHeight="15"/>
  <cols>
    <col min="1" max="1" width="2.77734375" style="127" customWidth="1"/>
    <col min="2" max="2" width="21.77734375" style="127" customWidth="1"/>
    <col min="3" max="3" width="11.77734375" style="127" customWidth="1"/>
    <col min="4" max="4" width="8.77734375" style="127" customWidth="1"/>
    <col min="5" max="5" width="11.77734375" style="127" customWidth="1"/>
    <col min="6" max="6" width="8.77734375" style="127" customWidth="1"/>
    <col min="7" max="7" width="11.77734375" style="127" customWidth="1"/>
    <col min="8" max="8" width="8.77734375" style="127" customWidth="1"/>
    <col min="9" max="9" width="2.77734375" style="127" customWidth="1"/>
    <col min="10" max="16384" width="8.88671875" style="127" customWidth="1"/>
  </cols>
  <sheetData>
    <row r="1" spans="2:9" ht="11.25">
      <c r="B1" s="126" t="s">
        <v>117</v>
      </c>
      <c r="C1" s="126"/>
      <c r="D1" s="126"/>
      <c r="E1" s="126"/>
      <c r="F1" s="126"/>
      <c r="G1" s="126"/>
      <c r="H1" s="126"/>
      <c r="I1" s="174"/>
    </row>
    <row r="2" spans="2:8" ht="11.25">
      <c r="B2" s="175"/>
      <c r="C2" s="175"/>
      <c r="D2" s="175"/>
      <c r="E2" s="175"/>
      <c r="F2" s="175"/>
      <c r="G2" s="175"/>
      <c r="H2" s="175"/>
    </row>
    <row r="3" spans="2:8" ht="11.25">
      <c r="B3" s="175" t="s">
        <v>68</v>
      </c>
      <c r="C3" s="175"/>
      <c r="D3" s="175"/>
      <c r="E3" s="175"/>
      <c r="F3" s="175"/>
      <c r="G3" s="175"/>
      <c r="H3" s="175"/>
    </row>
    <row r="4" spans="2:8" ht="11.25">
      <c r="B4" s="183" t="s">
        <v>142</v>
      </c>
      <c r="C4" s="183"/>
      <c r="D4" s="183"/>
      <c r="E4" s="183"/>
      <c r="F4" s="183"/>
      <c r="G4" s="183"/>
      <c r="H4" s="183"/>
    </row>
    <row r="5" spans="2:8" ht="11.25">
      <c r="B5" s="183" t="s">
        <v>143</v>
      </c>
      <c r="C5" s="183"/>
      <c r="D5" s="183"/>
      <c r="E5" s="183"/>
      <c r="F5" s="183"/>
      <c r="G5" s="183"/>
      <c r="H5" s="183"/>
    </row>
    <row r="6" spans="2:8" ht="12" thickBot="1">
      <c r="B6" s="176"/>
      <c r="C6" s="176"/>
      <c r="D6" s="176"/>
      <c r="E6" s="176"/>
      <c r="F6" s="176"/>
      <c r="G6" s="176"/>
      <c r="H6" s="176"/>
    </row>
    <row r="7" spans="2:8" ht="11.25">
      <c r="B7" s="177" t="s">
        <v>44</v>
      </c>
      <c r="C7" s="178" t="s">
        <v>66</v>
      </c>
      <c r="D7" s="178"/>
      <c r="E7" s="178"/>
      <c r="F7" s="178"/>
      <c r="G7" s="184" t="s">
        <v>125</v>
      </c>
      <c r="H7" s="185"/>
    </row>
    <row r="8" spans="2:8" ht="11.25">
      <c r="B8" s="186"/>
      <c r="C8" s="187" t="s">
        <v>141</v>
      </c>
      <c r="D8" s="187"/>
      <c r="E8" s="187" t="s">
        <v>122</v>
      </c>
      <c r="F8" s="187"/>
      <c r="G8" s="188"/>
      <c r="H8" s="189"/>
    </row>
    <row r="9" spans="2:8" ht="11.25">
      <c r="B9" s="180"/>
      <c r="C9" s="181" t="s">
        <v>61</v>
      </c>
      <c r="D9" s="181" t="s">
        <v>62</v>
      </c>
      <c r="E9" s="181" t="s">
        <v>61</v>
      </c>
      <c r="F9" s="181" t="s">
        <v>62</v>
      </c>
      <c r="G9" s="190" t="s">
        <v>64</v>
      </c>
      <c r="H9" s="191" t="s">
        <v>62</v>
      </c>
    </row>
    <row r="10" spans="2:8" ht="11.25">
      <c r="B10" s="128" t="s">
        <v>100</v>
      </c>
      <c r="C10" s="141">
        <v>41.25</v>
      </c>
      <c r="D10" s="154"/>
      <c r="E10" s="141">
        <v>41.08</v>
      </c>
      <c r="F10" s="154"/>
      <c r="G10" s="129">
        <f>IF(OR(C10="",E10=""),"",C10-E10)</f>
        <v>0.1700000000000017</v>
      </c>
      <c r="H10" s="155"/>
    </row>
    <row r="11" spans="2:8" ht="11.25">
      <c r="B11" s="128"/>
      <c r="C11" s="141"/>
      <c r="D11" s="154"/>
      <c r="E11" s="141"/>
      <c r="F11" s="154"/>
      <c r="G11" s="129"/>
      <c r="H11" s="155"/>
    </row>
    <row r="12" spans="2:8" ht="11.25">
      <c r="B12" s="128" t="s">
        <v>45</v>
      </c>
      <c r="C12" s="129">
        <v>43.98</v>
      </c>
      <c r="D12" s="146">
        <v>24</v>
      </c>
      <c r="E12" s="141">
        <v>45.93</v>
      </c>
      <c r="F12" s="146">
        <v>20</v>
      </c>
      <c r="G12" s="129">
        <f aca="true" t="shared" si="0" ref="G12:G65">IF(OR(C12="",E12=""),"",C12-E12)</f>
        <v>-1.9500000000000028</v>
      </c>
      <c r="H12" s="147">
        <f aca="true" t="shared" si="1" ref="H12:H43">IF(G12="","",RANK(G12,G$12:G$65))</f>
        <v>34</v>
      </c>
    </row>
    <row r="13" spans="2:8" ht="11.25">
      <c r="B13" s="128" t="s">
        <v>2</v>
      </c>
      <c r="C13" s="129">
        <v>44.92</v>
      </c>
      <c r="D13" s="148">
        <v>22</v>
      </c>
      <c r="E13" s="141">
        <v>40.77</v>
      </c>
      <c r="F13" s="148">
        <v>34</v>
      </c>
      <c r="G13" s="129">
        <f t="shared" si="0"/>
        <v>4.149999999999999</v>
      </c>
      <c r="H13" s="149">
        <f t="shared" si="1"/>
        <v>8</v>
      </c>
    </row>
    <row r="14" spans="2:8" ht="11.25">
      <c r="B14" s="128" t="s">
        <v>46</v>
      </c>
      <c r="C14" s="129">
        <v>38.03</v>
      </c>
      <c r="D14" s="148">
        <v>39</v>
      </c>
      <c r="E14" s="141">
        <v>39.36</v>
      </c>
      <c r="F14" s="148">
        <v>37</v>
      </c>
      <c r="G14" s="129">
        <f t="shared" si="0"/>
        <v>-1.3299999999999983</v>
      </c>
      <c r="H14" s="149">
        <f t="shared" si="1"/>
        <v>29</v>
      </c>
    </row>
    <row r="15" spans="2:8" ht="11.25">
      <c r="B15" s="128" t="s">
        <v>3</v>
      </c>
      <c r="C15" s="129">
        <v>49.14</v>
      </c>
      <c r="D15" s="148">
        <v>11</v>
      </c>
      <c r="E15" s="141">
        <v>51.14</v>
      </c>
      <c r="F15" s="148">
        <v>10</v>
      </c>
      <c r="G15" s="129">
        <f t="shared" si="0"/>
        <v>-2</v>
      </c>
      <c r="H15" s="149">
        <f t="shared" si="1"/>
        <v>35</v>
      </c>
    </row>
    <row r="16" spans="2:8" ht="11.25">
      <c r="B16" s="128" t="s">
        <v>4</v>
      </c>
      <c r="C16" s="129">
        <v>26.79</v>
      </c>
      <c r="D16" s="148">
        <v>50</v>
      </c>
      <c r="E16" s="141">
        <v>26.43</v>
      </c>
      <c r="F16" s="148">
        <v>50</v>
      </c>
      <c r="G16" s="129">
        <f t="shared" si="0"/>
        <v>0.35999999999999943</v>
      </c>
      <c r="H16" s="149">
        <f t="shared" si="1"/>
        <v>23</v>
      </c>
    </row>
    <row r="17" spans="2:8" ht="11.25">
      <c r="B17" s="128" t="s">
        <v>47</v>
      </c>
      <c r="C17" s="129">
        <v>28.05</v>
      </c>
      <c r="D17" s="148">
        <v>49</v>
      </c>
      <c r="E17" s="141">
        <v>33.85</v>
      </c>
      <c r="F17" s="148">
        <v>45</v>
      </c>
      <c r="G17" s="129">
        <f t="shared" si="0"/>
        <v>-5.800000000000001</v>
      </c>
      <c r="H17" s="149">
        <f t="shared" si="1"/>
        <v>48</v>
      </c>
    </row>
    <row r="18" spans="2:8" ht="11.25">
      <c r="B18" s="128" t="s">
        <v>5</v>
      </c>
      <c r="C18" s="129">
        <v>32.82</v>
      </c>
      <c r="D18" s="148">
        <v>46</v>
      </c>
      <c r="E18" s="141">
        <v>33.63</v>
      </c>
      <c r="F18" s="148">
        <v>46</v>
      </c>
      <c r="G18" s="129">
        <f t="shared" si="0"/>
        <v>-0.8100000000000023</v>
      </c>
      <c r="H18" s="149">
        <f t="shared" si="1"/>
        <v>27</v>
      </c>
    </row>
    <row r="19" spans="2:8" ht="11.25">
      <c r="B19" s="128" t="s">
        <v>6</v>
      </c>
      <c r="C19" s="129">
        <v>43.01</v>
      </c>
      <c r="D19" s="148">
        <v>27</v>
      </c>
      <c r="E19" s="141">
        <v>41.27</v>
      </c>
      <c r="F19" s="148">
        <v>32</v>
      </c>
      <c r="G19" s="129">
        <f t="shared" si="0"/>
        <v>1.7399999999999949</v>
      </c>
      <c r="H19" s="149">
        <f t="shared" si="1"/>
        <v>13</v>
      </c>
    </row>
    <row r="20" spans="2:8" ht="11.25">
      <c r="B20" s="128" t="s">
        <v>7</v>
      </c>
      <c r="C20" s="129">
        <v>39.99</v>
      </c>
      <c r="D20" s="148">
        <v>34</v>
      </c>
      <c r="E20" s="141">
        <v>45.56</v>
      </c>
      <c r="F20" s="148">
        <v>22</v>
      </c>
      <c r="G20" s="129">
        <f t="shared" si="0"/>
        <v>-5.57</v>
      </c>
      <c r="H20" s="149">
        <f t="shared" si="1"/>
        <v>47</v>
      </c>
    </row>
    <row r="21" spans="2:8" ht="11.25">
      <c r="B21" s="128" t="s">
        <v>8</v>
      </c>
      <c r="C21" s="129">
        <v>35.33</v>
      </c>
      <c r="D21" s="148">
        <v>42</v>
      </c>
      <c r="E21" s="141">
        <v>34.12</v>
      </c>
      <c r="F21" s="148">
        <v>43</v>
      </c>
      <c r="G21" s="129">
        <f t="shared" si="0"/>
        <v>1.2100000000000009</v>
      </c>
      <c r="H21" s="149">
        <f t="shared" si="1"/>
        <v>16</v>
      </c>
    </row>
    <row r="22" spans="2:8" ht="11.25">
      <c r="B22" s="128" t="s">
        <v>48</v>
      </c>
      <c r="C22" s="129">
        <v>39.65</v>
      </c>
      <c r="D22" s="146">
        <v>37</v>
      </c>
      <c r="E22" s="141">
        <v>41.08</v>
      </c>
      <c r="F22" s="146">
        <v>33</v>
      </c>
      <c r="G22" s="129">
        <f t="shared" si="0"/>
        <v>-1.4299999999999997</v>
      </c>
      <c r="H22" s="147">
        <f t="shared" si="1"/>
        <v>31</v>
      </c>
    </row>
    <row r="23" spans="2:8" ht="11.25">
      <c r="B23" s="128" t="s">
        <v>49</v>
      </c>
      <c r="C23" s="129"/>
      <c r="D23" s="146" t="s">
        <v>121</v>
      </c>
      <c r="E23" s="129"/>
      <c r="F23" s="146" t="s">
        <v>121</v>
      </c>
      <c r="G23" s="129">
        <f t="shared" si="0"/>
      </c>
      <c r="H23" s="147">
        <f t="shared" si="1"/>
      </c>
    </row>
    <row r="24" spans="2:8" ht="11.25">
      <c r="B24" s="128" t="s">
        <v>9</v>
      </c>
      <c r="C24" s="129">
        <v>33.64</v>
      </c>
      <c r="D24" s="148">
        <v>45</v>
      </c>
      <c r="E24" s="141">
        <v>36.06</v>
      </c>
      <c r="F24" s="148">
        <v>40</v>
      </c>
      <c r="G24" s="129">
        <f t="shared" si="0"/>
        <v>-2.4200000000000017</v>
      </c>
      <c r="H24" s="149">
        <f t="shared" si="1"/>
        <v>39</v>
      </c>
    </row>
    <row r="25" spans="2:8" ht="11.25">
      <c r="B25" s="128" t="s">
        <v>10</v>
      </c>
      <c r="C25" s="129">
        <v>34.57</v>
      </c>
      <c r="D25" s="148">
        <v>44</v>
      </c>
      <c r="E25" s="141">
        <v>36.21</v>
      </c>
      <c r="F25" s="148">
        <v>39</v>
      </c>
      <c r="G25" s="129">
        <f t="shared" si="0"/>
        <v>-1.6400000000000006</v>
      </c>
      <c r="H25" s="149">
        <f t="shared" si="1"/>
        <v>32</v>
      </c>
    </row>
    <row r="26" spans="2:8" ht="11.25">
      <c r="B26" s="128" t="s">
        <v>50</v>
      </c>
      <c r="C26" s="129">
        <v>44.25</v>
      </c>
      <c r="D26" s="148">
        <v>23</v>
      </c>
      <c r="E26" s="129">
        <v>41.53</v>
      </c>
      <c r="F26" s="148">
        <v>31</v>
      </c>
      <c r="G26" s="129">
        <f t="shared" si="0"/>
        <v>2.719999999999999</v>
      </c>
      <c r="H26" s="149">
        <f t="shared" si="1"/>
        <v>10</v>
      </c>
    </row>
    <row r="27" spans="2:8" ht="11.25">
      <c r="B27" s="128" t="s">
        <v>11</v>
      </c>
      <c r="C27" s="129">
        <v>45.75</v>
      </c>
      <c r="D27" s="148">
        <v>19</v>
      </c>
      <c r="E27" s="141">
        <v>48.69</v>
      </c>
      <c r="F27" s="148">
        <v>13</v>
      </c>
      <c r="G27" s="129">
        <f t="shared" si="0"/>
        <v>-2.9399999999999977</v>
      </c>
      <c r="H27" s="149">
        <f t="shared" si="1"/>
        <v>41</v>
      </c>
    </row>
    <row r="28" spans="2:8" ht="11.25">
      <c r="B28" s="128" t="s">
        <v>12</v>
      </c>
      <c r="C28" s="129">
        <v>47.08</v>
      </c>
      <c r="D28" s="148">
        <v>16</v>
      </c>
      <c r="E28" s="141">
        <v>50.71</v>
      </c>
      <c r="F28" s="148">
        <v>11</v>
      </c>
      <c r="G28" s="129">
        <f t="shared" si="0"/>
        <v>-3.6300000000000026</v>
      </c>
      <c r="H28" s="149">
        <f t="shared" si="1"/>
        <v>46</v>
      </c>
    </row>
    <row r="29" spans="2:8" ht="11.25">
      <c r="B29" s="128" t="s">
        <v>13</v>
      </c>
      <c r="C29" s="129">
        <v>38.29</v>
      </c>
      <c r="D29" s="148">
        <v>38</v>
      </c>
      <c r="E29" s="141">
        <v>33.36</v>
      </c>
      <c r="F29" s="148">
        <v>48</v>
      </c>
      <c r="G29" s="129">
        <f t="shared" si="0"/>
        <v>4.93</v>
      </c>
      <c r="H29" s="149">
        <f t="shared" si="1"/>
        <v>6</v>
      </c>
    </row>
    <row r="30" spans="2:8" ht="11.25">
      <c r="B30" s="128" t="s">
        <v>14</v>
      </c>
      <c r="C30" s="129">
        <v>57.15</v>
      </c>
      <c r="D30" s="148">
        <v>2</v>
      </c>
      <c r="E30" s="141">
        <v>55.81</v>
      </c>
      <c r="F30" s="148">
        <v>4</v>
      </c>
      <c r="G30" s="129">
        <f t="shared" si="0"/>
        <v>1.3399999999999963</v>
      </c>
      <c r="H30" s="149">
        <f t="shared" si="1"/>
        <v>15</v>
      </c>
    </row>
    <row r="31" spans="2:8" ht="11.25">
      <c r="B31" s="128" t="s">
        <v>51</v>
      </c>
      <c r="C31" s="129">
        <v>58.06</v>
      </c>
      <c r="D31" s="148">
        <v>1</v>
      </c>
      <c r="E31" s="141">
        <v>61.33</v>
      </c>
      <c r="F31" s="148">
        <v>1</v>
      </c>
      <c r="G31" s="129">
        <f t="shared" si="0"/>
        <v>-3.269999999999996</v>
      </c>
      <c r="H31" s="149">
        <f t="shared" si="1"/>
        <v>44</v>
      </c>
    </row>
    <row r="32" spans="2:8" ht="11.25">
      <c r="B32" s="128" t="s">
        <v>15</v>
      </c>
      <c r="C32" s="129">
        <v>55.19</v>
      </c>
      <c r="D32" s="148">
        <v>3</v>
      </c>
      <c r="E32" s="141">
        <v>57.75</v>
      </c>
      <c r="F32" s="148">
        <v>2</v>
      </c>
      <c r="G32" s="129">
        <f t="shared" si="0"/>
        <v>-2.5600000000000023</v>
      </c>
      <c r="H32" s="149">
        <f t="shared" si="1"/>
        <v>40</v>
      </c>
    </row>
    <row r="33" spans="2:8" ht="11.25">
      <c r="B33" s="128" t="s">
        <v>16</v>
      </c>
      <c r="C33" s="129">
        <v>40.16</v>
      </c>
      <c r="D33" s="148">
        <v>32</v>
      </c>
      <c r="E33" s="141">
        <v>33.9</v>
      </c>
      <c r="F33" s="148">
        <v>44</v>
      </c>
      <c r="G33" s="129">
        <f t="shared" si="0"/>
        <v>6.259999999999998</v>
      </c>
      <c r="H33" s="149">
        <f t="shared" si="1"/>
        <v>3</v>
      </c>
    </row>
    <row r="34" spans="2:8" ht="11.25">
      <c r="B34" s="128" t="s">
        <v>17</v>
      </c>
      <c r="C34" s="129">
        <v>40.14</v>
      </c>
      <c r="D34" s="148">
        <v>33</v>
      </c>
      <c r="E34" s="141">
        <v>33.44</v>
      </c>
      <c r="F34" s="148">
        <v>47</v>
      </c>
      <c r="G34" s="129">
        <f t="shared" si="0"/>
        <v>6.700000000000003</v>
      </c>
      <c r="H34" s="149">
        <f t="shared" si="1"/>
        <v>1</v>
      </c>
    </row>
    <row r="35" spans="2:8" ht="11.25">
      <c r="B35" s="128" t="s">
        <v>18</v>
      </c>
      <c r="C35" s="129">
        <v>52.15</v>
      </c>
      <c r="D35" s="148">
        <v>7</v>
      </c>
      <c r="E35" s="141">
        <v>51.22</v>
      </c>
      <c r="F35" s="148">
        <v>9</v>
      </c>
      <c r="G35" s="129">
        <f t="shared" si="0"/>
        <v>0.9299999999999997</v>
      </c>
      <c r="H35" s="149">
        <f t="shared" si="1"/>
        <v>21</v>
      </c>
    </row>
    <row r="36" spans="2:8" ht="11.25">
      <c r="B36" s="128" t="s">
        <v>52</v>
      </c>
      <c r="C36" s="129">
        <v>36.76</v>
      </c>
      <c r="D36" s="148">
        <v>40</v>
      </c>
      <c r="E36" s="141">
        <v>35.27</v>
      </c>
      <c r="F36" s="148">
        <v>41</v>
      </c>
      <c r="G36" s="129">
        <f t="shared" si="0"/>
        <v>1.4899999999999949</v>
      </c>
      <c r="H36" s="149">
        <f t="shared" si="1"/>
        <v>14</v>
      </c>
    </row>
    <row r="37" spans="2:8" ht="11.25">
      <c r="B37" s="128" t="s">
        <v>19</v>
      </c>
      <c r="C37" s="129">
        <v>46.52</v>
      </c>
      <c r="D37" s="148">
        <v>17</v>
      </c>
      <c r="E37" s="141">
        <v>48.64</v>
      </c>
      <c r="F37" s="148">
        <v>14</v>
      </c>
      <c r="G37" s="129">
        <f t="shared" si="0"/>
        <v>-2.1199999999999974</v>
      </c>
      <c r="H37" s="149">
        <f t="shared" si="1"/>
        <v>38</v>
      </c>
    </row>
    <row r="38" spans="2:8" ht="11.25">
      <c r="B38" s="128" t="s">
        <v>20</v>
      </c>
      <c r="C38" s="129">
        <v>51.58</v>
      </c>
      <c r="D38" s="148">
        <v>9</v>
      </c>
      <c r="E38" s="141">
        <v>53.65</v>
      </c>
      <c r="F38" s="148">
        <v>6</v>
      </c>
      <c r="G38" s="129">
        <f t="shared" si="0"/>
        <v>-2.0700000000000003</v>
      </c>
      <c r="H38" s="149">
        <f t="shared" si="1"/>
        <v>36</v>
      </c>
    </row>
    <row r="39" spans="2:8" ht="11.25">
      <c r="B39" s="128" t="s">
        <v>21</v>
      </c>
      <c r="C39" s="129">
        <v>40.93</v>
      </c>
      <c r="D39" s="148">
        <v>31</v>
      </c>
      <c r="E39" s="141">
        <v>47.02</v>
      </c>
      <c r="F39" s="148">
        <v>17</v>
      </c>
      <c r="G39" s="129">
        <f t="shared" si="0"/>
        <v>-6.090000000000003</v>
      </c>
      <c r="H39" s="149">
        <f t="shared" si="1"/>
        <v>49</v>
      </c>
    </row>
    <row r="40" spans="2:8" ht="11.25">
      <c r="B40" s="128" t="s">
        <v>22</v>
      </c>
      <c r="C40" s="129">
        <v>44.98</v>
      </c>
      <c r="D40" s="148">
        <v>21</v>
      </c>
      <c r="E40" s="141">
        <v>43.06</v>
      </c>
      <c r="F40" s="148">
        <v>25</v>
      </c>
      <c r="G40" s="129">
        <f t="shared" si="0"/>
        <v>1.9199999999999946</v>
      </c>
      <c r="H40" s="149">
        <f t="shared" si="1"/>
        <v>12</v>
      </c>
    </row>
    <row r="41" spans="2:8" ht="11.25">
      <c r="B41" s="128" t="s">
        <v>23</v>
      </c>
      <c r="C41" s="129">
        <v>21.48</v>
      </c>
      <c r="D41" s="148">
        <v>52</v>
      </c>
      <c r="E41" s="141">
        <v>20.34</v>
      </c>
      <c r="F41" s="148">
        <v>52</v>
      </c>
      <c r="G41" s="129">
        <f t="shared" si="0"/>
        <v>1.1400000000000006</v>
      </c>
      <c r="H41" s="149">
        <f t="shared" si="1"/>
        <v>18</v>
      </c>
    </row>
    <row r="42" spans="2:8" ht="11.25">
      <c r="B42" s="128" t="s">
        <v>24</v>
      </c>
      <c r="C42" s="129">
        <v>32.57</v>
      </c>
      <c r="D42" s="148">
        <v>48</v>
      </c>
      <c r="E42" s="141">
        <v>40.07</v>
      </c>
      <c r="F42" s="148">
        <v>36</v>
      </c>
      <c r="G42" s="129">
        <f t="shared" si="0"/>
        <v>-7.5</v>
      </c>
      <c r="H42" s="149">
        <f t="shared" si="1"/>
        <v>50</v>
      </c>
    </row>
    <row r="43" spans="2:8" ht="11.25">
      <c r="B43" s="128" t="s">
        <v>25</v>
      </c>
      <c r="C43" s="129">
        <v>23.23</v>
      </c>
      <c r="D43" s="148">
        <v>51</v>
      </c>
      <c r="E43" s="141">
        <v>26.43</v>
      </c>
      <c r="F43" s="148">
        <v>50</v>
      </c>
      <c r="G43" s="129">
        <f t="shared" si="0"/>
        <v>-3.1999999999999993</v>
      </c>
      <c r="H43" s="149">
        <f t="shared" si="1"/>
        <v>43</v>
      </c>
    </row>
    <row r="44" spans="2:8" ht="11.25">
      <c r="B44" s="128" t="s">
        <v>26</v>
      </c>
      <c r="C44" s="129">
        <v>41.51</v>
      </c>
      <c r="D44" s="148">
        <v>30</v>
      </c>
      <c r="E44" s="141">
        <v>40.52</v>
      </c>
      <c r="F44" s="148">
        <v>35</v>
      </c>
      <c r="G44" s="129">
        <f t="shared" si="0"/>
        <v>0.9899999999999949</v>
      </c>
      <c r="H44" s="149">
        <f aca="true" t="shared" si="2" ref="H44:H65">IF(G44="","",RANK(G44,G$12:G$65))</f>
        <v>20</v>
      </c>
    </row>
    <row r="45" spans="2:8" ht="11.25">
      <c r="B45" s="128" t="s">
        <v>27</v>
      </c>
      <c r="C45" s="129">
        <v>39.79</v>
      </c>
      <c r="D45" s="148">
        <v>35</v>
      </c>
      <c r="E45" s="141">
        <v>38.62</v>
      </c>
      <c r="F45" s="148">
        <v>38</v>
      </c>
      <c r="G45" s="129">
        <f t="shared" si="0"/>
        <v>1.1700000000000017</v>
      </c>
      <c r="H45" s="149">
        <f t="shared" si="2"/>
        <v>17</v>
      </c>
    </row>
    <row r="46" spans="2:8" ht="11.25">
      <c r="B46" s="128" t="s">
        <v>53</v>
      </c>
      <c r="C46" s="129">
        <v>43.53</v>
      </c>
      <c r="D46" s="148">
        <v>26</v>
      </c>
      <c r="E46" s="141">
        <v>42.88</v>
      </c>
      <c r="F46" s="148">
        <v>26</v>
      </c>
      <c r="G46" s="129">
        <f t="shared" si="0"/>
        <v>0.6499999999999986</v>
      </c>
      <c r="H46" s="149">
        <f t="shared" si="2"/>
        <v>22</v>
      </c>
    </row>
    <row r="47" spans="2:8" ht="11.25">
      <c r="B47" s="128" t="s">
        <v>28</v>
      </c>
      <c r="C47" s="129">
        <v>47.31</v>
      </c>
      <c r="D47" s="148">
        <v>15</v>
      </c>
      <c r="E47" s="141">
        <v>46.2</v>
      </c>
      <c r="F47" s="148">
        <v>18</v>
      </c>
      <c r="G47" s="129">
        <f t="shared" si="0"/>
        <v>1.1099999999999994</v>
      </c>
      <c r="H47" s="149">
        <f t="shared" si="2"/>
        <v>19</v>
      </c>
    </row>
    <row r="48" spans="2:8" ht="11.25">
      <c r="B48" s="128" t="s">
        <v>54</v>
      </c>
      <c r="C48" s="129">
        <v>52.88</v>
      </c>
      <c r="D48" s="148">
        <v>6</v>
      </c>
      <c r="E48" s="141">
        <v>46.2</v>
      </c>
      <c r="F48" s="148">
        <v>18</v>
      </c>
      <c r="G48" s="129">
        <f t="shared" si="0"/>
        <v>6.68</v>
      </c>
      <c r="H48" s="149">
        <f t="shared" si="2"/>
        <v>2</v>
      </c>
    </row>
    <row r="49" spans="2:8" ht="11.25">
      <c r="B49" s="128" t="s">
        <v>29</v>
      </c>
      <c r="C49" s="129">
        <v>48.6</v>
      </c>
      <c r="D49" s="148">
        <v>12</v>
      </c>
      <c r="E49" s="141">
        <v>51.69</v>
      </c>
      <c r="F49" s="148">
        <v>8</v>
      </c>
      <c r="G49" s="129">
        <f t="shared" si="0"/>
        <v>-3.0899999999999963</v>
      </c>
      <c r="H49" s="149">
        <f t="shared" si="2"/>
        <v>42</v>
      </c>
    </row>
    <row r="50" spans="2:8" ht="11.25">
      <c r="B50" s="128" t="s">
        <v>30</v>
      </c>
      <c r="C50" s="129">
        <v>51.43</v>
      </c>
      <c r="D50" s="148">
        <v>10</v>
      </c>
      <c r="E50" s="141">
        <v>53.51</v>
      </c>
      <c r="F50" s="148">
        <v>7</v>
      </c>
      <c r="G50" s="129">
        <f t="shared" si="0"/>
        <v>-2.0799999999999983</v>
      </c>
      <c r="H50" s="149">
        <f t="shared" si="2"/>
        <v>37</v>
      </c>
    </row>
    <row r="51" spans="2:8" ht="11.25">
      <c r="B51" s="128" t="s">
        <v>31</v>
      </c>
      <c r="C51" s="129">
        <v>45.92</v>
      </c>
      <c r="D51" s="148">
        <v>18</v>
      </c>
      <c r="E51" s="141">
        <v>43.54</v>
      </c>
      <c r="F51" s="148">
        <v>23</v>
      </c>
      <c r="G51" s="129">
        <f t="shared" si="0"/>
        <v>2.3800000000000026</v>
      </c>
      <c r="H51" s="149">
        <f t="shared" si="2"/>
        <v>11</v>
      </c>
    </row>
    <row r="52" spans="2:8" ht="11.25">
      <c r="B52" s="128" t="s">
        <v>55</v>
      </c>
      <c r="C52" s="129">
        <v>35.19</v>
      </c>
      <c r="D52" s="146">
        <v>43</v>
      </c>
      <c r="E52" s="129">
        <v>34.99</v>
      </c>
      <c r="F52" s="146">
        <v>42</v>
      </c>
      <c r="G52" s="129">
        <f t="shared" si="0"/>
        <v>0.19999999999999574</v>
      </c>
      <c r="H52" s="147">
        <f t="shared" si="2"/>
        <v>24</v>
      </c>
    </row>
    <row r="53" spans="2:8" ht="11.25">
      <c r="B53" s="128" t="s">
        <v>32</v>
      </c>
      <c r="C53" s="129">
        <v>35.97</v>
      </c>
      <c r="D53" s="148">
        <v>41</v>
      </c>
      <c r="E53" s="141">
        <v>43.54</v>
      </c>
      <c r="F53" s="148">
        <v>23</v>
      </c>
      <c r="G53" s="129">
        <f t="shared" si="0"/>
        <v>-7.57</v>
      </c>
      <c r="H53" s="149">
        <f t="shared" si="2"/>
        <v>51</v>
      </c>
    </row>
    <row r="54" spans="2:8" ht="11.25">
      <c r="B54" s="128" t="s">
        <v>33</v>
      </c>
      <c r="C54" s="129">
        <v>43.97</v>
      </c>
      <c r="D54" s="148">
        <v>25</v>
      </c>
      <c r="E54" s="141">
        <v>47.55</v>
      </c>
      <c r="F54" s="148">
        <v>15</v>
      </c>
      <c r="G54" s="129">
        <f t="shared" si="0"/>
        <v>-3.5799999999999983</v>
      </c>
      <c r="H54" s="149">
        <f t="shared" si="2"/>
        <v>45</v>
      </c>
    </row>
    <row r="55" spans="2:8" ht="11.25">
      <c r="B55" s="128" t="s">
        <v>34</v>
      </c>
      <c r="C55" s="129">
        <v>51.59</v>
      </c>
      <c r="D55" s="148">
        <v>8</v>
      </c>
      <c r="E55" s="141">
        <v>47.09</v>
      </c>
      <c r="F55" s="148">
        <v>16</v>
      </c>
      <c r="G55" s="129">
        <f t="shared" si="0"/>
        <v>4.5</v>
      </c>
      <c r="H55" s="149">
        <f t="shared" si="2"/>
        <v>7</v>
      </c>
    </row>
    <row r="56" spans="2:8" ht="11.25">
      <c r="B56" s="128" t="s">
        <v>35</v>
      </c>
      <c r="C56" s="129">
        <v>54.42</v>
      </c>
      <c r="D56" s="148">
        <v>4</v>
      </c>
      <c r="E56" s="141">
        <v>55.82</v>
      </c>
      <c r="F56" s="148">
        <v>3</v>
      </c>
      <c r="G56" s="129">
        <f t="shared" si="0"/>
        <v>-1.3999999999999986</v>
      </c>
      <c r="H56" s="149">
        <f t="shared" si="2"/>
        <v>30</v>
      </c>
    </row>
    <row r="57" spans="2:8" ht="11.25">
      <c r="B57" s="128" t="s">
        <v>36</v>
      </c>
      <c r="C57" s="129">
        <v>42.4</v>
      </c>
      <c r="D57" s="148">
        <v>28</v>
      </c>
      <c r="E57" s="141">
        <v>42.64</v>
      </c>
      <c r="F57" s="148">
        <v>27</v>
      </c>
      <c r="G57" s="129">
        <f t="shared" si="0"/>
        <v>-0.240000000000002</v>
      </c>
      <c r="H57" s="149">
        <f t="shared" si="2"/>
        <v>25</v>
      </c>
    </row>
    <row r="58" spans="2:8" ht="11.25">
      <c r="B58" s="128" t="s">
        <v>37</v>
      </c>
      <c r="C58" s="129">
        <v>32.81</v>
      </c>
      <c r="D58" s="148">
        <v>47</v>
      </c>
      <c r="E58" s="141">
        <v>29.93</v>
      </c>
      <c r="F58" s="148">
        <v>49</v>
      </c>
      <c r="G58" s="129">
        <f t="shared" si="0"/>
        <v>2.8800000000000026</v>
      </c>
      <c r="H58" s="149">
        <f t="shared" si="2"/>
        <v>9</v>
      </c>
    </row>
    <row r="59" spans="2:8" ht="11.25">
      <c r="B59" s="128" t="s">
        <v>38</v>
      </c>
      <c r="C59" s="129">
        <v>47.9</v>
      </c>
      <c r="D59" s="148">
        <v>13</v>
      </c>
      <c r="E59" s="141">
        <v>42.38</v>
      </c>
      <c r="F59" s="148">
        <v>29</v>
      </c>
      <c r="G59" s="129">
        <f t="shared" si="0"/>
        <v>5.519999999999996</v>
      </c>
      <c r="H59" s="149">
        <f t="shared" si="2"/>
        <v>5</v>
      </c>
    </row>
    <row r="60" spans="2:8" ht="11.25">
      <c r="B60" s="128" t="s">
        <v>56</v>
      </c>
      <c r="C60" s="129"/>
      <c r="D60" s="146" t="s">
        <v>121</v>
      </c>
      <c r="E60" s="129"/>
      <c r="F60" s="146" t="s">
        <v>121</v>
      </c>
      <c r="G60" s="129">
        <f t="shared" si="0"/>
      </c>
      <c r="H60" s="147">
        <f t="shared" si="2"/>
      </c>
    </row>
    <row r="61" spans="2:8" ht="11.25">
      <c r="B61" s="128" t="s">
        <v>39</v>
      </c>
      <c r="C61" s="129">
        <v>41.55</v>
      </c>
      <c r="D61" s="146">
        <v>29</v>
      </c>
      <c r="E61" s="141">
        <v>42.62</v>
      </c>
      <c r="F61" s="146">
        <v>28</v>
      </c>
      <c r="G61" s="129">
        <f t="shared" si="0"/>
        <v>-1.0700000000000003</v>
      </c>
      <c r="H61" s="147">
        <f t="shared" si="2"/>
        <v>28</v>
      </c>
    </row>
    <row r="62" spans="2:8" ht="11.25">
      <c r="B62" s="128" t="s">
        <v>40</v>
      </c>
      <c r="C62" s="129">
        <v>45.24</v>
      </c>
      <c r="D62" s="148">
        <v>20</v>
      </c>
      <c r="E62" s="141">
        <v>45.77</v>
      </c>
      <c r="F62" s="148">
        <v>21</v>
      </c>
      <c r="G62" s="129">
        <f t="shared" si="0"/>
        <v>-0.5300000000000011</v>
      </c>
      <c r="H62" s="149">
        <f t="shared" si="2"/>
        <v>26</v>
      </c>
    </row>
    <row r="63" spans="2:8" ht="11.25">
      <c r="B63" s="128" t="s">
        <v>41</v>
      </c>
      <c r="C63" s="129">
        <v>53.79</v>
      </c>
      <c r="D63" s="148">
        <v>5</v>
      </c>
      <c r="E63" s="141">
        <v>55.63</v>
      </c>
      <c r="F63" s="148">
        <v>5</v>
      </c>
      <c r="G63" s="129">
        <f t="shared" si="0"/>
        <v>-1.8400000000000034</v>
      </c>
      <c r="H63" s="149">
        <f t="shared" si="2"/>
        <v>33</v>
      </c>
    </row>
    <row r="64" spans="2:8" ht="11.25">
      <c r="B64" s="128" t="s">
        <v>42</v>
      </c>
      <c r="C64" s="129">
        <v>47.68</v>
      </c>
      <c r="D64" s="148">
        <v>14</v>
      </c>
      <c r="E64" s="141">
        <v>42.03</v>
      </c>
      <c r="F64" s="148">
        <v>30</v>
      </c>
      <c r="G64" s="129">
        <f t="shared" si="0"/>
        <v>5.649999999999999</v>
      </c>
      <c r="H64" s="149">
        <f t="shared" si="2"/>
        <v>4</v>
      </c>
    </row>
    <row r="65" spans="2:8" ht="12" thickBot="1">
      <c r="B65" s="133" t="s">
        <v>43</v>
      </c>
      <c r="C65" s="134">
        <v>39.71</v>
      </c>
      <c r="D65" s="151">
        <v>36</v>
      </c>
      <c r="E65" s="156">
        <v>49.19</v>
      </c>
      <c r="F65" s="151">
        <v>12</v>
      </c>
      <c r="G65" s="134">
        <f t="shared" si="0"/>
        <v>-9.479999999999997</v>
      </c>
      <c r="H65" s="152">
        <f t="shared" si="2"/>
        <v>52</v>
      </c>
    </row>
    <row r="66" spans="2:8" ht="11.25">
      <c r="B66" s="153" t="s">
        <v>106</v>
      </c>
      <c r="C66" s="153"/>
      <c r="D66" s="153"/>
      <c r="E66" s="153"/>
      <c r="F66" s="153"/>
      <c r="G66" s="153"/>
      <c r="H66" s="153"/>
    </row>
    <row r="67" spans="2:8" ht="11.25">
      <c r="B67" s="138" t="s">
        <v>110</v>
      </c>
      <c r="C67" s="138"/>
      <c r="D67" s="138"/>
      <c r="E67" s="138"/>
      <c r="F67" s="138"/>
      <c r="G67" s="138"/>
      <c r="H67" s="138"/>
    </row>
    <row r="68" spans="2:7" ht="11.25">
      <c r="B68" s="157"/>
      <c r="C68" s="157"/>
      <c r="D68" s="157"/>
      <c r="E68" s="157"/>
      <c r="F68" s="157"/>
      <c r="G68" s="157"/>
    </row>
  </sheetData>
  <mergeCells count="14">
    <mergeCell ref="B1:H1"/>
    <mergeCell ref="B3:H3"/>
    <mergeCell ref="B4:H4"/>
    <mergeCell ref="B6:H6"/>
    <mergeCell ref="B5:H5"/>
    <mergeCell ref="B2:H2"/>
    <mergeCell ref="B68:G68"/>
    <mergeCell ref="B67:H67"/>
    <mergeCell ref="E8:F8"/>
    <mergeCell ref="C7:F7"/>
    <mergeCell ref="G7:H8"/>
    <mergeCell ref="B66:H66"/>
    <mergeCell ref="C8:D8"/>
    <mergeCell ref="B7:B9"/>
  </mergeCells>
  <printOptions horizontalCentered="1" verticalCentered="1"/>
  <pageMargins left="0.5" right="0.5" top="0.5" bottom="0.5" header="0" footer="0"/>
  <pageSetup fitToHeight="1" fitToWidth="1" horizontalDpi="600" verticalDpi="600" orientation="portrait" scale="72" r:id="rId1"/>
  <ignoredErrors>
    <ignoredError sqref="H66 D69:D80 C69:C80 B69:B80 H68:H80 F66 G69:G80 B12:B65 E66 G66 F69:F80 D66 E69:E80 C66 G12:G65" formula="1"/>
  </ignoredErrors>
</worksheet>
</file>

<file path=xl/worksheets/sheet8.xml><?xml version="1.0" encoding="utf-8"?>
<worksheet xmlns="http://schemas.openxmlformats.org/spreadsheetml/2006/main" xmlns:r="http://schemas.openxmlformats.org/officeDocument/2006/relationships">
  <sheetPr>
    <pageSetUpPr fitToPage="1"/>
  </sheetPr>
  <dimension ref="B1:V68"/>
  <sheetViews>
    <sheetView showGridLines="0" zoomScale="75" zoomScaleNormal="75" workbookViewId="0" topLeftCell="A1">
      <selection activeCell="A1" sqref="A1"/>
    </sheetView>
  </sheetViews>
  <sheetFormatPr defaultColWidth="8.88671875" defaultRowHeight="15"/>
  <cols>
    <col min="1" max="1" width="2.77734375" style="4" customWidth="1"/>
    <col min="2" max="2" width="12.77734375" style="4" customWidth="1"/>
    <col min="3" max="3" width="10.77734375" style="4" customWidth="1"/>
    <col min="4" max="4" width="5.77734375" style="4" customWidth="1"/>
    <col min="5" max="5" width="10.77734375" style="4" customWidth="1"/>
    <col min="6" max="6" width="5.77734375" style="4" customWidth="1"/>
    <col min="7" max="7" width="10.77734375" style="4" customWidth="1"/>
    <col min="8" max="8" width="5.77734375" style="4" customWidth="1"/>
    <col min="9" max="9" width="10.77734375" style="4" customWidth="1"/>
    <col min="10" max="10" width="5.77734375" style="4" customWidth="1"/>
    <col min="11" max="11" width="10.77734375" style="4" customWidth="1"/>
    <col min="12" max="12" width="5.77734375" style="4" customWidth="1"/>
    <col min="13" max="13" width="10.77734375" style="4" customWidth="1"/>
    <col min="14" max="14" width="5.77734375" style="4" customWidth="1"/>
    <col min="15" max="15" width="10.77734375" style="4" customWidth="1"/>
    <col min="16" max="16" width="5.77734375" style="4" customWidth="1"/>
    <col min="17" max="17" width="2.77734375" style="4" customWidth="1"/>
    <col min="18" max="16384" width="8.88671875" style="4" customWidth="1"/>
  </cols>
  <sheetData>
    <row r="1" spans="2:16" ht="18">
      <c r="B1" s="83" t="s">
        <v>118</v>
      </c>
      <c r="C1" s="83"/>
      <c r="D1" s="83"/>
      <c r="E1" s="83"/>
      <c r="F1" s="83"/>
      <c r="G1" s="83"/>
      <c r="H1" s="83"/>
      <c r="I1" s="83"/>
      <c r="J1" s="83"/>
      <c r="K1" s="83"/>
      <c r="L1" s="83"/>
      <c r="M1" s="83"/>
      <c r="N1" s="83"/>
      <c r="O1" s="83"/>
      <c r="P1" s="83"/>
    </row>
    <row r="2" spans="2:16" ht="15.75">
      <c r="B2" s="85"/>
      <c r="C2" s="85"/>
      <c r="D2" s="85"/>
      <c r="E2" s="85"/>
      <c r="F2" s="85"/>
      <c r="G2" s="85"/>
      <c r="H2" s="85"/>
      <c r="I2" s="85"/>
      <c r="J2" s="85"/>
      <c r="K2" s="85"/>
      <c r="L2" s="85"/>
      <c r="M2" s="85"/>
      <c r="N2" s="85"/>
      <c r="O2" s="85"/>
      <c r="P2" s="85"/>
    </row>
    <row r="3" spans="2:16" ht="15.75">
      <c r="B3" s="85" t="s">
        <v>78</v>
      </c>
      <c r="C3" s="85"/>
      <c r="D3" s="85"/>
      <c r="E3" s="85"/>
      <c r="F3" s="85"/>
      <c r="G3" s="85"/>
      <c r="H3" s="85"/>
      <c r="I3" s="85"/>
      <c r="J3" s="85"/>
      <c r="K3" s="85"/>
      <c r="L3" s="85"/>
      <c r="M3" s="85"/>
      <c r="N3" s="85"/>
      <c r="O3" s="85"/>
      <c r="P3" s="85"/>
    </row>
    <row r="4" spans="2:16" ht="15.75" customHeight="1">
      <c r="B4" s="84" t="s">
        <v>144</v>
      </c>
      <c r="C4" s="84"/>
      <c r="D4" s="84"/>
      <c r="E4" s="84"/>
      <c r="F4" s="84"/>
      <c r="G4" s="84"/>
      <c r="H4" s="84"/>
      <c r="I4" s="84"/>
      <c r="J4" s="84"/>
      <c r="K4" s="84"/>
      <c r="L4" s="84"/>
      <c r="M4" s="84"/>
      <c r="N4" s="84"/>
      <c r="O4" s="84"/>
      <c r="P4" s="84"/>
    </row>
    <row r="5" spans="2:16" ht="15.75" customHeight="1">
      <c r="B5" s="84" t="s">
        <v>91</v>
      </c>
      <c r="C5" s="84"/>
      <c r="D5" s="84"/>
      <c r="E5" s="84"/>
      <c r="F5" s="84"/>
      <c r="G5" s="84"/>
      <c r="H5" s="84"/>
      <c r="I5" s="84"/>
      <c r="J5" s="84"/>
      <c r="K5" s="84"/>
      <c r="L5" s="84"/>
      <c r="M5" s="84"/>
      <c r="N5" s="84"/>
      <c r="O5" s="84"/>
      <c r="P5" s="84"/>
    </row>
    <row r="6" spans="2:14" ht="16.5" thickBot="1">
      <c r="B6" s="88"/>
      <c r="C6" s="88"/>
      <c r="D6" s="88"/>
      <c r="E6" s="88"/>
      <c r="F6" s="88"/>
      <c r="G6" s="88"/>
      <c r="H6" s="88"/>
      <c r="I6" s="88"/>
      <c r="J6" s="88"/>
      <c r="K6" s="88"/>
      <c r="L6" s="88"/>
      <c r="M6" s="88"/>
      <c r="N6" s="88"/>
    </row>
    <row r="7" spans="2:16" ht="15.75" customHeight="1">
      <c r="B7" s="89" t="s">
        <v>44</v>
      </c>
      <c r="C7" s="86" t="s">
        <v>69</v>
      </c>
      <c r="D7" s="109"/>
      <c r="E7" s="118" t="s">
        <v>70</v>
      </c>
      <c r="F7" s="86"/>
      <c r="G7" s="86"/>
      <c r="H7" s="86"/>
      <c r="I7" s="86"/>
      <c r="J7" s="86"/>
      <c r="K7" s="86"/>
      <c r="L7" s="86"/>
      <c r="M7" s="86"/>
      <c r="N7" s="91"/>
      <c r="O7" s="120" t="s">
        <v>92</v>
      </c>
      <c r="P7" s="121"/>
    </row>
    <row r="8" spans="2:16" ht="15">
      <c r="B8" s="95"/>
      <c r="C8" s="110" t="s">
        <v>71</v>
      </c>
      <c r="D8" s="111"/>
      <c r="E8" s="107" t="s">
        <v>72</v>
      </c>
      <c r="F8" s="108"/>
      <c r="G8" s="108"/>
      <c r="H8" s="108"/>
      <c r="I8" s="108"/>
      <c r="J8" s="108"/>
      <c r="K8" s="108"/>
      <c r="L8" s="108"/>
      <c r="M8" s="114" t="s">
        <v>73</v>
      </c>
      <c r="N8" s="115"/>
      <c r="O8" s="102" t="s">
        <v>93</v>
      </c>
      <c r="P8" s="103"/>
    </row>
    <row r="9" spans="2:16" ht="53.25" customHeight="1">
      <c r="B9" s="95"/>
      <c r="C9" s="112"/>
      <c r="D9" s="113"/>
      <c r="E9" s="119" t="s">
        <v>74</v>
      </c>
      <c r="F9" s="106"/>
      <c r="G9" s="106" t="s">
        <v>75</v>
      </c>
      <c r="H9" s="106"/>
      <c r="I9" s="106" t="s">
        <v>76</v>
      </c>
      <c r="J9" s="106"/>
      <c r="K9" s="106" t="s">
        <v>77</v>
      </c>
      <c r="L9" s="106"/>
      <c r="M9" s="116"/>
      <c r="N9" s="117"/>
      <c r="O9" s="104"/>
      <c r="P9" s="105"/>
    </row>
    <row r="10" spans="2:16" ht="15" customHeight="1">
      <c r="B10" s="90"/>
      <c r="C10" s="13" t="s">
        <v>61</v>
      </c>
      <c r="D10" s="21" t="s">
        <v>62</v>
      </c>
      <c r="E10" s="22" t="s">
        <v>61</v>
      </c>
      <c r="F10" s="13" t="s">
        <v>62</v>
      </c>
      <c r="G10" s="13" t="s">
        <v>61</v>
      </c>
      <c r="H10" s="13" t="s">
        <v>62</v>
      </c>
      <c r="I10" s="13" t="s">
        <v>61</v>
      </c>
      <c r="J10" s="13" t="s">
        <v>62</v>
      </c>
      <c r="K10" s="13" t="s">
        <v>61</v>
      </c>
      <c r="L10" s="13" t="s">
        <v>62</v>
      </c>
      <c r="M10" s="23" t="s">
        <v>61</v>
      </c>
      <c r="N10" s="24" t="s">
        <v>62</v>
      </c>
      <c r="O10" s="25" t="s">
        <v>61</v>
      </c>
      <c r="P10" s="26" t="s">
        <v>62</v>
      </c>
    </row>
    <row r="11" spans="2:16" s="1" customFormat="1" ht="19.5" customHeight="1">
      <c r="B11" s="8" t="s">
        <v>100</v>
      </c>
      <c r="C11" s="60"/>
      <c r="D11" s="73"/>
      <c r="E11" s="64"/>
      <c r="F11" s="3"/>
      <c r="G11" s="66"/>
      <c r="H11" s="3"/>
      <c r="I11" s="66"/>
      <c r="J11" s="65"/>
      <c r="K11" s="66"/>
      <c r="L11" s="65"/>
      <c r="M11" s="66"/>
      <c r="N11" s="67"/>
      <c r="O11" s="60"/>
      <c r="P11" s="68"/>
    </row>
    <row r="12" spans="2:16" s="1" customFormat="1" ht="19.5" customHeight="1">
      <c r="B12" s="8" t="s">
        <v>45</v>
      </c>
      <c r="C12" s="69"/>
      <c r="D12" s="74"/>
      <c r="E12" s="70"/>
      <c r="F12" s="28"/>
      <c r="G12" s="69"/>
      <c r="H12" s="28"/>
      <c r="I12" s="69"/>
      <c r="J12" s="28"/>
      <c r="K12" s="69"/>
      <c r="L12" s="28"/>
      <c r="M12" s="69"/>
      <c r="N12" s="27"/>
      <c r="O12" s="69"/>
      <c r="P12" s="29"/>
    </row>
    <row r="13" spans="2:16" s="1" customFormat="1" ht="13.5" customHeight="1">
      <c r="B13" s="8" t="s">
        <v>2</v>
      </c>
      <c r="C13" s="69"/>
      <c r="D13" s="74"/>
      <c r="E13" s="70"/>
      <c r="F13" s="28"/>
      <c r="G13" s="69"/>
      <c r="H13" s="28"/>
      <c r="I13" s="69"/>
      <c r="J13" s="28"/>
      <c r="K13" s="69"/>
      <c r="L13" s="28"/>
      <c r="M13" s="69"/>
      <c r="N13" s="27"/>
      <c r="O13" s="69"/>
      <c r="P13" s="29"/>
    </row>
    <row r="14" spans="2:16" s="1" customFormat="1" ht="13.5" customHeight="1">
      <c r="B14" s="8" t="s">
        <v>46</v>
      </c>
      <c r="C14" s="69"/>
      <c r="D14" s="74"/>
      <c r="E14" s="70"/>
      <c r="F14" s="28"/>
      <c r="G14" s="69"/>
      <c r="H14" s="28"/>
      <c r="I14" s="69"/>
      <c r="J14" s="28"/>
      <c r="K14" s="69"/>
      <c r="L14" s="28"/>
      <c r="M14" s="69"/>
      <c r="N14" s="27"/>
      <c r="O14" s="69"/>
      <c r="P14" s="29"/>
    </row>
    <row r="15" spans="2:16" s="1" customFormat="1" ht="13.5" customHeight="1">
      <c r="B15" s="8" t="s">
        <v>3</v>
      </c>
      <c r="C15" s="69"/>
      <c r="D15" s="74"/>
      <c r="E15" s="70"/>
      <c r="F15" s="28"/>
      <c r="G15" s="69"/>
      <c r="H15" s="28"/>
      <c r="I15" s="69"/>
      <c r="J15" s="28"/>
      <c r="K15" s="69"/>
      <c r="L15" s="28"/>
      <c r="M15" s="69"/>
      <c r="N15" s="27"/>
      <c r="O15" s="69"/>
      <c r="P15" s="29"/>
    </row>
    <row r="16" spans="2:16" s="1" customFormat="1" ht="13.5" customHeight="1">
      <c r="B16" s="8" t="s">
        <v>4</v>
      </c>
      <c r="C16" s="69"/>
      <c r="D16" s="74"/>
      <c r="E16" s="70"/>
      <c r="F16" s="28"/>
      <c r="G16" s="69"/>
      <c r="H16" s="28"/>
      <c r="I16" s="69"/>
      <c r="J16" s="28"/>
      <c r="K16" s="69"/>
      <c r="L16" s="28"/>
      <c r="M16" s="69"/>
      <c r="N16" s="27"/>
      <c r="O16" s="69"/>
      <c r="P16" s="29"/>
    </row>
    <row r="17" spans="2:16" s="1" customFormat="1" ht="13.5" customHeight="1">
      <c r="B17" s="8" t="s">
        <v>47</v>
      </c>
      <c r="C17" s="69"/>
      <c r="D17" s="74"/>
      <c r="E17" s="70"/>
      <c r="F17" s="28"/>
      <c r="G17" s="69"/>
      <c r="H17" s="28"/>
      <c r="I17" s="69"/>
      <c r="J17" s="28"/>
      <c r="K17" s="69"/>
      <c r="L17" s="28"/>
      <c r="M17" s="69"/>
      <c r="N17" s="27"/>
      <c r="O17" s="69"/>
      <c r="P17" s="29"/>
    </row>
    <row r="18" spans="2:16" s="1" customFormat="1" ht="13.5" customHeight="1">
      <c r="B18" s="8" t="s">
        <v>5</v>
      </c>
      <c r="C18" s="69"/>
      <c r="D18" s="74"/>
      <c r="E18" s="70"/>
      <c r="F18" s="28"/>
      <c r="G18" s="69"/>
      <c r="H18" s="28"/>
      <c r="I18" s="69"/>
      <c r="J18" s="28"/>
      <c r="K18" s="69"/>
      <c r="L18" s="28"/>
      <c r="M18" s="69"/>
      <c r="N18" s="27"/>
      <c r="O18" s="69"/>
      <c r="P18" s="29"/>
    </row>
    <row r="19" spans="2:16" s="1" customFormat="1" ht="13.5" customHeight="1">
      <c r="B19" s="8" t="s">
        <v>6</v>
      </c>
      <c r="C19" s="69"/>
      <c r="D19" s="74"/>
      <c r="E19" s="70"/>
      <c r="F19" s="28"/>
      <c r="G19" s="69"/>
      <c r="H19" s="28"/>
      <c r="I19" s="69"/>
      <c r="J19" s="28"/>
      <c r="K19" s="69"/>
      <c r="L19" s="28"/>
      <c r="M19" s="69"/>
      <c r="N19" s="27"/>
      <c r="O19" s="69"/>
      <c r="P19" s="29"/>
    </row>
    <row r="20" spans="2:16" s="1" customFormat="1" ht="13.5" customHeight="1">
      <c r="B20" s="8" t="s">
        <v>7</v>
      </c>
      <c r="C20" s="69"/>
      <c r="D20" s="74"/>
      <c r="E20" s="70"/>
      <c r="F20" s="28"/>
      <c r="G20" s="69"/>
      <c r="H20" s="28"/>
      <c r="I20" s="69"/>
      <c r="J20" s="28"/>
      <c r="K20" s="69"/>
      <c r="L20" s="28"/>
      <c r="M20" s="69"/>
      <c r="N20" s="27"/>
      <c r="O20" s="69"/>
      <c r="P20" s="29"/>
    </row>
    <row r="21" spans="2:16" s="1" customFormat="1" ht="13.5" customHeight="1">
      <c r="B21" s="8" t="s">
        <v>8</v>
      </c>
      <c r="C21" s="69"/>
      <c r="D21" s="74"/>
      <c r="E21" s="70"/>
      <c r="F21" s="28"/>
      <c r="G21" s="69"/>
      <c r="H21" s="28"/>
      <c r="I21" s="69"/>
      <c r="J21" s="28"/>
      <c r="K21" s="69"/>
      <c r="L21" s="28"/>
      <c r="M21" s="69"/>
      <c r="N21" s="27"/>
      <c r="O21" s="69"/>
      <c r="P21" s="29"/>
    </row>
    <row r="22" spans="2:16" s="1" customFormat="1" ht="19.5" customHeight="1">
      <c r="B22" s="8" t="s">
        <v>48</v>
      </c>
      <c r="C22" s="69"/>
      <c r="D22" s="74"/>
      <c r="E22" s="70"/>
      <c r="F22" s="28"/>
      <c r="G22" s="69"/>
      <c r="H22" s="28"/>
      <c r="I22" s="69"/>
      <c r="J22" s="28"/>
      <c r="K22" s="69"/>
      <c r="L22" s="28"/>
      <c r="M22" s="69"/>
      <c r="N22" s="27"/>
      <c r="O22" s="69"/>
      <c r="P22" s="29"/>
    </row>
    <row r="23" spans="2:16" s="1" customFormat="1" ht="13.5" customHeight="1">
      <c r="B23" s="8" t="s">
        <v>49</v>
      </c>
      <c r="C23" s="69"/>
      <c r="D23" s="74"/>
      <c r="E23" s="70"/>
      <c r="F23" s="28"/>
      <c r="G23" s="69"/>
      <c r="H23" s="28"/>
      <c r="I23" s="69"/>
      <c r="J23" s="28"/>
      <c r="K23" s="69"/>
      <c r="L23" s="28"/>
      <c r="M23" s="69"/>
      <c r="N23" s="27"/>
      <c r="O23" s="69"/>
      <c r="P23" s="29"/>
    </row>
    <row r="24" spans="2:16" s="1" customFormat="1" ht="13.5" customHeight="1">
      <c r="B24" s="8" t="s">
        <v>9</v>
      </c>
      <c r="C24" s="69"/>
      <c r="D24" s="74"/>
      <c r="E24" s="70"/>
      <c r="F24" s="28"/>
      <c r="G24" s="69"/>
      <c r="H24" s="28"/>
      <c r="I24" s="69"/>
      <c r="J24" s="28"/>
      <c r="K24" s="69"/>
      <c r="L24" s="28"/>
      <c r="M24" s="69"/>
      <c r="N24" s="27"/>
      <c r="O24" s="69"/>
      <c r="P24" s="29"/>
    </row>
    <row r="25" spans="2:16" s="1" customFormat="1" ht="13.5" customHeight="1">
      <c r="B25" s="8" t="s">
        <v>10</v>
      </c>
      <c r="C25" s="69"/>
      <c r="D25" s="74"/>
      <c r="E25" s="70"/>
      <c r="F25" s="28"/>
      <c r="G25" s="69"/>
      <c r="H25" s="28"/>
      <c r="I25" s="69"/>
      <c r="J25" s="28"/>
      <c r="K25" s="69"/>
      <c r="L25" s="28"/>
      <c r="M25" s="69"/>
      <c r="N25" s="27"/>
      <c r="O25" s="69"/>
      <c r="P25" s="29"/>
    </row>
    <row r="26" spans="2:16" s="1" customFormat="1" ht="13.5" customHeight="1">
      <c r="B26" s="8" t="s">
        <v>50</v>
      </c>
      <c r="C26" s="69"/>
      <c r="D26" s="74"/>
      <c r="E26" s="70"/>
      <c r="F26" s="28"/>
      <c r="G26" s="69"/>
      <c r="H26" s="28"/>
      <c r="I26" s="69"/>
      <c r="J26" s="28"/>
      <c r="K26" s="69"/>
      <c r="L26" s="28"/>
      <c r="M26" s="69"/>
      <c r="N26" s="27"/>
      <c r="O26" s="69"/>
      <c r="P26" s="29"/>
    </row>
    <row r="27" spans="2:16" s="1" customFormat="1" ht="13.5" customHeight="1">
      <c r="B27" s="8" t="s">
        <v>11</v>
      </c>
      <c r="C27" s="69"/>
      <c r="D27" s="74"/>
      <c r="E27" s="70"/>
      <c r="F27" s="28"/>
      <c r="G27" s="69"/>
      <c r="H27" s="28"/>
      <c r="I27" s="69"/>
      <c r="J27" s="28"/>
      <c r="K27" s="69"/>
      <c r="L27" s="28"/>
      <c r="M27" s="69"/>
      <c r="N27" s="27"/>
      <c r="O27" s="69"/>
      <c r="P27" s="29"/>
    </row>
    <row r="28" spans="2:16" s="1" customFormat="1" ht="13.5" customHeight="1">
      <c r="B28" s="8" t="s">
        <v>12</v>
      </c>
      <c r="C28" s="69"/>
      <c r="D28" s="74"/>
      <c r="E28" s="70"/>
      <c r="F28" s="28"/>
      <c r="G28" s="69"/>
      <c r="H28" s="28"/>
      <c r="I28" s="69"/>
      <c r="J28" s="28"/>
      <c r="K28" s="69"/>
      <c r="L28" s="28"/>
      <c r="M28" s="69"/>
      <c r="N28" s="27"/>
      <c r="O28" s="69"/>
      <c r="P28" s="29"/>
    </row>
    <row r="29" spans="2:16" s="1" customFormat="1" ht="13.5" customHeight="1">
      <c r="B29" s="8" t="s">
        <v>13</v>
      </c>
      <c r="C29" s="69"/>
      <c r="D29" s="74"/>
      <c r="E29" s="70"/>
      <c r="F29" s="28"/>
      <c r="G29" s="69"/>
      <c r="H29" s="28"/>
      <c r="I29" s="69"/>
      <c r="J29" s="28"/>
      <c r="K29" s="69"/>
      <c r="L29" s="28"/>
      <c r="M29" s="69"/>
      <c r="N29" s="27"/>
      <c r="O29" s="69"/>
      <c r="P29" s="29"/>
    </row>
    <row r="30" spans="2:16" s="1" customFormat="1" ht="13.5" customHeight="1">
      <c r="B30" s="8" t="s">
        <v>14</v>
      </c>
      <c r="C30" s="69"/>
      <c r="D30" s="74"/>
      <c r="E30" s="70"/>
      <c r="F30" s="28"/>
      <c r="G30" s="69"/>
      <c r="H30" s="28"/>
      <c r="I30" s="69"/>
      <c r="J30" s="28"/>
      <c r="K30" s="69"/>
      <c r="L30" s="28"/>
      <c r="M30" s="69"/>
      <c r="N30" s="27"/>
      <c r="O30" s="69"/>
      <c r="P30" s="29"/>
    </row>
    <row r="31" spans="2:16" s="1" customFormat="1" ht="13.5" customHeight="1">
      <c r="B31" s="8" t="s">
        <v>51</v>
      </c>
      <c r="C31" s="69"/>
      <c r="D31" s="74"/>
      <c r="E31" s="70"/>
      <c r="F31" s="28"/>
      <c r="G31" s="69"/>
      <c r="H31" s="28"/>
      <c r="I31" s="69"/>
      <c r="J31" s="28"/>
      <c r="K31" s="69"/>
      <c r="L31" s="28"/>
      <c r="M31" s="69"/>
      <c r="N31" s="27"/>
      <c r="O31" s="69"/>
      <c r="P31" s="29"/>
    </row>
    <row r="32" spans="2:16" s="1" customFormat="1" ht="19.5" customHeight="1">
      <c r="B32" s="8" t="s">
        <v>15</v>
      </c>
      <c r="C32" s="69"/>
      <c r="D32" s="74"/>
      <c r="E32" s="70"/>
      <c r="F32" s="28"/>
      <c r="G32" s="69"/>
      <c r="H32" s="28"/>
      <c r="I32" s="69"/>
      <c r="J32" s="28"/>
      <c r="K32" s="69"/>
      <c r="L32" s="28"/>
      <c r="M32" s="69"/>
      <c r="N32" s="27"/>
      <c r="O32" s="69"/>
      <c r="P32" s="29"/>
    </row>
    <row r="33" spans="2:16" s="1" customFormat="1" ht="13.5" customHeight="1">
      <c r="B33" s="8" t="s">
        <v>16</v>
      </c>
      <c r="C33" s="69"/>
      <c r="D33" s="74"/>
      <c r="E33" s="70"/>
      <c r="F33" s="28"/>
      <c r="G33" s="69"/>
      <c r="H33" s="28"/>
      <c r="I33" s="69"/>
      <c r="J33" s="28"/>
      <c r="K33" s="69"/>
      <c r="L33" s="28"/>
      <c r="M33" s="69"/>
      <c r="N33" s="27"/>
      <c r="O33" s="69"/>
      <c r="P33" s="29"/>
    </row>
    <row r="34" spans="2:16" s="1" customFormat="1" ht="13.5" customHeight="1">
      <c r="B34" s="8" t="s">
        <v>17</v>
      </c>
      <c r="C34" s="69"/>
      <c r="D34" s="74"/>
      <c r="E34" s="70"/>
      <c r="F34" s="28"/>
      <c r="G34" s="69"/>
      <c r="H34" s="28"/>
      <c r="I34" s="69"/>
      <c r="J34" s="28"/>
      <c r="K34" s="69"/>
      <c r="L34" s="28"/>
      <c r="M34" s="69"/>
      <c r="N34" s="27"/>
      <c r="O34" s="69"/>
      <c r="P34" s="29"/>
    </row>
    <row r="35" spans="2:16" s="1" customFormat="1" ht="13.5" customHeight="1">
      <c r="B35" s="8" t="s">
        <v>18</v>
      </c>
      <c r="C35" s="69"/>
      <c r="D35" s="74"/>
      <c r="E35" s="70"/>
      <c r="F35" s="28"/>
      <c r="G35" s="69"/>
      <c r="H35" s="28"/>
      <c r="I35" s="69"/>
      <c r="J35" s="28"/>
      <c r="K35" s="69"/>
      <c r="L35" s="28"/>
      <c r="M35" s="69"/>
      <c r="N35" s="27"/>
      <c r="O35" s="69"/>
      <c r="P35" s="29"/>
    </row>
    <row r="36" spans="2:16" s="1" customFormat="1" ht="13.5" customHeight="1">
      <c r="B36" s="8" t="s">
        <v>52</v>
      </c>
      <c r="C36" s="69"/>
      <c r="D36" s="74"/>
      <c r="E36" s="70"/>
      <c r="F36" s="28"/>
      <c r="G36" s="69"/>
      <c r="H36" s="28"/>
      <c r="I36" s="69"/>
      <c r="J36" s="28"/>
      <c r="K36" s="69"/>
      <c r="L36" s="28"/>
      <c r="M36" s="69"/>
      <c r="N36" s="27"/>
      <c r="O36" s="69"/>
      <c r="P36" s="29"/>
    </row>
    <row r="37" spans="2:16" s="1" customFormat="1" ht="13.5" customHeight="1">
      <c r="B37" s="8" t="s">
        <v>19</v>
      </c>
      <c r="C37" s="69"/>
      <c r="D37" s="74"/>
      <c r="E37" s="70"/>
      <c r="F37" s="28"/>
      <c r="G37" s="69"/>
      <c r="H37" s="28"/>
      <c r="I37" s="69"/>
      <c r="J37" s="28"/>
      <c r="K37" s="69"/>
      <c r="L37" s="28"/>
      <c r="M37" s="69"/>
      <c r="N37" s="27"/>
      <c r="O37" s="69"/>
      <c r="P37" s="29"/>
    </row>
    <row r="38" spans="2:16" s="1" customFormat="1" ht="13.5" customHeight="1">
      <c r="B38" s="8" t="s">
        <v>20</v>
      </c>
      <c r="C38" s="69"/>
      <c r="D38" s="74"/>
      <c r="E38" s="70"/>
      <c r="F38" s="28"/>
      <c r="G38" s="69"/>
      <c r="H38" s="28"/>
      <c r="I38" s="69"/>
      <c r="J38" s="28"/>
      <c r="K38" s="69"/>
      <c r="L38" s="28"/>
      <c r="M38" s="69"/>
      <c r="N38" s="27"/>
      <c r="O38" s="69"/>
      <c r="P38" s="29"/>
    </row>
    <row r="39" spans="2:16" s="1" customFormat="1" ht="13.5" customHeight="1">
      <c r="B39" s="8" t="s">
        <v>21</v>
      </c>
      <c r="C39" s="69"/>
      <c r="D39" s="74"/>
      <c r="E39" s="70"/>
      <c r="F39" s="28"/>
      <c r="G39" s="69"/>
      <c r="H39" s="28"/>
      <c r="I39" s="69"/>
      <c r="J39" s="28"/>
      <c r="K39" s="69"/>
      <c r="L39" s="28"/>
      <c r="M39" s="69"/>
      <c r="N39" s="27"/>
      <c r="O39" s="69"/>
      <c r="P39" s="29"/>
    </row>
    <row r="40" spans="2:16" s="1" customFormat="1" ht="13.5" customHeight="1">
      <c r="B40" s="8" t="s">
        <v>22</v>
      </c>
      <c r="C40" s="69"/>
      <c r="D40" s="74"/>
      <c r="E40" s="70"/>
      <c r="F40" s="28"/>
      <c r="G40" s="69"/>
      <c r="H40" s="28"/>
      <c r="I40" s="69"/>
      <c r="J40" s="28"/>
      <c r="K40" s="69"/>
      <c r="L40" s="28"/>
      <c r="M40" s="69"/>
      <c r="N40" s="27"/>
      <c r="O40" s="69"/>
      <c r="P40" s="29"/>
    </row>
    <row r="41" spans="2:16" s="1" customFormat="1" ht="13.5" customHeight="1">
      <c r="B41" s="8" t="s">
        <v>23</v>
      </c>
      <c r="C41" s="69"/>
      <c r="D41" s="74"/>
      <c r="E41" s="70"/>
      <c r="F41" s="28"/>
      <c r="G41" s="69"/>
      <c r="H41" s="28"/>
      <c r="I41" s="69"/>
      <c r="J41" s="28"/>
      <c r="K41" s="69"/>
      <c r="L41" s="28"/>
      <c r="M41" s="69"/>
      <c r="N41" s="27"/>
      <c r="O41" s="69"/>
      <c r="P41" s="29"/>
    </row>
    <row r="42" spans="2:16" s="1" customFormat="1" ht="19.5" customHeight="1">
      <c r="B42" s="8" t="s">
        <v>24</v>
      </c>
      <c r="C42" s="69"/>
      <c r="D42" s="74"/>
      <c r="E42" s="70"/>
      <c r="F42" s="28"/>
      <c r="G42" s="69"/>
      <c r="H42" s="28"/>
      <c r="I42" s="69"/>
      <c r="J42" s="28"/>
      <c r="K42" s="69"/>
      <c r="L42" s="28"/>
      <c r="M42" s="69"/>
      <c r="N42" s="27"/>
      <c r="O42" s="69"/>
      <c r="P42" s="29"/>
    </row>
    <row r="43" spans="2:16" s="1" customFormat="1" ht="13.5" customHeight="1">
      <c r="B43" s="8" t="s">
        <v>25</v>
      </c>
      <c r="C43" s="69"/>
      <c r="D43" s="74"/>
      <c r="E43" s="70"/>
      <c r="F43" s="28"/>
      <c r="G43" s="69"/>
      <c r="H43" s="28"/>
      <c r="I43" s="69"/>
      <c r="J43" s="28"/>
      <c r="K43" s="69"/>
      <c r="L43" s="28"/>
      <c r="M43" s="69"/>
      <c r="N43" s="27"/>
      <c r="O43" s="69"/>
      <c r="P43" s="29"/>
    </row>
    <row r="44" spans="2:16" s="1" customFormat="1" ht="13.5" customHeight="1">
      <c r="B44" s="8" t="s">
        <v>26</v>
      </c>
      <c r="C44" s="69"/>
      <c r="D44" s="74"/>
      <c r="E44" s="70"/>
      <c r="F44" s="28"/>
      <c r="G44" s="69"/>
      <c r="H44" s="28"/>
      <c r="I44" s="69"/>
      <c r="J44" s="28"/>
      <c r="K44" s="69"/>
      <c r="L44" s="28"/>
      <c r="M44" s="69"/>
      <c r="N44" s="27"/>
      <c r="O44" s="69"/>
      <c r="P44" s="29"/>
    </row>
    <row r="45" spans="2:16" s="1" customFormat="1" ht="13.5" customHeight="1">
      <c r="B45" s="8" t="s">
        <v>27</v>
      </c>
      <c r="C45" s="69"/>
      <c r="D45" s="74"/>
      <c r="E45" s="70"/>
      <c r="F45" s="28"/>
      <c r="G45" s="69"/>
      <c r="H45" s="28"/>
      <c r="I45" s="69"/>
      <c r="J45" s="28"/>
      <c r="K45" s="69"/>
      <c r="L45" s="28"/>
      <c r="M45" s="69"/>
      <c r="N45" s="27"/>
      <c r="O45" s="69"/>
      <c r="P45" s="29"/>
    </row>
    <row r="46" spans="2:16" s="1" customFormat="1" ht="13.5" customHeight="1">
      <c r="B46" s="8" t="s">
        <v>53</v>
      </c>
      <c r="C46" s="69"/>
      <c r="D46" s="74"/>
      <c r="E46" s="70"/>
      <c r="F46" s="28"/>
      <c r="G46" s="69"/>
      <c r="H46" s="28"/>
      <c r="I46" s="69"/>
      <c r="J46" s="28"/>
      <c r="K46" s="69"/>
      <c r="L46" s="28"/>
      <c r="M46" s="69"/>
      <c r="N46" s="27"/>
      <c r="O46" s="69"/>
      <c r="P46" s="29"/>
    </row>
    <row r="47" spans="2:16" s="1" customFormat="1" ht="13.5" customHeight="1">
      <c r="B47" s="8" t="s">
        <v>28</v>
      </c>
      <c r="C47" s="69"/>
      <c r="D47" s="74"/>
      <c r="E47" s="70"/>
      <c r="F47" s="28"/>
      <c r="G47" s="69"/>
      <c r="H47" s="28"/>
      <c r="I47" s="69"/>
      <c r="J47" s="28"/>
      <c r="K47" s="69"/>
      <c r="L47" s="28"/>
      <c r="M47" s="69"/>
      <c r="N47" s="27"/>
      <c r="O47" s="69"/>
      <c r="P47" s="29"/>
    </row>
    <row r="48" spans="2:16" s="1" customFormat="1" ht="13.5" customHeight="1">
      <c r="B48" s="8" t="s">
        <v>54</v>
      </c>
      <c r="C48" s="69"/>
      <c r="D48" s="74"/>
      <c r="E48" s="70"/>
      <c r="F48" s="28"/>
      <c r="G48" s="69"/>
      <c r="H48" s="28"/>
      <c r="I48" s="69"/>
      <c r="J48" s="28"/>
      <c r="K48" s="69"/>
      <c r="L48" s="28"/>
      <c r="M48" s="69"/>
      <c r="N48" s="27"/>
      <c r="O48" s="69"/>
      <c r="P48" s="29"/>
    </row>
    <row r="49" spans="2:16" s="1" customFormat="1" ht="13.5" customHeight="1">
      <c r="B49" s="8" t="s">
        <v>29</v>
      </c>
      <c r="C49" s="69"/>
      <c r="D49" s="74"/>
      <c r="E49" s="70"/>
      <c r="F49" s="28"/>
      <c r="G49" s="69"/>
      <c r="H49" s="28"/>
      <c r="I49" s="69"/>
      <c r="J49" s="28"/>
      <c r="K49" s="69"/>
      <c r="L49" s="28"/>
      <c r="M49" s="69"/>
      <c r="N49" s="27"/>
      <c r="O49" s="69"/>
      <c r="P49" s="29"/>
    </row>
    <row r="50" spans="2:16" s="1" customFormat="1" ht="13.5" customHeight="1">
      <c r="B50" s="8" t="s">
        <v>30</v>
      </c>
      <c r="C50" s="69"/>
      <c r="D50" s="74"/>
      <c r="E50" s="70"/>
      <c r="F50" s="28"/>
      <c r="G50" s="69"/>
      <c r="H50" s="28"/>
      <c r="I50" s="69"/>
      <c r="J50" s="28"/>
      <c r="K50" s="69"/>
      <c r="L50" s="28"/>
      <c r="M50" s="69"/>
      <c r="N50" s="27"/>
      <c r="O50" s="69"/>
      <c r="P50" s="29"/>
    </row>
    <row r="51" spans="2:16" s="1" customFormat="1" ht="13.5" customHeight="1">
      <c r="B51" s="8" t="s">
        <v>31</v>
      </c>
      <c r="C51" s="69"/>
      <c r="D51" s="74"/>
      <c r="E51" s="70"/>
      <c r="F51" s="28"/>
      <c r="G51" s="69"/>
      <c r="H51" s="28"/>
      <c r="I51" s="69"/>
      <c r="J51" s="28"/>
      <c r="K51" s="69"/>
      <c r="L51" s="28"/>
      <c r="M51" s="69"/>
      <c r="N51" s="27"/>
      <c r="O51" s="69"/>
      <c r="P51" s="29"/>
    </row>
    <row r="52" spans="2:16" s="1" customFormat="1" ht="19.5" customHeight="1">
      <c r="B52" s="8" t="s">
        <v>55</v>
      </c>
      <c r="C52" s="69"/>
      <c r="D52" s="74"/>
      <c r="E52" s="70"/>
      <c r="F52" s="28"/>
      <c r="G52" s="69"/>
      <c r="H52" s="28"/>
      <c r="I52" s="69"/>
      <c r="J52" s="28"/>
      <c r="K52" s="69"/>
      <c r="L52" s="28"/>
      <c r="M52" s="69"/>
      <c r="N52" s="27"/>
      <c r="O52" s="69"/>
      <c r="P52" s="29"/>
    </row>
    <row r="53" spans="2:16" s="1" customFormat="1" ht="13.5" customHeight="1">
      <c r="B53" s="8" t="s">
        <v>32</v>
      </c>
      <c r="C53" s="69"/>
      <c r="D53" s="74"/>
      <c r="E53" s="70"/>
      <c r="F53" s="28"/>
      <c r="G53" s="69"/>
      <c r="H53" s="28"/>
      <c r="I53" s="69"/>
      <c r="J53" s="28"/>
      <c r="K53" s="69"/>
      <c r="L53" s="28"/>
      <c r="M53" s="69"/>
      <c r="N53" s="27"/>
      <c r="O53" s="69"/>
      <c r="P53" s="29"/>
    </row>
    <row r="54" spans="2:16" s="1" customFormat="1" ht="13.5" customHeight="1">
      <c r="B54" s="8" t="s">
        <v>33</v>
      </c>
      <c r="C54" s="69"/>
      <c r="D54" s="74"/>
      <c r="E54" s="70"/>
      <c r="F54" s="28"/>
      <c r="G54" s="69"/>
      <c r="H54" s="28"/>
      <c r="I54" s="69"/>
      <c r="J54" s="28"/>
      <c r="K54" s="69"/>
      <c r="L54" s="28"/>
      <c r="M54" s="69"/>
      <c r="N54" s="27"/>
      <c r="O54" s="69"/>
      <c r="P54" s="29"/>
    </row>
    <row r="55" spans="2:16" s="1" customFormat="1" ht="13.5" customHeight="1">
      <c r="B55" s="8" t="s">
        <v>34</v>
      </c>
      <c r="C55" s="69"/>
      <c r="D55" s="74"/>
      <c r="E55" s="70"/>
      <c r="F55" s="28"/>
      <c r="G55" s="69"/>
      <c r="H55" s="28"/>
      <c r="I55" s="69"/>
      <c r="J55" s="28"/>
      <c r="K55" s="69"/>
      <c r="L55" s="28"/>
      <c r="M55" s="69"/>
      <c r="N55" s="27"/>
      <c r="O55" s="69"/>
      <c r="P55" s="29"/>
    </row>
    <row r="56" spans="2:16" s="1" customFormat="1" ht="13.5" customHeight="1">
      <c r="B56" s="8" t="s">
        <v>35</v>
      </c>
      <c r="C56" s="69"/>
      <c r="D56" s="74"/>
      <c r="E56" s="70"/>
      <c r="F56" s="28"/>
      <c r="G56" s="69"/>
      <c r="H56" s="28"/>
      <c r="I56" s="69"/>
      <c r="J56" s="28"/>
      <c r="K56" s="69"/>
      <c r="L56" s="28"/>
      <c r="M56" s="69"/>
      <c r="N56" s="27"/>
      <c r="O56" s="69"/>
      <c r="P56" s="29"/>
    </row>
    <row r="57" spans="2:16" s="1" customFormat="1" ht="13.5" customHeight="1">
      <c r="B57" s="8" t="s">
        <v>36</v>
      </c>
      <c r="C57" s="69"/>
      <c r="D57" s="74"/>
      <c r="E57" s="70"/>
      <c r="F57" s="28"/>
      <c r="G57" s="69"/>
      <c r="H57" s="28"/>
      <c r="I57" s="69"/>
      <c r="J57" s="28"/>
      <c r="K57" s="69"/>
      <c r="L57" s="28"/>
      <c r="M57" s="69"/>
      <c r="N57" s="27"/>
      <c r="O57" s="69"/>
      <c r="P57" s="29"/>
    </row>
    <row r="58" spans="2:16" s="1" customFormat="1" ht="13.5" customHeight="1">
      <c r="B58" s="8" t="s">
        <v>37</v>
      </c>
      <c r="C58" s="69"/>
      <c r="D58" s="74"/>
      <c r="E58" s="70"/>
      <c r="F58" s="28"/>
      <c r="G58" s="69"/>
      <c r="H58" s="28"/>
      <c r="I58" s="69"/>
      <c r="J58" s="28"/>
      <c r="K58" s="69"/>
      <c r="L58" s="28"/>
      <c r="M58" s="69"/>
      <c r="N58" s="27"/>
      <c r="O58" s="69"/>
      <c r="P58" s="29"/>
    </row>
    <row r="59" spans="2:16" s="1" customFormat="1" ht="13.5" customHeight="1">
      <c r="B59" s="8" t="s">
        <v>38</v>
      </c>
      <c r="C59" s="69"/>
      <c r="D59" s="74"/>
      <c r="E59" s="70"/>
      <c r="F59" s="28"/>
      <c r="G59" s="69"/>
      <c r="H59" s="28"/>
      <c r="I59" s="69"/>
      <c r="J59" s="28"/>
      <c r="K59" s="69"/>
      <c r="L59" s="28"/>
      <c r="M59" s="69"/>
      <c r="N59" s="27"/>
      <c r="O59" s="69"/>
      <c r="P59" s="29"/>
    </row>
    <row r="60" spans="2:16" s="1" customFormat="1" ht="13.5" customHeight="1">
      <c r="B60" s="8" t="s">
        <v>56</v>
      </c>
      <c r="C60" s="69"/>
      <c r="D60" s="74"/>
      <c r="E60" s="70"/>
      <c r="F60" s="28"/>
      <c r="G60" s="69"/>
      <c r="H60" s="28"/>
      <c r="I60" s="69"/>
      <c r="J60" s="28"/>
      <c r="K60" s="69"/>
      <c r="L60" s="28"/>
      <c r="M60" s="69"/>
      <c r="N60" s="27"/>
      <c r="O60" s="69"/>
      <c r="P60" s="29"/>
    </row>
    <row r="61" spans="2:16" s="1" customFormat="1" ht="13.5" customHeight="1">
      <c r="B61" s="8" t="s">
        <v>39</v>
      </c>
      <c r="C61" s="69"/>
      <c r="D61" s="74"/>
      <c r="E61" s="70"/>
      <c r="F61" s="28"/>
      <c r="G61" s="69"/>
      <c r="H61" s="28"/>
      <c r="I61" s="69"/>
      <c r="J61" s="28"/>
      <c r="K61" s="69"/>
      <c r="L61" s="28"/>
      <c r="M61" s="69"/>
      <c r="N61" s="27"/>
      <c r="O61" s="69"/>
      <c r="P61" s="29"/>
    </row>
    <row r="62" spans="2:16" s="1" customFormat="1" ht="19.5" customHeight="1">
      <c r="B62" s="8" t="s">
        <v>40</v>
      </c>
      <c r="C62" s="69"/>
      <c r="D62" s="74"/>
      <c r="E62" s="70"/>
      <c r="F62" s="28"/>
      <c r="G62" s="69"/>
      <c r="H62" s="28"/>
      <c r="I62" s="69"/>
      <c r="J62" s="28"/>
      <c r="K62" s="69"/>
      <c r="L62" s="28"/>
      <c r="M62" s="69"/>
      <c r="N62" s="27"/>
      <c r="O62" s="69"/>
      <c r="P62" s="29"/>
    </row>
    <row r="63" spans="2:16" s="1" customFormat="1" ht="13.5" customHeight="1">
      <c r="B63" s="8" t="s">
        <v>41</v>
      </c>
      <c r="C63" s="69"/>
      <c r="D63" s="74"/>
      <c r="E63" s="70"/>
      <c r="F63" s="28"/>
      <c r="G63" s="69"/>
      <c r="H63" s="28"/>
      <c r="I63" s="69"/>
      <c r="J63" s="28"/>
      <c r="K63" s="69"/>
      <c r="L63" s="28"/>
      <c r="M63" s="69"/>
      <c r="N63" s="27"/>
      <c r="O63" s="69"/>
      <c r="P63" s="29"/>
    </row>
    <row r="64" spans="2:16" s="1" customFormat="1" ht="13.5" customHeight="1">
      <c r="B64" s="8" t="s">
        <v>42</v>
      </c>
      <c r="C64" s="69"/>
      <c r="D64" s="74"/>
      <c r="E64" s="70"/>
      <c r="F64" s="28"/>
      <c r="G64" s="69"/>
      <c r="H64" s="28"/>
      <c r="I64" s="69"/>
      <c r="J64" s="28"/>
      <c r="K64" s="69"/>
      <c r="L64" s="28"/>
      <c r="M64" s="69"/>
      <c r="N64" s="27"/>
      <c r="O64" s="69"/>
      <c r="P64" s="29"/>
    </row>
    <row r="65" spans="2:16" s="1" customFormat="1" ht="13.5" customHeight="1" thickBot="1">
      <c r="B65" s="9" t="s">
        <v>43</v>
      </c>
      <c r="C65" s="71"/>
      <c r="D65" s="75"/>
      <c r="E65" s="72"/>
      <c r="F65" s="30"/>
      <c r="G65" s="71"/>
      <c r="H65" s="30"/>
      <c r="I65" s="71"/>
      <c r="J65" s="28"/>
      <c r="K65" s="71"/>
      <c r="L65" s="28"/>
      <c r="M65" s="71"/>
      <c r="N65" s="27"/>
      <c r="O65" s="71"/>
      <c r="P65" s="29"/>
    </row>
    <row r="66" spans="2:16" ht="19.5" customHeight="1">
      <c r="B66" s="81" t="s">
        <v>108</v>
      </c>
      <c r="C66" s="81"/>
      <c r="D66" s="81"/>
      <c r="E66" s="81"/>
      <c r="F66" s="81"/>
      <c r="G66" s="81"/>
      <c r="H66" s="81"/>
      <c r="I66" s="81"/>
      <c r="J66" s="81"/>
      <c r="K66" s="81"/>
      <c r="L66" s="81"/>
      <c r="M66" s="81"/>
      <c r="N66" s="81"/>
      <c r="O66" s="81"/>
      <c r="P66" s="81"/>
    </row>
    <row r="67" spans="2:16" ht="15">
      <c r="B67" s="92" t="s">
        <v>111</v>
      </c>
      <c r="C67" s="92"/>
      <c r="D67" s="92"/>
      <c r="E67" s="92"/>
      <c r="F67" s="92"/>
      <c r="G67" s="92"/>
      <c r="H67" s="92"/>
      <c r="I67" s="92"/>
      <c r="J67" s="92"/>
      <c r="K67" s="92"/>
      <c r="L67" s="92"/>
      <c r="M67" s="92"/>
      <c r="N67" s="92"/>
      <c r="O67" s="92"/>
      <c r="P67" s="92"/>
    </row>
    <row r="68" spans="2:22" ht="15" customHeight="1">
      <c r="B68" s="101" t="s">
        <v>107</v>
      </c>
      <c r="C68" s="101"/>
      <c r="D68" s="101"/>
      <c r="E68" s="101"/>
      <c r="F68" s="101"/>
      <c r="G68" s="101"/>
      <c r="H68" s="101"/>
      <c r="I68" s="101"/>
      <c r="J68" s="101"/>
      <c r="K68" s="101"/>
      <c r="L68" s="101"/>
      <c r="M68" s="101"/>
      <c r="N68" s="101"/>
      <c r="O68" s="101"/>
      <c r="P68" s="101"/>
      <c r="Q68" s="49"/>
      <c r="R68" s="49"/>
      <c r="S68" s="49"/>
      <c r="T68" s="49"/>
      <c r="U68" s="49"/>
      <c r="V68" s="49"/>
    </row>
  </sheetData>
  <mergeCells count="21">
    <mergeCell ref="B5:P5"/>
    <mergeCell ref="C7:D7"/>
    <mergeCell ref="C8:D9"/>
    <mergeCell ref="M8:N9"/>
    <mergeCell ref="E7:N7"/>
    <mergeCell ref="E9:F9"/>
    <mergeCell ref="G9:H9"/>
    <mergeCell ref="O7:P7"/>
    <mergeCell ref="B6:N6"/>
    <mergeCell ref="B7:B10"/>
    <mergeCell ref="B1:P1"/>
    <mergeCell ref="B2:P2"/>
    <mergeCell ref="B3:P3"/>
    <mergeCell ref="B4:P4"/>
    <mergeCell ref="B67:P67"/>
    <mergeCell ref="B66:P66"/>
    <mergeCell ref="B68:P68"/>
    <mergeCell ref="O8:P9"/>
    <mergeCell ref="I9:J9"/>
    <mergeCell ref="K9:L9"/>
    <mergeCell ref="E8:L8"/>
  </mergeCells>
  <printOptions horizontalCentered="1" verticalCentered="1"/>
  <pageMargins left="0.5" right="0.5" top="0.5" bottom="0.5" header="0" footer="0"/>
  <pageSetup fitToHeight="1" fitToWidth="1" horizontalDpi="600" verticalDpi="600" orientation="portrait" scale="59" r:id="rId1"/>
</worksheet>
</file>

<file path=xl/worksheets/sheet9.xml><?xml version="1.0" encoding="utf-8"?>
<worksheet xmlns="http://schemas.openxmlformats.org/spreadsheetml/2006/main" xmlns:r="http://schemas.openxmlformats.org/officeDocument/2006/relationships">
  <sheetPr>
    <pageSetUpPr fitToPage="1"/>
  </sheetPr>
  <dimension ref="B1:K64"/>
  <sheetViews>
    <sheetView showGridLines="0" zoomScale="75" zoomScaleNormal="75" workbookViewId="0" topLeftCell="A1">
      <selection activeCell="A1" sqref="A1"/>
    </sheetView>
  </sheetViews>
  <sheetFormatPr defaultColWidth="8.88671875" defaultRowHeight="15"/>
  <cols>
    <col min="1" max="1" width="2.77734375" style="4" customWidth="1"/>
    <col min="2" max="2" width="18.77734375" style="4" customWidth="1"/>
    <col min="3" max="10" width="10.77734375" style="4" customWidth="1"/>
    <col min="11" max="11" width="2.77734375" style="4" customWidth="1"/>
    <col min="12" max="16384" width="8.88671875" style="4" customWidth="1"/>
  </cols>
  <sheetData>
    <row r="1" spans="2:10" ht="18">
      <c r="B1" s="83" t="s">
        <v>119</v>
      </c>
      <c r="C1" s="83"/>
      <c r="D1" s="83"/>
      <c r="E1" s="83"/>
      <c r="F1" s="83"/>
      <c r="G1" s="83"/>
      <c r="H1" s="83"/>
      <c r="I1" s="83"/>
      <c r="J1" s="83"/>
    </row>
    <row r="2" spans="2:10" ht="15.75">
      <c r="B2" s="85"/>
      <c r="C2" s="85"/>
      <c r="D2" s="85"/>
      <c r="E2" s="85"/>
      <c r="F2" s="85"/>
      <c r="G2" s="85"/>
      <c r="H2" s="85"/>
      <c r="I2" s="85"/>
      <c r="J2" s="85"/>
    </row>
    <row r="3" spans="2:10" ht="15.75">
      <c r="B3" s="85" t="s">
        <v>78</v>
      </c>
      <c r="C3" s="85"/>
      <c r="D3" s="85"/>
      <c r="E3" s="85"/>
      <c r="F3" s="85"/>
      <c r="G3" s="85"/>
      <c r="H3" s="85"/>
      <c r="I3" s="85"/>
      <c r="J3" s="85"/>
    </row>
    <row r="4" spans="2:10" ht="15.75">
      <c r="B4" s="85" t="s">
        <v>145</v>
      </c>
      <c r="C4" s="85"/>
      <c r="D4" s="85"/>
      <c r="E4" s="85"/>
      <c r="F4" s="85"/>
      <c r="G4" s="85"/>
      <c r="H4" s="85"/>
      <c r="I4" s="85"/>
      <c r="J4" s="85"/>
    </row>
    <row r="5" spans="2:10" ht="16.5" thickBot="1">
      <c r="B5" s="88"/>
      <c r="C5" s="88"/>
      <c r="D5" s="88"/>
      <c r="E5" s="88"/>
      <c r="F5" s="88"/>
      <c r="G5" s="88"/>
      <c r="H5" s="88"/>
      <c r="I5" s="88"/>
      <c r="J5" s="88"/>
    </row>
    <row r="6" spans="2:10" ht="19.5" customHeight="1">
      <c r="B6" s="89" t="s">
        <v>44</v>
      </c>
      <c r="C6" s="123" t="s">
        <v>80</v>
      </c>
      <c r="D6" s="125"/>
      <c r="E6" s="125"/>
      <c r="F6" s="123" t="s">
        <v>81</v>
      </c>
      <c r="G6" s="125"/>
      <c r="H6" s="125"/>
      <c r="I6" s="123" t="s">
        <v>82</v>
      </c>
      <c r="J6" s="124"/>
    </row>
    <row r="7" spans="2:10" ht="15" customHeight="1">
      <c r="B7" s="90"/>
      <c r="C7" s="11" t="s">
        <v>83</v>
      </c>
      <c r="D7" s="12" t="s">
        <v>84</v>
      </c>
      <c r="E7" s="13" t="s">
        <v>94</v>
      </c>
      <c r="F7" s="12" t="s">
        <v>83</v>
      </c>
      <c r="G7" s="12" t="s">
        <v>84</v>
      </c>
      <c r="H7" s="13" t="s">
        <v>94</v>
      </c>
      <c r="I7" s="12" t="s">
        <v>85</v>
      </c>
      <c r="J7" s="14" t="s">
        <v>86</v>
      </c>
    </row>
    <row r="8" spans="2:10" s="1" customFormat="1" ht="19.5" customHeight="1">
      <c r="B8" s="8" t="s">
        <v>45</v>
      </c>
      <c r="C8" s="15"/>
      <c r="D8" s="15"/>
      <c r="E8" s="15"/>
      <c r="F8" s="15"/>
      <c r="G8" s="15"/>
      <c r="H8" s="15"/>
      <c r="I8" s="15"/>
      <c r="J8" s="16"/>
    </row>
    <row r="9" spans="2:10" s="1" customFormat="1" ht="13.5" customHeight="1">
      <c r="B9" s="8" t="s">
        <v>2</v>
      </c>
      <c r="C9" s="17"/>
      <c r="D9" s="17"/>
      <c r="E9" s="17"/>
      <c r="F9" s="17"/>
      <c r="G9" s="17"/>
      <c r="H9" s="17"/>
      <c r="I9" s="17"/>
      <c r="J9" s="18"/>
    </row>
    <row r="10" spans="2:10" s="1" customFormat="1" ht="13.5" customHeight="1">
      <c r="B10" s="8" t="s">
        <v>46</v>
      </c>
      <c r="C10" s="17"/>
      <c r="D10" s="17"/>
      <c r="E10" s="17"/>
      <c r="F10" s="17"/>
      <c r="G10" s="17"/>
      <c r="H10" s="17"/>
      <c r="I10" s="17"/>
      <c r="J10" s="18"/>
    </row>
    <row r="11" spans="2:10" s="1" customFormat="1" ht="13.5" customHeight="1">
      <c r="B11" s="8" t="s">
        <v>3</v>
      </c>
      <c r="C11" s="17"/>
      <c r="D11" s="17"/>
      <c r="E11" s="17"/>
      <c r="F11" s="17"/>
      <c r="G11" s="17"/>
      <c r="H11" s="17"/>
      <c r="I11" s="17"/>
      <c r="J11" s="18"/>
    </row>
    <row r="12" spans="2:10" s="1" customFormat="1" ht="13.5" customHeight="1">
      <c r="B12" s="8" t="s">
        <v>4</v>
      </c>
      <c r="C12" s="17"/>
      <c r="D12" s="17"/>
      <c r="E12" s="17"/>
      <c r="F12" s="17"/>
      <c r="G12" s="17"/>
      <c r="H12" s="17"/>
      <c r="I12" s="17"/>
      <c r="J12" s="18"/>
    </row>
    <row r="13" spans="2:10" s="1" customFormat="1" ht="13.5" customHeight="1">
      <c r="B13" s="8" t="s">
        <v>47</v>
      </c>
      <c r="C13" s="17"/>
      <c r="D13" s="17"/>
      <c r="E13" s="17"/>
      <c r="F13" s="17"/>
      <c r="G13" s="17"/>
      <c r="H13" s="17"/>
      <c r="I13" s="17"/>
      <c r="J13" s="18"/>
    </row>
    <row r="14" spans="2:10" s="1" customFormat="1" ht="13.5" customHeight="1">
      <c r="B14" s="8" t="s">
        <v>5</v>
      </c>
      <c r="C14" s="17"/>
      <c r="D14" s="17"/>
      <c r="E14" s="17"/>
      <c r="F14" s="17"/>
      <c r="G14" s="17"/>
      <c r="H14" s="17"/>
      <c r="I14" s="17"/>
      <c r="J14" s="18"/>
    </row>
    <row r="15" spans="2:10" s="1" customFormat="1" ht="13.5" customHeight="1">
      <c r="B15" s="8" t="s">
        <v>6</v>
      </c>
      <c r="C15" s="17"/>
      <c r="D15" s="17"/>
      <c r="E15" s="17"/>
      <c r="F15" s="17"/>
      <c r="G15" s="17"/>
      <c r="H15" s="17"/>
      <c r="I15" s="17"/>
      <c r="J15" s="18"/>
    </row>
    <row r="16" spans="2:10" s="1" customFormat="1" ht="13.5" customHeight="1">
      <c r="B16" s="8" t="s">
        <v>7</v>
      </c>
      <c r="C16" s="17"/>
      <c r="D16" s="17"/>
      <c r="E16" s="17"/>
      <c r="F16" s="17"/>
      <c r="G16" s="17"/>
      <c r="H16" s="17"/>
      <c r="I16" s="17"/>
      <c r="J16" s="18"/>
    </row>
    <row r="17" spans="2:10" s="1" customFormat="1" ht="13.5" customHeight="1">
      <c r="B17" s="8" t="s">
        <v>8</v>
      </c>
      <c r="C17" s="17"/>
      <c r="D17" s="17"/>
      <c r="E17" s="17"/>
      <c r="F17" s="17"/>
      <c r="G17" s="17"/>
      <c r="H17" s="17"/>
      <c r="I17" s="17"/>
      <c r="J17" s="18"/>
    </row>
    <row r="18" spans="2:10" s="1" customFormat="1" ht="19.5" customHeight="1">
      <c r="B18" s="8" t="s">
        <v>48</v>
      </c>
      <c r="C18" s="17"/>
      <c r="D18" s="17"/>
      <c r="E18" s="17"/>
      <c r="F18" s="17"/>
      <c r="G18" s="17"/>
      <c r="H18" s="17"/>
      <c r="I18" s="17"/>
      <c r="J18" s="18"/>
    </row>
    <row r="19" spans="2:10" s="1" customFormat="1" ht="13.5" customHeight="1">
      <c r="B19" s="8" t="s">
        <v>49</v>
      </c>
      <c r="C19" s="17"/>
      <c r="D19" s="17"/>
      <c r="E19" s="17"/>
      <c r="F19" s="17"/>
      <c r="G19" s="17"/>
      <c r="H19" s="17"/>
      <c r="I19" s="17"/>
      <c r="J19" s="18"/>
    </row>
    <row r="20" spans="2:10" s="1" customFormat="1" ht="13.5" customHeight="1">
      <c r="B20" s="8" t="s">
        <v>9</v>
      </c>
      <c r="C20" s="17"/>
      <c r="D20" s="17"/>
      <c r="E20" s="17"/>
      <c r="F20" s="17"/>
      <c r="G20" s="17"/>
      <c r="H20" s="17"/>
      <c r="I20" s="17"/>
      <c r="J20" s="18"/>
    </row>
    <row r="21" spans="2:10" s="1" customFormat="1" ht="13.5" customHeight="1">
      <c r="B21" s="8" t="s">
        <v>10</v>
      </c>
      <c r="C21" s="17"/>
      <c r="D21" s="17"/>
      <c r="E21" s="17"/>
      <c r="F21" s="17"/>
      <c r="G21" s="17"/>
      <c r="H21" s="17"/>
      <c r="I21" s="17"/>
      <c r="J21" s="18"/>
    </row>
    <row r="22" spans="2:10" s="1" customFormat="1" ht="13.5" customHeight="1">
      <c r="B22" s="8" t="s">
        <v>50</v>
      </c>
      <c r="C22" s="17"/>
      <c r="D22" s="17"/>
      <c r="E22" s="17"/>
      <c r="F22" s="17"/>
      <c r="G22" s="17"/>
      <c r="H22" s="17"/>
      <c r="I22" s="17"/>
      <c r="J22" s="18"/>
    </row>
    <row r="23" spans="2:10" s="1" customFormat="1" ht="13.5" customHeight="1">
      <c r="B23" s="8" t="s">
        <v>11</v>
      </c>
      <c r="C23" s="17"/>
      <c r="D23" s="17"/>
      <c r="E23" s="17"/>
      <c r="F23" s="17"/>
      <c r="G23" s="17"/>
      <c r="H23" s="17"/>
      <c r="I23" s="17"/>
      <c r="J23" s="18"/>
    </row>
    <row r="24" spans="2:10" s="1" customFormat="1" ht="13.5" customHeight="1">
      <c r="B24" s="8" t="s">
        <v>12</v>
      </c>
      <c r="C24" s="17"/>
      <c r="D24" s="17"/>
      <c r="E24" s="17"/>
      <c r="F24" s="17"/>
      <c r="G24" s="17"/>
      <c r="H24" s="17"/>
      <c r="I24" s="17"/>
      <c r="J24" s="18"/>
    </row>
    <row r="25" spans="2:10" s="1" customFormat="1" ht="13.5" customHeight="1">
      <c r="B25" s="8" t="s">
        <v>13</v>
      </c>
      <c r="C25" s="17"/>
      <c r="D25" s="17"/>
      <c r="E25" s="17"/>
      <c r="F25" s="17"/>
      <c r="G25" s="17"/>
      <c r="H25" s="17"/>
      <c r="I25" s="17"/>
      <c r="J25" s="18"/>
    </row>
    <row r="26" spans="2:10" s="1" customFormat="1" ht="13.5" customHeight="1">
      <c r="B26" s="8" t="s">
        <v>14</v>
      </c>
      <c r="C26" s="17"/>
      <c r="D26" s="17"/>
      <c r="E26" s="17"/>
      <c r="F26" s="17"/>
      <c r="G26" s="17"/>
      <c r="H26" s="17"/>
      <c r="I26" s="17"/>
      <c r="J26" s="18"/>
    </row>
    <row r="27" spans="2:10" s="1" customFormat="1" ht="13.5" customHeight="1">
      <c r="B27" s="8" t="s">
        <v>51</v>
      </c>
      <c r="C27" s="17"/>
      <c r="D27" s="17"/>
      <c r="E27" s="17"/>
      <c r="F27" s="17"/>
      <c r="G27" s="17"/>
      <c r="H27" s="17"/>
      <c r="I27" s="17"/>
      <c r="J27" s="18"/>
    </row>
    <row r="28" spans="2:10" s="1" customFormat="1" ht="19.5" customHeight="1">
      <c r="B28" s="8" t="s">
        <v>15</v>
      </c>
      <c r="C28" s="17"/>
      <c r="D28" s="17"/>
      <c r="E28" s="17"/>
      <c r="F28" s="17"/>
      <c r="G28" s="17"/>
      <c r="H28" s="17"/>
      <c r="I28" s="17"/>
      <c r="J28" s="18"/>
    </row>
    <row r="29" spans="2:10" s="1" customFormat="1" ht="13.5" customHeight="1">
      <c r="B29" s="8" t="s">
        <v>16</v>
      </c>
      <c r="C29" s="17"/>
      <c r="D29" s="17"/>
      <c r="E29" s="17"/>
      <c r="F29" s="17"/>
      <c r="G29" s="17"/>
      <c r="H29" s="17"/>
      <c r="I29" s="17"/>
      <c r="J29" s="18"/>
    </row>
    <row r="30" spans="2:10" s="1" customFormat="1" ht="13.5" customHeight="1">
      <c r="B30" s="8" t="s">
        <v>17</v>
      </c>
      <c r="C30" s="17"/>
      <c r="D30" s="17"/>
      <c r="E30" s="17"/>
      <c r="F30" s="17"/>
      <c r="G30" s="17"/>
      <c r="H30" s="17"/>
      <c r="I30" s="17"/>
      <c r="J30" s="18"/>
    </row>
    <row r="31" spans="2:10" s="1" customFormat="1" ht="13.5" customHeight="1">
      <c r="B31" s="8" t="s">
        <v>18</v>
      </c>
      <c r="C31" s="17"/>
      <c r="D31" s="17"/>
      <c r="E31" s="17"/>
      <c r="F31" s="17"/>
      <c r="G31" s="17"/>
      <c r="H31" s="17"/>
      <c r="I31" s="17"/>
      <c r="J31" s="18"/>
    </row>
    <row r="32" spans="2:10" s="1" customFormat="1" ht="13.5" customHeight="1">
      <c r="B32" s="8" t="s">
        <v>52</v>
      </c>
      <c r="C32" s="17"/>
      <c r="D32" s="17"/>
      <c r="E32" s="17"/>
      <c r="F32" s="17"/>
      <c r="G32" s="17"/>
      <c r="H32" s="17"/>
      <c r="I32" s="17"/>
      <c r="J32" s="18"/>
    </row>
    <row r="33" spans="2:10" s="1" customFormat="1" ht="13.5" customHeight="1">
      <c r="B33" s="8" t="s">
        <v>19</v>
      </c>
      <c r="C33" s="17"/>
      <c r="D33" s="17"/>
      <c r="E33" s="17"/>
      <c r="F33" s="17"/>
      <c r="G33" s="17"/>
      <c r="H33" s="17"/>
      <c r="I33" s="17"/>
      <c r="J33" s="18"/>
    </row>
    <row r="34" spans="2:10" s="1" customFormat="1" ht="13.5" customHeight="1">
      <c r="B34" s="8" t="s">
        <v>20</v>
      </c>
      <c r="C34" s="17"/>
      <c r="D34" s="17"/>
      <c r="E34" s="17"/>
      <c r="F34" s="17"/>
      <c r="G34" s="17"/>
      <c r="H34" s="17"/>
      <c r="I34" s="17"/>
      <c r="J34" s="18"/>
    </row>
    <row r="35" spans="2:10" s="1" customFormat="1" ht="13.5" customHeight="1">
      <c r="B35" s="8" t="s">
        <v>21</v>
      </c>
      <c r="C35" s="17"/>
      <c r="D35" s="17"/>
      <c r="E35" s="17"/>
      <c r="F35" s="17"/>
      <c r="G35" s="17"/>
      <c r="H35" s="17"/>
      <c r="I35" s="17"/>
      <c r="J35" s="18"/>
    </row>
    <row r="36" spans="2:10" s="1" customFormat="1" ht="13.5" customHeight="1">
      <c r="B36" s="8" t="s">
        <v>22</v>
      </c>
      <c r="C36" s="17"/>
      <c r="D36" s="17"/>
      <c r="E36" s="17"/>
      <c r="F36" s="17"/>
      <c r="G36" s="17"/>
      <c r="H36" s="17"/>
      <c r="I36" s="17"/>
      <c r="J36" s="18"/>
    </row>
    <row r="37" spans="2:10" s="1" customFormat="1" ht="13.5" customHeight="1">
      <c r="B37" s="8" t="s">
        <v>23</v>
      </c>
      <c r="C37" s="17"/>
      <c r="D37" s="17"/>
      <c r="E37" s="17"/>
      <c r="F37" s="17"/>
      <c r="G37" s="17"/>
      <c r="H37" s="17"/>
      <c r="I37" s="17"/>
      <c r="J37" s="18"/>
    </row>
    <row r="38" spans="2:10" s="1" customFormat="1" ht="19.5" customHeight="1">
      <c r="B38" s="8" t="s">
        <v>24</v>
      </c>
      <c r="C38" s="17"/>
      <c r="D38" s="17"/>
      <c r="E38" s="17"/>
      <c r="F38" s="17"/>
      <c r="G38" s="17"/>
      <c r="H38" s="17"/>
      <c r="I38" s="17"/>
      <c r="J38" s="18"/>
    </row>
    <row r="39" spans="2:10" s="1" customFormat="1" ht="13.5" customHeight="1">
      <c r="B39" s="8" t="s">
        <v>25</v>
      </c>
      <c r="C39" s="17"/>
      <c r="D39" s="17"/>
      <c r="E39" s="17"/>
      <c r="F39" s="17"/>
      <c r="G39" s="17"/>
      <c r="H39" s="17"/>
      <c r="I39" s="17"/>
      <c r="J39" s="18"/>
    </row>
    <row r="40" spans="2:10" s="1" customFormat="1" ht="13.5" customHeight="1">
      <c r="B40" s="8" t="s">
        <v>26</v>
      </c>
      <c r="C40" s="17"/>
      <c r="D40" s="17"/>
      <c r="E40" s="17"/>
      <c r="F40" s="17"/>
      <c r="G40" s="17"/>
      <c r="H40" s="17"/>
      <c r="I40" s="17"/>
      <c r="J40" s="18"/>
    </row>
    <row r="41" spans="2:10" s="1" customFormat="1" ht="13.5" customHeight="1">
      <c r="B41" s="8" t="s">
        <v>27</v>
      </c>
      <c r="C41" s="17"/>
      <c r="D41" s="17"/>
      <c r="E41" s="17"/>
      <c r="F41" s="17"/>
      <c r="G41" s="17"/>
      <c r="H41" s="17"/>
      <c r="I41" s="17"/>
      <c r="J41" s="18"/>
    </row>
    <row r="42" spans="2:10" s="1" customFormat="1" ht="13.5" customHeight="1">
      <c r="B42" s="8" t="s">
        <v>53</v>
      </c>
      <c r="C42" s="17"/>
      <c r="D42" s="17"/>
      <c r="E42" s="17"/>
      <c r="F42" s="17"/>
      <c r="G42" s="17"/>
      <c r="H42" s="17"/>
      <c r="I42" s="17"/>
      <c r="J42" s="18"/>
    </row>
    <row r="43" spans="2:10" s="1" customFormat="1" ht="13.5" customHeight="1">
      <c r="B43" s="8" t="s">
        <v>28</v>
      </c>
      <c r="C43" s="17"/>
      <c r="D43" s="17"/>
      <c r="E43" s="17"/>
      <c r="F43" s="17"/>
      <c r="G43" s="17"/>
      <c r="H43" s="17"/>
      <c r="I43" s="17"/>
      <c r="J43" s="18"/>
    </row>
    <row r="44" spans="2:10" s="1" customFormat="1" ht="13.5" customHeight="1">
      <c r="B44" s="8" t="s">
        <v>54</v>
      </c>
      <c r="C44" s="17"/>
      <c r="D44" s="17"/>
      <c r="E44" s="17"/>
      <c r="F44" s="17"/>
      <c r="G44" s="17"/>
      <c r="H44" s="17"/>
      <c r="I44" s="17"/>
      <c r="J44" s="18"/>
    </row>
    <row r="45" spans="2:10" s="1" customFormat="1" ht="13.5" customHeight="1">
      <c r="B45" s="8" t="s">
        <v>29</v>
      </c>
      <c r="C45" s="17"/>
      <c r="D45" s="17"/>
      <c r="E45" s="17"/>
      <c r="F45" s="17"/>
      <c r="G45" s="17"/>
      <c r="H45" s="17"/>
      <c r="I45" s="17"/>
      <c r="J45" s="18"/>
    </row>
    <row r="46" spans="2:10" s="1" customFormat="1" ht="13.5" customHeight="1">
      <c r="B46" s="8" t="s">
        <v>30</v>
      </c>
      <c r="C46" s="17"/>
      <c r="D46" s="17"/>
      <c r="E46" s="17"/>
      <c r="F46" s="17"/>
      <c r="G46" s="17"/>
      <c r="H46" s="17"/>
      <c r="I46" s="17"/>
      <c r="J46" s="18"/>
    </row>
    <row r="47" spans="2:10" s="1" customFormat="1" ht="13.5" customHeight="1">
      <c r="B47" s="8" t="s">
        <v>31</v>
      </c>
      <c r="C47" s="17"/>
      <c r="D47" s="17"/>
      <c r="E47" s="17"/>
      <c r="F47" s="17"/>
      <c r="G47" s="17"/>
      <c r="H47" s="17"/>
      <c r="I47" s="17"/>
      <c r="J47" s="18"/>
    </row>
    <row r="48" spans="2:10" s="1" customFormat="1" ht="19.5" customHeight="1">
      <c r="B48" s="8" t="s">
        <v>55</v>
      </c>
      <c r="C48" s="17"/>
      <c r="D48" s="17"/>
      <c r="E48" s="17"/>
      <c r="F48" s="17"/>
      <c r="G48" s="17"/>
      <c r="H48" s="17"/>
      <c r="I48" s="17"/>
      <c r="J48" s="18"/>
    </row>
    <row r="49" spans="2:10" s="1" customFormat="1" ht="13.5" customHeight="1">
      <c r="B49" s="8" t="s">
        <v>32</v>
      </c>
      <c r="C49" s="17"/>
      <c r="D49" s="17"/>
      <c r="E49" s="17"/>
      <c r="F49" s="17"/>
      <c r="G49" s="17"/>
      <c r="H49" s="17"/>
      <c r="I49" s="17"/>
      <c r="J49" s="18"/>
    </row>
    <row r="50" spans="2:10" s="1" customFormat="1" ht="13.5" customHeight="1">
      <c r="B50" s="8" t="s">
        <v>33</v>
      </c>
      <c r="C50" s="17"/>
      <c r="D50" s="17"/>
      <c r="E50" s="17"/>
      <c r="F50" s="17"/>
      <c r="G50" s="17"/>
      <c r="H50" s="17"/>
      <c r="I50" s="17"/>
      <c r="J50" s="18"/>
    </row>
    <row r="51" spans="2:10" s="1" customFormat="1" ht="13.5" customHeight="1">
      <c r="B51" s="8" t="s">
        <v>34</v>
      </c>
      <c r="C51" s="17"/>
      <c r="D51" s="17"/>
      <c r="E51" s="17"/>
      <c r="F51" s="17"/>
      <c r="G51" s="17"/>
      <c r="H51" s="17"/>
      <c r="I51" s="17"/>
      <c r="J51" s="18"/>
    </row>
    <row r="52" spans="2:10" s="1" customFormat="1" ht="13.5" customHeight="1">
      <c r="B52" s="8" t="s">
        <v>35</v>
      </c>
      <c r="C52" s="17"/>
      <c r="D52" s="17"/>
      <c r="E52" s="17"/>
      <c r="F52" s="17"/>
      <c r="G52" s="17"/>
      <c r="H52" s="17"/>
      <c r="I52" s="17"/>
      <c r="J52" s="18"/>
    </row>
    <row r="53" spans="2:10" s="1" customFormat="1" ht="13.5" customHeight="1">
      <c r="B53" s="8" t="s">
        <v>36</v>
      </c>
      <c r="C53" s="17"/>
      <c r="D53" s="17"/>
      <c r="E53" s="17"/>
      <c r="F53" s="17"/>
      <c r="G53" s="17"/>
      <c r="H53" s="17"/>
      <c r="I53" s="17"/>
      <c r="J53" s="18"/>
    </row>
    <row r="54" spans="2:10" s="1" customFormat="1" ht="13.5" customHeight="1">
      <c r="B54" s="8" t="s">
        <v>37</v>
      </c>
      <c r="C54" s="17"/>
      <c r="D54" s="17"/>
      <c r="E54" s="17"/>
      <c r="F54" s="17"/>
      <c r="G54" s="17"/>
      <c r="H54" s="17"/>
      <c r="I54" s="17"/>
      <c r="J54" s="18"/>
    </row>
    <row r="55" spans="2:10" s="1" customFormat="1" ht="13.5" customHeight="1">
      <c r="B55" s="8" t="s">
        <v>38</v>
      </c>
      <c r="C55" s="17"/>
      <c r="D55" s="17"/>
      <c r="E55" s="17"/>
      <c r="F55" s="17"/>
      <c r="G55" s="17"/>
      <c r="H55" s="17"/>
      <c r="I55" s="17"/>
      <c r="J55" s="18"/>
    </row>
    <row r="56" spans="2:10" s="1" customFormat="1" ht="13.5" customHeight="1">
      <c r="B56" s="8" t="s">
        <v>56</v>
      </c>
      <c r="C56" s="17"/>
      <c r="D56" s="17"/>
      <c r="E56" s="17"/>
      <c r="F56" s="17"/>
      <c r="G56" s="17"/>
      <c r="H56" s="17"/>
      <c r="I56" s="17"/>
      <c r="J56" s="18"/>
    </row>
    <row r="57" spans="2:10" s="1" customFormat="1" ht="13.5" customHeight="1">
      <c r="B57" s="8" t="s">
        <v>39</v>
      </c>
      <c r="C57" s="17"/>
      <c r="D57" s="17"/>
      <c r="E57" s="17"/>
      <c r="F57" s="17"/>
      <c r="G57" s="17"/>
      <c r="H57" s="17"/>
      <c r="I57" s="17"/>
      <c r="J57" s="18"/>
    </row>
    <row r="58" spans="2:10" s="1" customFormat="1" ht="19.5" customHeight="1">
      <c r="B58" s="8" t="s">
        <v>40</v>
      </c>
      <c r="C58" s="17"/>
      <c r="D58" s="17"/>
      <c r="E58" s="17"/>
      <c r="F58" s="17"/>
      <c r="G58" s="17"/>
      <c r="H58" s="17"/>
      <c r="I58" s="17"/>
      <c r="J58" s="18"/>
    </row>
    <row r="59" spans="2:10" s="1" customFormat="1" ht="13.5" customHeight="1">
      <c r="B59" s="8" t="s">
        <v>41</v>
      </c>
      <c r="C59" s="17"/>
      <c r="D59" s="17"/>
      <c r="E59" s="17"/>
      <c r="F59" s="17"/>
      <c r="G59" s="17"/>
      <c r="H59" s="17"/>
      <c r="I59" s="17"/>
      <c r="J59" s="18"/>
    </row>
    <row r="60" spans="2:10" s="1" customFormat="1" ht="13.5" customHeight="1">
      <c r="B60" s="8" t="s">
        <v>42</v>
      </c>
      <c r="C60" s="17"/>
      <c r="D60" s="17"/>
      <c r="E60" s="17"/>
      <c r="F60" s="17"/>
      <c r="G60" s="17"/>
      <c r="H60" s="17"/>
      <c r="I60" s="17"/>
      <c r="J60" s="18"/>
    </row>
    <row r="61" spans="2:10" s="1" customFormat="1" ht="13.5" customHeight="1" thickBot="1">
      <c r="B61" s="9" t="s">
        <v>43</v>
      </c>
      <c r="C61" s="19"/>
      <c r="D61" s="19"/>
      <c r="E61" s="19"/>
      <c r="F61" s="19"/>
      <c r="G61" s="19"/>
      <c r="H61" s="19"/>
      <c r="I61" s="19"/>
      <c r="J61" s="20"/>
    </row>
    <row r="62" spans="2:10" ht="31.5" customHeight="1">
      <c r="B62" s="94" t="s">
        <v>95</v>
      </c>
      <c r="C62" s="94"/>
      <c r="D62" s="94"/>
      <c r="E62" s="94"/>
      <c r="F62" s="94"/>
      <c r="G62" s="94"/>
      <c r="H62" s="94"/>
      <c r="I62" s="94"/>
      <c r="J62" s="94"/>
    </row>
    <row r="63" spans="2:10" ht="15.75" customHeight="1">
      <c r="B63" s="122" t="s">
        <v>96</v>
      </c>
      <c r="C63" s="122"/>
      <c r="D63" s="122"/>
      <c r="E63" s="122"/>
      <c r="F63" s="122"/>
      <c r="G63" s="122"/>
      <c r="H63" s="122"/>
      <c r="I63" s="122"/>
      <c r="J63" s="122"/>
    </row>
    <row r="64" spans="3:11" ht="15">
      <c r="C64" s="50"/>
      <c r="D64" s="50"/>
      <c r="E64" s="50"/>
      <c r="F64" s="50"/>
      <c r="G64" s="50"/>
      <c r="H64" s="50"/>
      <c r="I64" s="50"/>
      <c r="J64" s="50"/>
      <c r="K64" s="50"/>
    </row>
  </sheetData>
  <mergeCells count="11">
    <mergeCell ref="B2:J2"/>
    <mergeCell ref="B3:J3"/>
    <mergeCell ref="B4:J4"/>
    <mergeCell ref="B1:J1"/>
    <mergeCell ref="B63:J63"/>
    <mergeCell ref="B5:J5"/>
    <mergeCell ref="B62:J62"/>
    <mergeCell ref="I6:J6"/>
    <mergeCell ref="B6:B7"/>
    <mergeCell ref="C6:E6"/>
    <mergeCell ref="F6:H6"/>
  </mergeCells>
  <printOptions horizontalCentered="1" verticalCentered="1"/>
  <pageMargins left="0.5" right="0.5" top="0.5" bottom="0.5" header="0" footer="0"/>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ACF</dc:creator>
  <cp:keywords/>
  <dc:description/>
  <cp:lastModifiedBy>ACF</cp:lastModifiedBy>
  <cp:lastPrinted>2005-09-22T21:21:35Z</cp:lastPrinted>
  <dcterms:created xsi:type="dcterms:W3CDTF">2003-04-10T11:43:58Z</dcterms:created>
  <dcterms:modified xsi:type="dcterms:W3CDTF">2008-11-19T14:37:28Z</dcterms:modified>
  <cp:category/>
  <cp:version/>
  <cp:contentType/>
  <cp:contentStatus/>
</cp:coreProperties>
</file>