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Youth_Sum" sheetId="1" r:id="rId1"/>
  </sheets>
  <definedNames>
    <definedName name="_xlnm.Print_Area" localSheetId="0">'Youth_Sum'!$A$1:$G$68</definedName>
  </definedNames>
  <calcPr fullCalcOnLoad="1"/>
</workbook>
</file>

<file path=xl/sharedStrings.xml><?xml version="1.0" encoding="utf-8"?>
<sst xmlns="http://schemas.openxmlformats.org/spreadsheetml/2006/main" count="76" uniqueCount="74">
  <si>
    <t>U. S. Department of Labor</t>
  </si>
  <si>
    <t>Employment and Training Administration</t>
  </si>
  <si>
    <t>State Reporting of Formula Spending for Program Year 2002 as of 12/31/02 Reports (as of 3/31/03)</t>
  </si>
  <si>
    <t>WIA Youth Activities Program</t>
  </si>
  <si>
    <t>PY 2002 Availability</t>
  </si>
  <si>
    <t>Unexpended</t>
  </si>
  <si>
    <t>PY 2002</t>
  </si>
  <si>
    <t>Expenditures</t>
  </si>
  <si>
    <t xml:space="preserve">Unexpended </t>
  </si>
  <si>
    <t>Carry-In</t>
  </si>
  <si>
    <t>Allotment</t>
  </si>
  <si>
    <t>Total Available</t>
  </si>
  <si>
    <t>as % of</t>
  </si>
  <si>
    <t>Balance</t>
  </si>
  <si>
    <t>State</t>
  </si>
  <si>
    <t>To PY 2002</t>
  </si>
  <si>
    <t>4/1/02-6/30/03</t>
  </si>
  <si>
    <t>4/1/02-12/31/02</t>
  </si>
  <si>
    <t>As of 12/31/02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</si>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</sst>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 quotePrefix="1">
      <alignment horizontal="center" wrapText="1"/>
    </xf>
    <xf numFmtId="0" fontId="3" fillId="0" borderId="9" xfId="0" applyFont="1" applyBorder="1" applyAlignment="1" quotePrefix="1">
      <alignment horizontal="center" wrapText="1"/>
    </xf>
    <xf numFmtId="0" fontId="7" fillId="0" borderId="8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41" fontId="0" fillId="0" borderId="4" xfId="16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5" fontId="3" fillId="0" borderId="6" xfId="19" applyNumberFormat="1" applyFont="1" applyBorder="1" applyAlignment="1">
      <alignment/>
    </xf>
    <xf numFmtId="5" fontId="3" fillId="0" borderId="4" xfId="19" applyNumberFormat="1" applyFont="1" applyBorder="1" applyAlignment="1">
      <alignment/>
    </xf>
    <xf numFmtId="170" fontId="3" fillId="0" borderId="6" xfId="22" applyNumberFormat="1" applyFont="1" applyBorder="1" applyAlignment="1">
      <alignment/>
    </xf>
    <xf numFmtId="5" fontId="3" fillId="0" borderId="5" xfId="19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41" fontId="0" fillId="0" borderId="7" xfId="16" applyBorder="1" applyAlignment="1">
      <alignment/>
    </xf>
    <xf numFmtId="5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3" xfId="0" applyFont="1" applyBorder="1" applyAlignment="1">
      <alignment/>
    </xf>
    <xf numFmtId="38" fontId="0" fillId="0" borderId="3" xfId="0" applyNumberFormat="1" applyBorder="1" applyAlignment="1">
      <alignment/>
    </xf>
    <xf numFmtId="38" fontId="0" fillId="0" borderId="1" xfId="16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1" xfId="0" applyNumberFormat="1" applyBorder="1" applyAlignment="1">
      <alignment/>
    </xf>
    <xf numFmtId="170" fontId="0" fillId="0" borderId="2" xfId="22" applyNumberFormat="1" applyBorder="1" applyAlignment="1">
      <alignment/>
    </xf>
    <xf numFmtId="0" fontId="3" fillId="0" borderId="10" xfId="0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16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1" xfId="0" applyNumberFormat="1" applyBorder="1" applyAlignment="1">
      <alignment/>
    </xf>
    <xf numFmtId="170" fontId="0" fillId="0" borderId="12" xfId="22" applyNumberFormat="1" applyBorder="1" applyAlignment="1">
      <alignment/>
    </xf>
    <xf numFmtId="0" fontId="3" fillId="0" borderId="13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16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4" xfId="0" applyNumberFormat="1" applyBorder="1" applyAlignment="1">
      <alignment/>
    </xf>
    <xf numFmtId="170" fontId="0" fillId="0" borderId="15" xfId="22" applyNumberForma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17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170" fontId="3" fillId="0" borderId="18" xfId="22" applyNumberFormat="1" applyFont="1" applyBorder="1" applyAlignment="1">
      <alignment/>
    </xf>
    <xf numFmtId="0" fontId="8" fillId="0" borderId="2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64" customWidth="1"/>
    <col min="4" max="4" width="18.57421875" style="0" customWidth="1"/>
    <col min="5" max="6" width="18.140625" style="0" customWidth="1"/>
    <col min="7" max="7" width="18.71093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2"/>
      <c r="C3" s="2"/>
      <c r="D3" s="2"/>
      <c r="E3" s="2"/>
      <c r="F3" s="2"/>
      <c r="G3" s="2"/>
    </row>
    <row r="4" spans="1:7" ht="15.75">
      <c r="A4" s="3" t="s">
        <v>3</v>
      </c>
      <c r="B4" s="2"/>
      <c r="C4" s="2"/>
      <c r="D4" s="2"/>
      <c r="E4" s="2"/>
      <c r="F4" s="2"/>
      <c r="G4" s="2"/>
    </row>
    <row r="5" spans="1:7" ht="15">
      <c r="A5" s="70"/>
      <c r="B5" s="70"/>
      <c r="C5" s="70"/>
      <c r="D5" s="70"/>
      <c r="E5" s="70"/>
      <c r="F5" s="70"/>
      <c r="G5" s="70"/>
    </row>
    <row r="6" spans="1:7" ht="12.75">
      <c r="A6" s="4"/>
      <c r="B6" s="5"/>
      <c r="C6" s="68" t="s">
        <v>4</v>
      </c>
      <c r="D6" s="69"/>
      <c r="E6" s="5"/>
      <c r="F6" s="6"/>
      <c r="G6" s="7"/>
    </row>
    <row r="7" spans="1:7" ht="12.75">
      <c r="A7" s="8"/>
      <c r="B7" s="9" t="s">
        <v>5</v>
      </c>
      <c r="C7" s="5" t="s">
        <v>6</v>
      </c>
      <c r="D7" s="6"/>
      <c r="E7" s="10"/>
      <c r="F7" s="11" t="s">
        <v>7</v>
      </c>
      <c r="G7" s="9" t="s">
        <v>8</v>
      </c>
    </row>
    <row r="8" spans="1:7" ht="12.75">
      <c r="A8" s="8"/>
      <c r="B8" s="9" t="s">
        <v>9</v>
      </c>
      <c r="C8" s="10" t="s">
        <v>10</v>
      </c>
      <c r="D8" s="12" t="s">
        <v>11</v>
      </c>
      <c r="E8" s="13" t="s">
        <v>7</v>
      </c>
      <c r="F8" s="12" t="s">
        <v>12</v>
      </c>
      <c r="G8" s="14" t="s">
        <v>13</v>
      </c>
    </row>
    <row r="9" spans="1:7" ht="12.75">
      <c r="A9" s="15" t="s">
        <v>14</v>
      </c>
      <c r="B9" s="16" t="s">
        <v>15</v>
      </c>
      <c r="C9" s="17">
        <v>37347</v>
      </c>
      <c r="D9" s="18" t="s">
        <v>16</v>
      </c>
      <c r="E9" s="19" t="s">
        <v>17</v>
      </c>
      <c r="F9" s="20" t="s">
        <v>11</v>
      </c>
      <c r="G9" s="21" t="s">
        <v>18</v>
      </c>
    </row>
    <row r="10" spans="1:7" ht="6.75" customHeight="1">
      <c r="A10" s="22"/>
      <c r="B10" s="23"/>
      <c r="C10" s="24"/>
      <c r="D10" s="23"/>
      <c r="E10" s="25"/>
      <c r="F10" s="26"/>
      <c r="G10" s="27"/>
    </row>
    <row r="11" spans="1:7" ht="12.75">
      <c r="A11" s="28" t="s">
        <v>19</v>
      </c>
      <c r="B11" s="29">
        <f>SUM(B65:B65)</f>
        <v>462518028</v>
      </c>
      <c r="C11" s="30">
        <f>SUM(C65:C65)</f>
        <v>1104437778</v>
      </c>
      <c r="D11" s="29">
        <f>SUM(D65:D65)</f>
        <v>1566955806</v>
      </c>
      <c r="E11" s="30">
        <f>SUM(E65:E65)</f>
        <v>617656459</v>
      </c>
      <c r="F11" s="31">
        <f>+E11/D11</f>
        <v>0.3941760556583304</v>
      </c>
      <c r="G11" s="32">
        <f>SUM(G65:G65)</f>
        <v>949299347</v>
      </c>
    </row>
    <row r="12" spans="1:7" ht="6.75" customHeight="1">
      <c r="A12" s="33"/>
      <c r="B12" s="34"/>
      <c r="C12" s="35"/>
      <c r="D12" s="36"/>
      <c r="E12" s="37"/>
      <c r="F12" s="34"/>
      <c r="G12" s="38"/>
    </row>
    <row r="13" spans="1:7" ht="15" customHeight="1">
      <c r="A13" s="39" t="s">
        <v>20</v>
      </c>
      <c r="B13" s="40">
        <v>15459047</v>
      </c>
      <c r="C13" s="41">
        <v>20901613</v>
      </c>
      <c r="D13" s="42">
        <f aca="true" t="shared" si="0" ref="D13:D44">+B13+C13</f>
        <v>36360660</v>
      </c>
      <c r="E13" s="43">
        <v>9630932</v>
      </c>
      <c r="F13" s="44">
        <f aca="true" t="shared" si="1" ref="F13:F44">+E13/D13</f>
        <v>0.264872309798557</v>
      </c>
      <c r="G13" s="40">
        <f aca="true" t="shared" si="2" ref="G13:G44">+D13-E13</f>
        <v>26729728</v>
      </c>
    </row>
    <row r="14" spans="1:7" ht="15" customHeight="1">
      <c r="A14" s="45" t="s">
        <v>21</v>
      </c>
      <c r="B14" s="46">
        <v>3441518</v>
      </c>
      <c r="C14" s="47">
        <v>4059320</v>
      </c>
      <c r="D14" s="48">
        <f t="shared" si="0"/>
        <v>7500838</v>
      </c>
      <c r="E14" s="49">
        <v>2679094</v>
      </c>
      <c r="F14" s="50">
        <f t="shared" si="1"/>
        <v>0.35717262524533927</v>
      </c>
      <c r="G14" s="46">
        <f t="shared" si="2"/>
        <v>4821744</v>
      </c>
    </row>
    <row r="15" spans="1:7" ht="15" customHeight="1">
      <c r="A15" s="45" t="s">
        <v>22</v>
      </c>
      <c r="B15" s="46">
        <v>7457858</v>
      </c>
      <c r="C15" s="47">
        <v>17007925</v>
      </c>
      <c r="D15" s="48">
        <f t="shared" si="0"/>
        <v>24465783</v>
      </c>
      <c r="E15" s="49">
        <v>9194770</v>
      </c>
      <c r="F15" s="50">
        <f t="shared" si="1"/>
        <v>0.3758216117587571</v>
      </c>
      <c r="G15" s="46">
        <f t="shared" si="2"/>
        <v>15271013</v>
      </c>
    </row>
    <row r="16" spans="1:7" ht="15" customHeight="1">
      <c r="A16" s="45" t="s">
        <v>23</v>
      </c>
      <c r="B16" s="46">
        <v>7146920</v>
      </c>
      <c r="C16" s="47">
        <v>10968513</v>
      </c>
      <c r="D16" s="48">
        <f t="shared" si="0"/>
        <v>18115433</v>
      </c>
      <c r="E16" s="49">
        <v>6712413</v>
      </c>
      <c r="F16" s="50">
        <f t="shared" si="1"/>
        <v>0.37053560905775756</v>
      </c>
      <c r="G16" s="46">
        <f t="shared" si="2"/>
        <v>11403020</v>
      </c>
    </row>
    <row r="17" spans="1:7" ht="15" customHeight="1">
      <c r="A17" s="45" t="s">
        <v>24</v>
      </c>
      <c r="B17" s="46">
        <v>72730276</v>
      </c>
      <c r="C17" s="47">
        <v>174352954</v>
      </c>
      <c r="D17" s="48">
        <f t="shared" si="0"/>
        <v>247083230</v>
      </c>
      <c r="E17" s="49">
        <v>88138722</v>
      </c>
      <c r="F17" s="50">
        <f t="shared" si="1"/>
        <v>0.3567167306336411</v>
      </c>
      <c r="G17" s="46">
        <f t="shared" si="2"/>
        <v>158944508</v>
      </c>
    </row>
    <row r="18" spans="1:7" ht="15" customHeight="1">
      <c r="A18" s="45" t="s">
        <v>25</v>
      </c>
      <c r="B18" s="46">
        <v>3921564</v>
      </c>
      <c r="C18" s="47">
        <v>7246178</v>
      </c>
      <c r="D18" s="48">
        <f t="shared" si="0"/>
        <v>11167742</v>
      </c>
      <c r="E18" s="49">
        <v>3822376</v>
      </c>
      <c r="F18" s="50">
        <f t="shared" si="1"/>
        <v>0.3422693683288887</v>
      </c>
      <c r="G18" s="46">
        <f t="shared" si="2"/>
        <v>7345366</v>
      </c>
    </row>
    <row r="19" spans="1:7" ht="15" customHeight="1">
      <c r="A19" s="45" t="s">
        <v>26</v>
      </c>
      <c r="B19" s="46">
        <v>1977457</v>
      </c>
      <c r="C19" s="47">
        <v>9511625</v>
      </c>
      <c r="D19" s="48">
        <f t="shared" si="0"/>
        <v>11489082</v>
      </c>
      <c r="E19" s="49">
        <v>5330104</v>
      </c>
      <c r="F19" s="50">
        <f t="shared" si="1"/>
        <v>0.4639277533226763</v>
      </c>
      <c r="G19" s="46">
        <f t="shared" si="2"/>
        <v>6158978</v>
      </c>
    </row>
    <row r="20" spans="1:7" ht="15" customHeight="1">
      <c r="A20" s="45" t="s">
        <v>27</v>
      </c>
      <c r="B20" s="46">
        <v>1089191</v>
      </c>
      <c r="C20" s="47">
        <v>3430651</v>
      </c>
      <c r="D20" s="48">
        <f t="shared" si="0"/>
        <v>4519842</v>
      </c>
      <c r="E20" s="49">
        <v>2150535</v>
      </c>
      <c r="F20" s="50">
        <f t="shared" si="1"/>
        <v>0.47579871154788156</v>
      </c>
      <c r="G20" s="46">
        <f t="shared" si="2"/>
        <v>2369307</v>
      </c>
    </row>
    <row r="21" spans="1:7" ht="15" customHeight="1">
      <c r="A21" s="45" t="s">
        <v>28</v>
      </c>
      <c r="B21" s="46">
        <v>2120143</v>
      </c>
      <c r="C21" s="47">
        <v>4134267</v>
      </c>
      <c r="D21" s="48">
        <f t="shared" si="0"/>
        <v>6254410</v>
      </c>
      <c r="E21" s="49">
        <v>2859040</v>
      </c>
      <c r="F21" s="50">
        <f t="shared" si="1"/>
        <v>0.4571238534090346</v>
      </c>
      <c r="G21" s="46">
        <f t="shared" si="2"/>
        <v>3395370</v>
      </c>
    </row>
    <row r="22" spans="1:7" ht="15" customHeight="1">
      <c r="A22" s="45" t="s">
        <v>29</v>
      </c>
      <c r="B22" s="46">
        <v>8380754</v>
      </c>
      <c r="C22" s="47">
        <v>40269848</v>
      </c>
      <c r="D22" s="48">
        <f t="shared" si="0"/>
        <v>48650602</v>
      </c>
      <c r="E22" s="49">
        <v>25521345</v>
      </c>
      <c r="F22" s="50">
        <f t="shared" si="1"/>
        <v>0.5245843617721319</v>
      </c>
      <c r="G22" s="46">
        <f t="shared" si="2"/>
        <v>23129257</v>
      </c>
    </row>
    <row r="23" spans="1:7" ht="15" customHeight="1">
      <c r="A23" s="45" t="s">
        <v>30</v>
      </c>
      <c r="B23" s="46">
        <v>17177312</v>
      </c>
      <c r="C23" s="47">
        <v>20753889</v>
      </c>
      <c r="D23" s="48">
        <f t="shared" si="0"/>
        <v>37931201</v>
      </c>
      <c r="E23" s="49">
        <v>13965137</v>
      </c>
      <c r="F23" s="50">
        <f t="shared" si="1"/>
        <v>0.368170177369285</v>
      </c>
      <c r="G23" s="46">
        <f t="shared" si="2"/>
        <v>23966064</v>
      </c>
    </row>
    <row r="24" spans="1:7" ht="15" customHeight="1">
      <c r="A24" s="45" t="s">
        <v>31</v>
      </c>
      <c r="B24" s="46">
        <v>3698985</v>
      </c>
      <c r="C24" s="47">
        <v>5519083</v>
      </c>
      <c r="D24" s="48">
        <f t="shared" si="0"/>
        <v>9218068</v>
      </c>
      <c r="E24" s="49">
        <v>3143079</v>
      </c>
      <c r="F24" s="50">
        <f t="shared" si="1"/>
        <v>0.3409693875115697</v>
      </c>
      <c r="G24" s="46">
        <f t="shared" si="2"/>
        <v>6074989</v>
      </c>
    </row>
    <row r="25" spans="1:7" ht="15" customHeight="1">
      <c r="A25" s="45" t="s">
        <v>32</v>
      </c>
      <c r="B25" s="46">
        <v>1506288</v>
      </c>
      <c r="C25" s="47">
        <v>4707720</v>
      </c>
      <c r="D25" s="48">
        <f t="shared" si="0"/>
        <v>6214008</v>
      </c>
      <c r="E25" s="49">
        <v>2330724</v>
      </c>
      <c r="F25" s="50">
        <f t="shared" si="1"/>
        <v>0.37507579649076733</v>
      </c>
      <c r="G25" s="46">
        <f t="shared" si="2"/>
        <v>3883284</v>
      </c>
    </row>
    <row r="26" spans="1:7" ht="15" customHeight="1">
      <c r="A26" s="45" t="s">
        <v>33</v>
      </c>
      <c r="B26" s="46">
        <v>8669949</v>
      </c>
      <c r="C26" s="47">
        <v>57523690</v>
      </c>
      <c r="D26" s="48">
        <f t="shared" si="0"/>
        <v>66193639</v>
      </c>
      <c r="E26" s="49">
        <v>23963212</v>
      </c>
      <c r="F26" s="50">
        <f t="shared" si="1"/>
        <v>0.3620168397147647</v>
      </c>
      <c r="G26" s="46">
        <f t="shared" si="2"/>
        <v>42230427</v>
      </c>
    </row>
    <row r="27" spans="1:7" ht="15" customHeight="1">
      <c r="A27" s="45" t="s">
        <v>34</v>
      </c>
      <c r="B27" s="46">
        <v>3596561</v>
      </c>
      <c r="C27" s="47">
        <v>13604901</v>
      </c>
      <c r="D27" s="48">
        <f t="shared" si="0"/>
        <v>17201462</v>
      </c>
      <c r="E27" s="49">
        <v>6828328</v>
      </c>
      <c r="F27" s="50">
        <f t="shared" si="1"/>
        <v>0.3969620721773533</v>
      </c>
      <c r="G27" s="46">
        <f t="shared" si="2"/>
        <v>10373134</v>
      </c>
    </row>
    <row r="28" spans="1:7" ht="15" customHeight="1">
      <c r="A28" s="45" t="s">
        <v>35</v>
      </c>
      <c r="B28" s="46">
        <v>1862825</v>
      </c>
      <c r="C28" s="47">
        <v>4026670</v>
      </c>
      <c r="D28" s="48">
        <f t="shared" si="0"/>
        <v>5889495</v>
      </c>
      <c r="E28" s="49">
        <v>2107255</v>
      </c>
      <c r="F28" s="50">
        <f t="shared" si="1"/>
        <v>0.35779892843104544</v>
      </c>
      <c r="G28" s="46">
        <f t="shared" si="2"/>
        <v>3782240</v>
      </c>
    </row>
    <row r="29" spans="1:7" ht="15" customHeight="1">
      <c r="A29" s="45" t="s">
        <v>36</v>
      </c>
      <c r="B29" s="46">
        <v>2894216</v>
      </c>
      <c r="C29" s="47">
        <v>6190812</v>
      </c>
      <c r="D29" s="48">
        <f t="shared" si="0"/>
        <v>9085028</v>
      </c>
      <c r="E29" s="49">
        <v>2543452</v>
      </c>
      <c r="F29" s="50">
        <f t="shared" si="1"/>
        <v>0.2799608322616067</v>
      </c>
      <c r="G29" s="46">
        <f t="shared" si="2"/>
        <v>6541576</v>
      </c>
    </row>
    <row r="30" spans="1:7" ht="15" customHeight="1">
      <c r="A30" s="45" t="s">
        <v>37</v>
      </c>
      <c r="B30" s="46">
        <v>8668899</v>
      </c>
      <c r="C30" s="47">
        <v>17117753</v>
      </c>
      <c r="D30" s="48">
        <f t="shared" si="0"/>
        <v>25786652</v>
      </c>
      <c r="E30" s="49">
        <v>9632420</v>
      </c>
      <c r="F30" s="50">
        <f t="shared" si="1"/>
        <v>0.3735428701639903</v>
      </c>
      <c r="G30" s="46">
        <f t="shared" si="2"/>
        <v>16154232</v>
      </c>
    </row>
    <row r="31" spans="1:7" ht="15" customHeight="1">
      <c r="A31" s="45" t="s">
        <v>38</v>
      </c>
      <c r="B31" s="46">
        <v>15566554</v>
      </c>
      <c r="C31" s="47">
        <v>27488847</v>
      </c>
      <c r="D31" s="48">
        <f t="shared" si="0"/>
        <v>43055401</v>
      </c>
      <c r="E31" s="49">
        <v>12062523</v>
      </c>
      <c r="F31" s="50">
        <f t="shared" si="1"/>
        <v>0.2801628302103144</v>
      </c>
      <c r="G31" s="46">
        <f t="shared" si="2"/>
        <v>30992878</v>
      </c>
    </row>
    <row r="32" spans="1:7" ht="15" customHeight="1">
      <c r="A32" s="45" t="s">
        <v>39</v>
      </c>
      <c r="B32" s="46">
        <v>651315</v>
      </c>
      <c r="C32" s="47">
        <v>3835799</v>
      </c>
      <c r="D32" s="48">
        <f t="shared" si="0"/>
        <v>4487114</v>
      </c>
      <c r="E32" s="49">
        <v>2305639</v>
      </c>
      <c r="F32" s="50">
        <f t="shared" si="1"/>
        <v>0.5138356190638348</v>
      </c>
      <c r="G32" s="46">
        <f t="shared" si="2"/>
        <v>2181475</v>
      </c>
    </row>
    <row r="33" spans="1:7" ht="15" customHeight="1">
      <c r="A33" s="45" t="s">
        <v>40</v>
      </c>
      <c r="B33" s="46">
        <v>4110239</v>
      </c>
      <c r="C33" s="47">
        <v>13734681</v>
      </c>
      <c r="D33" s="48">
        <f t="shared" si="0"/>
        <v>17844920</v>
      </c>
      <c r="E33" s="49">
        <v>8996809</v>
      </c>
      <c r="F33" s="50">
        <f t="shared" si="1"/>
        <v>0.5041663958146072</v>
      </c>
      <c r="G33" s="46">
        <f t="shared" si="2"/>
        <v>8848111</v>
      </c>
    </row>
    <row r="34" spans="1:7" ht="15" customHeight="1">
      <c r="A34" s="45" t="s">
        <v>41</v>
      </c>
      <c r="B34" s="46">
        <v>4033875</v>
      </c>
      <c r="C34" s="47">
        <v>16005091</v>
      </c>
      <c r="D34" s="48">
        <f t="shared" si="0"/>
        <v>20038966</v>
      </c>
      <c r="E34" s="49">
        <v>8817898</v>
      </c>
      <c r="F34" s="50">
        <f t="shared" si="1"/>
        <v>0.44003757479303074</v>
      </c>
      <c r="G34" s="46">
        <f t="shared" si="2"/>
        <v>11221068</v>
      </c>
    </row>
    <row r="35" spans="1:7" ht="15" customHeight="1">
      <c r="A35" s="45" t="s">
        <v>42</v>
      </c>
      <c r="B35" s="46">
        <v>3713360</v>
      </c>
      <c r="C35" s="47">
        <v>38712364</v>
      </c>
      <c r="D35" s="48">
        <f t="shared" si="0"/>
        <v>42425724</v>
      </c>
      <c r="E35" s="49">
        <v>19123555</v>
      </c>
      <c r="F35" s="50">
        <f t="shared" si="1"/>
        <v>0.45075376910480064</v>
      </c>
      <c r="G35" s="46">
        <f t="shared" si="2"/>
        <v>23302169</v>
      </c>
    </row>
    <row r="36" spans="1:7" ht="15" customHeight="1">
      <c r="A36" s="45" t="s">
        <v>43</v>
      </c>
      <c r="B36" s="46">
        <v>163006</v>
      </c>
      <c r="C36" s="47">
        <v>11286720</v>
      </c>
      <c r="D36" s="48">
        <f t="shared" si="0"/>
        <v>11449726</v>
      </c>
      <c r="E36" s="49">
        <v>7528381</v>
      </c>
      <c r="F36" s="50">
        <f t="shared" si="1"/>
        <v>0.6575162584676699</v>
      </c>
      <c r="G36" s="46">
        <f t="shared" si="2"/>
        <v>3921345</v>
      </c>
    </row>
    <row r="37" spans="1:7" ht="15" customHeight="1">
      <c r="A37" s="45" t="s">
        <v>44</v>
      </c>
      <c r="B37" s="46">
        <v>7204571</v>
      </c>
      <c r="C37" s="47">
        <v>17273760</v>
      </c>
      <c r="D37" s="48">
        <f t="shared" si="0"/>
        <v>24478331</v>
      </c>
      <c r="E37" s="49">
        <v>11524630</v>
      </c>
      <c r="F37" s="50">
        <f t="shared" si="1"/>
        <v>0.4708094681782022</v>
      </c>
      <c r="G37" s="46">
        <f t="shared" si="2"/>
        <v>12953701</v>
      </c>
    </row>
    <row r="38" spans="1:7" ht="15" customHeight="1">
      <c r="A38" s="45" t="s">
        <v>45</v>
      </c>
      <c r="B38" s="46">
        <v>3974956</v>
      </c>
      <c r="C38" s="47">
        <v>15939667</v>
      </c>
      <c r="D38" s="48">
        <f t="shared" si="0"/>
        <v>19914623</v>
      </c>
      <c r="E38" s="49">
        <v>10042304</v>
      </c>
      <c r="F38" s="50">
        <f t="shared" si="1"/>
        <v>0.5042678437849414</v>
      </c>
      <c r="G38" s="46">
        <f t="shared" si="2"/>
        <v>9872319</v>
      </c>
    </row>
    <row r="39" spans="1:7" ht="15" customHeight="1">
      <c r="A39" s="45" t="s">
        <v>46</v>
      </c>
      <c r="B39" s="46">
        <v>1167263</v>
      </c>
      <c r="C39" s="47">
        <v>4029740</v>
      </c>
      <c r="D39" s="48">
        <f t="shared" si="0"/>
        <v>5197003</v>
      </c>
      <c r="E39" s="49">
        <v>2272605</v>
      </c>
      <c r="F39" s="50">
        <f t="shared" si="1"/>
        <v>0.43729145432473293</v>
      </c>
      <c r="G39" s="46">
        <f t="shared" si="2"/>
        <v>2924398</v>
      </c>
    </row>
    <row r="40" spans="1:7" ht="15" customHeight="1">
      <c r="A40" s="45" t="s">
        <v>47</v>
      </c>
      <c r="B40" s="46">
        <v>2343373</v>
      </c>
      <c r="C40" s="47">
        <v>3430651</v>
      </c>
      <c r="D40" s="48">
        <f t="shared" si="0"/>
        <v>5774024</v>
      </c>
      <c r="E40" s="49">
        <v>2170113</v>
      </c>
      <c r="F40" s="50">
        <f t="shared" si="1"/>
        <v>0.3758406615559617</v>
      </c>
      <c r="G40" s="46">
        <f t="shared" si="2"/>
        <v>3603911</v>
      </c>
    </row>
    <row r="41" spans="1:7" ht="15" customHeight="1">
      <c r="A41" s="45" t="s">
        <v>48</v>
      </c>
      <c r="B41" s="46">
        <v>2274236</v>
      </c>
      <c r="C41" s="47">
        <v>4983868</v>
      </c>
      <c r="D41" s="48">
        <f t="shared" si="0"/>
        <v>7258104</v>
      </c>
      <c r="E41" s="49">
        <v>3433037</v>
      </c>
      <c r="F41" s="50">
        <f t="shared" si="1"/>
        <v>0.4729936358035101</v>
      </c>
      <c r="G41" s="46">
        <f t="shared" si="2"/>
        <v>3825067</v>
      </c>
    </row>
    <row r="42" spans="1:7" ht="15" customHeight="1">
      <c r="A42" s="45" t="s">
        <v>49</v>
      </c>
      <c r="B42" s="46">
        <v>1589126</v>
      </c>
      <c r="C42" s="47">
        <v>3430651</v>
      </c>
      <c r="D42" s="48">
        <f t="shared" si="0"/>
        <v>5019777</v>
      </c>
      <c r="E42" s="49">
        <v>2013874</v>
      </c>
      <c r="F42" s="50">
        <f t="shared" si="1"/>
        <v>0.40118794121730905</v>
      </c>
      <c r="G42" s="46">
        <f t="shared" si="2"/>
        <v>3005903</v>
      </c>
    </row>
    <row r="43" spans="1:7" ht="15" customHeight="1">
      <c r="A43" s="45" t="s">
        <v>50</v>
      </c>
      <c r="B43" s="46">
        <v>10895317</v>
      </c>
      <c r="C43" s="47">
        <v>29273666</v>
      </c>
      <c r="D43" s="48">
        <f t="shared" si="0"/>
        <v>40168983</v>
      </c>
      <c r="E43" s="49">
        <v>17861276</v>
      </c>
      <c r="F43" s="50">
        <f t="shared" si="1"/>
        <v>0.4446534282433787</v>
      </c>
      <c r="G43" s="46">
        <f t="shared" si="2"/>
        <v>22307707</v>
      </c>
    </row>
    <row r="44" spans="1:7" ht="15" customHeight="1">
      <c r="A44" s="45" t="s">
        <v>51</v>
      </c>
      <c r="B44" s="46">
        <v>5372650</v>
      </c>
      <c r="C44" s="47">
        <v>8862305</v>
      </c>
      <c r="D44" s="48">
        <f t="shared" si="0"/>
        <v>14234955</v>
      </c>
      <c r="E44" s="49">
        <v>4033137</v>
      </c>
      <c r="F44" s="50">
        <f t="shared" si="1"/>
        <v>0.2833262908101922</v>
      </c>
      <c r="G44" s="46">
        <f t="shared" si="2"/>
        <v>10201818</v>
      </c>
    </row>
    <row r="45" spans="1:7" ht="15" customHeight="1">
      <c r="A45" s="45" t="s">
        <v>52</v>
      </c>
      <c r="B45" s="46">
        <v>77086336</v>
      </c>
      <c r="C45" s="47">
        <v>78384460</v>
      </c>
      <c r="D45" s="48">
        <f aca="true" t="shared" si="3" ref="D45:D64">+B45+C45</f>
        <v>155470796</v>
      </c>
      <c r="E45" s="49">
        <v>50581905</v>
      </c>
      <c r="F45" s="50">
        <f aca="true" t="shared" si="4" ref="F45:F65">+E45/D45</f>
        <v>0.3253466651061592</v>
      </c>
      <c r="G45" s="46">
        <f aca="true" t="shared" si="5" ref="G45:G64">+D45-E45</f>
        <v>104888891</v>
      </c>
    </row>
    <row r="46" spans="1:7" ht="15" customHeight="1">
      <c r="A46" s="45" t="s">
        <v>53</v>
      </c>
      <c r="B46" s="46">
        <v>9468680</v>
      </c>
      <c r="C46" s="47">
        <v>23476656</v>
      </c>
      <c r="D46" s="48">
        <f t="shared" si="3"/>
        <v>32945336</v>
      </c>
      <c r="E46" s="49">
        <v>10437907</v>
      </c>
      <c r="F46" s="50">
        <f t="shared" si="4"/>
        <v>0.31682502797968126</v>
      </c>
      <c r="G46" s="46">
        <f t="shared" si="5"/>
        <v>22507429</v>
      </c>
    </row>
    <row r="47" spans="1:7" ht="15" customHeight="1">
      <c r="A47" s="45" t="s">
        <v>54</v>
      </c>
      <c r="B47" s="46">
        <v>706672</v>
      </c>
      <c r="C47" s="47">
        <v>3430651</v>
      </c>
      <c r="D47" s="48">
        <f t="shared" si="3"/>
        <v>4137323</v>
      </c>
      <c r="E47" s="49">
        <v>2262372</v>
      </c>
      <c r="F47" s="50">
        <f t="shared" si="4"/>
        <v>0.5468202506790019</v>
      </c>
      <c r="G47" s="46">
        <f t="shared" si="5"/>
        <v>1874951</v>
      </c>
    </row>
    <row r="48" spans="1:7" ht="15" customHeight="1">
      <c r="A48" s="45" t="s">
        <v>55</v>
      </c>
      <c r="B48" s="46">
        <v>30079064</v>
      </c>
      <c r="C48" s="47">
        <v>46654314</v>
      </c>
      <c r="D48" s="48">
        <f t="shared" si="3"/>
        <v>76733378</v>
      </c>
      <c r="E48" s="49">
        <v>24181413</v>
      </c>
      <c r="F48" s="50">
        <f t="shared" si="4"/>
        <v>0.3151355202947015</v>
      </c>
      <c r="G48" s="46">
        <f t="shared" si="5"/>
        <v>52551965</v>
      </c>
    </row>
    <row r="49" spans="1:7" ht="15" customHeight="1">
      <c r="A49" s="45" t="s">
        <v>56</v>
      </c>
      <c r="B49" s="46">
        <v>4976547</v>
      </c>
      <c r="C49" s="47">
        <v>9427216</v>
      </c>
      <c r="D49" s="48">
        <f t="shared" si="3"/>
        <v>14403763</v>
      </c>
      <c r="E49" s="49">
        <v>6217311</v>
      </c>
      <c r="F49" s="50">
        <f t="shared" si="4"/>
        <v>0.4316449111249609</v>
      </c>
      <c r="G49" s="46">
        <f t="shared" si="5"/>
        <v>8186452</v>
      </c>
    </row>
    <row r="50" spans="1:7" ht="15" customHeight="1">
      <c r="A50" s="45" t="s">
        <v>57</v>
      </c>
      <c r="B50" s="46">
        <v>2996936</v>
      </c>
      <c r="C50" s="47">
        <v>13507227</v>
      </c>
      <c r="D50" s="48">
        <f t="shared" si="3"/>
        <v>16504163</v>
      </c>
      <c r="E50" s="49">
        <v>7676248</v>
      </c>
      <c r="F50" s="50">
        <f t="shared" si="4"/>
        <v>0.46510980290245557</v>
      </c>
      <c r="G50" s="46">
        <f t="shared" si="5"/>
        <v>8827915</v>
      </c>
    </row>
    <row r="51" spans="1:7" ht="15" customHeight="1">
      <c r="A51" s="45" t="s">
        <v>58</v>
      </c>
      <c r="B51" s="46">
        <v>15058845</v>
      </c>
      <c r="C51" s="47">
        <v>39258866</v>
      </c>
      <c r="D51" s="48">
        <f t="shared" si="3"/>
        <v>54317711</v>
      </c>
      <c r="E51" s="49">
        <v>25095255</v>
      </c>
      <c r="F51" s="50">
        <f t="shared" si="4"/>
        <v>0.46200869915155296</v>
      </c>
      <c r="G51" s="46">
        <f t="shared" si="5"/>
        <v>29222456</v>
      </c>
    </row>
    <row r="52" spans="1:7" ht="15" customHeight="1">
      <c r="A52" s="45" t="s">
        <v>59</v>
      </c>
      <c r="B52" s="46">
        <v>15333042</v>
      </c>
      <c r="C52" s="47">
        <v>55047926</v>
      </c>
      <c r="D52" s="48">
        <f t="shared" si="3"/>
        <v>70380968</v>
      </c>
      <c r="E52" s="49">
        <v>33568914</v>
      </c>
      <c r="F52" s="50">
        <f t="shared" si="4"/>
        <v>0.47696010660154603</v>
      </c>
      <c r="G52" s="46">
        <f t="shared" si="5"/>
        <v>36812054</v>
      </c>
    </row>
    <row r="53" spans="1:7" ht="15" customHeight="1">
      <c r="A53" s="45" t="s">
        <v>60</v>
      </c>
      <c r="B53" s="46">
        <v>1447237</v>
      </c>
      <c r="C53" s="47">
        <v>3430651</v>
      </c>
      <c r="D53" s="48">
        <f t="shared" si="3"/>
        <v>4877888</v>
      </c>
      <c r="E53" s="49">
        <v>1363172</v>
      </c>
      <c r="F53" s="50">
        <f t="shared" si="4"/>
        <v>0.2794594709841636</v>
      </c>
      <c r="G53" s="46">
        <f t="shared" si="5"/>
        <v>3514716</v>
      </c>
    </row>
    <row r="54" spans="1:7" ht="15" customHeight="1">
      <c r="A54" s="45" t="s">
        <v>61</v>
      </c>
      <c r="B54" s="46">
        <v>8449585</v>
      </c>
      <c r="C54" s="47">
        <v>14935516</v>
      </c>
      <c r="D54" s="48">
        <f t="shared" si="3"/>
        <v>23385101</v>
      </c>
      <c r="E54" s="49">
        <v>7642223</v>
      </c>
      <c r="F54" s="50">
        <f t="shared" si="4"/>
        <v>0.32679880236566006</v>
      </c>
      <c r="G54" s="46">
        <f t="shared" si="5"/>
        <v>15742878</v>
      </c>
    </row>
    <row r="55" spans="1:7" ht="15" customHeight="1">
      <c r="A55" s="45" t="s">
        <v>62</v>
      </c>
      <c r="B55" s="46">
        <v>2134552</v>
      </c>
      <c r="C55" s="47">
        <v>3430651</v>
      </c>
      <c r="D55" s="48">
        <f t="shared" si="3"/>
        <v>5565203</v>
      </c>
      <c r="E55" s="49">
        <v>1513197</v>
      </c>
      <c r="F55" s="50">
        <f t="shared" si="4"/>
        <v>0.27190328906241157</v>
      </c>
      <c r="G55" s="46">
        <f t="shared" si="5"/>
        <v>4052006</v>
      </c>
    </row>
    <row r="56" spans="1:7" ht="15" customHeight="1">
      <c r="A56" s="45" t="s">
        <v>63</v>
      </c>
      <c r="B56" s="46">
        <v>10467940</v>
      </c>
      <c r="C56" s="47">
        <v>21110535</v>
      </c>
      <c r="D56" s="48">
        <f t="shared" si="3"/>
        <v>31578475</v>
      </c>
      <c r="E56" s="49">
        <v>10246984</v>
      </c>
      <c r="F56" s="50">
        <f t="shared" si="4"/>
        <v>0.32449268053634633</v>
      </c>
      <c r="G56" s="46">
        <f t="shared" si="5"/>
        <v>21331491</v>
      </c>
    </row>
    <row r="57" spans="1:7" ht="15" customHeight="1">
      <c r="A57" s="45" t="s">
        <v>64</v>
      </c>
      <c r="B57" s="46">
        <v>23968488</v>
      </c>
      <c r="C57" s="47">
        <v>91315821</v>
      </c>
      <c r="D57" s="48">
        <f t="shared" si="3"/>
        <v>115284309</v>
      </c>
      <c r="E57" s="49">
        <v>59265971</v>
      </c>
      <c r="F57" s="50">
        <f t="shared" si="4"/>
        <v>0.5140853210127668</v>
      </c>
      <c r="G57" s="46">
        <f t="shared" si="5"/>
        <v>56018338</v>
      </c>
    </row>
    <row r="58" spans="1:7" ht="15" customHeight="1">
      <c r="A58" s="45" t="s">
        <v>65</v>
      </c>
      <c r="B58" s="46">
        <v>1271211</v>
      </c>
      <c r="C58" s="47">
        <v>3803175</v>
      </c>
      <c r="D58" s="48">
        <f t="shared" si="3"/>
        <v>5074386</v>
      </c>
      <c r="E58" s="49">
        <v>1663750</v>
      </c>
      <c r="F58" s="50">
        <f t="shared" si="4"/>
        <v>0.3278721800036497</v>
      </c>
      <c r="G58" s="46">
        <f t="shared" si="5"/>
        <v>3410636</v>
      </c>
    </row>
    <row r="59" spans="1:7" ht="15" customHeight="1">
      <c r="A59" s="45" t="s">
        <v>66</v>
      </c>
      <c r="B59" s="46">
        <v>132870</v>
      </c>
      <c r="C59" s="47">
        <v>3430651</v>
      </c>
      <c r="D59" s="48">
        <f t="shared" si="3"/>
        <v>3563521</v>
      </c>
      <c r="E59" s="49">
        <v>2573918</v>
      </c>
      <c r="F59" s="50">
        <f t="shared" si="4"/>
        <v>0.722296290663083</v>
      </c>
      <c r="G59" s="46">
        <f t="shared" si="5"/>
        <v>989603</v>
      </c>
    </row>
    <row r="60" spans="1:7" ht="15" customHeight="1">
      <c r="A60" s="45" t="s">
        <v>67</v>
      </c>
      <c r="B60" s="46">
        <v>8687958</v>
      </c>
      <c r="C60" s="47">
        <v>16534311</v>
      </c>
      <c r="D60" s="48">
        <f t="shared" si="3"/>
        <v>25222269</v>
      </c>
      <c r="E60" s="49">
        <v>10059541</v>
      </c>
      <c r="F60" s="50">
        <f t="shared" si="4"/>
        <v>0.39883568762191857</v>
      </c>
      <c r="G60" s="46">
        <f t="shared" si="5"/>
        <v>15162728</v>
      </c>
    </row>
    <row r="61" spans="1:7" ht="15" customHeight="1">
      <c r="A61" s="45" t="s">
        <v>68</v>
      </c>
      <c r="B61" s="46">
        <v>8031806</v>
      </c>
      <c r="C61" s="47">
        <v>30638767</v>
      </c>
      <c r="D61" s="48">
        <f t="shared" si="3"/>
        <v>38670573</v>
      </c>
      <c r="E61" s="49">
        <v>15465502</v>
      </c>
      <c r="F61" s="50">
        <f t="shared" si="4"/>
        <v>0.39992947609025603</v>
      </c>
      <c r="G61" s="46">
        <f t="shared" si="5"/>
        <v>23205071</v>
      </c>
    </row>
    <row r="62" spans="1:7" ht="15" customHeight="1">
      <c r="A62" s="45" t="s">
        <v>69</v>
      </c>
      <c r="B62" s="46">
        <v>2848630</v>
      </c>
      <c r="C62" s="47">
        <v>10601615</v>
      </c>
      <c r="D62" s="48">
        <f t="shared" si="3"/>
        <v>13450245</v>
      </c>
      <c r="E62" s="49">
        <v>6940641</v>
      </c>
      <c r="F62" s="50">
        <f t="shared" si="4"/>
        <v>0.5160233884215492</v>
      </c>
      <c r="G62" s="46">
        <f t="shared" si="5"/>
        <v>6509604</v>
      </c>
    </row>
    <row r="63" spans="1:7" ht="15" customHeight="1">
      <c r="A63" s="45" t="s">
        <v>70</v>
      </c>
      <c r="B63" s="46">
        <v>3246978</v>
      </c>
      <c r="C63" s="47">
        <v>12972896</v>
      </c>
      <c r="D63" s="48">
        <f t="shared" si="3"/>
        <v>16219874</v>
      </c>
      <c r="E63" s="49">
        <v>6344533</v>
      </c>
      <c r="F63" s="50">
        <f t="shared" si="4"/>
        <v>0.3911579707709197</v>
      </c>
      <c r="G63" s="46">
        <f t="shared" si="5"/>
        <v>9875341</v>
      </c>
    </row>
    <row r="64" spans="1:11" ht="15" customHeight="1">
      <c r="A64" s="51" t="s">
        <v>71</v>
      </c>
      <c r="B64" s="52">
        <v>1265047</v>
      </c>
      <c r="C64" s="53">
        <v>3430651</v>
      </c>
      <c r="D64" s="54">
        <f t="shared" si="3"/>
        <v>4695698</v>
      </c>
      <c r="E64" s="55">
        <v>1816983</v>
      </c>
      <c r="F64" s="56">
        <f t="shared" si="4"/>
        <v>0.3869463070240037</v>
      </c>
      <c r="G64" s="52">
        <f t="shared" si="5"/>
        <v>2878715</v>
      </c>
      <c r="H64" s="25"/>
      <c r="I64" s="57"/>
      <c r="J64" s="57"/>
      <c r="K64" s="57"/>
    </row>
    <row r="65" spans="1:7" ht="15" customHeight="1" hidden="1">
      <c r="A65" s="58" t="s">
        <v>72</v>
      </c>
      <c r="B65" s="59">
        <f>SUM(B13:B64)</f>
        <v>462518028</v>
      </c>
      <c r="C65" s="60">
        <f>SUM(C13:C64)</f>
        <v>1104437778</v>
      </c>
      <c r="D65" s="61">
        <f>SUM(D13:D64)</f>
        <v>1566955806</v>
      </c>
      <c r="E65" s="60">
        <f>SUM(E13:E64)</f>
        <v>617656459</v>
      </c>
      <c r="F65" s="62">
        <f t="shared" si="4"/>
        <v>0.3941760556583304</v>
      </c>
      <c r="G65" s="59">
        <f>SUM(G13:G64)</f>
        <v>949299347</v>
      </c>
    </row>
    <row r="66" ht="9.75" customHeight="1">
      <c r="A66" s="63"/>
    </row>
    <row r="67" ht="18" customHeight="1">
      <c r="A67" s="65" t="s">
        <v>73</v>
      </c>
    </row>
    <row r="68" spans="1:7" ht="22.5" customHeight="1">
      <c r="A68" s="66"/>
      <c r="C68"/>
      <c r="G68" s="67"/>
    </row>
  </sheetData>
  <mergeCells count="2">
    <mergeCell ref="C6:D6"/>
    <mergeCell ref="A5:G5"/>
  </mergeCells>
  <printOptions horizontalCentered="1"/>
  <pageMargins left="0.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2003-06-03T13:26:36Z</dcterms:created>
  <dcterms:modified xsi:type="dcterms:W3CDTF">2003-06-03T13:31:37Z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-1469971739</vt:i4>
  </property>
  <property fmtid="{D5CDD505-2E9C-101B-9397-08002B2CF9AE}" pid="4" name="_EmailSubje">
    <vt:lpwstr>Use this file instead</vt:lpwstr>
  </property>
  <property fmtid="{D5CDD505-2E9C-101B-9397-08002B2CF9AE}" pid="5" name="_AuthorEma">
    <vt:lpwstr>Ababneh.Muntasir@dol.gov</vt:lpwstr>
  </property>
  <property fmtid="{D5CDD505-2E9C-101B-9397-08002B2CF9AE}" pid="6" name="_AuthorEmailDisplayNa">
    <vt:lpwstr>Ababneh, Muntasir - ETA CTR</vt:lpwstr>
  </property>
  <property fmtid="{D5CDD505-2E9C-101B-9397-08002B2CF9AE}" pid="7" name="_PreviousAdHocReviewCycle">
    <vt:i4>-792561247</vt:i4>
  </property>
</Properties>
</file>