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<sst xmlns="http://schemas.openxmlformats.org/spreadsheetml/2006/main" count="120" uniqueCount="100">
  <si>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</si>
  <si>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</si>
  <si>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</si>
  <si>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</si>
  <si>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</si>
  <si>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</si>
  <si>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</si>
  <si>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</si>
  <si>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</si>
  <si>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MAJORS</t>
  </si>
  <si>
    <t>Alaska</t>
  </si>
  <si>
    <t>America West</t>
  </si>
  <si>
    <t>American</t>
  </si>
  <si>
    <t>Continental</t>
  </si>
  <si>
    <t>Delta</t>
  </si>
  <si>
    <t>DHL</t>
  </si>
  <si>
    <t>Federal Express</t>
  </si>
  <si>
    <t>Northwest</t>
  </si>
  <si>
    <t>Southwest</t>
  </si>
  <si>
    <t>Trans World</t>
  </si>
  <si>
    <t>United</t>
  </si>
  <si>
    <t>United Parcel</t>
  </si>
  <si>
    <t>USAIR</t>
  </si>
  <si>
    <t>Total Majors</t>
  </si>
  <si>
    <t xml:space="preserve"> </t>
  </si>
  <si>
    <t>TOTAL NATIONALS</t>
  </si>
  <si>
    <t>Air Transport</t>
  </si>
  <si>
    <t>Air Wisconsin</t>
  </si>
  <si>
    <t>Aloha</t>
  </si>
  <si>
    <t>American Int'l</t>
  </si>
  <si>
    <t>American Trans Air</t>
  </si>
  <si>
    <t>Arrow</t>
  </si>
  <si>
    <t>Atlantic Southeast</t>
  </si>
  <si>
    <t>Atlas</t>
  </si>
  <si>
    <t>Carnival</t>
  </si>
  <si>
    <t>Challenge</t>
  </si>
  <si>
    <t>Continental Express</t>
  </si>
  <si>
    <t>Continental Micrones</t>
  </si>
  <si>
    <t>Emery</t>
  </si>
  <si>
    <t>Evergreen</t>
  </si>
  <si>
    <t>Executive</t>
  </si>
  <si>
    <t>Hawaiian</t>
  </si>
  <si>
    <t>Horizon</t>
  </si>
  <si>
    <t>Kiwi</t>
  </si>
  <si>
    <t>Midway</t>
  </si>
  <si>
    <t>Midwest Express</t>
  </si>
  <si>
    <t>Polar</t>
  </si>
  <si>
    <t>Reno</t>
  </si>
  <si>
    <t>Simmons</t>
  </si>
  <si>
    <t>Southern Air</t>
  </si>
  <si>
    <t>Sun Country</t>
  </si>
  <si>
    <t>Tower</t>
  </si>
  <si>
    <t>Trans States</t>
  </si>
  <si>
    <t>USAIR Shuttle</t>
  </si>
  <si>
    <t>Valujet</t>
  </si>
  <si>
    <t>Western Pacific</t>
  </si>
  <si>
    <t>World</t>
  </si>
  <si>
    <t>Total Nationals</t>
  </si>
  <si>
    <t>Total Large Regionals</t>
  </si>
  <si>
    <t>AirTran</t>
  </si>
  <si>
    <t>Amerijet</t>
  </si>
  <si>
    <t>Express One</t>
  </si>
  <si>
    <t>Fine Airlines</t>
  </si>
  <si>
    <t>Frontier</t>
  </si>
  <si>
    <t>Gemini</t>
  </si>
  <si>
    <t>Kitty Hawk</t>
  </si>
  <si>
    <t>Mesaba</t>
  </si>
  <si>
    <t>MGM Grand</t>
  </si>
  <si>
    <t>Miami Air</t>
  </si>
  <si>
    <t>Northern American</t>
  </si>
  <si>
    <t xml:space="preserve">Northern </t>
  </si>
  <si>
    <t>Pan Am</t>
  </si>
  <si>
    <t>Reeve</t>
  </si>
  <si>
    <t>Ryan Int'l</t>
  </si>
  <si>
    <t>Spirit Airlines</t>
  </si>
  <si>
    <t>Sun Jet</t>
  </si>
  <si>
    <t>UFS</t>
  </si>
  <si>
    <t>USA JET</t>
  </si>
  <si>
    <t>Vanguard</t>
  </si>
  <si>
    <t>Zantop</t>
  </si>
  <si>
    <t>Total Large Regional</t>
  </si>
  <si>
    <t>Total Medium Regionals</t>
  </si>
  <si>
    <t>Capital Cargo</t>
  </si>
  <si>
    <t>Casino Express</t>
  </si>
  <si>
    <t>Custom Air</t>
  </si>
  <si>
    <t>Eastwind</t>
  </si>
  <si>
    <t>Florida West</t>
  </si>
  <si>
    <t>Lynden</t>
  </si>
  <si>
    <t>Omni</t>
  </si>
  <si>
    <t>Pace</t>
  </si>
  <si>
    <t>Panagra</t>
  </si>
  <si>
    <t>Sierra Pacific</t>
  </si>
  <si>
    <t>Sky Trek</t>
  </si>
  <si>
    <t>Sun Pacific</t>
  </si>
  <si>
    <t>Sun World</t>
  </si>
  <si>
    <t>Tatonduk</t>
  </si>
  <si>
    <t>Trans Air Link</t>
  </si>
  <si>
    <t>Trans Continental</t>
  </si>
  <si>
    <t>Trans Meridian</t>
  </si>
  <si>
    <t xml:space="preserve">Total Form 41 Carriers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</si>
</sst>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workbookViewId="0" topLeftCell="A1">
      <selection activeCell="H8" sqref="H8"/>
    </sheetView>
  </sheetViews>
  <sheetFormatPr defaultColWidth="9.140625" defaultRowHeight="12.75"/>
  <cols>
    <col min="1" max="1" width="26.7109375" style="0" customWidth="1"/>
    <col min="2" max="3" width="12.7109375" style="0" customWidth="1"/>
    <col min="4" max="4" width="12.421875" style="0" customWidth="1"/>
    <col min="5" max="5" width="12.7109375" style="0" hidden="1" customWidth="1"/>
  </cols>
  <sheetData>
    <row r="1" spans="1:5" ht="12.75">
      <c r="A1" s="29" t="s">
        <v>0</v>
      </c>
      <c r="B1" s="29"/>
      <c r="C1" s="29"/>
      <c r="D1" s="29"/>
      <c r="E1" s="29"/>
    </row>
    <row r="2" spans="1:5" ht="12.75">
      <c r="A2" s="29" t="s">
        <v>1</v>
      </c>
      <c r="B2" s="29"/>
      <c r="C2" s="29"/>
      <c r="D2" s="29"/>
      <c r="E2" s="29"/>
    </row>
    <row r="3" spans="1:5" ht="12.75">
      <c r="A3" s="30" t="s">
        <v>2</v>
      </c>
      <c r="B3" s="30"/>
      <c r="C3" s="30"/>
      <c r="D3" s="30"/>
      <c r="E3" s="30"/>
    </row>
    <row r="4" spans="1:4" ht="13.5" thickBot="1">
      <c r="A4" s="1"/>
      <c r="B4" s="31">
        <v>1997</v>
      </c>
      <c r="C4" s="31"/>
      <c r="D4" s="1"/>
    </row>
    <row r="5" spans="1:4" ht="12.75">
      <c r="A5" s="2" t="s">
        <v>3</v>
      </c>
      <c r="B5" s="3" t="s">
        <v>4</v>
      </c>
      <c r="C5" s="3" t="s">
        <v>5</v>
      </c>
      <c r="D5" s="4"/>
    </row>
    <row r="6" spans="1:4" ht="13.5" thickBot="1">
      <c r="A6" s="5" t="s">
        <v>6</v>
      </c>
      <c r="B6" s="6" t="s">
        <v>7</v>
      </c>
      <c r="C6" s="6" t="s">
        <v>7</v>
      </c>
      <c r="D6" s="6" t="s">
        <v>8</v>
      </c>
    </row>
    <row r="7" spans="1:4" ht="14.25" thickBot="1" thickTop="1">
      <c r="A7" s="24" t="s">
        <v>9</v>
      </c>
      <c r="B7" s="25"/>
      <c r="C7" s="7"/>
      <c r="D7" s="7"/>
    </row>
    <row r="8" spans="1:4" ht="13.5" thickTop="1">
      <c r="A8" s="8" t="s">
        <v>10</v>
      </c>
      <c r="B8" s="9">
        <v>7426</v>
      </c>
      <c r="C8" s="9">
        <v>1157</v>
      </c>
      <c r="D8" s="9">
        <f>SUM(B8:C8)</f>
        <v>8583</v>
      </c>
    </row>
    <row r="9" spans="1:4" ht="12.75">
      <c r="A9" s="8" t="s">
        <v>11</v>
      </c>
      <c r="B9" s="9">
        <v>8514</v>
      </c>
      <c r="C9" s="9">
        <v>2718</v>
      </c>
      <c r="D9" s="9">
        <f>SUM(B9:C9)</f>
        <v>11232</v>
      </c>
    </row>
    <row r="10" spans="1:4" ht="12.75">
      <c r="A10" s="8" t="s">
        <v>12</v>
      </c>
      <c r="B10" s="9">
        <v>74735</v>
      </c>
      <c r="C10" s="9">
        <v>13568</v>
      </c>
      <c r="D10" s="9">
        <f aca="true" t="shared" si="0" ref="D10:D20">SUM(B10:C10)</f>
        <v>88303</v>
      </c>
    </row>
    <row r="11" spans="1:4" ht="12.75">
      <c r="A11" s="8" t="s">
        <v>13</v>
      </c>
      <c r="B11" s="9">
        <v>30028</v>
      </c>
      <c r="C11" s="9">
        <v>6993</v>
      </c>
      <c r="D11" s="9">
        <f t="shared" si="0"/>
        <v>37021</v>
      </c>
    </row>
    <row r="12" spans="1:4" ht="12.75">
      <c r="A12" s="8" t="s">
        <v>14</v>
      </c>
      <c r="B12" s="9">
        <v>58104</v>
      </c>
      <c r="C12" s="9">
        <v>11878</v>
      </c>
      <c r="D12" s="9">
        <f t="shared" si="0"/>
        <v>69982</v>
      </c>
    </row>
    <row r="13" spans="1:4" ht="12.75">
      <c r="A13" s="8" t="s">
        <v>15</v>
      </c>
      <c r="B13" s="9">
        <v>7534</v>
      </c>
      <c r="C13" s="9">
        <v>2762</v>
      </c>
      <c r="D13" s="9">
        <f t="shared" si="0"/>
        <v>10296</v>
      </c>
    </row>
    <row r="14" spans="1:4" ht="12.75">
      <c r="A14" s="8" t="s">
        <v>16</v>
      </c>
      <c r="B14" s="9">
        <v>84638</v>
      </c>
      <c r="C14" s="9">
        <v>55191</v>
      </c>
      <c r="D14" s="9">
        <f t="shared" si="0"/>
        <v>139829</v>
      </c>
    </row>
    <row r="15" spans="1:4" ht="12.75">
      <c r="A15" s="8" t="s">
        <v>17</v>
      </c>
      <c r="B15" s="9">
        <v>46290</v>
      </c>
      <c r="C15" s="9">
        <v>2562</v>
      </c>
      <c r="D15" s="9">
        <f t="shared" si="0"/>
        <v>48852</v>
      </c>
    </row>
    <row r="16" spans="1:4" ht="12.75">
      <c r="A16" s="8" t="s">
        <v>18</v>
      </c>
      <c r="B16" s="9">
        <v>23494</v>
      </c>
      <c r="C16" s="9">
        <v>960</v>
      </c>
      <c r="D16" s="9">
        <f t="shared" si="0"/>
        <v>24454</v>
      </c>
    </row>
    <row r="17" spans="1:4" ht="12.75">
      <c r="A17" s="8" t="s">
        <v>19</v>
      </c>
      <c r="B17" s="9">
        <v>20350</v>
      </c>
      <c r="C17" s="9">
        <v>1972</v>
      </c>
      <c r="D17" s="9">
        <f t="shared" si="0"/>
        <v>22322</v>
      </c>
    </row>
    <row r="18" spans="1:4" ht="12.75">
      <c r="A18" s="8" t="s">
        <v>20</v>
      </c>
      <c r="B18" s="9">
        <v>80439</v>
      </c>
      <c r="C18" s="9">
        <v>11282</v>
      </c>
      <c r="D18" s="9">
        <f t="shared" si="0"/>
        <v>91721</v>
      </c>
    </row>
    <row r="19" spans="1:4" ht="12.75">
      <c r="A19" s="10" t="s">
        <v>21</v>
      </c>
      <c r="B19" s="9">
        <v>4354</v>
      </c>
      <c r="C19" s="10">
        <v>139</v>
      </c>
      <c r="D19" s="9">
        <f t="shared" si="0"/>
        <v>4493</v>
      </c>
    </row>
    <row r="20" spans="1:4" ht="13.5" thickBot="1">
      <c r="A20" s="11" t="s">
        <v>22</v>
      </c>
      <c r="B20" s="12">
        <v>36218</v>
      </c>
      <c r="C20" s="12">
        <v>4647</v>
      </c>
      <c r="D20" s="13">
        <f t="shared" si="0"/>
        <v>40865</v>
      </c>
    </row>
    <row r="21" spans="1:4" ht="14.25" thickBot="1" thickTop="1">
      <c r="A21" s="14" t="s">
        <v>23</v>
      </c>
      <c r="B21" s="15">
        <f>SUM(B8:B20)</f>
        <v>482124</v>
      </c>
      <c r="C21" s="15">
        <f>SUM(C8:C20)</f>
        <v>115829</v>
      </c>
      <c r="D21" s="15">
        <f>SUM(B21:C21)</f>
        <v>597953</v>
      </c>
    </row>
    <row r="22" spans="1:4" ht="13.5" thickBot="1">
      <c r="A22" s="26" t="s">
        <v>25</v>
      </c>
      <c r="B22" s="27"/>
      <c r="C22" s="16"/>
      <c r="D22" s="17"/>
    </row>
    <row r="23" spans="1:4" ht="13.5" thickTop="1">
      <c r="A23" s="18" t="s">
        <v>26</v>
      </c>
      <c r="B23" s="19"/>
      <c r="C23" s="19"/>
      <c r="D23" s="9">
        <f>SUM(B23:C23)</f>
        <v>0</v>
      </c>
    </row>
    <row r="24" spans="1:4" ht="12.75">
      <c r="A24" s="8" t="s">
        <v>27</v>
      </c>
      <c r="B24" s="9">
        <v>805</v>
      </c>
      <c r="C24" s="9">
        <v>102</v>
      </c>
      <c r="D24" s="9">
        <f>SUM(B24:C24)</f>
        <v>907</v>
      </c>
    </row>
    <row r="25" spans="1:4" ht="12.75">
      <c r="A25" s="8" t="s">
        <v>28</v>
      </c>
      <c r="B25" s="20">
        <v>1562</v>
      </c>
      <c r="C25" s="20">
        <v>745</v>
      </c>
      <c r="D25" s="9">
        <f aca="true" t="shared" si="1" ref="D25:D53">SUM(B25:C25)</f>
        <v>2307</v>
      </c>
    </row>
    <row r="26" spans="1:4" ht="12.75">
      <c r="A26" s="8" t="s">
        <v>29</v>
      </c>
      <c r="B26" s="20">
        <v>2432</v>
      </c>
      <c r="C26" s="20">
        <v>540</v>
      </c>
      <c r="D26" s="9">
        <f t="shared" si="1"/>
        <v>2972</v>
      </c>
    </row>
    <row r="27" spans="1:4" ht="12.75">
      <c r="A27" s="8" t="s">
        <v>30</v>
      </c>
      <c r="B27" s="20">
        <v>4312</v>
      </c>
      <c r="C27" s="20">
        <v>865</v>
      </c>
      <c r="D27" s="9">
        <f t="shared" si="1"/>
        <v>5177</v>
      </c>
    </row>
    <row r="28" spans="1:4" ht="12.75">
      <c r="A28" s="8" t="s">
        <v>31</v>
      </c>
      <c r="B28" s="20">
        <v>457</v>
      </c>
      <c r="C28" s="20">
        <v>3</v>
      </c>
      <c r="D28" s="9">
        <f t="shared" si="1"/>
        <v>460</v>
      </c>
    </row>
    <row r="29" spans="1:4" ht="12.75">
      <c r="A29" s="8" t="s">
        <v>32</v>
      </c>
      <c r="B29" s="20">
        <v>2270</v>
      </c>
      <c r="C29" s="20">
        <v>264</v>
      </c>
      <c r="D29" s="9">
        <f t="shared" si="1"/>
        <v>2534</v>
      </c>
    </row>
    <row r="30" spans="1:4" ht="12.75">
      <c r="A30" s="8" t="s">
        <v>33</v>
      </c>
      <c r="B30" s="20">
        <v>640</v>
      </c>
      <c r="C30" s="20">
        <v>2</v>
      </c>
      <c r="D30" s="9">
        <f t="shared" si="1"/>
        <v>642</v>
      </c>
    </row>
    <row r="31" spans="1:4" ht="12.75">
      <c r="A31" s="8" t="s">
        <v>34</v>
      </c>
      <c r="B31" s="20">
        <v>1296</v>
      </c>
      <c r="C31" s="20">
        <v>107</v>
      </c>
      <c r="D31" s="9">
        <f t="shared" si="1"/>
        <v>1403</v>
      </c>
    </row>
    <row r="32" spans="1:4" ht="12.75">
      <c r="A32" s="8" t="s">
        <v>35</v>
      </c>
      <c r="B32" s="20">
        <v>622</v>
      </c>
      <c r="C32" s="20">
        <v>3</v>
      </c>
      <c r="D32" s="9">
        <f t="shared" si="1"/>
        <v>625</v>
      </c>
    </row>
    <row r="33" spans="1:4" ht="12.75">
      <c r="A33" s="8" t="s">
        <v>36</v>
      </c>
      <c r="B33" s="9">
        <v>2127</v>
      </c>
      <c r="C33" s="20">
        <v>331</v>
      </c>
      <c r="D33" s="9">
        <f t="shared" si="1"/>
        <v>2458</v>
      </c>
    </row>
    <row r="34" spans="1:4" ht="12.75">
      <c r="A34" s="8" t="s">
        <v>37</v>
      </c>
      <c r="B34" s="9">
        <v>1546</v>
      </c>
      <c r="C34" s="20">
        <v>430</v>
      </c>
      <c r="D34" s="9">
        <f t="shared" si="1"/>
        <v>1976</v>
      </c>
    </row>
    <row r="35" spans="1:4" ht="12.75">
      <c r="A35" s="8" t="s">
        <v>38</v>
      </c>
      <c r="B35" s="9">
        <v>1060</v>
      </c>
      <c r="C35" s="9">
        <v>40</v>
      </c>
      <c r="D35" s="9">
        <f t="shared" si="1"/>
        <v>1100</v>
      </c>
    </row>
    <row r="36" spans="1:4" ht="12.75">
      <c r="A36" s="8" t="s">
        <v>39</v>
      </c>
      <c r="B36" s="9">
        <v>428</v>
      </c>
      <c r="C36" s="9">
        <v>26</v>
      </c>
      <c r="D36" s="9">
        <f t="shared" si="1"/>
        <v>454</v>
      </c>
    </row>
    <row r="37" spans="1:4" ht="12.75">
      <c r="A37" s="8" t="s">
        <v>40</v>
      </c>
      <c r="B37" s="9">
        <v>879</v>
      </c>
      <c r="C37" s="9">
        <v>502</v>
      </c>
      <c r="D37" s="9">
        <f t="shared" si="1"/>
        <v>1381</v>
      </c>
    </row>
    <row r="38" spans="1:4" ht="12.75">
      <c r="A38" s="8" t="s">
        <v>41</v>
      </c>
      <c r="B38" s="9">
        <v>2172</v>
      </c>
      <c r="C38" s="9">
        <v>379</v>
      </c>
      <c r="D38" s="9">
        <f t="shared" si="1"/>
        <v>2551</v>
      </c>
    </row>
    <row r="39" spans="1:4" ht="12.75">
      <c r="A39" s="8" t="s">
        <v>42</v>
      </c>
      <c r="B39" s="9">
        <v>2397</v>
      </c>
      <c r="C39" s="9">
        <v>438</v>
      </c>
      <c r="D39" s="9">
        <f t="shared" si="1"/>
        <v>2835</v>
      </c>
    </row>
    <row r="40" spans="1:4" ht="12.75">
      <c r="A40" s="8" t="s">
        <v>43</v>
      </c>
      <c r="B40" s="9">
        <v>485</v>
      </c>
      <c r="C40" s="9">
        <v>139</v>
      </c>
      <c r="D40" s="9">
        <f t="shared" si="1"/>
        <v>624</v>
      </c>
    </row>
    <row r="41" spans="1:4" ht="12.75">
      <c r="A41" s="8" t="s">
        <v>44</v>
      </c>
      <c r="B41" s="9">
        <v>628</v>
      </c>
      <c r="C41" s="9">
        <v>304</v>
      </c>
      <c r="D41" s="9">
        <f t="shared" si="1"/>
        <v>932</v>
      </c>
    </row>
    <row r="42" spans="1:4" ht="12.75">
      <c r="A42" s="8" t="s">
        <v>45</v>
      </c>
      <c r="B42" s="9">
        <v>1657</v>
      </c>
      <c r="C42" s="9">
        <v>212</v>
      </c>
      <c r="D42" s="9">
        <f t="shared" si="1"/>
        <v>1869</v>
      </c>
    </row>
    <row r="43" spans="1:4" ht="12.75">
      <c r="A43" s="8" t="s">
        <v>46</v>
      </c>
      <c r="B43" s="9">
        <v>481</v>
      </c>
      <c r="C43" s="9">
        <v>115</v>
      </c>
      <c r="D43" s="9">
        <f t="shared" si="1"/>
        <v>596</v>
      </c>
    </row>
    <row r="44" spans="1:4" ht="12.75">
      <c r="A44" s="8" t="s">
        <v>47</v>
      </c>
      <c r="B44" s="9">
        <v>1877</v>
      </c>
      <c r="C44" s="9">
        <v>486</v>
      </c>
      <c r="D44" s="9">
        <f t="shared" si="1"/>
        <v>2363</v>
      </c>
    </row>
    <row r="45" spans="1:4" ht="12.75">
      <c r="A45" s="8" t="s">
        <v>48</v>
      </c>
      <c r="B45" s="9">
        <v>3684</v>
      </c>
      <c r="C45" s="9">
        <v>531</v>
      </c>
      <c r="D45" s="9">
        <f t="shared" si="1"/>
        <v>4215</v>
      </c>
    </row>
    <row r="46" spans="1:4" ht="12.75">
      <c r="A46" s="8" t="s">
        <v>49</v>
      </c>
      <c r="B46" s="9">
        <v>550</v>
      </c>
      <c r="C46" s="9">
        <v>141</v>
      </c>
      <c r="D46" s="9">
        <f t="shared" si="1"/>
        <v>691</v>
      </c>
    </row>
    <row r="47" spans="1:4" ht="12.75">
      <c r="A47" s="8" t="s">
        <v>50</v>
      </c>
      <c r="B47" s="9"/>
      <c r="C47" s="9"/>
      <c r="D47" s="9">
        <f t="shared" si="1"/>
        <v>0</v>
      </c>
    </row>
    <row r="48" spans="1:4" ht="12.75">
      <c r="A48" s="8" t="s">
        <v>51</v>
      </c>
      <c r="B48" s="9">
        <v>1295</v>
      </c>
      <c r="C48" s="9">
        <v>497</v>
      </c>
      <c r="D48" s="9">
        <f t="shared" si="1"/>
        <v>1792</v>
      </c>
    </row>
    <row r="49" spans="1:4" ht="12.75">
      <c r="A49" s="8" t="s">
        <v>52</v>
      </c>
      <c r="B49" s="9">
        <v>1538</v>
      </c>
      <c r="C49" s="9">
        <v>392</v>
      </c>
      <c r="D49" s="9">
        <f t="shared" si="1"/>
        <v>1930</v>
      </c>
    </row>
    <row r="50" spans="1:4" ht="12.75">
      <c r="A50" s="8" t="s">
        <v>53</v>
      </c>
      <c r="B50" s="9">
        <v>505</v>
      </c>
      <c r="C50" s="9">
        <v>62</v>
      </c>
      <c r="D50" s="9">
        <f t="shared" si="1"/>
        <v>567</v>
      </c>
    </row>
    <row r="51" spans="1:4" ht="12.75">
      <c r="A51" s="8" t="s">
        <v>54</v>
      </c>
      <c r="B51" s="9" t="s">
        <v>24</v>
      </c>
      <c r="C51" s="9" t="s">
        <v>24</v>
      </c>
      <c r="D51" s="9">
        <f t="shared" si="1"/>
        <v>0</v>
      </c>
    </row>
    <row r="52" spans="1:4" ht="12.75">
      <c r="A52" s="8" t="s">
        <v>55</v>
      </c>
      <c r="B52" s="9">
        <v>1047</v>
      </c>
      <c r="C52" s="21">
        <v>316</v>
      </c>
      <c r="D52" s="9">
        <f t="shared" si="1"/>
        <v>1363</v>
      </c>
    </row>
    <row r="53" spans="1:4" ht="13.5" thickBot="1">
      <c r="A53" s="11" t="s">
        <v>56</v>
      </c>
      <c r="B53" s="13">
        <v>846</v>
      </c>
      <c r="C53" s="12">
        <v>92</v>
      </c>
      <c r="D53" s="13">
        <f t="shared" si="1"/>
        <v>938</v>
      </c>
    </row>
    <row r="54" spans="1:4" ht="14.25" thickBot="1" thickTop="1">
      <c r="A54" s="14" t="s">
        <v>57</v>
      </c>
      <c r="B54" s="15">
        <f>SUM(B23:B53)</f>
        <v>39598</v>
      </c>
      <c r="C54" s="15">
        <f>SUM(C23:C53)</f>
        <v>8064</v>
      </c>
      <c r="D54" s="15">
        <f>SUM(D24:D53)</f>
        <v>47662</v>
      </c>
    </row>
    <row r="55" spans="1:4" ht="13.5" thickBot="1">
      <c r="A55" s="24" t="s">
        <v>58</v>
      </c>
      <c r="B55" s="25"/>
      <c r="C55" s="7"/>
      <c r="D55" s="7"/>
    </row>
    <row r="56" spans="1:4" ht="13.5" thickTop="1">
      <c r="A56" s="8" t="s">
        <v>59</v>
      </c>
      <c r="B56" s="10">
        <v>545</v>
      </c>
      <c r="C56" s="10">
        <v>74</v>
      </c>
      <c r="D56" s="9">
        <f aca="true" t="shared" si="2" ref="D56:D76">SUM(B56:C56)</f>
        <v>619</v>
      </c>
    </row>
    <row r="57" spans="1:4" ht="12.75">
      <c r="A57" s="18" t="s">
        <v>60</v>
      </c>
      <c r="B57" s="20">
        <v>477</v>
      </c>
      <c r="C57" s="20">
        <v>224</v>
      </c>
      <c r="D57" s="9">
        <f t="shared" si="2"/>
        <v>701</v>
      </c>
    </row>
    <row r="58" spans="1:4" ht="12.75">
      <c r="A58" s="8" t="s">
        <v>61</v>
      </c>
      <c r="B58" s="9" t="s">
        <v>24</v>
      </c>
      <c r="C58" s="9" t="s">
        <v>24</v>
      </c>
      <c r="D58" s="9">
        <f t="shared" si="2"/>
        <v>0</v>
      </c>
    </row>
    <row r="59" spans="1:4" ht="12.75">
      <c r="A59" s="8" t="s">
        <v>62</v>
      </c>
      <c r="B59" s="9">
        <v>918</v>
      </c>
      <c r="C59" s="9">
        <v>3</v>
      </c>
      <c r="D59" s="9">
        <f t="shared" si="2"/>
        <v>921</v>
      </c>
    </row>
    <row r="60" spans="1:4" ht="12.75">
      <c r="A60" s="8" t="s">
        <v>63</v>
      </c>
      <c r="B60" s="9" t="s">
        <v>24</v>
      </c>
      <c r="C60" s="9" t="s">
        <v>24</v>
      </c>
      <c r="D60" s="9">
        <f t="shared" si="2"/>
        <v>0</v>
      </c>
    </row>
    <row r="61" spans="1:4" ht="12.75">
      <c r="A61" s="8" t="s">
        <v>64</v>
      </c>
      <c r="B61" s="9">
        <v>279</v>
      </c>
      <c r="C61" s="9"/>
      <c r="D61" s="9">
        <f t="shared" si="2"/>
        <v>279</v>
      </c>
    </row>
    <row r="62" spans="1:4" ht="12.75">
      <c r="A62" s="8" t="s">
        <v>65</v>
      </c>
      <c r="B62" s="9"/>
      <c r="C62" s="9"/>
      <c r="D62" s="9">
        <f t="shared" si="2"/>
        <v>0</v>
      </c>
    </row>
    <row r="63" spans="1:4" ht="12.75">
      <c r="A63" s="8" t="s">
        <v>66</v>
      </c>
      <c r="B63" s="9">
        <v>1860</v>
      </c>
      <c r="C63" s="9">
        <v>541</v>
      </c>
      <c r="D63" s="9">
        <f t="shared" si="2"/>
        <v>2401</v>
      </c>
    </row>
    <row r="64" spans="1:4" ht="12.75">
      <c r="A64" s="8" t="s">
        <v>67</v>
      </c>
      <c r="B64" s="9">
        <v>262</v>
      </c>
      <c r="C64" s="9" t="s">
        <v>24</v>
      </c>
      <c r="D64" s="9">
        <f t="shared" si="2"/>
        <v>262</v>
      </c>
    </row>
    <row r="65" spans="1:4" ht="12.75">
      <c r="A65" s="8" t="s">
        <v>68</v>
      </c>
      <c r="B65" s="9">
        <v>333</v>
      </c>
      <c r="C65" s="9">
        <v>28</v>
      </c>
      <c r="D65" s="9">
        <f t="shared" si="2"/>
        <v>361</v>
      </c>
    </row>
    <row r="66" spans="1:4" ht="12.75">
      <c r="A66" s="8" t="s">
        <v>69</v>
      </c>
      <c r="B66" s="9">
        <v>163</v>
      </c>
      <c r="C66" s="9">
        <v>34</v>
      </c>
      <c r="D66" s="9">
        <f t="shared" si="2"/>
        <v>197</v>
      </c>
    </row>
    <row r="67" spans="1:4" ht="12.75">
      <c r="A67" s="8" t="s">
        <v>70</v>
      </c>
      <c r="B67" s="9">
        <v>216</v>
      </c>
      <c r="C67" s="9">
        <v>11</v>
      </c>
      <c r="D67" s="9">
        <f t="shared" si="2"/>
        <v>227</v>
      </c>
    </row>
    <row r="68" spans="1:4" ht="12.75">
      <c r="A68" s="8" t="s">
        <v>71</v>
      </c>
      <c r="B68" s="9">
        <v>183</v>
      </c>
      <c r="C68" s="9">
        <v>15</v>
      </c>
      <c r="D68" s="9">
        <f t="shared" si="2"/>
        <v>198</v>
      </c>
    </row>
    <row r="69" spans="1:4" ht="12.75">
      <c r="A69" s="8" t="s">
        <v>72</v>
      </c>
      <c r="B69" s="9">
        <v>286</v>
      </c>
      <c r="C69" s="9">
        <v>43</v>
      </c>
      <c r="D69" s="9">
        <f t="shared" si="2"/>
        <v>329</v>
      </c>
    </row>
    <row r="70" spans="1:4" ht="12.75">
      <c r="A70" s="8" t="s">
        <v>73</v>
      </c>
      <c r="B70" s="9">
        <v>802</v>
      </c>
      <c r="C70" s="9">
        <v>14</v>
      </c>
      <c r="D70" s="9">
        <f t="shared" si="2"/>
        <v>816</v>
      </c>
    </row>
    <row r="71" spans="1:4" ht="12.75">
      <c r="A71" s="8" t="s">
        <v>74</v>
      </c>
      <c r="B71" s="9">
        <v>636</v>
      </c>
      <c r="C71" s="9">
        <v>159</v>
      </c>
      <c r="D71" s="9">
        <f t="shared" si="2"/>
        <v>795</v>
      </c>
    </row>
    <row r="72" spans="1:4" ht="12.75">
      <c r="A72" s="8" t="s">
        <v>75</v>
      </c>
      <c r="B72" s="9" t="s">
        <v>24</v>
      </c>
      <c r="C72" s="9" t="s">
        <v>24</v>
      </c>
      <c r="D72" s="9">
        <f t="shared" si="2"/>
        <v>0</v>
      </c>
    </row>
    <row r="73" spans="1:4" ht="12.75">
      <c r="A73" s="8" t="s">
        <v>76</v>
      </c>
      <c r="B73" s="9">
        <v>387</v>
      </c>
      <c r="C73" s="9">
        <v>102</v>
      </c>
      <c r="D73" s="9">
        <f t="shared" si="2"/>
        <v>489</v>
      </c>
    </row>
    <row r="74" spans="1:4" ht="12.75">
      <c r="A74" s="8" t="s">
        <v>77</v>
      </c>
      <c r="B74" s="9">
        <v>290</v>
      </c>
      <c r="C74" s="9">
        <v>5</v>
      </c>
      <c r="D74" s="9">
        <f t="shared" si="2"/>
        <v>295</v>
      </c>
    </row>
    <row r="75" spans="1:4" ht="12.75">
      <c r="A75" s="8" t="s">
        <v>78</v>
      </c>
      <c r="B75" s="9">
        <v>464</v>
      </c>
      <c r="C75" s="9">
        <v>71</v>
      </c>
      <c r="D75" s="9">
        <f t="shared" si="2"/>
        <v>535</v>
      </c>
    </row>
    <row r="76" spans="1:4" ht="13.5" thickBot="1">
      <c r="A76" s="11" t="s">
        <v>79</v>
      </c>
      <c r="B76" s="13">
        <v>89</v>
      </c>
      <c r="C76" s="12">
        <v>39</v>
      </c>
      <c r="D76" s="13">
        <f t="shared" si="2"/>
        <v>128</v>
      </c>
    </row>
    <row r="77" spans="1:4" ht="14.25" thickBot="1" thickTop="1">
      <c r="A77" s="14" t="s">
        <v>80</v>
      </c>
      <c r="B77" s="15">
        <f>SUM(B56:B76)</f>
        <v>8190</v>
      </c>
      <c r="C77" s="15">
        <f>SUM(C56:C76)</f>
        <v>1363</v>
      </c>
      <c r="D77" s="15">
        <f>SUM(B77:C77)</f>
        <v>9553</v>
      </c>
    </row>
    <row r="78" spans="1:4" ht="13.5" thickBot="1">
      <c r="A78" s="26" t="s">
        <v>81</v>
      </c>
      <c r="B78" s="28"/>
      <c r="C78" s="7"/>
      <c r="D78" s="7"/>
    </row>
    <row r="79" spans="1:4" ht="13.5" thickTop="1">
      <c r="A79" s="8" t="s">
        <v>82</v>
      </c>
      <c r="B79" s="10">
        <v>61</v>
      </c>
      <c r="C79" s="10">
        <v>1</v>
      </c>
      <c r="D79" s="9">
        <f aca="true" t="shared" si="3" ref="D79:D94">SUM(B79:C79)</f>
        <v>62</v>
      </c>
    </row>
    <row r="80" spans="1:4" ht="12.75">
      <c r="A80" s="8" t="s">
        <v>83</v>
      </c>
      <c r="B80" s="10">
        <v>105</v>
      </c>
      <c r="C80" s="10" t="s">
        <v>24</v>
      </c>
      <c r="D80" s="9">
        <f t="shared" si="3"/>
        <v>105</v>
      </c>
    </row>
    <row r="81" spans="1:4" ht="12.75">
      <c r="A81" s="8" t="s">
        <v>84</v>
      </c>
      <c r="B81" s="10" t="s">
        <v>24</v>
      </c>
      <c r="C81" s="10" t="s">
        <v>24</v>
      </c>
      <c r="D81" s="9">
        <f t="shared" si="3"/>
        <v>0</v>
      </c>
    </row>
    <row r="82" spans="1:4" ht="12.75">
      <c r="A82" s="8" t="s">
        <v>85</v>
      </c>
      <c r="B82" s="10">
        <v>62</v>
      </c>
      <c r="C82" s="10">
        <v>108</v>
      </c>
      <c r="D82" s="9">
        <f t="shared" si="3"/>
        <v>170</v>
      </c>
    </row>
    <row r="83" spans="1:4" ht="12.75">
      <c r="A83" s="8" t="s">
        <v>86</v>
      </c>
      <c r="B83" s="10">
        <v>46</v>
      </c>
      <c r="C83" s="10">
        <v>1</v>
      </c>
      <c r="D83" s="9">
        <f t="shared" si="3"/>
        <v>47</v>
      </c>
    </row>
    <row r="84" spans="1:4" ht="12.75">
      <c r="A84" s="8" t="s">
        <v>87</v>
      </c>
      <c r="B84" s="10">
        <v>47</v>
      </c>
      <c r="C84" s="10">
        <v>15</v>
      </c>
      <c r="D84" s="9">
        <f t="shared" si="3"/>
        <v>62</v>
      </c>
    </row>
    <row r="85" spans="1:4" ht="12.75">
      <c r="A85" s="8" t="s">
        <v>88</v>
      </c>
      <c r="B85" s="10">
        <v>120</v>
      </c>
      <c r="C85" s="10">
        <v>3</v>
      </c>
      <c r="D85" s="9">
        <f t="shared" si="3"/>
        <v>123</v>
      </c>
    </row>
    <row r="86" spans="1:4" ht="12.75">
      <c r="A86" s="8" t="s">
        <v>89</v>
      </c>
      <c r="B86" s="10">
        <v>9</v>
      </c>
      <c r="C86" s="10">
        <v>4</v>
      </c>
      <c r="D86" s="9">
        <f t="shared" si="3"/>
        <v>13</v>
      </c>
    </row>
    <row r="87" spans="1:4" ht="12.75">
      <c r="A87" s="8" t="s">
        <v>90</v>
      </c>
      <c r="B87" s="10">
        <v>51</v>
      </c>
      <c r="C87" s="10">
        <v>1</v>
      </c>
      <c r="D87" s="9">
        <f t="shared" si="3"/>
        <v>52</v>
      </c>
    </row>
    <row r="88" spans="1:4" ht="12.75">
      <c r="A88" s="8" t="s">
        <v>91</v>
      </c>
      <c r="B88" s="10">
        <v>34</v>
      </c>
      <c r="C88" s="10" t="s">
        <v>24</v>
      </c>
      <c r="D88" s="9">
        <f t="shared" si="3"/>
        <v>34</v>
      </c>
    </row>
    <row r="89" spans="1:4" ht="12.75">
      <c r="A89" s="8" t="s">
        <v>92</v>
      </c>
      <c r="B89" s="10">
        <v>94</v>
      </c>
      <c r="C89" s="10"/>
      <c r="D89" s="9">
        <f t="shared" si="3"/>
        <v>94</v>
      </c>
    </row>
    <row r="90" spans="1:4" ht="12.75">
      <c r="A90" s="8" t="s">
        <v>93</v>
      </c>
      <c r="B90" s="10" t="s">
        <v>24</v>
      </c>
      <c r="C90" s="10" t="s">
        <v>24</v>
      </c>
      <c r="D90" s="9">
        <f t="shared" si="3"/>
        <v>0</v>
      </c>
    </row>
    <row r="91" spans="1:4" ht="12.75">
      <c r="A91" s="8" t="s">
        <v>94</v>
      </c>
      <c r="B91" s="10">
        <v>40</v>
      </c>
      <c r="C91" s="10" t="s">
        <v>24</v>
      </c>
      <c r="D91" s="9">
        <f t="shared" si="3"/>
        <v>40</v>
      </c>
    </row>
    <row r="92" spans="1:4" ht="12.75">
      <c r="A92" s="8" t="s">
        <v>95</v>
      </c>
      <c r="B92" s="10">
        <v>94</v>
      </c>
      <c r="C92" s="10">
        <v>12</v>
      </c>
      <c r="D92" s="9">
        <f t="shared" si="3"/>
        <v>106</v>
      </c>
    </row>
    <row r="93" spans="1:4" ht="12.75">
      <c r="A93" s="8" t="s">
        <v>96</v>
      </c>
      <c r="B93" s="10">
        <v>27</v>
      </c>
      <c r="C93" s="10">
        <v>1</v>
      </c>
      <c r="D93" s="9">
        <f t="shared" si="3"/>
        <v>28</v>
      </c>
    </row>
    <row r="94" spans="1:4" ht="12.75">
      <c r="A94" s="8" t="s">
        <v>97</v>
      </c>
      <c r="B94" s="10">
        <v>138</v>
      </c>
      <c r="C94" s="10">
        <v>1</v>
      </c>
      <c r="D94" s="9">
        <f t="shared" si="3"/>
        <v>139</v>
      </c>
    </row>
    <row r="95" spans="1:4" ht="13.5" thickBot="1">
      <c r="A95" s="11" t="s">
        <v>98</v>
      </c>
      <c r="B95" s="12" t="s">
        <v>24</v>
      </c>
      <c r="C95" s="12" t="s">
        <v>24</v>
      </c>
      <c r="D95" s="13" t="s">
        <v>24</v>
      </c>
    </row>
    <row r="96" spans="1:4" ht="14.25" thickBot="1" thickTop="1">
      <c r="A96" s="22" t="s">
        <v>81</v>
      </c>
      <c r="B96" s="23">
        <f>SUM(B79:B95)</f>
        <v>928</v>
      </c>
      <c r="C96" s="23">
        <f>SUM(C79:C95)</f>
        <v>147</v>
      </c>
      <c r="D96" s="23">
        <f>SUM(D79:D95)</f>
        <v>1075</v>
      </c>
    </row>
    <row r="97" spans="1:4" ht="13.5" thickBot="1">
      <c r="A97" s="22" t="s">
        <v>99</v>
      </c>
      <c r="B97" s="23">
        <f>SUM(B96,B77,B54,B21)</f>
        <v>530840</v>
      </c>
      <c r="C97" s="23">
        <f>SUM(C96,C77,C54,C21)</f>
        <v>125403</v>
      </c>
      <c r="D97" s="23">
        <f>SUM(D96,D77,D54,D21)</f>
        <v>656243</v>
      </c>
    </row>
  </sheetData>
  <mergeCells count="8">
    <mergeCell ref="A1:E1"/>
    <mergeCell ref="A2:E2"/>
    <mergeCell ref="A3:E3"/>
    <mergeCell ref="B4:C4"/>
    <mergeCell ref="A7:B7"/>
    <mergeCell ref="A22:B22"/>
    <mergeCell ref="A55:B55"/>
    <mergeCell ref="A78:B7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2000-04-11T16:29:28Z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