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70" windowHeight="6030" tabRatio="863" activeTab="0"/>
  </bookViews>
  <sheets>
    <sheet name="A-4 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<sst xmlns="http://schemas.openxmlformats.org/spreadsheetml/2006/main" count="28" uniqueCount="25">
  <si>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</si>
  <si>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</si>
  <si>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</si>
  <si>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</si>
  <si>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</si>
  <si>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</si>
  <si>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</si>
  <si>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</si>
  <si>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>Minor arterial</t>
  </si>
  <si>
    <t xml:space="preserve">Other principal arterial </t>
  </si>
  <si>
    <t>Major collector</t>
  </si>
  <si>
    <t>(Miles)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</si>
  <si>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</si>
  <si>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</si>
  <si>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</si>
  <si>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</si>
  <si>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</si>
  <si>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</si>
  <si>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</si>
  <si>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</si>
  <si>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</si>
  <si>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</si>
  <si>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</si>
  <si>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>Data for Figure 1-1: Rural Road Conditions in Pennsylvania: 2000</t>
  </si>
  <si>
    <t>Figure 1-1: Rural Road Conditions in Pennsylvania: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</si>
</sst>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0000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1-1'!$A$14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1-1'!$B$12:$E$12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1-1'!$B$14:$E$14</c:f>
              <c:numCache>
                <c:ptCount val="4"/>
                <c:pt idx="0">
                  <c:v>13.322231473771856</c:v>
                </c:pt>
                <c:pt idx="1">
                  <c:v>6.914678528103519</c:v>
                </c:pt>
                <c:pt idx="2">
                  <c:v>0.9988249118683901</c:v>
                </c:pt>
                <c:pt idx="3">
                  <c:v>1.4499938034452844</c:v>
                </c:pt>
              </c:numCache>
            </c:numRef>
          </c:val>
        </c:ser>
        <c:ser>
          <c:idx val="1"/>
          <c:order val="1"/>
          <c:tx>
            <c:strRef>
              <c:f>'Data for figure 1-1'!$A$15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1-1'!$B$12:$E$12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1-1'!$B$15:$E$15</c:f>
              <c:numCache>
                <c:ptCount val="4"/>
                <c:pt idx="0">
                  <c:v>58.95087427144047</c:v>
                </c:pt>
                <c:pt idx="1">
                  <c:v>40.39627982207845</c:v>
                </c:pt>
                <c:pt idx="2">
                  <c:v>28.10419114766941</c:v>
                </c:pt>
                <c:pt idx="3">
                  <c:v>16.073862932209693</c:v>
                </c:pt>
              </c:numCache>
            </c:numRef>
          </c:val>
        </c:ser>
        <c:ser>
          <c:idx val="2"/>
          <c:order val="2"/>
          <c:tx>
            <c:strRef>
              <c:f>'Data for figure 1-1'!$A$16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1-1'!$B$12:$E$12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18.318068276436303</c:v>
                </c:pt>
                <c:pt idx="1">
                  <c:v>47.432268499797814</c:v>
                </c:pt>
                <c:pt idx="2">
                  <c:v>61.69212690951822</c:v>
                </c:pt>
                <c:pt idx="3">
                  <c:v>52.33610112777296</c:v>
                </c:pt>
              </c:numCache>
            </c:numRef>
          </c:val>
        </c:ser>
        <c:ser>
          <c:idx val="3"/>
          <c:order val="3"/>
          <c:tx>
            <c:strRef>
              <c:f>'Data for figure 1-1'!$A$17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1-1'!$B$12:$E$12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8.159866777685263</c:v>
                </c:pt>
                <c:pt idx="1">
                  <c:v>4.326728669632026</c:v>
                </c:pt>
                <c:pt idx="2">
                  <c:v>6.560908734821778</c:v>
                </c:pt>
                <c:pt idx="3">
                  <c:v>13.74395835915231</c:v>
                </c:pt>
              </c:numCache>
            </c:numRef>
          </c:val>
        </c:ser>
        <c:ser>
          <c:idx val="4"/>
          <c:order val="4"/>
          <c:tx>
            <c:strRef>
              <c:f>'Data for figure 1-1'!$A$18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1-1'!$B$12:$E$12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1.2489592006661114</c:v>
                </c:pt>
                <c:pt idx="1">
                  <c:v>0.9300444803881924</c:v>
                </c:pt>
                <c:pt idx="2">
                  <c:v>2.6439482961222094</c:v>
                </c:pt>
                <c:pt idx="3">
                  <c:v>16.396083777419754</c:v>
                </c:pt>
              </c:numCache>
            </c:numRef>
          </c:val>
        </c:ser>
        <c:axId val="15602074"/>
        <c:axId val="6200939"/>
      </c:bar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5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197"/>
          <c:w val="0.8325"/>
          <c:h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0.005</cdr:y>
    </cdr:from>
    <cdr:to>
      <cdr:x>0.1755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905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1" t="s">
        <v>24</v>
      </c>
    </row>
    <row r="2" ht="300" customHeight="1"/>
    <row r="3" spans="1:7" ht="57.75" customHeight="1">
      <c r="A3" s="18" t="s">
        <v>13</v>
      </c>
      <c r="B3" s="20"/>
      <c r="C3" s="20"/>
      <c r="D3" s="20"/>
      <c r="E3" s="20"/>
      <c r="F3" s="20"/>
      <c r="G3" s="20"/>
    </row>
    <row r="4" spans="1:7" ht="44.25" customHeight="1">
      <c r="A4" s="19" t="s">
        <v>12</v>
      </c>
      <c r="B4" s="19"/>
      <c r="C4" s="19"/>
      <c r="D4" s="19"/>
      <c r="E4" s="19"/>
      <c r="F4" s="19"/>
      <c r="G4" s="19"/>
    </row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&amp;L&amp;"Futura Md BT,Medium"&amp;16Infrastructure</oddHeader>
    <oddFooter>&amp;L&amp;"Futura Md BT,Medium"&amp;16Pennsylvania&amp;C&amp;"Futura Md BT,Medium"&amp;14 &amp;16A-4&amp;R&amp;"Futura Md BT,Medium"&amp;16BTS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F1" sqref="F1"/>
    </sheetView>
  </sheetViews>
  <sheetFormatPr defaultColWidth="9.140625" defaultRowHeight="12.75"/>
  <cols>
    <col min="1" max="1" width="30.00390625" style="7" customWidth="1"/>
    <col min="2" max="5" width="11.57421875" style="7" customWidth="1"/>
    <col min="6" max="16384" width="9.140625" style="7" customWidth="1"/>
  </cols>
  <sheetData>
    <row r="1" spans="1:5" ht="15.75">
      <c r="A1" s="5" t="s">
        <v>23</v>
      </c>
      <c r="B1" s="12"/>
      <c r="C1" s="12"/>
      <c r="D1" s="12"/>
      <c r="E1" s="12"/>
    </row>
    <row r="2" spans="1:5" ht="15.75">
      <c r="A2" s="5"/>
      <c r="B2" s="12"/>
      <c r="C2" s="12"/>
      <c r="D2" s="12"/>
      <c r="E2" s="12"/>
    </row>
    <row r="3" spans="1:5" ht="16.5" thickBot="1">
      <c r="A3" s="2" t="s">
        <v>11</v>
      </c>
      <c r="B3" s="12"/>
      <c r="C3" s="12"/>
      <c r="D3" s="12"/>
      <c r="E3" s="12"/>
    </row>
    <row r="4" spans="1:5" ht="38.25">
      <c r="A4" s="8"/>
      <c r="B4" s="9" t="s">
        <v>1</v>
      </c>
      <c r="C4" s="9" t="s">
        <v>19</v>
      </c>
      <c r="D4" s="10" t="s">
        <v>20</v>
      </c>
      <c r="E4" s="10" t="s">
        <v>21</v>
      </c>
    </row>
    <row r="5" spans="1:5" ht="12.75">
      <c r="A5" s="7" t="s">
        <v>0</v>
      </c>
      <c r="B5" s="11">
        <v>1201</v>
      </c>
      <c r="C5" s="11">
        <v>2473</v>
      </c>
      <c r="D5" s="11">
        <v>5106</v>
      </c>
      <c r="E5" s="11">
        <v>8069</v>
      </c>
    </row>
    <row r="6" spans="1:5" ht="12.75">
      <c r="A6" s="12" t="s">
        <v>6</v>
      </c>
      <c r="B6" s="11">
        <v>160</v>
      </c>
      <c r="C6" s="11">
        <v>171</v>
      </c>
      <c r="D6" s="11">
        <v>51</v>
      </c>
      <c r="E6" s="11">
        <v>117</v>
      </c>
    </row>
    <row r="7" spans="1:5" ht="12.75">
      <c r="A7" s="13" t="s">
        <v>2</v>
      </c>
      <c r="B7" s="11">
        <v>708</v>
      </c>
      <c r="C7" s="11">
        <v>999</v>
      </c>
      <c r="D7" s="11">
        <v>1435</v>
      </c>
      <c r="E7" s="11">
        <v>1297</v>
      </c>
    </row>
    <row r="8" spans="1:5" ht="12.75">
      <c r="A8" s="12" t="s">
        <v>3</v>
      </c>
      <c r="B8" s="11">
        <v>220</v>
      </c>
      <c r="C8" s="11">
        <f>637+359+177</f>
        <v>1173</v>
      </c>
      <c r="D8" s="11">
        <f>1479+863+808</f>
        <v>3150</v>
      </c>
      <c r="E8" s="11">
        <v>4223</v>
      </c>
    </row>
    <row r="9" spans="1:5" ht="12.75">
      <c r="A9" s="12" t="s">
        <v>4</v>
      </c>
      <c r="B9" s="11">
        <f>76+22</f>
        <v>98</v>
      </c>
      <c r="C9" s="11">
        <f>74+33</f>
        <v>107</v>
      </c>
      <c r="D9" s="11">
        <f>292+43</f>
        <v>335</v>
      </c>
      <c r="E9" s="11">
        <v>1109</v>
      </c>
    </row>
    <row r="10" spans="1:5" ht="12.75">
      <c r="A10" s="14" t="s">
        <v>5</v>
      </c>
      <c r="B10" s="15">
        <f>6+6+3</f>
        <v>15</v>
      </c>
      <c r="C10" s="15">
        <f>23</f>
        <v>23</v>
      </c>
      <c r="D10" s="15">
        <v>135</v>
      </c>
      <c r="E10" s="15">
        <v>1323</v>
      </c>
    </row>
    <row r="11" spans="1:5" ht="16.5" thickBot="1">
      <c r="A11" s="5" t="s">
        <v>22</v>
      </c>
      <c r="B11" s="6"/>
      <c r="C11" s="6"/>
      <c r="D11" s="6"/>
      <c r="E11" s="6"/>
    </row>
    <row r="12" spans="1:5" ht="38.25">
      <c r="A12" s="8"/>
      <c r="B12" s="4" t="s">
        <v>7</v>
      </c>
      <c r="C12" s="4" t="s">
        <v>9</v>
      </c>
      <c r="D12" s="3" t="s">
        <v>8</v>
      </c>
      <c r="E12" s="3" t="s">
        <v>10</v>
      </c>
    </row>
    <row r="13" spans="1:5" ht="12.75">
      <c r="A13" s="7" t="s">
        <v>0</v>
      </c>
      <c r="B13" s="11">
        <f aca="true" t="shared" si="0" ref="B13:E16">B5/B$5*100</f>
        <v>100</v>
      </c>
      <c r="C13" s="11">
        <f t="shared" si="0"/>
        <v>100</v>
      </c>
      <c r="D13" s="11">
        <f t="shared" si="0"/>
        <v>100</v>
      </c>
      <c r="E13" s="11">
        <f t="shared" si="0"/>
        <v>100</v>
      </c>
    </row>
    <row r="14" spans="1:5" ht="12.75">
      <c r="A14" s="16" t="s">
        <v>14</v>
      </c>
      <c r="B14" s="11">
        <f t="shared" si="0"/>
        <v>13.322231473771856</v>
      </c>
      <c r="C14" s="11">
        <f t="shared" si="0"/>
        <v>6.914678528103519</v>
      </c>
      <c r="D14" s="11">
        <f t="shared" si="0"/>
        <v>0.9988249118683901</v>
      </c>
      <c r="E14" s="11">
        <f t="shared" si="0"/>
        <v>1.4499938034452844</v>
      </c>
    </row>
    <row r="15" spans="1:5" ht="12.75">
      <c r="A15" s="16" t="s">
        <v>15</v>
      </c>
      <c r="B15" s="11">
        <f t="shared" si="0"/>
        <v>58.95087427144047</v>
      </c>
      <c r="C15" s="11">
        <f t="shared" si="0"/>
        <v>40.39627982207845</v>
      </c>
      <c r="D15" s="11">
        <f t="shared" si="0"/>
        <v>28.10419114766941</v>
      </c>
      <c r="E15" s="11">
        <f t="shared" si="0"/>
        <v>16.073862932209693</v>
      </c>
    </row>
    <row r="16" spans="1:5" ht="12.75">
      <c r="A16" s="16" t="s">
        <v>16</v>
      </c>
      <c r="B16" s="11">
        <f t="shared" si="0"/>
        <v>18.318068276436303</v>
      </c>
      <c r="C16" s="11">
        <f t="shared" si="0"/>
        <v>47.432268499797814</v>
      </c>
      <c r="D16" s="11">
        <f t="shared" si="0"/>
        <v>61.69212690951822</v>
      </c>
      <c r="E16" s="11">
        <f t="shared" si="0"/>
        <v>52.33610112777296</v>
      </c>
    </row>
    <row r="17" spans="1:5" ht="12.75">
      <c r="A17" s="16" t="s">
        <v>17</v>
      </c>
      <c r="B17" s="11">
        <f aca="true" t="shared" si="1" ref="B17:E18">B9/B$5*100</f>
        <v>8.159866777685263</v>
      </c>
      <c r="C17" s="11">
        <f t="shared" si="1"/>
        <v>4.326728669632026</v>
      </c>
      <c r="D17" s="11">
        <f t="shared" si="1"/>
        <v>6.560908734821778</v>
      </c>
      <c r="E17" s="11">
        <f t="shared" si="1"/>
        <v>13.74395835915231</v>
      </c>
    </row>
    <row r="18" spans="1:5" ht="12.75">
      <c r="A18" s="17" t="s">
        <v>18</v>
      </c>
      <c r="B18" s="15">
        <f t="shared" si="1"/>
        <v>1.2489592006661114</v>
      </c>
      <c r="C18" s="15">
        <f t="shared" si="1"/>
        <v>0.9300444803881924</v>
      </c>
      <c r="D18" s="15">
        <f t="shared" si="1"/>
        <v>2.6439482961222094</v>
      </c>
      <c r="E18" s="15">
        <f t="shared" si="1"/>
        <v>16.396083777419754</v>
      </c>
    </row>
    <row r="19" spans="1:5" ht="63" customHeight="1">
      <c r="A19" s="22" t="s">
        <v>13</v>
      </c>
      <c r="B19" s="23"/>
      <c r="C19" s="23"/>
      <c r="D19" s="23"/>
      <c r="E19" s="23"/>
    </row>
    <row r="20" spans="1:5" ht="46.5" customHeight="1">
      <c r="A20" s="24" t="s">
        <v>12</v>
      </c>
      <c r="B20" s="23"/>
      <c r="C20" s="23"/>
      <c r="D20" s="23"/>
      <c r="E20" s="23"/>
    </row>
    <row r="21" ht="12.75">
      <c r="A21" s="12"/>
    </row>
    <row r="22" ht="12.75">
      <c r="A22" s="13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</sheetData>
  <mergeCells count="2">
    <mergeCell ref="A19:E19"/>
    <mergeCell ref="A20:E20"/>
  </mergeCells>
  <printOptions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2003-03-20T20:13:37Z</cp:lastPrinted>
  <dcterms:created xsi:type="dcterms:W3CDTF">2002-01-31T21:39:46Z</dcterms:created>
  <dcterms:modified xsi:type="dcterms:W3CDTF">2006-05-18T19:09:46Z</dcterms:modified>
  <cp:category/>
  <cp:version/>
  <cp:contentType/>
  <cp:contentStatus/>
</cp:coreProperties>
</file>