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<sst xmlns="http://schemas.openxmlformats.org/spreadsheetml/2006/main" count="89" uniqueCount="82">
  <si>
    <t>Number of Employees</t>
  </si>
  <si>
    <t>Certificated Carriers</t>
  </si>
  <si>
    <t>Year End Data</t>
  </si>
  <si>
    <t>CARRIER GROUP</t>
  </si>
  <si>
    <t>FULL</t>
  </si>
  <si>
    <t>PART</t>
  </si>
  <si>
    <t>NAME</t>
  </si>
  <si>
    <t>TIME</t>
  </si>
  <si>
    <t>TOTAL</t>
  </si>
  <si>
    <t>TOTAL MAJORS</t>
  </si>
  <si>
    <t>American</t>
  </si>
  <si>
    <t>Continental</t>
  </si>
  <si>
    <t>Delta</t>
  </si>
  <si>
    <t>Eastern</t>
  </si>
  <si>
    <t>Northwest</t>
  </si>
  <si>
    <t>Pan American</t>
  </si>
  <si>
    <t>Republic</t>
  </si>
  <si>
    <t>Trans World</t>
  </si>
  <si>
    <t>United</t>
  </si>
  <si>
    <t>USAIR</t>
  </si>
  <si>
    <t>Western</t>
  </si>
  <si>
    <t>Total Majors</t>
  </si>
  <si>
    <t>TOTAL NATIONALS</t>
  </si>
  <si>
    <t>Air California</t>
  </si>
  <si>
    <t>Air Florida</t>
  </si>
  <si>
    <t>Alaska</t>
  </si>
  <si>
    <t>Aloha</t>
  </si>
  <si>
    <t>Capital</t>
  </si>
  <si>
    <t>Flying Tiger</t>
  </si>
  <si>
    <t>Frontier</t>
  </si>
  <si>
    <t>Hawaiian</t>
  </si>
  <si>
    <t>Ozark</t>
  </si>
  <si>
    <t>Pacific Southwest</t>
  </si>
  <si>
    <t>Piedmont</t>
  </si>
  <si>
    <t>Southwest</t>
  </si>
  <si>
    <t>Texas Int'l</t>
  </si>
  <si>
    <t>Transamerica</t>
  </si>
  <si>
    <t>Wien</t>
  </si>
  <si>
    <t>World</t>
  </si>
  <si>
    <t>Total Nationals</t>
  </si>
  <si>
    <t>Total Large Regionals</t>
  </si>
  <si>
    <t>Air Midwest</t>
  </si>
  <si>
    <t>Air Wisconsin</t>
  </si>
  <si>
    <t>Alaska Int'l</t>
  </si>
  <si>
    <t>Empire</t>
  </si>
  <si>
    <t>Evergreen</t>
  </si>
  <si>
    <t>Midway</t>
  </si>
  <si>
    <t>Muse</t>
  </si>
  <si>
    <t>New York Air</t>
  </si>
  <si>
    <t>Pacific East</t>
  </si>
  <si>
    <t>Pacific Express</t>
  </si>
  <si>
    <t>People Express</t>
  </si>
  <si>
    <t>Reeve</t>
  </si>
  <si>
    <t>Rosenbalm</t>
  </si>
  <si>
    <t>Southern Air</t>
  </si>
  <si>
    <t>Zantop</t>
  </si>
  <si>
    <t>Total Large Regional</t>
  </si>
  <si>
    <t>Total Medium Regionals</t>
  </si>
  <si>
    <t>Aerostar</t>
  </si>
  <si>
    <t>American Int'l</t>
  </si>
  <si>
    <t xml:space="preserve"> </t>
  </si>
  <si>
    <t>American Trans Air</t>
  </si>
  <si>
    <t>Arista</t>
  </si>
  <si>
    <t>Arrow</t>
  </si>
  <si>
    <t>Best</t>
  </si>
  <si>
    <t>Emerald</t>
  </si>
  <si>
    <t>Global</t>
  </si>
  <si>
    <t>Great American</t>
  </si>
  <si>
    <t>Guy America</t>
  </si>
  <si>
    <t>Jet America</t>
  </si>
  <si>
    <t>Kodiak</t>
  </si>
  <si>
    <t>Mcculloch</t>
  </si>
  <si>
    <t>Mid South</t>
  </si>
  <si>
    <t>Munz</t>
  </si>
  <si>
    <t>Northeastern</t>
  </si>
  <si>
    <t>Overseas</t>
  </si>
  <si>
    <t>Peninsula</t>
  </si>
  <si>
    <t>Rich</t>
  </si>
  <si>
    <t>Sky West</t>
  </si>
  <si>
    <t>T-Bird</t>
  </si>
  <si>
    <t>Wright</t>
  </si>
  <si>
    <t xml:space="preserve">Total Form 41 Carriers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</si>
</sst>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E5" sqref="E5:E79"/>
    </sheetView>
  </sheetViews>
  <sheetFormatPr defaultColWidth="9.140625" defaultRowHeight="12.75"/>
  <cols>
    <col min="1" max="1" width="26.7109375" style="0" customWidth="1"/>
    <col min="2" max="4" width="12.7109375" style="0" customWidth="1"/>
    <col min="5" max="5" width="0.13671875" style="0" customWidth="1"/>
  </cols>
  <sheetData>
    <row r="1" spans="1:5" ht="12.75">
      <c r="A1" s="36" t="s">
        <v>0</v>
      </c>
      <c r="B1" s="36"/>
      <c r="C1" s="36"/>
      <c r="D1" s="36"/>
      <c r="E1" s="36"/>
    </row>
    <row r="2" spans="1:5" ht="12.75">
      <c r="A2" s="36" t="s">
        <v>1</v>
      </c>
      <c r="B2" s="36"/>
      <c r="C2" s="36"/>
      <c r="D2" s="36"/>
      <c r="E2" s="36"/>
    </row>
    <row r="3" spans="1:5" ht="12.75">
      <c r="A3" s="37" t="s">
        <v>2</v>
      </c>
      <c r="B3" s="37"/>
      <c r="C3" s="37"/>
      <c r="D3" s="37"/>
      <c r="E3" s="37"/>
    </row>
    <row r="4" spans="1:5" ht="13.5" thickBot="1">
      <c r="A4" s="29">
        <v>1982</v>
      </c>
      <c r="B4" s="30"/>
      <c r="C4" s="30"/>
      <c r="D4" s="30"/>
      <c r="E4" s="30"/>
    </row>
    <row r="5" spans="1:4" ht="12.75">
      <c r="A5" s="1" t="s">
        <v>3</v>
      </c>
      <c r="B5" s="2" t="s">
        <v>4</v>
      </c>
      <c r="C5" s="2" t="s">
        <v>5</v>
      </c>
      <c r="D5" s="3"/>
    </row>
    <row r="6" spans="1:4" ht="13.5" thickBot="1">
      <c r="A6" s="4" t="s">
        <v>6</v>
      </c>
      <c r="B6" s="5" t="s">
        <v>7</v>
      </c>
      <c r="C6" s="5" t="s">
        <v>7</v>
      </c>
      <c r="D6" s="5" t="s">
        <v>8</v>
      </c>
    </row>
    <row r="7" spans="1:4" ht="14.25" thickBot="1" thickTop="1">
      <c r="A7" s="31" t="s">
        <v>9</v>
      </c>
      <c r="B7" s="32"/>
      <c r="C7" s="6"/>
      <c r="D7" s="6"/>
    </row>
    <row r="8" spans="1:4" ht="13.5" thickTop="1">
      <c r="A8" s="7" t="s">
        <v>10</v>
      </c>
      <c r="B8" s="8">
        <v>33474</v>
      </c>
      <c r="C8" s="8">
        <v>2401</v>
      </c>
      <c r="D8" s="8">
        <f>SUM(B8:C8)</f>
        <v>35875</v>
      </c>
    </row>
    <row r="9" spans="1:4" ht="12.75">
      <c r="A9" s="7" t="s">
        <v>11</v>
      </c>
      <c r="B9" s="8">
        <v>13306</v>
      </c>
      <c r="C9" s="8">
        <v>1196</v>
      </c>
      <c r="D9" s="8">
        <f>SUM(B9:C9)</f>
        <v>14502</v>
      </c>
    </row>
    <row r="10" spans="1:4" ht="12.75">
      <c r="A10" s="7" t="s">
        <v>12</v>
      </c>
      <c r="B10" s="8">
        <v>35914</v>
      </c>
      <c r="C10" s="8">
        <v>473</v>
      </c>
      <c r="D10" s="8">
        <f aca="true" t="shared" si="0" ref="D10:D17">SUM(B10:C10)</f>
        <v>36387</v>
      </c>
    </row>
    <row r="11" spans="1:4" ht="12.75">
      <c r="A11" s="7" t="s">
        <v>13</v>
      </c>
      <c r="B11" s="8">
        <v>38411</v>
      </c>
      <c r="C11" s="8">
        <v>2431</v>
      </c>
      <c r="D11" s="8">
        <f t="shared" si="0"/>
        <v>40842</v>
      </c>
    </row>
    <row r="12" spans="1:4" ht="12.75">
      <c r="A12" s="7" t="s">
        <v>14</v>
      </c>
      <c r="B12" s="8">
        <v>13644</v>
      </c>
      <c r="C12" s="8">
        <v>110</v>
      </c>
      <c r="D12" s="8">
        <f t="shared" si="0"/>
        <v>13754</v>
      </c>
    </row>
    <row r="13" spans="1:4" ht="12.75">
      <c r="A13" s="7" t="s">
        <v>15</v>
      </c>
      <c r="B13" s="8">
        <v>28803</v>
      </c>
      <c r="C13" s="8">
        <v>268</v>
      </c>
      <c r="D13" s="8">
        <f t="shared" si="0"/>
        <v>29071</v>
      </c>
    </row>
    <row r="14" spans="1:4" ht="12.75">
      <c r="A14" s="7" t="s">
        <v>16</v>
      </c>
      <c r="B14" s="8">
        <v>14385</v>
      </c>
      <c r="C14" s="8">
        <v>41</v>
      </c>
      <c r="D14" s="8">
        <f t="shared" si="0"/>
        <v>14426</v>
      </c>
    </row>
    <row r="15" spans="1:4" ht="12.75">
      <c r="A15" s="7" t="s">
        <v>17</v>
      </c>
      <c r="B15" s="8">
        <v>27673</v>
      </c>
      <c r="C15" s="8">
        <v>1571</v>
      </c>
      <c r="D15" s="8">
        <f t="shared" si="0"/>
        <v>29244</v>
      </c>
    </row>
    <row r="16" spans="1:4" ht="12.75">
      <c r="A16" s="7" t="s">
        <v>18</v>
      </c>
      <c r="B16" s="8">
        <v>39413</v>
      </c>
      <c r="C16" s="8">
        <v>2300</v>
      </c>
      <c r="D16" s="8">
        <f t="shared" si="0"/>
        <v>41713</v>
      </c>
    </row>
    <row r="17" spans="1:4" ht="12.75">
      <c r="A17" s="7" t="s">
        <v>19</v>
      </c>
      <c r="B17" s="8">
        <v>10833</v>
      </c>
      <c r="C17" s="8">
        <v>213</v>
      </c>
      <c r="D17" s="8">
        <f t="shared" si="0"/>
        <v>11046</v>
      </c>
    </row>
    <row r="18" spans="1:4" ht="13.5" thickBot="1">
      <c r="A18" s="10" t="s">
        <v>20</v>
      </c>
      <c r="B18" s="11">
        <v>9745</v>
      </c>
      <c r="C18" s="10">
        <v>266</v>
      </c>
      <c r="D18" s="11">
        <f>SUM(B18:C18)</f>
        <v>10011</v>
      </c>
    </row>
    <row r="19" spans="1:4" ht="14.25" thickBot="1" thickTop="1">
      <c r="A19" s="12" t="s">
        <v>21</v>
      </c>
      <c r="B19" s="13">
        <f>SUM(B8:B18)</f>
        <v>265601</v>
      </c>
      <c r="C19" s="13">
        <f>SUM(C8:C18)</f>
        <v>11270</v>
      </c>
      <c r="D19" s="13">
        <f>SUM(B19:C19)</f>
        <v>276871</v>
      </c>
    </row>
    <row r="20" spans="1:4" ht="13.5" thickBot="1">
      <c r="A20" s="33" t="s">
        <v>22</v>
      </c>
      <c r="B20" s="34"/>
      <c r="C20" s="14"/>
      <c r="D20" s="15"/>
    </row>
    <row r="21" spans="1:4" ht="13.5" thickTop="1">
      <c r="A21" s="7" t="s">
        <v>23</v>
      </c>
      <c r="B21" s="8">
        <v>1562</v>
      </c>
      <c r="C21" s="9">
        <v>151</v>
      </c>
      <c r="D21" s="8">
        <f aca="true" t="shared" si="1" ref="D21:D36">SUM(B21:C21)</f>
        <v>1713</v>
      </c>
    </row>
    <row r="22" spans="1:4" ht="12.75">
      <c r="A22" s="16" t="s">
        <v>24</v>
      </c>
      <c r="B22" s="17">
        <v>1630</v>
      </c>
      <c r="C22" s="18">
        <v>138</v>
      </c>
      <c r="D22" s="8">
        <f t="shared" si="1"/>
        <v>1768</v>
      </c>
    </row>
    <row r="23" spans="1:4" ht="12.75">
      <c r="A23" s="7" t="s">
        <v>25</v>
      </c>
      <c r="B23" s="8">
        <v>1774</v>
      </c>
      <c r="C23" s="8">
        <v>131</v>
      </c>
      <c r="D23" s="8">
        <f t="shared" si="1"/>
        <v>1905</v>
      </c>
    </row>
    <row r="24" spans="1:4" ht="12.75">
      <c r="A24" s="7" t="s">
        <v>26</v>
      </c>
      <c r="B24" s="8">
        <v>751</v>
      </c>
      <c r="C24" s="8">
        <v>62</v>
      </c>
      <c r="D24" s="8">
        <f t="shared" si="1"/>
        <v>813</v>
      </c>
    </row>
    <row r="25" spans="1:4" ht="12.75">
      <c r="A25" s="7" t="s">
        <v>27</v>
      </c>
      <c r="B25" s="8">
        <v>1064</v>
      </c>
      <c r="C25" s="8">
        <v>91</v>
      </c>
      <c r="D25" s="8">
        <f t="shared" si="1"/>
        <v>1155</v>
      </c>
    </row>
    <row r="26" spans="1:4" ht="12.75">
      <c r="A26" s="7" t="s">
        <v>28</v>
      </c>
      <c r="B26" s="8">
        <v>6149</v>
      </c>
      <c r="C26" s="8">
        <v>633</v>
      </c>
      <c r="D26" s="8">
        <f t="shared" si="1"/>
        <v>6782</v>
      </c>
    </row>
    <row r="27" spans="1:4" ht="12.75">
      <c r="A27" s="7" t="s">
        <v>29</v>
      </c>
      <c r="B27" s="19">
        <v>5326</v>
      </c>
      <c r="C27" s="19">
        <v>33</v>
      </c>
      <c r="D27" s="8">
        <f t="shared" si="1"/>
        <v>5359</v>
      </c>
    </row>
    <row r="28" spans="1:4" ht="12.75">
      <c r="A28" s="7" t="s">
        <v>30</v>
      </c>
      <c r="B28" s="19">
        <v>950</v>
      </c>
      <c r="C28" s="19">
        <v>114</v>
      </c>
      <c r="D28" s="8">
        <f t="shared" si="1"/>
        <v>1064</v>
      </c>
    </row>
    <row r="29" spans="1:4" ht="12.75">
      <c r="A29" s="7" t="s">
        <v>31</v>
      </c>
      <c r="B29" s="19">
        <v>3993</v>
      </c>
      <c r="C29" s="19"/>
      <c r="D29" s="8">
        <f t="shared" si="1"/>
        <v>3993</v>
      </c>
    </row>
    <row r="30" spans="1:4" ht="12.75">
      <c r="A30" s="7" t="s">
        <v>32</v>
      </c>
      <c r="B30" s="19">
        <v>3486</v>
      </c>
      <c r="C30" s="19">
        <v>54</v>
      </c>
      <c r="D30" s="8">
        <f t="shared" si="1"/>
        <v>3540</v>
      </c>
    </row>
    <row r="31" spans="1:4" ht="12.75">
      <c r="A31" s="7" t="s">
        <v>33</v>
      </c>
      <c r="B31" s="19">
        <v>6559</v>
      </c>
      <c r="C31" s="19">
        <v>1146</v>
      </c>
      <c r="D31" s="8">
        <f t="shared" si="1"/>
        <v>7705</v>
      </c>
    </row>
    <row r="32" spans="1:4" ht="12.75">
      <c r="A32" s="7" t="s">
        <v>34</v>
      </c>
      <c r="B32" s="19">
        <v>2820</v>
      </c>
      <c r="C32" s="19">
        <v>98</v>
      </c>
      <c r="D32" s="8">
        <f t="shared" si="1"/>
        <v>2918</v>
      </c>
    </row>
    <row r="33" spans="1:4" ht="12.75">
      <c r="A33" s="7" t="s">
        <v>35</v>
      </c>
      <c r="B33" s="19"/>
      <c r="C33" s="19"/>
      <c r="D33" s="8">
        <f t="shared" si="1"/>
        <v>0</v>
      </c>
    </row>
    <row r="34" spans="1:4" ht="12.75">
      <c r="A34" s="7" t="s">
        <v>36</v>
      </c>
      <c r="B34" s="20">
        <v>1468</v>
      </c>
      <c r="C34" s="20">
        <v>468</v>
      </c>
      <c r="D34" s="8">
        <f t="shared" si="1"/>
        <v>1936</v>
      </c>
    </row>
    <row r="35" spans="1:4" ht="12.75">
      <c r="A35" s="7" t="s">
        <v>37</v>
      </c>
      <c r="B35" s="20">
        <v>1098</v>
      </c>
      <c r="C35" s="20">
        <v>61</v>
      </c>
      <c r="D35" s="8">
        <f t="shared" si="1"/>
        <v>1159</v>
      </c>
    </row>
    <row r="36" spans="1:4" ht="13.5" thickBot="1">
      <c r="A36" s="10" t="s">
        <v>38</v>
      </c>
      <c r="B36" s="22">
        <v>1741</v>
      </c>
      <c r="C36" s="22">
        <v>227</v>
      </c>
      <c r="D36" s="11">
        <f t="shared" si="1"/>
        <v>1968</v>
      </c>
    </row>
    <row r="37" spans="1:4" ht="14.25" thickBot="1" thickTop="1">
      <c r="A37" s="12" t="s">
        <v>39</v>
      </c>
      <c r="B37" s="13">
        <f>SUM(B21:B36)</f>
        <v>40371</v>
      </c>
      <c r="C37" s="13">
        <f>SUM(C21:C36)</f>
        <v>3407</v>
      </c>
      <c r="D37" s="13">
        <f>SUM(B37:C37)</f>
        <v>43778</v>
      </c>
    </row>
    <row r="38" spans="1:4" ht="13.5" thickBot="1">
      <c r="A38" s="33" t="s">
        <v>40</v>
      </c>
      <c r="B38" s="35"/>
      <c r="C38" s="23"/>
      <c r="D38" s="23"/>
    </row>
    <row r="39" spans="1:4" ht="13.5" thickTop="1">
      <c r="A39" s="7" t="s">
        <v>41</v>
      </c>
      <c r="B39" s="19">
        <v>410</v>
      </c>
      <c r="C39" s="19">
        <v>25</v>
      </c>
      <c r="D39" s="8">
        <f>SUM(B39:C39)</f>
        <v>435</v>
      </c>
    </row>
    <row r="40" spans="1:4" ht="12.75">
      <c r="A40" s="7" t="s">
        <v>42</v>
      </c>
      <c r="B40" s="8">
        <v>516</v>
      </c>
      <c r="C40" s="8">
        <v>10</v>
      </c>
      <c r="D40" s="8">
        <f aca="true" t="shared" si="2" ref="D40:D53">SUM(B40:C40)</f>
        <v>526</v>
      </c>
    </row>
    <row r="41" spans="1:4" ht="12.75">
      <c r="A41" s="7" t="s">
        <v>43</v>
      </c>
      <c r="B41" s="8">
        <v>187</v>
      </c>
      <c r="C41" s="8">
        <v>17</v>
      </c>
      <c r="D41" s="8">
        <f t="shared" si="2"/>
        <v>204</v>
      </c>
    </row>
    <row r="42" spans="1:4" ht="12.75">
      <c r="A42" s="7" t="s">
        <v>44</v>
      </c>
      <c r="B42" s="8"/>
      <c r="C42" s="8"/>
      <c r="D42" s="8">
        <f t="shared" si="2"/>
        <v>0</v>
      </c>
    </row>
    <row r="43" spans="1:4" ht="12.75">
      <c r="A43" s="7" t="s">
        <v>45</v>
      </c>
      <c r="B43" s="8">
        <v>239</v>
      </c>
      <c r="C43" s="8">
        <v>15</v>
      </c>
      <c r="D43" s="8">
        <f t="shared" si="2"/>
        <v>254</v>
      </c>
    </row>
    <row r="44" spans="1:4" ht="12.75">
      <c r="A44" s="7" t="s">
        <v>46</v>
      </c>
      <c r="B44" s="8">
        <v>709</v>
      </c>
      <c r="C44" s="8">
        <v>198</v>
      </c>
      <c r="D44" s="8">
        <f t="shared" si="2"/>
        <v>907</v>
      </c>
    </row>
    <row r="45" spans="1:4" ht="12.75">
      <c r="A45" s="7" t="s">
        <v>47</v>
      </c>
      <c r="B45" s="8">
        <v>429</v>
      </c>
      <c r="C45" s="8">
        <v>11</v>
      </c>
      <c r="D45" s="8">
        <f t="shared" si="2"/>
        <v>440</v>
      </c>
    </row>
    <row r="46" spans="1:4" ht="12.75">
      <c r="A46" s="7" t="s">
        <v>48</v>
      </c>
      <c r="B46" s="8"/>
      <c r="C46" s="8"/>
      <c r="D46" s="8">
        <f t="shared" si="2"/>
        <v>0</v>
      </c>
    </row>
    <row r="47" spans="1:4" ht="12.75">
      <c r="A47" s="7" t="s">
        <v>49</v>
      </c>
      <c r="B47" s="8"/>
      <c r="C47" s="8"/>
      <c r="D47" s="8">
        <f t="shared" si="2"/>
        <v>0</v>
      </c>
    </row>
    <row r="48" spans="1:4" ht="12.75">
      <c r="A48" s="7" t="s">
        <v>50</v>
      </c>
      <c r="B48" s="8">
        <v>356</v>
      </c>
      <c r="C48" s="8">
        <v>3</v>
      </c>
      <c r="D48" s="8">
        <f t="shared" si="2"/>
        <v>359</v>
      </c>
    </row>
    <row r="49" spans="1:4" ht="12.75">
      <c r="A49" s="7" t="s">
        <v>51</v>
      </c>
      <c r="B49" s="8">
        <v>1020</v>
      </c>
      <c r="C49" s="8">
        <v>809</v>
      </c>
      <c r="D49" s="8">
        <f t="shared" si="2"/>
        <v>1829</v>
      </c>
    </row>
    <row r="50" spans="1:4" ht="12.75">
      <c r="A50" s="7" t="s">
        <v>52</v>
      </c>
      <c r="B50" s="8">
        <v>221</v>
      </c>
      <c r="C50" s="8">
        <v>56</v>
      </c>
      <c r="D50" s="8">
        <f t="shared" si="2"/>
        <v>277</v>
      </c>
    </row>
    <row r="51" spans="1:4" ht="12.75">
      <c r="A51" s="7" t="s">
        <v>53</v>
      </c>
      <c r="B51" s="21"/>
      <c r="C51" s="21"/>
      <c r="D51" s="8">
        <f t="shared" si="2"/>
        <v>0</v>
      </c>
    </row>
    <row r="52" spans="1:4" ht="12.75">
      <c r="A52" s="7" t="s">
        <v>54</v>
      </c>
      <c r="B52" s="21">
        <v>99</v>
      </c>
      <c r="C52" s="21">
        <v>2</v>
      </c>
      <c r="D52" s="8">
        <f t="shared" si="2"/>
        <v>101</v>
      </c>
    </row>
    <row r="53" spans="1:4" ht="13.5" thickBot="1">
      <c r="A53" s="10" t="s">
        <v>55</v>
      </c>
      <c r="B53" s="11">
        <v>986</v>
      </c>
      <c r="C53" s="11">
        <v>62</v>
      </c>
      <c r="D53" s="11">
        <f t="shared" si="2"/>
        <v>1048</v>
      </c>
    </row>
    <row r="54" spans="1:4" ht="14.25" thickBot="1" thickTop="1">
      <c r="A54" s="12" t="s">
        <v>56</v>
      </c>
      <c r="B54" s="13">
        <f>SUM(B39:B53)</f>
        <v>5172</v>
      </c>
      <c r="C54" s="13">
        <f>SUM(C39:C53)</f>
        <v>1208</v>
      </c>
      <c r="D54" s="13">
        <f>SUM(B54:C54)</f>
        <v>6380</v>
      </c>
    </row>
    <row r="55" spans="1:4" ht="13.5" thickBot="1">
      <c r="A55" s="33" t="s">
        <v>57</v>
      </c>
      <c r="B55" s="35"/>
      <c r="C55" s="23"/>
      <c r="D55" s="23"/>
    </row>
    <row r="56" spans="1:4" ht="13.5" thickTop="1">
      <c r="A56" s="7" t="s">
        <v>58</v>
      </c>
      <c r="B56" s="9">
        <v>56</v>
      </c>
      <c r="C56" s="9"/>
      <c r="D56" s="8">
        <f>SUM(B56:C56)</f>
        <v>56</v>
      </c>
    </row>
    <row r="57" spans="1:4" ht="12.75">
      <c r="A57" s="7" t="s">
        <v>59</v>
      </c>
      <c r="B57" s="9"/>
      <c r="C57" s="9"/>
      <c r="D57" s="8" t="s">
        <v>60</v>
      </c>
    </row>
    <row r="58" spans="1:4" ht="12.75">
      <c r="A58" s="7" t="s">
        <v>61</v>
      </c>
      <c r="B58" s="9">
        <v>224</v>
      </c>
      <c r="C58" s="9">
        <v>42</v>
      </c>
      <c r="D58" s="8">
        <f aca="true" t="shared" si="3" ref="D58:D77">SUM(B58:C58)</f>
        <v>266</v>
      </c>
    </row>
    <row r="59" spans="1:4" ht="12.75">
      <c r="A59" s="7" t="s">
        <v>62</v>
      </c>
      <c r="B59" s="9"/>
      <c r="C59" s="9"/>
      <c r="D59" s="8" t="s">
        <v>60</v>
      </c>
    </row>
    <row r="60" spans="1:4" ht="12.75">
      <c r="A60" s="7" t="s">
        <v>63</v>
      </c>
      <c r="B60" s="9"/>
      <c r="C60" s="9"/>
      <c r="D60" s="8" t="s">
        <v>60</v>
      </c>
    </row>
    <row r="61" spans="1:4" ht="12.75">
      <c r="A61" s="7" t="s">
        <v>64</v>
      </c>
      <c r="B61" s="9"/>
      <c r="C61" s="9"/>
      <c r="D61" s="8" t="s">
        <v>60</v>
      </c>
    </row>
    <row r="62" spans="1:4" ht="12.75">
      <c r="A62" s="7" t="s">
        <v>65</v>
      </c>
      <c r="B62" s="9">
        <v>123</v>
      </c>
      <c r="C62" s="9">
        <v>1</v>
      </c>
      <c r="D62" s="8">
        <f t="shared" si="3"/>
        <v>124</v>
      </c>
    </row>
    <row r="63" spans="1:4" ht="12.75">
      <c r="A63" s="7" t="s">
        <v>66</v>
      </c>
      <c r="B63" s="9">
        <v>258</v>
      </c>
      <c r="C63" s="9">
        <v>54</v>
      </c>
      <c r="D63" s="8">
        <f t="shared" si="3"/>
        <v>312</v>
      </c>
    </row>
    <row r="64" spans="1:4" ht="12.75">
      <c r="A64" s="7" t="s">
        <v>67</v>
      </c>
      <c r="B64" s="9">
        <v>20</v>
      </c>
      <c r="C64" s="9">
        <v>3</v>
      </c>
      <c r="D64" s="8">
        <f t="shared" si="3"/>
        <v>23</v>
      </c>
    </row>
    <row r="65" spans="1:4" ht="12.75">
      <c r="A65" s="7" t="s">
        <v>68</v>
      </c>
      <c r="B65" s="9">
        <v>97</v>
      </c>
      <c r="C65" s="9">
        <v>3</v>
      </c>
      <c r="D65" s="8">
        <f t="shared" si="3"/>
        <v>100</v>
      </c>
    </row>
    <row r="66" spans="1:4" ht="12.75">
      <c r="A66" s="7" t="s">
        <v>69</v>
      </c>
      <c r="B66" s="9"/>
      <c r="C66" s="9"/>
      <c r="D66" s="8" t="s">
        <v>60</v>
      </c>
    </row>
    <row r="67" spans="1:4" ht="12.75">
      <c r="A67" s="7" t="s">
        <v>70</v>
      </c>
      <c r="B67" s="9">
        <v>284</v>
      </c>
      <c r="C67" s="9">
        <v>25</v>
      </c>
      <c r="D67" s="8">
        <f t="shared" si="3"/>
        <v>309</v>
      </c>
    </row>
    <row r="68" spans="1:4" ht="12.75">
      <c r="A68" s="7" t="s">
        <v>71</v>
      </c>
      <c r="B68" s="9">
        <v>30</v>
      </c>
      <c r="C68" s="9">
        <v>8</v>
      </c>
      <c r="D68" s="8">
        <f t="shared" si="3"/>
        <v>38</v>
      </c>
    </row>
    <row r="69" spans="1:4" ht="12.75">
      <c r="A69" s="7" t="s">
        <v>72</v>
      </c>
      <c r="B69" s="9">
        <v>1</v>
      </c>
      <c r="C69" s="9">
        <v>1</v>
      </c>
      <c r="D69" s="8">
        <f t="shared" si="3"/>
        <v>2</v>
      </c>
    </row>
    <row r="70" spans="1:4" ht="12.75">
      <c r="A70" s="7" t="s">
        <v>73</v>
      </c>
      <c r="B70" s="9">
        <v>49</v>
      </c>
      <c r="C70" s="9">
        <v>5</v>
      </c>
      <c r="D70" s="8">
        <f t="shared" si="3"/>
        <v>54</v>
      </c>
    </row>
    <row r="71" spans="1:4" ht="12.75">
      <c r="A71" s="7" t="s">
        <v>74</v>
      </c>
      <c r="B71" s="9">
        <v>21</v>
      </c>
      <c r="C71" s="9">
        <v>2</v>
      </c>
      <c r="D71" s="8">
        <f t="shared" si="3"/>
        <v>23</v>
      </c>
    </row>
    <row r="72" spans="1:4" ht="12.75">
      <c r="A72" s="7" t="s">
        <v>75</v>
      </c>
      <c r="B72" s="9">
        <v>215</v>
      </c>
      <c r="C72" s="9">
        <v>6</v>
      </c>
      <c r="D72" s="8">
        <f t="shared" si="3"/>
        <v>221</v>
      </c>
    </row>
    <row r="73" spans="1:4" ht="12.75">
      <c r="A73" s="7" t="s">
        <v>76</v>
      </c>
      <c r="B73" s="9">
        <v>244</v>
      </c>
      <c r="C73" s="9"/>
      <c r="D73" s="8">
        <f t="shared" si="3"/>
        <v>244</v>
      </c>
    </row>
    <row r="74" spans="1:4" ht="12.75">
      <c r="A74" s="7" t="s">
        <v>77</v>
      </c>
      <c r="B74" s="24"/>
      <c r="C74" s="24"/>
      <c r="D74" s="8" t="s">
        <v>60</v>
      </c>
    </row>
    <row r="75" spans="1:4" ht="12.75">
      <c r="A75" s="7" t="s">
        <v>78</v>
      </c>
      <c r="B75" s="24">
        <v>48</v>
      </c>
      <c r="C75" s="24">
        <v>2</v>
      </c>
      <c r="D75" s="8">
        <f t="shared" si="3"/>
        <v>50</v>
      </c>
    </row>
    <row r="76" spans="1:4" ht="12.75">
      <c r="A76" s="7" t="s">
        <v>79</v>
      </c>
      <c r="B76" s="24">
        <v>180</v>
      </c>
      <c r="C76" s="24">
        <v>10</v>
      </c>
      <c r="D76" s="8">
        <f t="shared" si="3"/>
        <v>190</v>
      </c>
    </row>
    <row r="77" spans="1:4" ht="13.5" thickBot="1">
      <c r="A77" s="10" t="s">
        <v>80</v>
      </c>
      <c r="B77" s="10">
        <v>18</v>
      </c>
      <c r="C77" s="10"/>
      <c r="D77" s="11">
        <f t="shared" si="3"/>
        <v>18</v>
      </c>
    </row>
    <row r="78" spans="1:4" ht="14.25" thickBot="1" thickTop="1">
      <c r="A78" s="25" t="s">
        <v>57</v>
      </c>
      <c r="B78" s="26">
        <f>SUM(B56:B77)</f>
        <v>1868</v>
      </c>
      <c r="C78" s="26">
        <f>SUM(C57:C77)</f>
        <v>162</v>
      </c>
      <c r="D78" s="26">
        <f>SUM(D56:D77)</f>
        <v>2030</v>
      </c>
    </row>
    <row r="79" spans="1:4" ht="13.5" thickBot="1">
      <c r="A79" s="27" t="s">
        <v>81</v>
      </c>
      <c r="B79" s="28">
        <f>SUM(B78,B54,B37,B19)</f>
        <v>313012</v>
      </c>
      <c r="C79" s="28">
        <f>SUM(C78,C54,C37,C19)</f>
        <v>16047</v>
      </c>
      <c r="D79" s="28">
        <f>SUM(D78,D54,D37,D19)</f>
        <v>329059</v>
      </c>
    </row>
  </sheetData>
  <mergeCells count="8">
    <mergeCell ref="A55:B55"/>
    <mergeCell ref="A1:E1"/>
    <mergeCell ref="A2:E2"/>
    <mergeCell ref="A3:E3"/>
    <mergeCell ref="A4:E4"/>
    <mergeCell ref="A7:B7"/>
    <mergeCell ref="A20:B20"/>
    <mergeCell ref="A38:B3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porter</dc:creator>
  <cp:keywords/>
  <dc:description/>
  <cp:lastModifiedBy>Darcy L. Herman</cp:lastModifiedBy>
  <dcterms:created xsi:type="dcterms:W3CDTF">2000-04-11T16:17:32Z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