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<sst xmlns="http://schemas.openxmlformats.org/spreadsheetml/2006/main" count="71" uniqueCount="64">
  <si>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</si>
  <si>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</si>
  <si>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</si>
  <si>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</si>
  <si>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</si>
  <si>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</si>
  <si>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</si>
  <si>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</si>
  <si>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</si>
  <si>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System Trunks</t>
  </si>
  <si>
    <t>American</t>
  </si>
  <si>
    <t>Braniff</t>
  </si>
  <si>
    <t>Continental</t>
  </si>
  <si>
    <t>Delta</t>
  </si>
  <si>
    <t>Eastern</t>
  </si>
  <si>
    <t>National</t>
  </si>
  <si>
    <t>Northwest</t>
  </si>
  <si>
    <t>Pan Am</t>
  </si>
  <si>
    <t>TWA</t>
  </si>
  <si>
    <t>United</t>
  </si>
  <si>
    <t>Western</t>
  </si>
  <si>
    <t>Total System All-Cargo</t>
  </si>
  <si>
    <t>Airlift</t>
  </si>
  <si>
    <t>Flying Tiger</t>
  </si>
  <si>
    <t>Seaboard</t>
  </si>
  <si>
    <t>Total Local Service</t>
  </si>
  <si>
    <t>Allegheny</t>
  </si>
  <si>
    <t>Frontier</t>
  </si>
  <si>
    <t>Hughes</t>
  </si>
  <si>
    <t>North Central</t>
  </si>
  <si>
    <t>Ozark</t>
  </si>
  <si>
    <t>Piedmont</t>
  </si>
  <si>
    <t>Southern</t>
  </si>
  <si>
    <t>Texas International</t>
  </si>
  <si>
    <t>Regional</t>
  </si>
  <si>
    <t>Air Midwest</t>
  </si>
  <si>
    <t>Air New England</t>
  </si>
  <si>
    <t>Total Regional</t>
  </si>
  <si>
    <t>Total Intra-Alaska</t>
  </si>
  <si>
    <t>Alaska</t>
  </si>
  <si>
    <t>Kodiak-Western</t>
  </si>
  <si>
    <t>Munz</t>
  </si>
  <si>
    <t>Reeve</t>
  </si>
  <si>
    <t xml:space="preserve">Wien </t>
  </si>
  <si>
    <t>Total Hawaiian</t>
  </si>
  <si>
    <t>Aloha</t>
  </si>
  <si>
    <t>Hawaiin</t>
  </si>
  <si>
    <t>Total Other Carriers</t>
  </si>
  <si>
    <t>Aspen</t>
  </si>
  <si>
    <t>New York</t>
  </si>
  <si>
    <t>Wright</t>
  </si>
  <si>
    <t>Total Supplement</t>
  </si>
  <si>
    <t>Capital</t>
  </si>
  <si>
    <t>Evergreen</t>
  </si>
  <si>
    <t>McColluch</t>
  </si>
  <si>
    <t>Modern</t>
  </si>
  <si>
    <t xml:space="preserve"> </t>
  </si>
  <si>
    <t>ONA</t>
  </si>
  <si>
    <t>Rich International Airways</t>
  </si>
  <si>
    <t>Trans International</t>
  </si>
  <si>
    <t>World</t>
  </si>
  <si>
    <t>Zantop International Airways</t>
  </si>
  <si>
    <t>Total - Total Supplement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</si>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</sst>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9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I6" sqref="I6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0.13671875" style="0" customWidth="1"/>
  </cols>
  <sheetData>
    <row r="1" spans="1:5" ht="12.75">
      <c r="A1" s="53" t="s">
        <v>0</v>
      </c>
      <c r="B1" s="53"/>
      <c r="C1" s="53"/>
      <c r="D1" s="53"/>
      <c r="E1" s="53"/>
    </row>
    <row r="2" spans="1:5" ht="12.75">
      <c r="A2" s="53" t="s">
        <v>1</v>
      </c>
      <c r="B2" s="53"/>
      <c r="C2" s="53"/>
      <c r="D2" s="53"/>
      <c r="E2" s="53"/>
    </row>
    <row r="3" spans="1:5" ht="12.75">
      <c r="A3" s="54" t="s">
        <v>2</v>
      </c>
      <c r="B3" s="54"/>
      <c r="C3" s="54"/>
      <c r="D3" s="54"/>
      <c r="E3" s="54"/>
    </row>
    <row r="4" spans="1:5" ht="13.5" thickBot="1">
      <c r="A4" s="41">
        <v>1977</v>
      </c>
      <c r="B4" s="42"/>
      <c r="C4" s="42"/>
      <c r="D4" s="42"/>
      <c r="E4" s="42"/>
    </row>
    <row r="5" spans="1:4" ht="12.75">
      <c r="A5" s="1" t="s">
        <v>3</v>
      </c>
      <c r="B5" s="2" t="s">
        <v>4</v>
      </c>
      <c r="C5" s="2" t="s">
        <v>5</v>
      </c>
      <c r="D5" s="2"/>
    </row>
    <row r="6" spans="1:4" ht="13.5" thickBot="1">
      <c r="A6" s="3" t="s">
        <v>6</v>
      </c>
      <c r="B6" s="4" t="s">
        <v>7</v>
      </c>
      <c r="C6" s="4" t="s">
        <v>7</v>
      </c>
      <c r="D6" s="4" t="s">
        <v>8</v>
      </c>
    </row>
    <row r="7" spans="1:4" ht="14.25" thickBot="1" thickTop="1">
      <c r="A7" s="46" t="s">
        <v>9</v>
      </c>
      <c r="B7" s="48"/>
      <c r="C7" s="5"/>
      <c r="D7" s="5"/>
    </row>
    <row r="8" spans="1:4" ht="13.5" thickTop="1">
      <c r="A8" s="6" t="s">
        <v>10</v>
      </c>
      <c r="B8" s="7">
        <v>36173</v>
      </c>
      <c r="C8" s="7">
        <v>1158</v>
      </c>
      <c r="D8" s="7">
        <f>SUM(B8:C8)</f>
        <v>37331</v>
      </c>
    </row>
    <row r="9" spans="1:4" ht="12.75">
      <c r="A9" s="6" t="s">
        <v>11</v>
      </c>
      <c r="B9" s="7">
        <v>11498</v>
      </c>
      <c r="C9" s="7"/>
      <c r="D9" s="7">
        <f>SUM(B9:C9)</f>
        <v>11498</v>
      </c>
    </row>
    <row r="10" spans="1:4" ht="12.75">
      <c r="A10" s="6" t="s">
        <v>12</v>
      </c>
      <c r="B10" s="7">
        <v>10510</v>
      </c>
      <c r="C10" s="7">
        <v>710</v>
      </c>
      <c r="D10" s="7">
        <f aca="true" t="shared" si="0" ref="D10:D18">SUM(B10:C10)</f>
        <v>11220</v>
      </c>
    </row>
    <row r="11" spans="1:4" ht="12.75">
      <c r="A11" s="6" t="s">
        <v>13</v>
      </c>
      <c r="B11" s="7">
        <v>30290</v>
      </c>
      <c r="C11" s="7">
        <v>686</v>
      </c>
      <c r="D11" s="7">
        <f t="shared" si="0"/>
        <v>30976</v>
      </c>
    </row>
    <row r="12" spans="1:4" ht="12.75">
      <c r="A12" s="6" t="s">
        <v>14</v>
      </c>
      <c r="B12" s="7">
        <v>33604</v>
      </c>
      <c r="C12" s="7">
        <v>2379</v>
      </c>
      <c r="D12" s="7">
        <f t="shared" si="0"/>
        <v>35983</v>
      </c>
    </row>
    <row r="13" spans="1:4" ht="12.75">
      <c r="A13" s="6" t="s">
        <v>15</v>
      </c>
      <c r="B13" s="7">
        <v>7899</v>
      </c>
      <c r="C13" s="7"/>
      <c r="D13" s="7">
        <f t="shared" si="0"/>
        <v>7899</v>
      </c>
    </row>
    <row r="14" spans="1:4" ht="12.75">
      <c r="A14" s="6" t="s">
        <v>16</v>
      </c>
      <c r="B14" s="7">
        <v>11435</v>
      </c>
      <c r="C14" s="7">
        <v>17</v>
      </c>
      <c r="D14" s="7">
        <f t="shared" si="0"/>
        <v>11452</v>
      </c>
    </row>
    <row r="15" spans="1:4" ht="12.75">
      <c r="A15" s="6" t="s">
        <v>17</v>
      </c>
      <c r="B15" s="7">
        <v>26312</v>
      </c>
      <c r="C15" s="7">
        <v>259</v>
      </c>
      <c r="D15" s="7">
        <f t="shared" si="0"/>
        <v>26571</v>
      </c>
    </row>
    <row r="16" spans="1:4" ht="12.75">
      <c r="A16" s="6" t="s">
        <v>18</v>
      </c>
      <c r="B16" s="7">
        <v>35003</v>
      </c>
      <c r="C16" s="7">
        <v>1246</v>
      </c>
      <c r="D16" s="7">
        <f t="shared" si="0"/>
        <v>36249</v>
      </c>
    </row>
    <row r="17" spans="1:4" ht="12.75">
      <c r="A17" s="6" t="s">
        <v>19</v>
      </c>
      <c r="B17" s="7">
        <v>47324</v>
      </c>
      <c r="C17" s="7">
        <v>2415</v>
      </c>
      <c r="D17" s="7">
        <f t="shared" si="0"/>
        <v>49739</v>
      </c>
    </row>
    <row r="18" spans="1:4" ht="13.5" thickBot="1">
      <c r="A18" s="6" t="s">
        <v>20</v>
      </c>
      <c r="B18" s="8">
        <v>9944</v>
      </c>
      <c r="C18" s="8">
        <v>615</v>
      </c>
      <c r="D18" s="8">
        <f t="shared" si="0"/>
        <v>10559</v>
      </c>
    </row>
    <row r="19" spans="1:4" ht="14.25" thickBot="1" thickTop="1">
      <c r="A19" s="9" t="s">
        <v>9</v>
      </c>
      <c r="B19" s="10">
        <f>SUM(B8:B18)</f>
        <v>259992</v>
      </c>
      <c r="C19" s="10">
        <f>SUM(C8:C18)</f>
        <v>9485</v>
      </c>
      <c r="D19" s="10">
        <f>SUM(B19:C19)</f>
        <v>269477</v>
      </c>
    </row>
    <row r="20" spans="1:4" ht="13.5" thickBot="1">
      <c r="A20" s="49" t="s">
        <v>21</v>
      </c>
      <c r="B20" s="50"/>
      <c r="C20" s="11"/>
      <c r="D20" s="11"/>
    </row>
    <row r="21" spans="1:4" ht="13.5" thickTop="1">
      <c r="A21" s="12" t="s">
        <v>22</v>
      </c>
      <c r="B21" s="13">
        <v>728</v>
      </c>
      <c r="C21" s="13">
        <v>11</v>
      </c>
      <c r="D21" s="13">
        <f>SUM(B21:C21)</f>
        <v>739</v>
      </c>
    </row>
    <row r="22" spans="1:4" ht="12.75">
      <c r="A22" s="6" t="s">
        <v>23</v>
      </c>
      <c r="B22" s="7">
        <v>3261</v>
      </c>
      <c r="C22" s="7">
        <v>338</v>
      </c>
      <c r="D22" s="15">
        <f>SUM(B22:C22)</f>
        <v>3599</v>
      </c>
    </row>
    <row r="23" spans="1:4" ht="13.5" thickBot="1">
      <c r="A23" s="17" t="s">
        <v>24</v>
      </c>
      <c r="B23" s="8">
        <v>1562</v>
      </c>
      <c r="C23" s="8"/>
      <c r="D23" s="8">
        <f>SUM(B23:C23)</f>
        <v>1562</v>
      </c>
    </row>
    <row r="24" spans="1:4" ht="14.25" thickBot="1" thickTop="1">
      <c r="A24" s="19" t="s">
        <v>21</v>
      </c>
      <c r="B24" s="20">
        <f>SUM(B21:B23)</f>
        <v>5551</v>
      </c>
      <c r="C24" s="20">
        <f>SUM(C21:C23)</f>
        <v>349</v>
      </c>
      <c r="D24" s="20">
        <f>SUM(B24:C24)</f>
        <v>5900</v>
      </c>
    </row>
    <row r="25" spans="1:4" ht="13.5" thickBot="1">
      <c r="A25" s="49" t="s">
        <v>25</v>
      </c>
      <c r="B25" s="51"/>
      <c r="C25" s="21"/>
      <c r="D25" s="21"/>
    </row>
    <row r="26" spans="1:4" ht="13.5" thickTop="1">
      <c r="A26" s="12" t="s">
        <v>26</v>
      </c>
      <c r="B26" s="15">
        <v>7978</v>
      </c>
      <c r="C26" s="22">
        <v>89</v>
      </c>
      <c r="D26" s="15">
        <f aca="true" t="shared" si="1" ref="D26:D33">SUM(B26:C26)</f>
        <v>8067</v>
      </c>
    </row>
    <row r="27" spans="1:4" ht="12.75">
      <c r="A27" s="6" t="s">
        <v>27</v>
      </c>
      <c r="B27" s="7">
        <v>4209</v>
      </c>
      <c r="C27" s="7">
        <v>14</v>
      </c>
      <c r="D27" s="7">
        <f t="shared" si="1"/>
        <v>4223</v>
      </c>
    </row>
    <row r="28" spans="1:4" ht="12.75">
      <c r="A28" s="6" t="s">
        <v>28</v>
      </c>
      <c r="B28" s="7">
        <v>4322</v>
      </c>
      <c r="C28" s="7">
        <v>85</v>
      </c>
      <c r="D28" s="7">
        <f t="shared" si="1"/>
        <v>4407</v>
      </c>
    </row>
    <row r="29" spans="1:4" ht="12.75">
      <c r="A29" s="6" t="s">
        <v>29</v>
      </c>
      <c r="B29" s="23">
        <v>3781</v>
      </c>
      <c r="C29" s="23"/>
      <c r="D29" s="7">
        <f t="shared" si="1"/>
        <v>3781</v>
      </c>
    </row>
    <row r="30" spans="1:4" ht="12.75">
      <c r="A30" s="6" t="s">
        <v>30</v>
      </c>
      <c r="B30" s="23">
        <v>3348</v>
      </c>
      <c r="C30" s="23"/>
      <c r="D30" s="7">
        <f t="shared" si="1"/>
        <v>3348</v>
      </c>
    </row>
    <row r="31" spans="1:4" ht="12.75">
      <c r="A31" s="6" t="s">
        <v>31</v>
      </c>
      <c r="B31" s="23">
        <v>3149</v>
      </c>
      <c r="C31" s="23">
        <v>194</v>
      </c>
      <c r="D31" s="7"/>
    </row>
    <row r="32" spans="1:4" ht="12.75">
      <c r="A32" s="6" t="s">
        <v>32</v>
      </c>
      <c r="B32" s="23">
        <v>2699</v>
      </c>
      <c r="C32" s="23">
        <v>220</v>
      </c>
      <c r="D32" s="7">
        <f t="shared" si="1"/>
        <v>2919</v>
      </c>
    </row>
    <row r="33" spans="1:4" ht="13.5" thickBot="1">
      <c r="A33" s="17" t="s">
        <v>33</v>
      </c>
      <c r="B33" s="24">
        <v>2567</v>
      </c>
      <c r="C33" s="24">
        <v>33</v>
      </c>
      <c r="D33" s="8">
        <f t="shared" si="1"/>
        <v>2600</v>
      </c>
    </row>
    <row r="34" spans="1:4" ht="14.25" thickBot="1" thickTop="1">
      <c r="A34" s="9" t="s">
        <v>25</v>
      </c>
      <c r="B34" s="10">
        <f>SUM(B26:B33)</f>
        <v>32053</v>
      </c>
      <c r="C34" s="10">
        <f>SUM(C25:C33)</f>
        <v>635</v>
      </c>
      <c r="D34" s="10">
        <f>SUM(B34:C34)</f>
        <v>32688</v>
      </c>
    </row>
    <row r="35" spans="1:4" ht="13.5" thickBot="1">
      <c r="A35" s="49" t="s">
        <v>34</v>
      </c>
      <c r="B35" s="52"/>
      <c r="C35" s="25"/>
      <c r="D35" s="25"/>
    </row>
    <row r="36" spans="1:4" ht="13.5" thickTop="1">
      <c r="A36" s="12" t="s">
        <v>35</v>
      </c>
      <c r="B36" s="15">
        <v>125</v>
      </c>
      <c r="C36" s="15">
        <v>4</v>
      </c>
      <c r="D36" s="15">
        <f>SUM(B36:C36)</f>
        <v>129</v>
      </c>
    </row>
    <row r="37" spans="1:4" ht="13.5" thickBot="1">
      <c r="A37" s="6" t="s">
        <v>36</v>
      </c>
      <c r="B37" s="8">
        <v>432</v>
      </c>
      <c r="C37" s="8">
        <v>5</v>
      </c>
      <c r="D37" s="8">
        <f>SUM(B37:C37)</f>
        <v>437</v>
      </c>
    </row>
    <row r="38" spans="1:4" ht="14.25" thickBot="1" thickTop="1">
      <c r="A38" s="9" t="s">
        <v>37</v>
      </c>
      <c r="B38" s="10">
        <f>SUM(B36:B37)</f>
        <v>557</v>
      </c>
      <c r="C38" s="10">
        <f>SUM(C36:C37)</f>
        <v>9</v>
      </c>
      <c r="D38" s="10">
        <f>SUM(D36:D37)</f>
        <v>566</v>
      </c>
    </row>
    <row r="39" spans="1:4" ht="13.5" thickBot="1">
      <c r="A39" s="43" t="s">
        <v>38</v>
      </c>
      <c r="B39" s="44"/>
      <c r="C39" s="26"/>
      <c r="D39" s="26"/>
    </row>
    <row r="40" spans="1:4" ht="13.5" thickTop="1">
      <c r="A40" s="12" t="s">
        <v>39</v>
      </c>
      <c r="B40" s="13">
        <v>1111</v>
      </c>
      <c r="C40" s="14">
        <v>28</v>
      </c>
      <c r="D40" s="15">
        <f>SUM(B40:C40)</f>
        <v>1139</v>
      </c>
    </row>
    <row r="41" spans="1:4" ht="12.75">
      <c r="A41" s="12" t="s">
        <v>40</v>
      </c>
      <c r="B41" s="15">
        <v>51</v>
      </c>
      <c r="C41" s="14">
        <v>14</v>
      </c>
      <c r="D41" s="15">
        <f>SUM(B41:C41)</f>
        <v>65</v>
      </c>
    </row>
    <row r="42" spans="1:4" ht="12.75">
      <c r="A42" s="6" t="s">
        <v>41</v>
      </c>
      <c r="B42" s="7">
        <v>29</v>
      </c>
      <c r="C42" s="16">
        <v>1</v>
      </c>
      <c r="D42" s="7">
        <f>SUM(B42:C42)</f>
        <v>30</v>
      </c>
    </row>
    <row r="43" spans="1:4" ht="12.75">
      <c r="A43" s="6" t="s">
        <v>42</v>
      </c>
      <c r="B43" s="7">
        <v>180</v>
      </c>
      <c r="C43" s="16">
        <v>20</v>
      </c>
      <c r="D43" s="7">
        <f>SUM(B43:C43)</f>
        <v>200</v>
      </c>
    </row>
    <row r="44" spans="1:4" ht="13.5" thickBot="1">
      <c r="A44" s="17" t="s">
        <v>43</v>
      </c>
      <c r="B44" s="8">
        <v>853</v>
      </c>
      <c r="C44" s="18">
        <v>21</v>
      </c>
      <c r="D44" s="8">
        <f>SUM(B44:C44)</f>
        <v>874</v>
      </c>
    </row>
    <row r="45" spans="1:4" ht="14.25" thickBot="1" thickTop="1">
      <c r="A45" s="9" t="s">
        <v>38</v>
      </c>
      <c r="B45" s="10">
        <f>SUM(B40:B44)</f>
        <v>2224</v>
      </c>
      <c r="C45" s="27">
        <f>SUM(C40:C44)</f>
        <v>84</v>
      </c>
      <c r="D45" s="27">
        <f>SUM(D40:D44)</f>
        <v>2308</v>
      </c>
    </row>
    <row r="46" spans="1:4" ht="13.5" thickBot="1">
      <c r="A46" s="43" t="s">
        <v>44</v>
      </c>
      <c r="B46" s="45"/>
      <c r="C46" s="28"/>
      <c r="D46" s="28"/>
    </row>
    <row r="47" spans="1:4" ht="13.5" thickTop="1">
      <c r="A47" s="12" t="s">
        <v>45</v>
      </c>
      <c r="B47" s="15">
        <v>861</v>
      </c>
      <c r="C47" s="14">
        <v>152</v>
      </c>
      <c r="D47" s="15">
        <f>SUM(B47:C47)</f>
        <v>1013</v>
      </c>
    </row>
    <row r="48" spans="1:4" ht="13.5" thickBot="1">
      <c r="A48" s="17" t="s">
        <v>46</v>
      </c>
      <c r="B48" s="8">
        <v>1268</v>
      </c>
      <c r="C48" s="18">
        <v>163</v>
      </c>
      <c r="D48" s="8">
        <f>SUM(B48:C48)</f>
        <v>1431</v>
      </c>
    </row>
    <row r="49" spans="1:4" ht="14.25" thickBot="1" thickTop="1">
      <c r="A49" s="29" t="s">
        <v>44</v>
      </c>
      <c r="B49" s="30">
        <f>SUM(B47:B48)</f>
        <v>2129</v>
      </c>
      <c r="C49" s="31">
        <f>SUM(C47:C48)</f>
        <v>315</v>
      </c>
      <c r="D49" s="30">
        <f>SUM(B49:C49)</f>
        <v>2444</v>
      </c>
    </row>
    <row r="50" spans="1:4" ht="13.5" thickBot="1">
      <c r="A50" s="43" t="s">
        <v>47</v>
      </c>
      <c r="B50" s="44"/>
      <c r="C50" s="28"/>
      <c r="D50" s="28"/>
    </row>
    <row r="51" spans="1:4" ht="13.5" thickTop="1">
      <c r="A51" s="6" t="s">
        <v>48</v>
      </c>
      <c r="B51" s="7">
        <v>145</v>
      </c>
      <c r="C51" s="16">
        <v>12</v>
      </c>
      <c r="D51" s="7">
        <f aca="true" t="shared" si="2" ref="D51:D64">SUM(B51:C51)</f>
        <v>157</v>
      </c>
    </row>
    <row r="52" spans="1:4" ht="12.75">
      <c r="A52" s="32" t="s">
        <v>49</v>
      </c>
      <c r="B52" s="7">
        <v>165</v>
      </c>
      <c r="C52" s="16">
        <v>3</v>
      </c>
      <c r="D52" s="7">
        <f t="shared" si="2"/>
        <v>168</v>
      </c>
    </row>
    <row r="53" spans="1:4" ht="13.5" thickBot="1">
      <c r="A53" s="17" t="s">
        <v>50</v>
      </c>
      <c r="B53" s="33">
        <v>82</v>
      </c>
      <c r="C53" s="34"/>
      <c r="D53" s="8">
        <f t="shared" si="2"/>
        <v>82</v>
      </c>
    </row>
    <row r="54" spans="1:4" ht="14.25" thickBot="1" thickTop="1">
      <c r="A54" s="35" t="s">
        <v>47</v>
      </c>
      <c r="B54" s="33">
        <f>SUM(B51:B53)</f>
        <v>392</v>
      </c>
      <c r="C54" s="34">
        <f>SUM(C51:C53)</f>
        <v>15</v>
      </c>
      <c r="D54" s="33">
        <f t="shared" si="2"/>
        <v>407</v>
      </c>
    </row>
    <row r="55" spans="1:4" ht="14.25" thickBot="1" thickTop="1">
      <c r="A55" s="46" t="s">
        <v>51</v>
      </c>
      <c r="B55" s="47"/>
      <c r="C55" s="11"/>
      <c r="D55" s="11"/>
    </row>
    <row r="56" spans="1:4" ht="13.5" thickTop="1">
      <c r="A56" s="12" t="s">
        <v>52</v>
      </c>
      <c r="B56" s="13">
        <v>731</v>
      </c>
      <c r="C56" s="13"/>
      <c r="D56" s="13">
        <f t="shared" si="2"/>
        <v>731</v>
      </c>
    </row>
    <row r="57" spans="1:4" ht="12.75">
      <c r="A57" s="6" t="s">
        <v>53</v>
      </c>
      <c r="B57" s="7">
        <v>221</v>
      </c>
      <c r="C57" s="7"/>
      <c r="D57" s="7">
        <f t="shared" si="2"/>
        <v>221</v>
      </c>
    </row>
    <row r="58" spans="1:4" ht="12.75">
      <c r="A58" s="6" t="s">
        <v>54</v>
      </c>
      <c r="B58" s="7">
        <v>61</v>
      </c>
      <c r="C58" s="7"/>
      <c r="D58" s="7">
        <f t="shared" si="2"/>
        <v>61</v>
      </c>
    </row>
    <row r="59" spans="1:4" ht="12.75">
      <c r="A59" s="6" t="s">
        <v>55</v>
      </c>
      <c r="B59" s="7" t="s">
        <v>56</v>
      </c>
      <c r="C59" s="7"/>
      <c r="D59" s="7">
        <f t="shared" si="2"/>
        <v>0</v>
      </c>
    </row>
    <row r="60" spans="1:4" ht="12.75">
      <c r="A60" s="6" t="s">
        <v>57</v>
      </c>
      <c r="B60" s="7">
        <v>361</v>
      </c>
      <c r="C60" s="7"/>
      <c r="D60" s="7">
        <f t="shared" si="2"/>
        <v>361</v>
      </c>
    </row>
    <row r="61" spans="1:4" ht="12.75">
      <c r="A61" s="6" t="s">
        <v>58</v>
      </c>
      <c r="B61" s="7">
        <v>36</v>
      </c>
      <c r="C61" s="7"/>
      <c r="D61" s="7">
        <f t="shared" si="2"/>
        <v>36</v>
      </c>
    </row>
    <row r="62" spans="1:4" ht="12.75">
      <c r="A62" s="6" t="s">
        <v>59</v>
      </c>
      <c r="B62" s="7">
        <v>1447</v>
      </c>
      <c r="C62" s="7"/>
      <c r="D62" s="7">
        <f t="shared" si="2"/>
        <v>1447</v>
      </c>
    </row>
    <row r="63" spans="1:4" ht="12.75">
      <c r="A63" s="6" t="s">
        <v>60</v>
      </c>
      <c r="B63" s="7">
        <v>1036</v>
      </c>
      <c r="C63" s="7"/>
      <c r="D63" s="7">
        <f t="shared" si="2"/>
        <v>1036</v>
      </c>
    </row>
    <row r="64" spans="1:4" ht="13.5" thickBot="1">
      <c r="A64" s="17" t="s">
        <v>61</v>
      </c>
      <c r="B64" s="8">
        <v>815</v>
      </c>
      <c r="C64" s="8"/>
      <c r="D64" s="8">
        <f t="shared" si="2"/>
        <v>815</v>
      </c>
    </row>
    <row r="65" spans="1:4" ht="14.25" thickBot="1" thickTop="1">
      <c r="A65" s="36" t="s">
        <v>62</v>
      </c>
      <c r="B65" s="37">
        <f>SUM(B56:B64)</f>
        <v>4708</v>
      </c>
      <c r="C65" s="38"/>
      <c r="D65" s="37">
        <f>SUM(D56:D64)</f>
        <v>4708</v>
      </c>
    </row>
    <row r="66" spans="1:4" ht="13.5" thickBot="1">
      <c r="A66" s="39" t="s">
        <v>63</v>
      </c>
      <c r="B66" s="37">
        <f>B19+B24+B34+B38+B45+B49+B54+B65</f>
        <v>307606</v>
      </c>
      <c r="C66" s="40">
        <f>C19+C24+C34+C38+C45+C49+C54+C65</f>
        <v>10892</v>
      </c>
      <c r="D66" s="37">
        <f>D19+D24+D34+D38+D45+D49+D54+D65</f>
        <v>318498</v>
      </c>
    </row>
  </sheetData>
  <mergeCells count="12">
    <mergeCell ref="A1:E1"/>
    <mergeCell ref="A2:E2"/>
    <mergeCell ref="A3:E3"/>
    <mergeCell ref="A55:B55"/>
    <mergeCell ref="A7:B7"/>
    <mergeCell ref="A20:B20"/>
    <mergeCell ref="A25:B25"/>
    <mergeCell ref="A35:B35"/>
    <mergeCell ref="A4:E4"/>
    <mergeCell ref="A39:B39"/>
    <mergeCell ref="A46:B46"/>
    <mergeCell ref="A50:B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