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720" windowHeight="6030" activeTab="0"/>
  </bookViews>
  <sheets>
    <sheet name="2-22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<sst xmlns="http://schemas.openxmlformats.org/spreadsheetml/2006/main" count="34" uniqueCount="34">
  <si>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Motorcycle Rider Safety Data</t>
  </si>
  <si>
    <t>Fatalities</t>
  </si>
  <si>
    <t>Crashes</t>
  </si>
  <si>
    <t>Vehicle-miles (billions)</t>
  </si>
  <si>
    <t xml:space="preserve">  Fatalities</t>
  </si>
  <si>
    <t>SOURCES:</t>
  </si>
  <si>
    <t>Crashes:</t>
  </si>
  <si>
    <r>
      <t xml:space="preserve">  Crashes</t>
    </r>
    <r>
      <rPr>
        <vertAlign val="superscript"/>
        <sz val="10"/>
        <rFont val="Arial"/>
        <family val="2"/>
      </rPr>
      <t>R</t>
    </r>
  </si>
  <si>
    <t>report was completed and the crash resulted in property damage, injury, or death. The resulting figures do not</t>
  </si>
  <si>
    <t xml:space="preserve">sample selected from all police-reported crashes. The GES sample includes only crashes where a police accident </t>
  </si>
  <si>
    <t xml:space="preserve">illustrated crashes and injury figures estimated by the National Safety Council, which used a different set of </t>
  </si>
  <si>
    <t xml:space="preserve">methods to arrive at its figures. Thus, the injury and crash figures in this edition of NTS may not be comparable </t>
  </si>
  <si>
    <t xml:space="preserve">The data from the GES, which began operation in 1988, are obtained from a nationally representative probability </t>
  </si>
  <si>
    <t xml:space="preserve">take into account crashes that were not reported to the police or that did not result in property damage. </t>
  </si>
  <si>
    <t>Fatalities, injuries, and vehicle-miles:</t>
  </si>
  <si>
    <t xml:space="preserve">U.S. Department of Transportation, National Highway Traffic Safety Administration, National Center for </t>
  </si>
  <si>
    <r>
      <t>Rates per 100 million vehicle-miles</t>
    </r>
    <r>
      <rPr>
        <b/>
        <vertAlign val="superscript"/>
        <sz val="10"/>
        <rFont val="Arial"/>
        <family val="2"/>
      </rPr>
      <t>a</t>
    </r>
  </si>
  <si>
    <r>
      <t>1998</t>
    </r>
    <r>
      <rPr>
        <b/>
        <vertAlign val="superscript"/>
        <sz val="10"/>
        <rFont val="Arial"/>
        <family val="2"/>
      </rPr>
      <t>R</t>
    </r>
  </si>
  <si>
    <t>Injured persons</t>
  </si>
  <si>
    <t xml:space="preserve">the unrounded data. NHTSA also calculates fatality and injury rates using vehicle-miles expressed to </t>
  </si>
  <si>
    <t xml:space="preserve">  Injured persons</t>
  </si>
  <si>
    <r>
      <t>NOTE:</t>
    </r>
    <r>
      <rPr>
        <sz val="8"/>
        <rFont val="Arial"/>
        <family val="2"/>
      </rPr>
      <t xml:space="preserve">  The injury and crash data in this table are from NHTSA's General Estimates System (GES). </t>
    </r>
  </si>
  <si>
    <r>
      <t xml:space="preserve">Statistics and Analysis, </t>
    </r>
    <r>
      <rPr>
        <i/>
        <sz val="8"/>
        <rFont val="Arial"/>
        <family val="2"/>
      </rPr>
      <t xml:space="preserve">Traffic Safety Facts 1998, </t>
    </r>
    <r>
      <rPr>
        <sz val="8"/>
        <rFont val="Arial"/>
        <family val="2"/>
      </rPr>
      <t>DOT HS 808 983 (Washington, DC: October, 1999), table 10,</t>
    </r>
  </si>
  <si>
    <t>and personal communication, Sept.11, 2000.</t>
  </si>
  <si>
    <t xml:space="preserve">a higher level of precision than shown here.  USDOT, Bureau of Transportation </t>
  </si>
  <si>
    <r>
      <t>a</t>
    </r>
    <r>
      <rPr>
        <sz val="8"/>
        <rFont val="Arial"/>
        <family val="2"/>
      </rPr>
      <t xml:space="preserve">  U.S. Department of Transportation (USDOT), National Highway Traffic Safety Administration (NHTSA)  rounds its injury and </t>
    </r>
  </si>
  <si>
    <t xml:space="preserve">crash data to the nearest thousand before publishing them, but it calculates injury rates using </t>
  </si>
  <si>
    <r>
      <t xml:space="preserve">KEY: </t>
    </r>
    <r>
      <rPr>
        <sz val="8"/>
        <rFont val="Arial"/>
        <family val="2"/>
      </rPr>
      <t xml:space="preserve"> R = revised; U = data are not available.</t>
    </r>
  </si>
  <si>
    <t xml:space="preserve">Statistics rounded vehicle-miles to the nearest 100 million in this table.  </t>
  </si>
  <si>
    <r>
      <t xml:space="preserve">The 1993 </t>
    </r>
    <r>
      <rPr>
        <i/>
        <sz val="8"/>
        <rFont val="Arial"/>
        <family val="2"/>
      </rPr>
      <t>National Transportation Statistics</t>
    </r>
    <r>
      <rPr>
        <sz val="8"/>
        <rFont val="Arial"/>
        <family val="2"/>
      </rPr>
      <t xml:space="preserve"> (NTS)</t>
    </r>
    <r>
      <rPr>
        <i/>
        <sz val="8"/>
        <rFont val="Arial"/>
        <family val="2"/>
      </rPr>
      <t xml:space="preserve"> Compendium</t>
    </r>
    <r>
      <rPr>
        <sz val="8"/>
        <rFont val="Arial"/>
        <family val="2"/>
      </rPr>
      <t xml:space="preserve"> and earlier editions</t>
    </r>
  </si>
  <si>
    <r>
      <t xml:space="preserve">with those found in the </t>
    </r>
    <r>
      <rPr>
        <i/>
        <sz val="8"/>
        <rFont val="Arial"/>
        <family val="2"/>
      </rPr>
      <t>Compendium</t>
    </r>
    <r>
      <rPr>
        <sz val="8"/>
        <rFont val="Arial"/>
        <family val="2"/>
      </rPr>
      <t xml:space="preserve"> and earlier editions.</t>
    </r>
  </si>
  <si>
    <t xml:space="preserve">Fatality Analysis Reporting System and General Estimates System, personal communications, </t>
  </si>
  <si>
    <t>Table 2-22</t>
  </si>
  <si>
    <t>Feb. 2, 1999, and Sept. 11, 2000.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</si>
</sst>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0.00_)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sz val="10"/>
      <name val="Times New Roman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4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4" fillId="0" borderId="1" applyAlignment="0">
      <protection/>
    </xf>
    <xf numFmtId="49" fontId="5" fillId="0" borderId="1">
      <alignment horizontal="left" vertical="center"/>
      <protection/>
    </xf>
    <xf numFmtId="165" fontId="6" fillId="0" borderId="1" applyNumberFormat="0" applyFill="0">
      <alignment horizontal="right"/>
      <protection/>
    </xf>
    <xf numFmtId="0" fontId="8" fillId="0" borderId="1">
      <alignment horizontal="left"/>
      <protection/>
    </xf>
    <xf numFmtId="0" fontId="8" fillId="0" borderId="2">
      <alignment horizontal="right" vertical="center"/>
      <protection/>
    </xf>
    <xf numFmtId="0" fontId="6" fillId="0" borderId="1">
      <alignment horizontal="left" vertical="center"/>
      <protection/>
    </xf>
    <xf numFmtId="0" fontId="9" fillId="0" borderId="1">
      <alignment horizontal="left"/>
      <protection/>
    </xf>
    <xf numFmtId="0" fontId="9" fillId="2" borderId="0">
      <alignment horizontal="centerContinuous" wrapText="1"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5" fillId="0" borderId="0">
      <alignment horizontal="right"/>
      <protection/>
    </xf>
    <xf numFmtId="0" fontId="7" fillId="0" borderId="0">
      <alignment horizontal="left"/>
      <protection/>
    </xf>
    <xf numFmtId="49" fontId="5" fillId="0" borderId="1">
      <alignment horizontal="left" vertical="center"/>
      <protection/>
    </xf>
    <xf numFmtId="165" fontId="4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3">
      <alignment horizontal="left" vertical="center"/>
      <protection/>
    </xf>
    <xf numFmtId="0" fontId="11" fillId="0" borderId="0">
      <alignment horizontal="left" vertical="top"/>
      <protection/>
    </xf>
    <xf numFmtId="0" fontId="9" fillId="0" borderId="0">
      <alignment horizontal="left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0" fontId="11" fillId="0" borderId="0">
      <alignment horizontal="left" vertical="top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49" fontId="4" fillId="0" borderId="1">
      <alignment horizontal="left"/>
      <protection/>
    </xf>
    <xf numFmtId="0" fontId="8" fillId="0" borderId="2">
      <alignment horizontal="left"/>
      <protection/>
    </xf>
    <xf numFmtId="0" fontId="9" fillId="0" borderId="0">
      <alignment horizontal="left" vertical="center"/>
      <protection/>
    </xf>
  </cellStyleXfs>
  <cellXfs count="35">
    <xf numFmtId="0" fontId="0" fillId="0" borderId="0" xfId="0" applyAlignment="1">
      <alignment/>
    </xf>
    <xf numFmtId="3" fontId="1" fillId="0" borderId="0" xfId="31" applyNumberFormat="1" applyFont="1" applyFill="1" applyBorder="1" applyAlignment="1">
      <alignment horizontal="right"/>
      <protection/>
    </xf>
    <xf numFmtId="0" fontId="1" fillId="0" borderId="0" xfId="27" applyFont="1" applyFill="1">
      <alignment/>
      <protection/>
    </xf>
    <xf numFmtId="0" fontId="13" fillId="0" borderId="0" xfId="40" applyFont="1" applyFill="1" applyAlignment="1">
      <alignment horizontal="left"/>
      <protection/>
    </xf>
    <xf numFmtId="0" fontId="0" fillId="0" borderId="0" xfId="27" applyFont="1" applyFill="1">
      <alignment/>
      <protection/>
    </xf>
    <xf numFmtId="0" fontId="14" fillId="0" borderId="4" xfId="41" applyFont="1" applyFill="1" applyBorder="1" applyAlignment="1">
      <alignment horizontal="left"/>
      <protection/>
    </xf>
    <xf numFmtId="0" fontId="0" fillId="0" borderId="4" xfId="27" applyFont="1" applyFill="1" applyBorder="1">
      <alignment/>
      <protection/>
    </xf>
    <xf numFmtId="0" fontId="1" fillId="0" borderId="5" xfId="31" applyFont="1" applyFill="1" applyBorder="1" applyAlignment="1">
      <alignment horizontal="center"/>
      <protection/>
    </xf>
    <xf numFmtId="0" fontId="1" fillId="0" borderId="5" xfId="27" applyFont="1" applyFill="1" applyBorder="1" applyAlignment="1">
      <alignment horizontal="right"/>
      <protection/>
    </xf>
    <xf numFmtId="0" fontId="1" fillId="0" borderId="0" xfId="31" applyFont="1" applyFill="1" applyBorder="1" applyAlignment="1">
      <alignment horizontal="left"/>
      <protection/>
    </xf>
    <xf numFmtId="3" fontId="1" fillId="0" borderId="0" xfId="27" applyNumberFormat="1" applyFont="1" applyFill="1">
      <alignment/>
      <protection/>
    </xf>
    <xf numFmtId="3" fontId="1" fillId="0" borderId="0" xfId="27" applyNumberFormat="1" applyFont="1" applyFill="1" applyAlignment="1">
      <alignment horizontal="right"/>
      <protection/>
    </xf>
    <xf numFmtId="0" fontId="1" fillId="0" borderId="0" xfId="27" applyFont="1" applyFill="1" applyAlignment="1">
      <alignment horizontal="right"/>
      <protection/>
    </xf>
    <xf numFmtId="164" fontId="1" fillId="0" borderId="0" xfId="31" applyNumberFormat="1" applyFont="1" applyFill="1" applyBorder="1" applyAlignment="1">
      <alignment horizontal="right"/>
      <protection/>
    </xf>
    <xf numFmtId="0" fontId="0" fillId="0" borderId="0" xfId="31" applyFont="1" applyFill="1" applyBorder="1" applyAlignment="1">
      <alignment horizontal="left"/>
      <protection/>
    </xf>
    <xf numFmtId="164" fontId="0" fillId="0" borderId="0" xfId="31" applyNumberFormat="1" applyFont="1" applyFill="1" applyBorder="1" applyAlignment="1">
      <alignment horizontal="right"/>
      <protection/>
    </xf>
    <xf numFmtId="3" fontId="0" fillId="0" borderId="0" xfId="31" applyNumberFormat="1" applyFont="1" applyFill="1" applyBorder="1" applyAlignment="1">
      <alignment horizontal="right"/>
      <protection/>
    </xf>
    <xf numFmtId="0" fontId="0" fillId="0" borderId="0" xfId="27" applyFont="1" applyFill="1" applyAlignment="1">
      <alignment horizontal="right"/>
      <protection/>
    </xf>
    <xf numFmtId="1" fontId="0" fillId="0" borderId="0" xfId="31" applyNumberFormat="1" applyFont="1" applyFill="1" applyBorder="1" applyAlignment="1">
      <alignment horizontal="right"/>
      <protection/>
    </xf>
    <xf numFmtId="1" fontId="0" fillId="0" borderId="0" xfId="27" applyNumberFormat="1" applyFont="1" applyFill="1">
      <alignment/>
      <protection/>
    </xf>
    <xf numFmtId="0" fontId="0" fillId="0" borderId="4" xfId="31" applyFont="1" applyFill="1" applyBorder="1" applyAlignment="1">
      <alignment horizontal="left"/>
      <protection/>
    </xf>
    <xf numFmtId="3" fontId="0" fillId="0" borderId="4" xfId="31" applyNumberFormat="1" applyFont="1" applyFill="1" applyBorder="1" applyAlignment="1">
      <alignment horizontal="right"/>
      <protection/>
    </xf>
    <xf numFmtId="0" fontId="0" fillId="0" borderId="4" xfId="27" applyFont="1" applyFill="1" applyBorder="1" applyAlignment="1">
      <alignment horizontal="right"/>
      <protection/>
    </xf>
    <xf numFmtId="0" fontId="16" fillId="0" borderId="0" xfId="27" applyFont="1" applyFill="1" applyAlignment="1">
      <alignment horizontal="left"/>
      <protection/>
    </xf>
    <xf numFmtId="0" fontId="0" fillId="0" borderId="0" xfId="27" applyFont="1" applyFill="1" applyAlignment="1">
      <alignment horizontal="left"/>
      <protection/>
    </xf>
    <xf numFmtId="0" fontId="16" fillId="0" borderId="0" xfId="31" applyFont="1" applyFill="1" applyAlignment="1">
      <alignment horizontal="left"/>
      <protection/>
    </xf>
    <xf numFmtId="49" fontId="16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15" fillId="0" borderId="6" xfId="27" applyFont="1" applyFill="1" applyBorder="1" applyAlignment="1">
      <alignment horizontal="left"/>
      <protection/>
    </xf>
    <xf numFmtId="0" fontId="16" fillId="0" borderId="0" xfId="27" applyFont="1" applyFill="1" applyAlignment="1">
      <alignment horizontal="left"/>
      <protection/>
    </xf>
    <xf numFmtId="0" fontId="19" fillId="0" borderId="0" xfId="31" applyFont="1" applyFill="1" applyAlignment="1">
      <alignment horizontal="left"/>
      <protection/>
    </xf>
    <xf numFmtId="0" fontId="16" fillId="0" borderId="0" xfId="31" applyFont="1" applyFill="1" applyAlignment="1">
      <alignment horizontal="left"/>
      <protection/>
    </xf>
    <xf numFmtId="49" fontId="19" fillId="0" borderId="0" xfId="0" applyNumberFormat="1" applyFont="1" applyFill="1" applyAlignment="1">
      <alignment horizontal="left" vertical="center"/>
    </xf>
    <xf numFmtId="49" fontId="16" fillId="0" borderId="0" xfId="0" applyNumberFormat="1" applyFont="1" applyFill="1" applyAlignment="1">
      <alignment horizontal="left"/>
    </xf>
    <xf numFmtId="49" fontId="16" fillId="0" borderId="0" xfId="0" applyNumberFormat="1" applyFont="1" applyFill="1" applyAlignment="1">
      <alignment horizontal="left" vertical="center"/>
    </xf>
  </cellXfs>
  <cellStyles count="32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Superscript" xfId="20"/>
    <cellStyle name="Data_1-1A-Regular" xfId="21"/>
    <cellStyle name="Hed Side" xfId="22"/>
    <cellStyle name="Hed Side bold" xfId="23"/>
    <cellStyle name="Hed Side Regular" xfId="24"/>
    <cellStyle name="Hed Side_1-1A-Regular" xfId="25"/>
    <cellStyle name="Hed Top" xfId="26"/>
    <cellStyle name="Normal_Sheet2" xfId="27"/>
    <cellStyle name="Percent" xfId="28"/>
    <cellStyle name="Source Hed" xfId="29"/>
    <cellStyle name="Source Superscript" xfId="30"/>
    <cellStyle name="Source Text" xfId="31"/>
    <cellStyle name="Superscript" xfId="32"/>
    <cellStyle name="Table Data" xfId="33"/>
    <cellStyle name="Table Head Top" xfId="34"/>
    <cellStyle name="Table Hed Side" xfId="35"/>
    <cellStyle name="Table Title" xfId="36"/>
    <cellStyle name="Title Text" xfId="37"/>
    <cellStyle name="Title Text 1" xfId="38"/>
    <cellStyle name="Title Text 2" xfId="39"/>
    <cellStyle name="Title-1" xfId="40"/>
    <cellStyle name="Title-2" xfId="41"/>
    <cellStyle name="Title-3" xfId="42"/>
    <cellStyle name="Wrap" xfId="43"/>
    <cellStyle name="Wrap Bold" xfId="44"/>
    <cellStyle name="Wrap Title" xfId="4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abSelected="1" workbookViewId="0" topLeftCell="A12">
      <selection activeCell="A37" sqref="A37:J37"/>
    </sheetView>
  </sheetViews>
  <sheetFormatPr defaultColWidth="9.140625" defaultRowHeight="12.75"/>
  <cols>
    <col min="1" max="1" width="24.7109375" style="4" customWidth="1"/>
    <col min="2" max="3" width="7.57421875" style="4" bestFit="1" customWidth="1"/>
    <col min="4" max="7" width="6.57421875" style="4" bestFit="1" customWidth="1"/>
    <col min="8" max="8" width="7.57421875" style="4" bestFit="1" customWidth="1"/>
    <col min="9" max="9" width="6.57421875" style="4" bestFit="1" customWidth="1"/>
    <col min="10" max="10" width="8.7109375" style="4" customWidth="1"/>
    <col min="11" max="16384" width="7.57421875" style="4" customWidth="1"/>
  </cols>
  <sheetData>
    <row r="1" ht="18">
      <c r="A1" s="3" t="s">
        <v>32</v>
      </c>
    </row>
    <row r="2" spans="1:11" ht="16.5" thickBot="1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4.25" customHeight="1">
      <c r="A3" s="7"/>
      <c r="B3" s="7">
        <v>1990</v>
      </c>
      <c r="C3" s="7">
        <v>1991</v>
      </c>
      <c r="D3" s="7">
        <v>1992</v>
      </c>
      <c r="E3" s="7">
        <v>1993</v>
      </c>
      <c r="F3" s="7">
        <v>1994</v>
      </c>
      <c r="G3" s="7">
        <v>1995</v>
      </c>
      <c r="H3" s="7">
        <v>1996</v>
      </c>
      <c r="I3" s="7">
        <v>1997</v>
      </c>
      <c r="J3" s="8" t="s">
        <v>17</v>
      </c>
      <c r="K3" s="8">
        <v>1999</v>
      </c>
    </row>
    <row r="4" spans="1:11" s="2" customFormat="1" ht="12.75">
      <c r="A4" s="9" t="s">
        <v>1</v>
      </c>
      <c r="B4" s="1">
        <v>3244</v>
      </c>
      <c r="C4" s="1">
        <v>2806</v>
      </c>
      <c r="D4" s="1">
        <v>2395</v>
      </c>
      <c r="E4" s="1">
        <v>2449</v>
      </c>
      <c r="F4" s="1">
        <v>2320</v>
      </c>
      <c r="G4" s="1">
        <v>2227</v>
      </c>
      <c r="H4" s="1">
        <v>2161</v>
      </c>
      <c r="I4" s="1">
        <v>2116</v>
      </c>
      <c r="J4" s="10">
        <v>2294</v>
      </c>
      <c r="K4" s="11">
        <v>2472</v>
      </c>
    </row>
    <row r="5" spans="1:11" s="2" customFormat="1" ht="6" customHeight="1">
      <c r="A5" s="9"/>
      <c r="B5" s="1"/>
      <c r="C5" s="1"/>
      <c r="D5" s="1"/>
      <c r="E5" s="1"/>
      <c r="F5" s="1"/>
      <c r="G5" s="1"/>
      <c r="H5" s="1"/>
      <c r="I5" s="1"/>
      <c r="K5" s="12"/>
    </row>
    <row r="6" spans="1:11" s="2" customFormat="1" ht="12.75">
      <c r="A6" s="9" t="s">
        <v>18</v>
      </c>
      <c r="B6" s="1">
        <v>84000</v>
      </c>
      <c r="C6" s="1">
        <v>80000</v>
      </c>
      <c r="D6" s="1">
        <v>65000</v>
      </c>
      <c r="E6" s="1">
        <v>59000</v>
      </c>
      <c r="F6" s="1">
        <v>57000</v>
      </c>
      <c r="G6" s="1">
        <v>57000</v>
      </c>
      <c r="H6" s="1">
        <v>55000</v>
      </c>
      <c r="I6" s="1">
        <v>53000</v>
      </c>
      <c r="J6" s="10">
        <v>49000</v>
      </c>
      <c r="K6" s="11">
        <v>50000</v>
      </c>
    </row>
    <row r="7" spans="1:11" s="2" customFormat="1" ht="6" customHeight="1">
      <c r="A7" s="9"/>
      <c r="B7" s="1"/>
      <c r="C7" s="1"/>
      <c r="D7" s="1"/>
      <c r="E7" s="1"/>
      <c r="F7" s="1"/>
      <c r="G7" s="1"/>
      <c r="I7" s="1"/>
      <c r="K7" s="12"/>
    </row>
    <row r="8" spans="1:11" s="2" customFormat="1" ht="12.75">
      <c r="A8" s="9" t="s">
        <v>2</v>
      </c>
      <c r="B8" s="1">
        <f>80000+20000+3000</f>
        <v>103000</v>
      </c>
      <c r="C8" s="1">
        <f>78000+25000+3000</f>
        <v>106000</v>
      </c>
      <c r="D8" s="1">
        <f>60000+10000+2000</f>
        <v>72000</v>
      </c>
      <c r="E8" s="1">
        <f>54000+16000+2000</f>
        <v>72000</v>
      </c>
      <c r="F8" s="1">
        <f>52000+13000+2000</f>
        <v>67000</v>
      </c>
      <c r="G8" s="1">
        <f>49000+12000+2000</f>
        <v>63000</v>
      </c>
      <c r="H8" s="1">
        <v>66000</v>
      </c>
      <c r="I8" s="1">
        <v>61000</v>
      </c>
      <c r="J8" s="10">
        <v>55000</v>
      </c>
      <c r="K8" s="11">
        <v>57000</v>
      </c>
    </row>
    <row r="9" spans="1:11" s="2" customFormat="1" ht="6" customHeight="1">
      <c r="A9" s="9"/>
      <c r="B9" s="1"/>
      <c r="C9" s="1"/>
      <c r="D9" s="1"/>
      <c r="E9" s="1"/>
      <c r="F9" s="1"/>
      <c r="G9" s="1"/>
      <c r="H9" s="1"/>
      <c r="I9" s="1"/>
      <c r="K9" s="12"/>
    </row>
    <row r="10" spans="1:11" s="2" customFormat="1" ht="12.75">
      <c r="A10" s="9" t="s">
        <v>3</v>
      </c>
      <c r="B10" s="13">
        <v>9.557</v>
      </c>
      <c r="C10" s="13">
        <v>9.178</v>
      </c>
      <c r="D10" s="13">
        <v>9.557</v>
      </c>
      <c r="E10" s="13">
        <v>9.906</v>
      </c>
      <c r="F10" s="13">
        <v>10.24</v>
      </c>
      <c r="G10" s="13">
        <v>9.797</v>
      </c>
      <c r="H10" s="13">
        <v>9.906</v>
      </c>
      <c r="I10" s="13">
        <v>10.1</v>
      </c>
      <c r="J10" s="2">
        <v>10.3</v>
      </c>
      <c r="K10" s="12">
        <v>10.6</v>
      </c>
    </row>
    <row r="11" spans="1:11" s="2" customFormat="1" ht="6" customHeight="1">
      <c r="A11" s="14"/>
      <c r="B11" s="15"/>
      <c r="C11" s="15"/>
      <c r="D11" s="15"/>
      <c r="E11" s="15"/>
      <c r="F11" s="15"/>
      <c r="G11" s="15"/>
      <c r="H11" s="15"/>
      <c r="I11" s="15"/>
      <c r="K11" s="12"/>
    </row>
    <row r="12" spans="1:11" ht="14.25">
      <c r="A12" s="9" t="s">
        <v>16</v>
      </c>
      <c r="B12" s="16"/>
      <c r="C12" s="16"/>
      <c r="D12" s="16"/>
      <c r="E12" s="16"/>
      <c r="F12" s="16"/>
      <c r="G12" s="16"/>
      <c r="H12" s="16"/>
      <c r="I12" s="16"/>
      <c r="K12" s="17"/>
    </row>
    <row r="13" spans="1:11" ht="12.75">
      <c r="A13" s="14" t="s">
        <v>4</v>
      </c>
      <c r="B13" s="18">
        <f aca="true" t="shared" si="0" ref="B13:G13">100*(B4/(1000*B10))</f>
        <v>33.94370618394894</v>
      </c>
      <c r="C13" s="18">
        <f t="shared" si="0"/>
        <v>30.573109609936804</v>
      </c>
      <c r="D13" s="18">
        <f t="shared" si="0"/>
        <v>25.060165323846395</v>
      </c>
      <c r="E13" s="18">
        <f t="shared" si="0"/>
        <v>24.722390470421967</v>
      </c>
      <c r="F13" s="18">
        <f t="shared" si="0"/>
        <v>22.65625</v>
      </c>
      <c r="G13" s="18">
        <f t="shared" si="0"/>
        <v>22.731448402572216</v>
      </c>
      <c r="H13" s="18">
        <v>22</v>
      </c>
      <c r="I13" s="18">
        <v>21</v>
      </c>
      <c r="J13" s="19">
        <f>J4/J10/10</f>
        <v>22.271844660194173</v>
      </c>
      <c r="K13" s="17">
        <v>23</v>
      </c>
    </row>
    <row r="14" spans="1:11" ht="13.5" customHeight="1">
      <c r="A14" s="14" t="s">
        <v>20</v>
      </c>
      <c r="B14" s="16">
        <v>882</v>
      </c>
      <c r="C14" s="16">
        <v>876</v>
      </c>
      <c r="D14" s="16">
        <v>681</v>
      </c>
      <c r="E14" s="16">
        <v>600</v>
      </c>
      <c r="F14" s="16">
        <v>561</v>
      </c>
      <c r="G14" s="16">
        <v>587</v>
      </c>
      <c r="H14" s="16">
        <v>562</v>
      </c>
      <c r="I14" s="16">
        <v>534</v>
      </c>
      <c r="J14" s="19">
        <f>J6/J10/10</f>
        <v>475.7281553398058</v>
      </c>
      <c r="K14" s="17">
        <v>472</v>
      </c>
    </row>
    <row r="15" spans="1:11" ht="15" thickBot="1">
      <c r="A15" s="20" t="s">
        <v>7</v>
      </c>
      <c r="B15" s="21">
        <v>1078</v>
      </c>
      <c r="C15" s="21">
        <v>1155</v>
      </c>
      <c r="D15" s="21">
        <v>753</v>
      </c>
      <c r="E15" s="21">
        <v>727</v>
      </c>
      <c r="F15" s="21">
        <v>654</v>
      </c>
      <c r="G15" s="21">
        <v>643</v>
      </c>
      <c r="H15" s="21">
        <v>675</v>
      </c>
      <c r="I15" s="21">
        <v>604</v>
      </c>
      <c r="J15" s="19">
        <v>524</v>
      </c>
      <c r="K15" s="22">
        <v>538</v>
      </c>
    </row>
    <row r="16" spans="1:10" ht="13.5" customHeight="1">
      <c r="A16" s="28" t="s">
        <v>25</v>
      </c>
      <c r="B16" s="28"/>
      <c r="C16" s="28"/>
      <c r="D16" s="28"/>
      <c r="E16" s="28"/>
      <c r="F16" s="28"/>
      <c r="G16" s="28"/>
      <c r="H16" s="28"/>
      <c r="I16" s="28"/>
      <c r="J16" s="28"/>
    </row>
    <row r="17" spans="1:10" ht="13.5" customHeight="1">
      <c r="A17" s="29" t="s">
        <v>26</v>
      </c>
      <c r="B17" s="29"/>
      <c r="C17" s="29"/>
      <c r="D17" s="29"/>
      <c r="E17" s="29"/>
      <c r="F17" s="29"/>
      <c r="G17" s="29"/>
      <c r="H17" s="29"/>
      <c r="I17" s="29"/>
      <c r="J17" s="29"/>
    </row>
    <row r="18" spans="1:10" ht="13.5" customHeight="1">
      <c r="A18" s="29" t="s">
        <v>19</v>
      </c>
      <c r="B18" s="29"/>
      <c r="C18" s="29"/>
      <c r="D18" s="29"/>
      <c r="E18" s="29"/>
      <c r="F18" s="29"/>
      <c r="G18" s="29"/>
      <c r="H18" s="29"/>
      <c r="I18" s="29"/>
      <c r="J18" s="29"/>
    </row>
    <row r="19" spans="1:10" ht="13.5" customHeight="1">
      <c r="A19" s="29" t="s">
        <v>24</v>
      </c>
      <c r="B19" s="29"/>
      <c r="C19" s="29"/>
      <c r="D19" s="29"/>
      <c r="E19" s="29"/>
      <c r="F19" s="29"/>
      <c r="G19" s="29"/>
      <c r="H19" s="29"/>
      <c r="I19" s="29"/>
      <c r="J19" s="29"/>
    </row>
    <row r="20" spans="1:10" ht="13.5" customHeight="1">
      <c r="A20" s="29" t="s">
        <v>28</v>
      </c>
      <c r="B20" s="29"/>
      <c r="C20" s="29"/>
      <c r="D20" s="29"/>
      <c r="E20" s="29"/>
      <c r="F20" s="29"/>
      <c r="G20" s="29"/>
      <c r="H20" s="29"/>
      <c r="I20" s="29"/>
      <c r="J20" s="29"/>
    </row>
    <row r="21" spans="1:10" ht="13.5" customHeight="1">
      <c r="A21" s="23"/>
      <c r="B21" s="24"/>
      <c r="C21" s="24"/>
      <c r="D21" s="24"/>
      <c r="E21" s="24"/>
      <c r="F21" s="24"/>
      <c r="G21" s="24"/>
      <c r="H21" s="24"/>
      <c r="I21" s="24"/>
      <c r="J21" s="24"/>
    </row>
    <row r="22" spans="1:10" ht="13.5" customHeight="1">
      <c r="A22" s="30" t="s">
        <v>27</v>
      </c>
      <c r="B22" s="31"/>
      <c r="C22" s="31"/>
      <c r="D22" s="31"/>
      <c r="E22" s="31"/>
      <c r="F22" s="31"/>
      <c r="G22" s="31"/>
      <c r="H22" s="31"/>
      <c r="I22" s="31"/>
      <c r="J22" s="31"/>
    </row>
    <row r="23" spans="1:10" ht="13.5" customHeight="1">
      <c r="A23" s="25"/>
      <c r="B23" s="24"/>
      <c r="C23" s="24"/>
      <c r="D23" s="24"/>
      <c r="E23" s="24"/>
      <c r="F23" s="24"/>
      <c r="G23" s="24"/>
      <c r="H23" s="24"/>
      <c r="I23" s="24"/>
      <c r="J23" s="24"/>
    </row>
    <row r="24" spans="1:10" ht="13.5" customHeight="1">
      <c r="A24" s="30" t="s">
        <v>21</v>
      </c>
      <c r="B24" s="31"/>
      <c r="C24" s="31"/>
      <c r="D24" s="31"/>
      <c r="E24" s="31"/>
      <c r="F24" s="31"/>
      <c r="G24" s="31"/>
      <c r="H24" s="31"/>
      <c r="I24" s="31"/>
      <c r="J24" s="31"/>
    </row>
    <row r="25" spans="1:10" ht="13.5" customHeight="1">
      <c r="A25" s="31" t="s">
        <v>12</v>
      </c>
      <c r="B25" s="31"/>
      <c r="C25" s="31"/>
      <c r="D25" s="31"/>
      <c r="E25" s="31"/>
      <c r="F25" s="31"/>
      <c r="G25" s="31"/>
      <c r="H25" s="31"/>
      <c r="I25" s="31"/>
      <c r="J25" s="31"/>
    </row>
    <row r="26" spans="1:10" ht="13.5" customHeight="1">
      <c r="A26" s="31" t="s">
        <v>9</v>
      </c>
      <c r="B26" s="31"/>
      <c r="C26" s="31"/>
      <c r="D26" s="31"/>
      <c r="E26" s="31"/>
      <c r="F26" s="31"/>
      <c r="G26" s="31"/>
      <c r="H26" s="31"/>
      <c r="I26" s="31"/>
      <c r="J26" s="31"/>
    </row>
    <row r="27" spans="1:10" ht="13.5" customHeight="1">
      <c r="A27" s="31" t="s">
        <v>8</v>
      </c>
      <c r="B27" s="31"/>
      <c r="C27" s="31"/>
      <c r="D27" s="31"/>
      <c r="E27" s="31"/>
      <c r="F27" s="31"/>
      <c r="G27" s="31"/>
      <c r="H27" s="31"/>
      <c r="I27" s="31"/>
      <c r="J27" s="31"/>
    </row>
    <row r="28" spans="1:10" ht="13.5" customHeight="1">
      <c r="A28" s="31" t="s">
        <v>13</v>
      </c>
      <c r="B28" s="31"/>
      <c r="C28" s="31"/>
      <c r="D28" s="31"/>
      <c r="E28" s="31"/>
      <c r="F28" s="31"/>
      <c r="G28" s="31"/>
      <c r="H28" s="31"/>
      <c r="I28" s="31"/>
      <c r="J28" s="31"/>
    </row>
    <row r="29" spans="1:10" ht="13.5" customHeight="1">
      <c r="A29" s="31" t="s">
        <v>29</v>
      </c>
      <c r="B29" s="31"/>
      <c r="C29" s="31"/>
      <c r="D29" s="31"/>
      <c r="E29" s="31"/>
      <c r="F29" s="31"/>
      <c r="G29" s="31"/>
      <c r="H29" s="31"/>
      <c r="I29" s="31"/>
      <c r="J29" s="31"/>
    </row>
    <row r="30" spans="1:10" ht="13.5" customHeight="1">
      <c r="A30" s="31" t="s">
        <v>10</v>
      </c>
      <c r="B30" s="31"/>
      <c r="C30" s="31"/>
      <c r="D30" s="31"/>
      <c r="E30" s="31"/>
      <c r="F30" s="31"/>
      <c r="G30" s="31"/>
      <c r="H30" s="31"/>
      <c r="I30" s="31"/>
      <c r="J30" s="31"/>
    </row>
    <row r="31" spans="1:10" ht="13.5" customHeight="1">
      <c r="A31" s="31" t="s">
        <v>11</v>
      </c>
      <c r="B31" s="31"/>
      <c r="C31" s="31"/>
      <c r="D31" s="31"/>
      <c r="E31" s="31"/>
      <c r="F31" s="31"/>
      <c r="G31" s="31"/>
      <c r="H31" s="31"/>
      <c r="I31" s="31"/>
      <c r="J31" s="31"/>
    </row>
    <row r="32" spans="1:10" ht="13.5" customHeight="1">
      <c r="A32" s="31" t="s">
        <v>30</v>
      </c>
      <c r="B32" s="31"/>
      <c r="C32" s="31"/>
      <c r="D32" s="31"/>
      <c r="E32" s="31"/>
      <c r="F32" s="31"/>
      <c r="G32" s="31"/>
      <c r="H32" s="31"/>
      <c r="I32" s="31"/>
      <c r="J32" s="31"/>
    </row>
    <row r="33" spans="1:10" ht="13.5" customHeight="1">
      <c r="A33" s="25"/>
      <c r="B33" s="24"/>
      <c r="C33" s="24"/>
      <c r="D33" s="24"/>
      <c r="E33" s="24"/>
      <c r="F33" s="24"/>
      <c r="G33" s="24"/>
      <c r="H33" s="24"/>
      <c r="I33" s="24"/>
      <c r="J33" s="24"/>
    </row>
    <row r="34" spans="1:10" ht="13.5" customHeight="1">
      <c r="A34" s="30" t="s">
        <v>5</v>
      </c>
      <c r="B34" s="30"/>
      <c r="C34" s="30"/>
      <c r="D34" s="30"/>
      <c r="E34" s="30"/>
      <c r="F34" s="30"/>
      <c r="G34" s="30"/>
      <c r="H34" s="30"/>
      <c r="I34" s="30"/>
      <c r="J34" s="30"/>
    </row>
    <row r="35" spans="1:10" s="2" customFormat="1" ht="13.5" customHeight="1">
      <c r="A35" s="32" t="s">
        <v>14</v>
      </c>
      <c r="B35" s="32"/>
      <c r="C35" s="32"/>
      <c r="D35" s="32"/>
      <c r="E35" s="32"/>
      <c r="F35" s="32"/>
      <c r="G35" s="32"/>
      <c r="H35" s="32"/>
      <c r="I35" s="32"/>
      <c r="J35" s="32"/>
    </row>
    <row r="36" spans="1:10" ht="12.75">
      <c r="A36" s="34" t="s">
        <v>15</v>
      </c>
      <c r="B36" s="34"/>
      <c r="C36" s="34"/>
      <c r="D36" s="34"/>
      <c r="E36" s="34"/>
      <c r="F36" s="34"/>
      <c r="G36" s="34"/>
      <c r="H36" s="34"/>
      <c r="I36" s="34"/>
      <c r="J36" s="34"/>
    </row>
    <row r="37" spans="1:10" ht="12.75">
      <c r="A37" s="34" t="s">
        <v>22</v>
      </c>
      <c r="B37" s="34"/>
      <c r="C37" s="34"/>
      <c r="D37" s="34"/>
      <c r="E37" s="34"/>
      <c r="F37" s="34"/>
      <c r="G37" s="34"/>
      <c r="H37" s="34"/>
      <c r="I37" s="34"/>
      <c r="J37" s="34"/>
    </row>
    <row r="38" spans="1:10" ht="12.75">
      <c r="A38" s="26" t="s">
        <v>23</v>
      </c>
      <c r="B38" s="26"/>
      <c r="C38" s="26"/>
      <c r="D38" s="26"/>
      <c r="E38" s="26"/>
      <c r="F38" s="26"/>
      <c r="G38" s="26"/>
      <c r="H38" s="26"/>
      <c r="I38" s="26"/>
      <c r="J38" s="26"/>
    </row>
    <row r="39" spans="1:10" s="2" customFormat="1" ht="12.75">
      <c r="A39" s="32" t="s">
        <v>6</v>
      </c>
      <c r="B39" s="32"/>
      <c r="C39" s="32"/>
      <c r="D39" s="32"/>
      <c r="E39" s="32"/>
      <c r="F39" s="32"/>
      <c r="G39" s="32"/>
      <c r="H39" s="32"/>
      <c r="I39" s="32"/>
      <c r="J39" s="32"/>
    </row>
    <row r="40" spans="1:10" s="27" customFormat="1" ht="12.75">
      <c r="A40" s="33" t="s">
        <v>31</v>
      </c>
      <c r="B40" s="33"/>
      <c r="C40" s="33"/>
      <c r="D40" s="33"/>
      <c r="E40" s="33"/>
      <c r="F40" s="33"/>
      <c r="G40" s="33"/>
      <c r="H40" s="33"/>
      <c r="I40" s="33"/>
      <c r="J40" s="33"/>
    </row>
    <row r="41" spans="1:10" s="27" customFormat="1" ht="12.75">
      <c r="A41" s="33" t="s">
        <v>33</v>
      </c>
      <c r="B41" s="33"/>
      <c r="C41" s="33"/>
      <c r="D41" s="33"/>
      <c r="E41" s="33"/>
      <c r="F41" s="33"/>
      <c r="G41" s="33"/>
      <c r="H41" s="33"/>
      <c r="I41" s="33"/>
      <c r="J41" s="33"/>
    </row>
  </sheetData>
  <mergeCells count="22">
    <mergeCell ref="A40:J40"/>
    <mergeCell ref="A41:J41"/>
    <mergeCell ref="A34:J34"/>
    <mergeCell ref="A35:J35"/>
    <mergeCell ref="A36:J36"/>
    <mergeCell ref="A37:J37"/>
    <mergeCell ref="A30:J30"/>
    <mergeCell ref="A31:J31"/>
    <mergeCell ref="A32:J32"/>
    <mergeCell ref="A39:J39"/>
    <mergeCell ref="A26:J26"/>
    <mergeCell ref="A27:J27"/>
    <mergeCell ref="A28:J28"/>
    <mergeCell ref="A29:J29"/>
    <mergeCell ref="A20:J20"/>
    <mergeCell ref="A22:J22"/>
    <mergeCell ref="A24:J24"/>
    <mergeCell ref="A25:J25"/>
    <mergeCell ref="A16:J16"/>
    <mergeCell ref="A17:J17"/>
    <mergeCell ref="A18:J18"/>
    <mergeCell ref="A19:J19"/>
  </mergeCells>
  <printOptions/>
  <pageMargins left="0.75" right="1" top="0.75" bottom="0.75" header="0.5" footer="0.5"/>
  <pageSetup fitToHeight="1" fitToWidth="1" horizontalDpi="300" verticalDpi="300" orientation="portrait" scale="90" r:id="rId1"/>
  <headerFooter alignWithMargins="0">
    <oddHeader>&amp;R&amp;D</oddHeader>
    <oddFooter>&amp;C&amp;P&amp;RNTS99main/&amp;F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tthomas</cp:lastModifiedBy>
  <cp:lastPrinted>2000-09-29T16:30:03Z</cp:lastPrinted>
  <dcterms:created xsi:type="dcterms:W3CDTF">1999-05-10T20:39:02Z</dcterms:created>
  <dcterms:modified xsi:type="dcterms:W3CDTF">2001-03-07T19:15:59Z</dcterms:modified>
  <cp:category/>
  <cp:version/>
  <cp:contentType/>
  <cp:contentStatus/>
</cp:coreProperties>
</file>