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210" activeTab="0"/>
  </bookViews>
  <sheets>
    <sheet name="A-5 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<sst xmlns="http://schemas.openxmlformats.org/spreadsheetml/2006/main" count="33" uniqueCount="28">
  <si>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</si>
  <si>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</si>
  <si>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</si>
  <si>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</si>
  <si>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</si>
  <si>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</si>
  <si>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   Not reported</t>
  </si>
  <si>
    <t xml:space="preserve">Interstate </t>
  </si>
  <si>
    <t xml:space="preserve">Other Principal Arterial </t>
  </si>
  <si>
    <t>Other Freeways &amp; Expressways</t>
  </si>
  <si>
    <t xml:space="preserve">Urban Minor Arterial </t>
  </si>
  <si>
    <t>Urban Collector</t>
  </si>
  <si>
    <t xml:space="preserve">Other principal arterial </t>
  </si>
  <si>
    <t xml:space="preserve">Urban minor arterial </t>
  </si>
  <si>
    <t>Urban collector</t>
  </si>
  <si>
    <t>Other freeways and expressways</t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</si>
  <si>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</si>
  <si>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(Miles)</t>
  </si>
  <si>
    <t>N</t>
  </si>
  <si>
    <t xml:space="preserve">Very good </t>
  </si>
  <si>
    <t>Good</t>
  </si>
  <si>
    <t>Fair</t>
  </si>
  <si>
    <t xml:space="preserve">Mediocre </t>
  </si>
  <si>
    <t>Poor</t>
  </si>
  <si>
    <t>(Percent)</t>
  </si>
  <si>
    <t>Data for Figure 1-2: Urban Road Conditions in Florida: 2000</t>
  </si>
  <si>
    <t>Figure 1-2: Urban Road Conditions in Florida: 2000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</si>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</sst>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1-2: Urban Road Conditions in Florida: 2000</a:t>
            </a:r>
          </a:p>
        </c:rich>
      </c:tx>
      <c:layout>
        <c:manualLayout>
          <c:xMode val="factor"/>
          <c:yMode val="factor"/>
          <c:x val="0.0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"/>
          <c:w val="0.993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56.13305613305614</c:v>
                </c:pt>
                <c:pt idx="1">
                  <c:v>38.366336633663366</c:v>
                </c:pt>
                <c:pt idx="2">
                  <c:v>21.47901952638139</c:v>
                </c:pt>
                <c:pt idx="3">
                  <c:v>9.884467265725288</c:v>
                </c:pt>
                <c:pt idx="4">
                  <c:v>6.790123456790123</c:v>
                </c:pt>
              </c:numCache>
            </c:numRef>
          </c:val>
        </c:ser>
        <c:ser>
          <c:idx val="1"/>
          <c:order val="1"/>
          <c:tx>
            <c:strRef>
              <c:f>'Data for figure 1-2'!$A$17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30.353430353430355</c:v>
                </c:pt>
                <c:pt idx="1">
                  <c:v>49.257425742574256</c:v>
                </c:pt>
                <c:pt idx="2">
                  <c:v>46.364769422517654</c:v>
                </c:pt>
                <c:pt idx="3">
                  <c:v>34.27471116816431</c:v>
                </c:pt>
                <c:pt idx="4">
                  <c:v>32.098765432098766</c:v>
                </c:pt>
              </c:numCache>
            </c:numRef>
          </c:val>
        </c:ser>
        <c:ser>
          <c:idx val="2"/>
          <c:order val="2"/>
          <c:tx>
            <c:strRef>
              <c:f>'Data for figure 1-2'!$A$18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5.405405405405405</c:v>
                </c:pt>
                <c:pt idx="1">
                  <c:v>11.633663366336634</c:v>
                </c:pt>
                <c:pt idx="2">
                  <c:v>27.960116327378483</c:v>
                </c:pt>
                <c:pt idx="3">
                  <c:v>46.02053915275995</c:v>
                </c:pt>
                <c:pt idx="4">
                  <c:v>54.32098765432099</c:v>
                </c:pt>
              </c:numCache>
            </c:numRef>
          </c:val>
        </c:ser>
        <c:ser>
          <c:idx val="3"/>
          <c:order val="3"/>
          <c:tx>
            <c:strRef>
              <c:f>'Data for figure 1-2'!$A$19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6.860706860706861</c:v>
                </c:pt>
                <c:pt idx="1">
                  <c:v>0.49504950495049505</c:v>
                </c:pt>
                <c:pt idx="2">
                  <c:v>2.7835479850436227</c:v>
                </c:pt>
                <c:pt idx="3">
                  <c:v>4.7496790757381255</c:v>
                </c:pt>
                <c:pt idx="4">
                  <c:v>4.938271604938271</c:v>
                </c:pt>
              </c:numCache>
            </c:numRef>
          </c:val>
        </c:ser>
        <c:ser>
          <c:idx val="4"/>
          <c:order val="4"/>
          <c:tx>
            <c:strRef>
              <c:f>'Data for figure 1-2'!$A$20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1-2'!$B$14:$F$14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1-2'!$B$20:$F$20</c:f>
              <c:numCache>
                <c:ptCount val="5"/>
                <c:pt idx="0">
                  <c:v>1.2474012474012475</c:v>
                </c:pt>
                <c:pt idx="1">
                  <c:v>0.24752475247524752</c:v>
                </c:pt>
                <c:pt idx="2">
                  <c:v>1.4125467386788533</c:v>
                </c:pt>
                <c:pt idx="3">
                  <c:v>5.070603337612323</c:v>
                </c:pt>
                <c:pt idx="4">
                  <c:v>1.8518518518518516</c:v>
                </c:pt>
              </c:numCache>
            </c:numRef>
          </c:val>
        </c:ser>
        <c:axId val="4327934"/>
        <c:axId val="38951407"/>
      </c:barChart>
      <c:catAx>
        <c:axId val="4327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951407"/>
        <c:crosses val="autoZero"/>
        <c:auto val="1"/>
        <c:lblOffset val="100"/>
        <c:noMultiLvlLbl val="0"/>
      </c:catAx>
      <c:valAx>
        <c:axId val="38951407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27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09725"/>
          <c:w val="0.71075"/>
          <c:h val="0.0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</cdr:y>
    </cdr:from>
    <cdr:to>
      <cdr:x>0.24625</cdr:x>
      <cdr:y>0.074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24" t="s">
        <v>26</v>
      </c>
    </row>
    <row r="2" ht="300" customHeight="1"/>
    <row r="3" spans="1:7" ht="55.5" customHeight="1">
      <c r="A3" s="3" t="s">
        <v>16</v>
      </c>
      <c r="B3" s="2"/>
      <c r="C3" s="2"/>
      <c r="D3" s="2"/>
      <c r="E3" s="2"/>
      <c r="F3" s="2"/>
      <c r="G3" s="2"/>
    </row>
    <row r="4" spans="1:7" ht="40.5" customHeight="1">
      <c r="A4" s="23" t="s">
        <v>27</v>
      </c>
      <c r="B4" s="23"/>
      <c r="C4" s="23"/>
      <c r="D4" s="23"/>
      <c r="E4" s="23"/>
      <c r="F4" s="23"/>
      <c r="G4" s="23"/>
    </row>
  </sheetData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&amp;R&amp;"Futura Md BT,Medium"&amp;18Infrastructure</oddHeader>
    <oddFooter>&amp;L&amp;"Futura Md BT,Medium"&amp;18BTS State Transportation Profile&amp;C&amp;"Futura Md BT,Medium"&amp;18 A-5&amp;R&amp;"Futura Md BT,Medium"&amp;18Florida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9" customWidth="1"/>
    <col min="2" max="2" width="12.7109375" style="9" customWidth="1"/>
    <col min="3" max="3" width="13.8515625" style="9" customWidth="1"/>
    <col min="4" max="4" width="11.57421875" style="9" customWidth="1"/>
    <col min="5" max="5" width="10.57421875" style="9" customWidth="1"/>
    <col min="6" max="6" width="10.421875" style="9" customWidth="1"/>
    <col min="7" max="16384" width="9.140625" style="9" customWidth="1"/>
  </cols>
  <sheetData>
    <row r="1" spans="1:6" ht="15.75">
      <c r="A1" s="6" t="s">
        <v>25</v>
      </c>
      <c r="B1" s="12"/>
      <c r="C1" s="12"/>
      <c r="D1" s="12"/>
      <c r="E1" s="12"/>
      <c r="F1" s="12"/>
    </row>
    <row r="2" spans="1:6" ht="15.75">
      <c r="A2" s="6"/>
      <c r="B2" s="12"/>
      <c r="C2" s="12"/>
      <c r="D2" s="12"/>
      <c r="E2" s="12"/>
      <c r="F2" s="12"/>
    </row>
    <row r="3" spans="1:6" ht="16.5" thickBot="1">
      <c r="A3" s="7" t="s">
        <v>17</v>
      </c>
      <c r="B3" s="12"/>
      <c r="C3" s="12"/>
      <c r="D3" s="12"/>
      <c r="E3" s="12"/>
      <c r="F3" s="12"/>
    </row>
    <row r="4" spans="1:7" ht="38.25">
      <c r="A4" s="10"/>
      <c r="B4" s="4" t="s">
        <v>7</v>
      </c>
      <c r="C4" s="5" t="s">
        <v>9</v>
      </c>
      <c r="D4" s="4" t="s">
        <v>8</v>
      </c>
      <c r="E4" s="4" t="s">
        <v>10</v>
      </c>
      <c r="F4" s="4" t="s">
        <v>11</v>
      </c>
      <c r="G4" s="19"/>
    </row>
    <row r="5" spans="1:6" ht="12.75">
      <c r="A5" s="9" t="s">
        <v>0</v>
      </c>
      <c r="B5" s="11">
        <v>481</v>
      </c>
      <c r="C5" s="11">
        <v>404</v>
      </c>
      <c r="D5" s="11">
        <v>2407</v>
      </c>
      <c r="E5" s="11">
        <v>1558</v>
      </c>
      <c r="F5" s="11">
        <v>162</v>
      </c>
    </row>
    <row r="6" spans="1:6" ht="12.75">
      <c r="A6" s="12" t="s">
        <v>5</v>
      </c>
      <c r="B6" s="11">
        <v>270</v>
      </c>
      <c r="C6" s="11">
        <v>155</v>
      </c>
      <c r="D6" s="11">
        <v>517</v>
      </c>
      <c r="E6" s="11">
        <v>154</v>
      </c>
      <c r="F6" s="11">
        <v>11</v>
      </c>
    </row>
    <row r="7" spans="1:6" ht="12.75">
      <c r="A7" s="13" t="s">
        <v>1</v>
      </c>
      <c r="B7" s="11">
        <v>146</v>
      </c>
      <c r="C7" s="11">
        <v>199</v>
      </c>
      <c r="D7" s="11">
        <v>1116</v>
      </c>
      <c r="E7" s="11">
        <v>534</v>
      </c>
      <c r="F7" s="11">
        <v>52</v>
      </c>
    </row>
    <row r="8" spans="1:6" ht="12.75">
      <c r="A8" s="12" t="s">
        <v>2</v>
      </c>
      <c r="B8" s="11">
        <v>26</v>
      </c>
      <c r="C8" s="11">
        <v>47</v>
      </c>
      <c r="D8" s="11">
        <f>366+212+95</f>
        <v>673</v>
      </c>
      <c r="E8" s="11">
        <f>450+128+139</f>
        <v>717</v>
      </c>
      <c r="F8" s="11">
        <v>88</v>
      </c>
    </row>
    <row r="9" spans="1:6" ht="12.75">
      <c r="A9" s="12" t="s">
        <v>3</v>
      </c>
      <c r="B9" s="11">
        <f>21+12</f>
        <v>33</v>
      </c>
      <c r="C9" s="11">
        <v>2</v>
      </c>
      <c r="D9" s="11">
        <f>36+31</f>
        <v>67</v>
      </c>
      <c r="E9" s="11">
        <f>52+22</f>
        <v>74</v>
      </c>
      <c r="F9" s="11">
        <v>8</v>
      </c>
    </row>
    <row r="10" spans="1:6" ht="12.75">
      <c r="A10" s="12" t="s">
        <v>4</v>
      </c>
      <c r="B10" s="11">
        <v>6</v>
      </c>
      <c r="C10" s="11">
        <v>1</v>
      </c>
      <c r="D10" s="11">
        <v>34</v>
      </c>
      <c r="E10" s="11">
        <v>79</v>
      </c>
      <c r="F10" s="11">
        <v>3</v>
      </c>
    </row>
    <row r="11" spans="1:6" ht="12.75">
      <c r="A11" s="14" t="s">
        <v>6</v>
      </c>
      <c r="B11" s="15">
        <v>38</v>
      </c>
      <c r="C11" s="15">
        <v>59</v>
      </c>
      <c r="D11" s="15">
        <v>288</v>
      </c>
      <c r="E11" s="16" t="s">
        <v>18</v>
      </c>
      <c r="F11" s="20" t="s">
        <v>18</v>
      </c>
    </row>
    <row r="12" spans="1:3" ht="12.75">
      <c r="A12" s="12"/>
      <c r="B12" s="11"/>
      <c r="C12" s="12"/>
    </row>
    <row r="13" spans="1:6" ht="16.5" thickBot="1">
      <c r="A13" s="18" t="s">
        <v>24</v>
      </c>
      <c r="B13" s="8"/>
      <c r="C13" s="8"/>
      <c r="D13" s="8"/>
      <c r="E13" s="8"/>
      <c r="F13" s="8"/>
    </row>
    <row r="14" spans="1:6" ht="38.25">
      <c r="A14" s="17"/>
      <c r="B14" s="4" t="s">
        <v>7</v>
      </c>
      <c r="C14" s="5" t="s">
        <v>15</v>
      </c>
      <c r="D14" s="4" t="s">
        <v>12</v>
      </c>
      <c r="E14" s="4" t="s">
        <v>13</v>
      </c>
      <c r="F14" s="4" t="s">
        <v>14</v>
      </c>
    </row>
    <row r="15" spans="1:6" ht="12.75">
      <c r="A15" s="9" t="s">
        <v>0</v>
      </c>
      <c r="B15" s="11">
        <f aca="true" t="shared" si="0" ref="B15:F20">B5/B$5*100</f>
        <v>100</v>
      </c>
      <c r="C15" s="11">
        <f t="shared" si="0"/>
        <v>100</v>
      </c>
      <c r="D15" s="11">
        <f t="shared" si="0"/>
        <v>100</v>
      </c>
      <c r="E15" s="11">
        <f t="shared" si="0"/>
        <v>100</v>
      </c>
      <c r="F15" s="11">
        <f t="shared" si="0"/>
        <v>100</v>
      </c>
    </row>
    <row r="16" spans="1:6" ht="12.75">
      <c r="A16" s="21" t="s">
        <v>19</v>
      </c>
      <c r="B16" s="11">
        <f t="shared" si="0"/>
        <v>56.13305613305614</v>
      </c>
      <c r="C16" s="11">
        <f t="shared" si="0"/>
        <v>38.366336633663366</v>
      </c>
      <c r="D16" s="11">
        <f t="shared" si="0"/>
        <v>21.47901952638139</v>
      </c>
      <c r="E16" s="11">
        <f t="shared" si="0"/>
        <v>9.884467265725288</v>
      </c>
      <c r="F16" s="11">
        <f t="shared" si="0"/>
        <v>6.790123456790123</v>
      </c>
    </row>
    <row r="17" spans="1:6" ht="12.75">
      <c r="A17" s="21" t="s">
        <v>20</v>
      </c>
      <c r="B17" s="11">
        <f t="shared" si="0"/>
        <v>30.353430353430355</v>
      </c>
      <c r="C17" s="11">
        <f t="shared" si="0"/>
        <v>49.257425742574256</v>
      </c>
      <c r="D17" s="11">
        <f t="shared" si="0"/>
        <v>46.364769422517654</v>
      </c>
      <c r="E17" s="11">
        <f t="shared" si="0"/>
        <v>34.27471116816431</v>
      </c>
      <c r="F17" s="11">
        <f t="shared" si="0"/>
        <v>32.098765432098766</v>
      </c>
    </row>
    <row r="18" spans="1:6" ht="12.75">
      <c r="A18" s="21" t="s">
        <v>21</v>
      </c>
      <c r="B18" s="11">
        <f t="shared" si="0"/>
        <v>5.405405405405405</v>
      </c>
      <c r="C18" s="11">
        <f t="shared" si="0"/>
        <v>11.633663366336634</v>
      </c>
      <c r="D18" s="11">
        <f t="shared" si="0"/>
        <v>27.960116327378483</v>
      </c>
      <c r="E18" s="11">
        <f t="shared" si="0"/>
        <v>46.02053915275995</v>
      </c>
      <c r="F18" s="11">
        <f t="shared" si="0"/>
        <v>54.32098765432099</v>
      </c>
    </row>
    <row r="19" spans="1:6" ht="12.75">
      <c r="A19" s="21" t="s">
        <v>22</v>
      </c>
      <c r="B19" s="11">
        <f t="shared" si="0"/>
        <v>6.860706860706861</v>
      </c>
      <c r="C19" s="11">
        <f t="shared" si="0"/>
        <v>0.49504950495049505</v>
      </c>
      <c r="D19" s="11">
        <f t="shared" si="0"/>
        <v>2.7835479850436227</v>
      </c>
      <c r="E19" s="11">
        <f t="shared" si="0"/>
        <v>4.7496790757381255</v>
      </c>
      <c r="F19" s="11">
        <f t="shared" si="0"/>
        <v>4.938271604938271</v>
      </c>
    </row>
    <row r="20" spans="1:6" ht="12.75">
      <c r="A20" s="22" t="s">
        <v>23</v>
      </c>
      <c r="B20" s="15">
        <f t="shared" si="0"/>
        <v>1.2474012474012475</v>
      </c>
      <c r="C20" s="15">
        <f t="shared" si="0"/>
        <v>0.24752475247524752</v>
      </c>
      <c r="D20" s="15">
        <f t="shared" si="0"/>
        <v>1.4125467386788533</v>
      </c>
      <c r="E20" s="15">
        <f t="shared" si="0"/>
        <v>5.070603337612323</v>
      </c>
      <c r="F20" s="15">
        <f t="shared" si="0"/>
        <v>1.8518518518518516</v>
      </c>
    </row>
    <row r="21" spans="1:6" ht="57" customHeight="1">
      <c r="A21" s="25" t="s">
        <v>16</v>
      </c>
      <c r="B21" s="26"/>
      <c r="C21" s="26"/>
      <c r="D21" s="26"/>
      <c r="E21" s="26"/>
      <c r="F21" s="26"/>
    </row>
    <row r="22" spans="1:6" ht="45" customHeight="1">
      <c r="A22" s="27" t="s">
        <v>27</v>
      </c>
      <c r="B22" s="26"/>
      <c r="C22" s="26"/>
      <c r="D22" s="26"/>
      <c r="E22" s="26"/>
      <c r="F22" s="26"/>
    </row>
  </sheetData>
  <mergeCells count="2">
    <mergeCell ref="A21:F21"/>
    <mergeCell ref="A22:F2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2003-07-14T14:57:42Z</cp:lastPrinted>
  <dcterms:created xsi:type="dcterms:W3CDTF">2002-01-31T21:39:46Z</dcterms:created>
  <dcterms:modified xsi:type="dcterms:W3CDTF">2006-04-06T20:51:19Z</dcterms:modified>
  <cp:category/>
  <cp:version/>
  <cp:contentType/>
  <cp:contentStatus/>
</cp:coreProperties>
</file>