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8700" activeTab="0"/>
  </bookViews>
  <sheets>
    <sheet name="3-26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<sst xmlns="http://schemas.openxmlformats.org/spreadsheetml/2006/main" count="80" uniqueCount="63">
  <si>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Federal user coverage (percent)</t>
  </si>
  <si>
    <t>State and local user coverage (percent)</t>
  </si>
  <si>
    <t>Federal revenues</t>
  </si>
  <si>
    <t>State and local revenues</t>
  </si>
  <si>
    <t>State and local expenditures</t>
  </si>
  <si>
    <t>Numbers may not add to totals due to rounding.</t>
  </si>
  <si>
    <t>SOURCES</t>
  </si>
  <si>
    <r>
      <t>1980: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U.S. Department of Transportation, Bureau of Transportation Statistics, unpublished data.</t>
    </r>
  </si>
  <si>
    <r>
      <t>Constant dollar deflator: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U.S. Department of Commerce, Bureau of Economic Analysis, </t>
    </r>
    <r>
      <rPr>
        <i/>
        <sz val="10"/>
        <rFont val="Arial"/>
        <family val="2"/>
      </rPr>
      <t xml:space="preserve">National Income and Product Accounts, </t>
    </r>
    <r>
      <rPr>
        <sz val="10"/>
        <rFont val="Arial"/>
        <family val="2"/>
      </rPr>
      <t xml:space="preserve">Washington, DC, table 7.1, "Chain-Type Price Index." </t>
    </r>
  </si>
  <si>
    <t>Table 3-26:  Summary of Transportation Revenues and Expenditures from Own Funds and User Coverage, Fiscal Year (Current and chained 1996 $ millions)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</si>
  <si>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</si>
  <si>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</si>
  <si>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</si>
  <si>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</si>
  <si>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</si>
  <si>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</si>
  <si>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</si>
  <si>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</si>
  <si>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</si>
  <si>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</si>
  <si>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</si>
  <si>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</si>
  <si>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</si>
  <si>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Current </t>
  </si>
  <si>
    <t>Chained</t>
  </si>
  <si>
    <t>2001</t>
  </si>
  <si>
    <t>2002</t>
  </si>
  <si>
    <r>
      <t>R</t>
    </r>
    <r>
      <rPr>
        <sz val="11"/>
        <rFont val="Arial Narrow"/>
        <family val="2"/>
      </rPr>
      <t>46,791</t>
    </r>
  </si>
  <si>
    <r>
      <t>KEY:</t>
    </r>
    <r>
      <rPr>
        <sz val="10"/>
        <rFont val="Arial"/>
        <family val="2"/>
      </rPr>
      <t xml:space="preserve"> R = revised; U = data are not available.</t>
    </r>
  </si>
  <si>
    <r>
      <t>R</t>
    </r>
    <r>
      <rPr>
        <sz val="11"/>
        <rFont val="Arial Narrow"/>
        <family val="2"/>
      </rPr>
      <t>110,968</t>
    </r>
  </si>
  <si>
    <r>
      <t>R</t>
    </r>
    <r>
      <rPr>
        <sz val="11"/>
        <rFont val="Arial Narrow"/>
        <family val="2"/>
      </rPr>
      <t>89,739</t>
    </r>
  </si>
  <si>
    <r>
      <t>R</t>
    </r>
    <r>
      <rPr>
        <sz val="11"/>
        <rFont val="Arial Narrow"/>
        <family val="2"/>
      </rPr>
      <t>91786</t>
    </r>
  </si>
  <si>
    <r>
      <t>R</t>
    </r>
    <r>
      <rPr>
        <sz val="11"/>
        <rFont val="Arial Narrow"/>
        <family val="2"/>
      </rPr>
      <t>103,650</t>
    </r>
  </si>
  <si>
    <r>
      <t>R</t>
    </r>
    <r>
      <rPr>
        <sz val="10"/>
        <rFont val="Arial"/>
        <family val="0"/>
      </rPr>
      <t>39,608</t>
    </r>
  </si>
  <si>
    <r>
      <t>R</t>
    </r>
    <r>
      <rPr>
        <sz val="10"/>
        <rFont val="Arial"/>
        <family val="0"/>
      </rPr>
      <t>28,300</t>
    </r>
  </si>
  <si>
    <r>
      <t>R</t>
    </r>
    <r>
      <rPr>
        <sz val="10"/>
        <rFont val="Arial"/>
        <family val="0"/>
      </rPr>
      <t>30,924</t>
    </r>
  </si>
  <si>
    <r>
      <t>R</t>
    </r>
    <r>
      <rPr>
        <sz val="10"/>
        <rFont val="Arial"/>
        <family val="0"/>
      </rPr>
      <t>33,015</t>
    </r>
  </si>
  <si>
    <r>
      <t>R</t>
    </r>
    <r>
      <rPr>
        <sz val="10"/>
        <rFont val="Arial"/>
        <family val="0"/>
      </rPr>
      <t>35,331</t>
    </r>
  </si>
  <si>
    <r>
      <t>R</t>
    </r>
    <r>
      <rPr>
        <sz val="10"/>
        <rFont val="Arial"/>
        <family val="0"/>
      </rPr>
      <t>37,337</t>
    </r>
  </si>
  <si>
    <r>
      <t>R</t>
    </r>
    <r>
      <rPr>
        <sz val="10"/>
        <rFont val="Arial"/>
        <family val="0"/>
      </rPr>
      <t>39,733</t>
    </r>
  </si>
  <si>
    <r>
      <t>R</t>
    </r>
    <r>
      <rPr>
        <sz val="10"/>
        <rFont val="Arial"/>
        <family val="0"/>
      </rPr>
      <t>40,839</t>
    </r>
  </si>
  <si>
    <r>
      <t>R</t>
    </r>
    <r>
      <rPr>
        <sz val="10"/>
        <rFont val="Arial"/>
        <family val="0"/>
      </rPr>
      <t>40,865</t>
    </r>
  </si>
  <si>
    <r>
      <t>R</t>
    </r>
    <r>
      <rPr>
        <sz val="10"/>
        <rFont val="Arial"/>
        <family val="0"/>
      </rPr>
      <t>41,849</t>
    </r>
  </si>
  <si>
    <r>
      <t>R</t>
    </r>
    <r>
      <rPr>
        <sz val="10"/>
        <rFont val="Arial"/>
        <family val="0"/>
      </rPr>
      <t>41,393</t>
    </r>
  </si>
  <si>
    <r>
      <t>R</t>
    </r>
    <r>
      <rPr>
        <sz val="10"/>
        <rFont val="Arial"/>
        <family val="0"/>
      </rPr>
      <t>43,834</t>
    </r>
  </si>
  <si>
    <r>
      <t>R</t>
    </r>
    <r>
      <rPr>
        <sz val="10"/>
        <rFont val="Arial"/>
        <family val="0"/>
      </rPr>
      <t>49,534</t>
    </r>
  </si>
  <si>
    <r>
      <t>R</t>
    </r>
    <r>
      <rPr>
        <sz val="10"/>
        <rFont val="Arial"/>
        <family val="0"/>
      </rPr>
      <t>37,731</t>
    </r>
  </si>
  <si>
    <r>
      <t>R</t>
    </r>
    <r>
      <rPr>
        <sz val="10"/>
        <rFont val="Arial"/>
        <family val="0"/>
      </rPr>
      <t>38,363</t>
    </r>
  </si>
  <si>
    <r>
      <t>R</t>
    </r>
    <r>
      <rPr>
        <sz val="10"/>
        <rFont val="Arial"/>
        <family val="0"/>
      </rPr>
      <t>40,277</t>
    </r>
  </si>
  <si>
    <r>
      <t>R</t>
    </r>
    <r>
      <rPr>
        <sz val="10"/>
        <rFont val="Arial"/>
        <family val="0"/>
      </rPr>
      <t>40,770</t>
    </r>
  </si>
  <si>
    <r>
      <t>R</t>
    </r>
    <r>
      <rPr>
        <sz val="10"/>
        <rFont val="Arial"/>
        <family val="0"/>
      </rPr>
      <t>42,023</t>
    </r>
  </si>
  <si>
    <r>
      <t>R</t>
    </r>
    <r>
      <rPr>
        <sz val="10"/>
        <rFont val="Arial"/>
        <family val="0"/>
      </rPr>
      <t>41,715</t>
    </r>
  </si>
  <si>
    <r>
      <t>R</t>
    </r>
    <r>
      <rPr>
        <sz val="10"/>
        <rFont val="Arial"/>
        <family val="0"/>
      </rPr>
      <t>40,860</t>
    </r>
  </si>
  <si>
    <r>
      <t>R</t>
    </r>
    <r>
      <rPr>
        <sz val="10"/>
        <rFont val="Arial"/>
        <family val="0"/>
      </rPr>
      <t>40,999</t>
    </r>
  </si>
  <si>
    <r>
      <t>R</t>
    </r>
    <r>
      <rPr>
        <sz val="10"/>
        <rFont val="Arial"/>
        <family val="0"/>
      </rPr>
      <t>40,035</t>
    </r>
  </si>
  <si>
    <r>
      <t>R</t>
    </r>
    <r>
      <rPr>
        <sz val="10"/>
        <rFont val="Arial"/>
        <family val="0"/>
      </rPr>
      <t>41,241</t>
    </r>
  </si>
  <si>
    <r>
      <t>R</t>
    </r>
    <r>
      <rPr>
        <sz val="10"/>
        <rFont val="Arial"/>
        <family val="0"/>
      </rPr>
      <t>45,136</t>
    </r>
  </si>
  <si>
    <t>U</t>
  </si>
  <si>
    <t>NOTE</t>
  </si>
  <si>
    <r>
      <t xml:space="preserve">1985–2002: U.S. Department of Transportation, Bureau of Transportation Statistics, </t>
    </r>
    <r>
      <rPr>
        <i/>
        <sz val="10"/>
        <rFont val="Arial"/>
        <family val="2"/>
      </rPr>
      <t xml:space="preserve">Government Transportation Financial Statistics: 2002 </t>
    </r>
    <r>
      <rPr>
        <sz val="10"/>
        <rFont val="Arial"/>
        <family val="2"/>
      </rPr>
      <t>(Washington, DC: forthcoming), tables 2-a, 2-b, 4-a, and 4-b.</t>
    </r>
  </si>
  <si>
    <r>
      <t xml:space="preserve">a </t>
    </r>
    <r>
      <rPr>
        <sz val="9"/>
        <rFont val="Arial"/>
        <family val="2"/>
      </rPr>
      <t xml:space="preserve"> data for 1985 and 1990 -2000 have been revised due to the Office of Management and Budget (OMB)'s revision to the source data on federal expenditure.</t>
    </r>
  </si>
  <si>
    <t>Current</t>
  </si>
  <si>
    <r>
      <t>Federal expenditures</t>
    </r>
    <r>
      <rPr>
        <b/>
        <vertAlign val="superscript"/>
        <sz val="11"/>
        <rFont val="Arial Narrow"/>
        <family val="2"/>
      </rPr>
      <t>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</si>
</sst>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  <numFmt numFmtId="165" formatCode="_(* #,##0_);_(* \(#,##0\);_(* &quot;-&quot;??_);_(@_)"/>
    <numFmt numFmtId="166" formatCode="0.0%"/>
    <numFmt numFmtId="167" formatCode="###0.00_)"/>
    <numFmt numFmtId="168" formatCode="#,##0_W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2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Helv"/>
      <family val="0"/>
    </font>
    <font>
      <b/>
      <sz val="12"/>
      <name val="Arial"/>
      <family val="2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1"/>
      <name val="Arial Narrow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vertAlign val="superscript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7" fillId="0" borderId="1" applyNumberFormat="0">
      <alignment horizontal="right"/>
      <protection/>
    </xf>
    <xf numFmtId="0" fontId="1" fillId="0" borderId="0" applyNumberFormat="0" applyFill="0" applyBorder="0" applyAlignment="0" applyProtection="0"/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3" fillId="0" borderId="0">
      <alignment horizontal="left" vertical="top"/>
      <protection/>
    </xf>
    <xf numFmtId="0" fontId="5" fillId="0" borderId="0">
      <alignment horizontal="left"/>
      <protection/>
    </xf>
  </cellStyleXfs>
  <cellXfs count="49"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43" fontId="9" fillId="0" borderId="0" xfId="24" applyNumberFormat="1" applyFont="1" applyFill="1" applyBorder="1" applyAlignment="1">
      <alignment horizontal="right"/>
    </xf>
    <xf numFmtId="9" fontId="9" fillId="0" borderId="0" xfId="24" applyFont="1" applyFill="1" applyBorder="1" applyAlignment="1">
      <alignment horizontal="center"/>
    </xf>
    <xf numFmtId="43" fontId="9" fillId="0" borderId="0" xfId="24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/>
    </xf>
    <xf numFmtId="43" fontId="10" fillId="0" borderId="2" xfId="24" applyNumberFormat="1" applyFont="1" applyFill="1" applyBorder="1" applyAlignment="1">
      <alignment horizontal="right"/>
    </xf>
    <xf numFmtId="0" fontId="11" fillId="0" borderId="0" xfId="22" applyFont="1" applyFill="1" applyBorder="1" applyAlignment="1">
      <alignment horizontal="left"/>
      <protection/>
    </xf>
    <xf numFmtId="166" fontId="0" fillId="0" borderId="0" xfId="2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9" fontId="10" fillId="0" borderId="0" xfId="24" applyFont="1" applyFill="1" applyBorder="1" applyAlignment="1">
      <alignment horizontal="right"/>
    </xf>
    <xf numFmtId="9" fontId="10" fillId="0" borderId="2" xfId="24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15" fillId="0" borderId="0" xfId="0" applyNumberFormat="1" applyFont="1" applyBorder="1" applyAlignment="1">
      <alignment/>
    </xf>
    <xf numFmtId="1" fontId="14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37" fontId="16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NumberFormat="1" applyFont="1" applyFill="1" applyAlignment="1">
      <alignment wrapText="1"/>
    </xf>
    <xf numFmtId="0" fontId="11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43" fontId="10" fillId="0" borderId="0" xfId="24" applyNumberFormat="1" applyFont="1" applyFill="1" applyBorder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workbookViewId="0" topLeftCell="D1">
      <selection activeCell="L3" sqref="L3"/>
    </sheetView>
  </sheetViews>
  <sheetFormatPr defaultColWidth="9.140625" defaultRowHeight="12.75"/>
  <cols>
    <col min="1" max="1" width="35.57421875" style="15" customWidth="1"/>
    <col min="2" max="3" width="10.421875" style="15" customWidth="1"/>
    <col min="4" max="14" width="9.140625" style="15" customWidth="1"/>
    <col min="15" max="16" width="11.28125" style="15" bestFit="1" customWidth="1"/>
    <col min="17" max="16384" width="9.140625" style="15" customWidth="1"/>
  </cols>
  <sheetData>
    <row r="1" spans="1:28" ht="35.25" customHeight="1" thickBo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7" s="26" customFormat="1" ht="13.5">
      <c r="A2" s="23"/>
      <c r="B2" s="24" t="s">
        <v>10</v>
      </c>
      <c r="C2" s="24" t="s">
        <v>11</v>
      </c>
      <c r="D2" s="24" t="s">
        <v>12</v>
      </c>
      <c r="E2" s="24" t="s">
        <v>13</v>
      </c>
      <c r="F2" s="24" t="s">
        <v>14</v>
      </c>
      <c r="G2" s="24" t="s">
        <v>15</v>
      </c>
      <c r="H2" s="24" t="s">
        <v>16</v>
      </c>
      <c r="I2" s="24" t="s">
        <v>17</v>
      </c>
      <c r="J2" s="24" t="s">
        <v>18</v>
      </c>
      <c r="K2" s="24" t="s">
        <v>19</v>
      </c>
      <c r="L2" s="24" t="s">
        <v>20</v>
      </c>
      <c r="M2" s="24" t="s">
        <v>21</v>
      </c>
      <c r="N2" s="24" t="s">
        <v>22</v>
      </c>
      <c r="O2" s="24" t="s">
        <v>25</v>
      </c>
      <c r="P2" s="24" t="s">
        <v>26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3.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.75">
      <c r="A4" s="7" t="s">
        <v>23</v>
      </c>
      <c r="B4" s="8">
        <v>10311636</v>
      </c>
      <c r="C4" s="8">
        <v>18404356</v>
      </c>
      <c r="D4" s="8">
        <v>21384300</v>
      </c>
      <c r="E4" s="8">
        <v>25975610</v>
      </c>
      <c r="F4" s="8">
        <v>25867113</v>
      </c>
      <c r="G4" s="8">
        <v>27373243</v>
      </c>
      <c r="H4" s="8">
        <v>27205532</v>
      </c>
      <c r="I4" s="8">
        <v>30166258</v>
      </c>
      <c r="J4" s="8">
        <v>30741548</v>
      </c>
      <c r="K4" s="8">
        <v>31439813</v>
      </c>
      <c r="L4" s="8">
        <v>38934266</v>
      </c>
      <c r="M4" s="8">
        <v>51996134</v>
      </c>
      <c r="N4" s="29" t="s">
        <v>27</v>
      </c>
      <c r="O4" s="17">
        <v>42653626</v>
      </c>
      <c r="P4" s="17">
        <v>43408000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3.5">
      <c r="A5" s="7" t="s">
        <v>24</v>
      </c>
      <c r="B5" s="18">
        <v>18410348.152115695</v>
      </c>
      <c r="C5" s="8">
        <v>25758370.88873338</v>
      </c>
      <c r="D5" s="8">
        <v>26091142.02049781</v>
      </c>
      <c r="E5" s="8">
        <v>30183139.66999768</v>
      </c>
      <c r="F5" s="8">
        <v>29488272.91381669</v>
      </c>
      <c r="G5" s="8">
        <v>29889979.25311203</v>
      </c>
      <c r="H5" s="8">
        <v>28773698.572184034</v>
      </c>
      <c r="I5" s="8">
        <v>30813338.100102145</v>
      </c>
      <c r="J5" s="8">
        <v>30741548</v>
      </c>
      <c r="K5" s="8">
        <v>30805225.357632764</v>
      </c>
      <c r="L5" s="8">
        <v>37661313.600309536</v>
      </c>
      <c r="M5" s="18">
        <v>48928327.84417051</v>
      </c>
      <c r="N5" s="17">
        <v>42609678.30128497</v>
      </c>
      <c r="O5" s="17">
        <v>38189381.94195629</v>
      </c>
      <c r="P5" s="17">
        <v>37580980.426121615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5.75">
      <c r="A6" s="5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>
      <c r="A7" s="7" t="s">
        <v>61</v>
      </c>
      <c r="B7" s="8">
        <v>24737015.88818425</v>
      </c>
      <c r="C7" s="33" t="s">
        <v>34</v>
      </c>
      <c r="D7" s="33" t="s">
        <v>35</v>
      </c>
      <c r="E7" s="33" t="s">
        <v>36</v>
      </c>
      <c r="F7" s="33" t="s">
        <v>37</v>
      </c>
      <c r="G7" s="33" t="s">
        <v>38</v>
      </c>
      <c r="H7" s="33" t="s">
        <v>39</v>
      </c>
      <c r="I7" s="33" t="s">
        <v>40</v>
      </c>
      <c r="J7" s="33" t="s">
        <v>41</v>
      </c>
      <c r="K7" s="33" t="s">
        <v>42</v>
      </c>
      <c r="L7" s="33" t="s">
        <v>43</v>
      </c>
      <c r="M7" s="33" t="s">
        <v>44</v>
      </c>
      <c r="N7" s="33" t="s">
        <v>45</v>
      </c>
      <c r="O7" s="30">
        <v>56570328.5269023</v>
      </c>
      <c r="P7" s="9" t="s">
        <v>57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>
      <c r="A8" s="7" t="s">
        <v>24</v>
      </c>
      <c r="B8" s="8">
        <v>44165355.98675996</v>
      </c>
      <c r="C8" s="34" t="s">
        <v>33</v>
      </c>
      <c r="D8" s="34" t="s">
        <v>46</v>
      </c>
      <c r="E8" s="34" t="s">
        <v>47</v>
      </c>
      <c r="F8" s="34" t="s">
        <v>48</v>
      </c>
      <c r="G8" s="34" t="s">
        <v>49</v>
      </c>
      <c r="H8" s="34" t="s">
        <v>50</v>
      </c>
      <c r="I8" s="34" t="s">
        <v>51</v>
      </c>
      <c r="J8" s="34" t="s">
        <v>52</v>
      </c>
      <c r="K8" s="34" t="s">
        <v>53</v>
      </c>
      <c r="L8" s="34" t="s">
        <v>54</v>
      </c>
      <c r="M8" s="34" t="s">
        <v>55</v>
      </c>
      <c r="N8" s="34" t="s">
        <v>56</v>
      </c>
      <c r="O8" s="30">
        <v>48580552.2455234</v>
      </c>
      <c r="P8" s="9" t="s">
        <v>57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3.5">
      <c r="A9" s="5" t="s">
        <v>0</v>
      </c>
      <c r="B9" s="27">
        <v>0.4168504417271042</v>
      </c>
      <c r="C9" s="27">
        <v>0.6503397097891386</v>
      </c>
      <c r="D9" s="27">
        <v>0.6915022324889796</v>
      </c>
      <c r="E9" s="27">
        <v>0.786778737898187</v>
      </c>
      <c r="F9" s="27">
        <v>0.7321357951289391</v>
      </c>
      <c r="G9" s="27">
        <v>0.733135537675283</v>
      </c>
      <c r="H9" s="27">
        <v>0.6847099400273895</v>
      </c>
      <c r="I9" s="27">
        <v>0.7386588896553612</v>
      </c>
      <c r="J9" s="27">
        <v>0.7522722423128743</v>
      </c>
      <c r="K9" s="27">
        <v>0.7512699350098543</v>
      </c>
      <c r="L9" s="27">
        <v>0.9406007467395959</v>
      </c>
      <c r="M9" s="27">
        <v>1.1862128240691352</v>
      </c>
      <c r="N9" s="27">
        <v>0.9667362244581723</v>
      </c>
      <c r="O9" s="27">
        <v>0.9667362244581723</v>
      </c>
      <c r="P9" s="48" t="s">
        <v>57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3.5">
      <c r="A10" s="5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3.5">
      <c r="A11" s="7" t="s">
        <v>23</v>
      </c>
      <c r="B11" s="8">
        <v>22664879</v>
      </c>
      <c r="C11" s="8">
        <v>33735395</v>
      </c>
      <c r="D11" s="8">
        <v>48368802</v>
      </c>
      <c r="E11" s="8">
        <v>51416553</v>
      </c>
      <c r="F11" s="8">
        <v>54458441</v>
      </c>
      <c r="G11" s="8">
        <v>57823322</v>
      </c>
      <c r="H11" s="8">
        <v>60426512</v>
      </c>
      <c r="I11" s="8">
        <v>63492646</v>
      </c>
      <c r="J11" s="8">
        <v>65677036</v>
      </c>
      <c r="K11" s="8">
        <v>69076483</v>
      </c>
      <c r="L11" s="8">
        <v>72300125</v>
      </c>
      <c r="M11" s="8">
        <v>74898374</v>
      </c>
      <c r="N11" s="30">
        <v>79091210</v>
      </c>
      <c r="O11" s="9" t="s">
        <v>57</v>
      </c>
      <c r="P11" s="9" t="s">
        <v>57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3.5">
      <c r="A12" s="7" t="s">
        <v>24</v>
      </c>
      <c r="B12" s="18">
        <v>41724740.42709867</v>
      </c>
      <c r="C12" s="18">
        <v>46809206.327181906</v>
      </c>
      <c r="D12" s="18">
        <v>56138349.5821727</v>
      </c>
      <c r="E12" s="18">
        <v>58006039.03429604</v>
      </c>
      <c r="F12" s="18">
        <v>60321711.34249002</v>
      </c>
      <c r="G12" s="18">
        <v>62450936.386218816</v>
      </c>
      <c r="H12" s="18">
        <v>63580084.17508417</v>
      </c>
      <c r="I12" s="18">
        <v>64940826.42937508</v>
      </c>
      <c r="J12" s="18">
        <v>65677036</v>
      </c>
      <c r="K12" s="18">
        <v>67339133.35932931</v>
      </c>
      <c r="L12" s="18">
        <v>69332686.0375911</v>
      </c>
      <c r="M12" s="18">
        <v>69959250.88735288</v>
      </c>
      <c r="N12" s="30">
        <v>70959276.87062624</v>
      </c>
      <c r="O12" s="9" t="s">
        <v>57</v>
      </c>
      <c r="P12" s="9" t="s">
        <v>57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3.5">
      <c r="A13" s="5" t="s">
        <v>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2"/>
      <c r="O13" s="12"/>
      <c r="P13" s="1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>
      <c r="A14" s="7" t="s">
        <v>23</v>
      </c>
      <c r="B14" s="8">
        <v>31591837.04067157</v>
      </c>
      <c r="C14" s="8">
        <v>48939019.67776352</v>
      </c>
      <c r="D14" s="8">
        <v>69770493.01590827</v>
      </c>
      <c r="E14" s="8">
        <v>75334495.62454568</v>
      </c>
      <c r="F14" s="8">
        <v>79321126.71428572</v>
      </c>
      <c r="G14" s="8">
        <v>79190458.57142857</v>
      </c>
      <c r="H14" s="8">
        <v>86213718.14285715</v>
      </c>
      <c r="I14" s="29" t="s">
        <v>30</v>
      </c>
      <c r="J14" s="8">
        <v>92585302.28571428</v>
      </c>
      <c r="K14" s="8">
        <v>96595562.28571428</v>
      </c>
      <c r="L14" s="8">
        <v>104355393.85714285</v>
      </c>
      <c r="M14" s="29" t="s">
        <v>29</v>
      </c>
      <c r="N14" s="8">
        <v>117920518.85714285</v>
      </c>
      <c r="O14" s="9" t="s">
        <v>57</v>
      </c>
      <c r="P14" s="9" t="s">
        <v>57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5.75">
      <c r="A15" s="7" t="s">
        <v>24</v>
      </c>
      <c r="B15" s="18">
        <v>58965659.85648432</v>
      </c>
      <c r="C15" s="18">
        <v>67904842.06710634</v>
      </c>
      <c r="D15" s="18">
        <v>80977823.83461963</v>
      </c>
      <c r="E15" s="18">
        <v>84989277.55476722</v>
      </c>
      <c r="F15" s="18">
        <v>87861239.16070636</v>
      </c>
      <c r="G15" s="18">
        <v>85528090.04366408</v>
      </c>
      <c r="H15" s="18">
        <v>90713087.27152476</v>
      </c>
      <c r="I15" s="32" t="s">
        <v>31</v>
      </c>
      <c r="J15" s="18">
        <v>92585302.28571428</v>
      </c>
      <c r="K15" s="18">
        <v>94166077.48656102</v>
      </c>
      <c r="L15" s="18">
        <v>100072299.44106527</v>
      </c>
      <c r="M15" s="32" t="s">
        <v>32</v>
      </c>
      <c r="N15" s="18">
        <v>105796266.69400938</v>
      </c>
      <c r="O15" s="9" t="s">
        <v>57</v>
      </c>
      <c r="P15" s="9" t="s">
        <v>57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4.25" thickBot="1">
      <c r="A16" s="16" t="s">
        <v>1</v>
      </c>
      <c r="B16" s="28">
        <f>B11/B14</f>
        <v>0.7174283334907389</v>
      </c>
      <c r="C16" s="28">
        <f>C11/C14</f>
        <v>0.6893353242898813</v>
      </c>
      <c r="D16" s="28">
        <f>D11/D14</f>
        <v>0.693255843684113</v>
      </c>
      <c r="E16" s="28">
        <f aca="true" t="shared" si="0" ref="E16:N16">E11/E14</f>
        <v>0.6825100848388415</v>
      </c>
      <c r="F16" s="28">
        <f t="shared" si="0"/>
        <v>0.6865565739649542</v>
      </c>
      <c r="G16" s="28">
        <f t="shared" si="0"/>
        <v>0.730180416215727</v>
      </c>
      <c r="H16" s="28">
        <f t="shared" si="0"/>
        <v>0.7008920772895162</v>
      </c>
      <c r="I16" s="28">
        <f>63493/89739</f>
        <v>0.7075296136573842</v>
      </c>
      <c r="J16" s="28">
        <f t="shared" si="0"/>
        <v>0.7093678410999132</v>
      </c>
      <c r="K16" s="28">
        <f t="shared" si="0"/>
        <v>0.7151103152718628</v>
      </c>
      <c r="L16" s="28">
        <f t="shared" si="0"/>
        <v>0.692825951085721</v>
      </c>
      <c r="M16" s="28">
        <f>74898/110968</f>
        <v>0.6749513373224714</v>
      </c>
      <c r="N16" s="28">
        <f t="shared" si="0"/>
        <v>0.6707162652143399</v>
      </c>
      <c r="O16" s="19" t="s">
        <v>57</v>
      </c>
      <c r="P16" s="19" t="s">
        <v>57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>
      <c r="A17" s="20" t="s">
        <v>28</v>
      </c>
      <c r="B17" s="21"/>
      <c r="C17" s="13"/>
      <c r="D17" s="13"/>
      <c r="E17" s="13"/>
      <c r="F17" s="13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15" ht="12" customHeight="1">
      <c r="A18" s="13"/>
      <c r="B18" s="13"/>
      <c r="C18" s="1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"/>
    </row>
    <row r="19" spans="1:15" ht="27" customHeight="1">
      <c r="A19" s="46" t="s">
        <v>60</v>
      </c>
      <c r="B19" s="47"/>
      <c r="C19" s="47"/>
      <c r="D19" s="47"/>
      <c r="E19" s="47"/>
      <c r="F19" s="47"/>
      <c r="G19" s="31"/>
      <c r="H19" s="31"/>
      <c r="I19" s="31"/>
      <c r="J19" s="31"/>
      <c r="K19" s="31"/>
      <c r="L19" s="31"/>
      <c r="M19" s="31"/>
      <c r="N19" s="31"/>
      <c r="O19" s="4"/>
    </row>
    <row r="20" spans="1:15" ht="12" customHeight="1">
      <c r="A20" s="13"/>
      <c r="B20" s="13"/>
      <c r="C20" s="1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"/>
    </row>
    <row r="21" spans="1:15" ht="12.75">
      <c r="A21" s="43" t="s">
        <v>58</v>
      </c>
      <c r="B21" s="43"/>
      <c r="C21" s="44"/>
      <c r="D21" s="44"/>
      <c r="E21" s="44"/>
      <c r="F21" s="44"/>
      <c r="G21" s="44"/>
      <c r="H21" s="44"/>
      <c r="I21" s="44"/>
      <c r="J21" s="4"/>
      <c r="K21" s="4"/>
      <c r="L21" s="4"/>
      <c r="M21" s="4"/>
      <c r="N21" s="4"/>
      <c r="O21" s="4"/>
    </row>
    <row r="22" spans="1:9" ht="12.75">
      <c r="A22" s="2" t="s">
        <v>5</v>
      </c>
      <c r="B22" s="2"/>
      <c r="C22" s="1"/>
      <c r="D22" s="1"/>
      <c r="E22" s="1"/>
      <c r="F22" s="1"/>
      <c r="G22" s="1"/>
      <c r="H22" s="3"/>
      <c r="I22" s="2"/>
    </row>
    <row r="23" spans="1:9" ht="12.75">
      <c r="A23" s="2"/>
      <c r="B23" s="2"/>
      <c r="C23" s="1"/>
      <c r="D23" s="1"/>
      <c r="E23" s="1"/>
      <c r="F23" s="1"/>
      <c r="G23" s="1"/>
      <c r="H23" s="3"/>
      <c r="I23" s="2"/>
    </row>
    <row r="24" spans="1:9" ht="12.75">
      <c r="A24" s="45" t="s">
        <v>6</v>
      </c>
      <c r="B24" s="45"/>
      <c r="C24" s="45"/>
      <c r="D24" s="45"/>
      <c r="E24" s="45"/>
      <c r="F24" s="45"/>
      <c r="G24" s="45"/>
      <c r="H24" s="45"/>
      <c r="I24" s="45"/>
    </row>
    <row r="25" spans="1:9" ht="16.5" customHeight="1">
      <c r="A25" s="37" t="s">
        <v>7</v>
      </c>
      <c r="B25" s="38"/>
      <c r="C25" s="38"/>
      <c r="D25" s="38"/>
      <c r="E25" s="39"/>
      <c r="F25" s="39"/>
      <c r="G25" s="2"/>
      <c r="H25" s="2"/>
      <c r="I25" s="2"/>
    </row>
    <row r="26" spans="1:9" ht="28.5" customHeight="1">
      <c r="A26" s="40" t="s">
        <v>59</v>
      </c>
      <c r="B26" s="41"/>
      <c r="C26" s="41"/>
      <c r="D26" s="41"/>
      <c r="E26" s="39"/>
      <c r="F26" s="39"/>
      <c r="G26" s="14"/>
      <c r="H26" s="14"/>
      <c r="I26" s="14"/>
    </row>
    <row r="27" spans="1:9" ht="27" customHeight="1">
      <c r="A27" s="42" t="s">
        <v>8</v>
      </c>
      <c r="B27" s="42"/>
      <c r="C27" s="42"/>
      <c r="D27" s="42"/>
      <c r="E27" s="39"/>
      <c r="F27" s="39"/>
      <c r="G27" s="14"/>
      <c r="H27" s="14"/>
      <c r="I27" s="14"/>
    </row>
  </sheetData>
  <mergeCells count="7">
    <mergeCell ref="A1:N1"/>
    <mergeCell ref="A25:F25"/>
    <mergeCell ref="A26:F26"/>
    <mergeCell ref="A27:F27"/>
    <mergeCell ref="A21:I21"/>
    <mergeCell ref="A24:I24"/>
    <mergeCell ref="A19:F19"/>
  </mergeCells>
  <printOptions/>
  <pageMargins left="1.09" right="0.75" top="1" bottom="1" header="0.5" footer="0.5"/>
  <pageSetup fitToHeight="1" fitToWidth="1" horizontalDpi="1200" verticalDpi="1200" orientation="landscape" scale="65" r:id="rId1"/>
  <headerFooter alignWithMargins="0">
    <oddFooter>&amp;RUpdated on October 28,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Getachew Mekonnen</dc:creator>
  <cp:keywords/>
  <dc:description/>
  <cp:lastModifiedBy>lnguyen</cp:lastModifiedBy>
  <cp:lastPrinted>2003-11-05T20:45:19Z</cp:lastPrinted>
  <dcterms:created xsi:type="dcterms:W3CDTF">2001-10-18T13:16:47Z</dcterms:created>
  <dcterms:modified xsi:type="dcterms:W3CDTF">2004-03-23T20:35:54Z</dcterms:modified>
  <cp:category/>
  <cp:version/>
  <cp:contentType/>
  <cp:contentStatus/>
</cp:coreProperties>
</file>