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2" windowWidth="8172" windowHeight="5436" activeTab="0"/>
  </bookViews>
  <sheets>
    <sheet name="1-5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'1-51'!$A$1:$I$68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<sst xmlns="http://schemas.openxmlformats.org/spreadsheetml/2006/main" count="73" uniqueCount="70">
  <si>
    <t>Rank</t>
  </si>
  <si>
    <t>All ports</t>
  </si>
  <si>
    <t>South Louisiana, LA</t>
  </si>
  <si>
    <t>Houston, TX</t>
  </si>
  <si>
    <t>New York, NY and NJ</t>
  </si>
  <si>
    <t>Corpus Christi, TX</t>
  </si>
  <si>
    <t>Baton Rouge, LA</t>
  </si>
  <si>
    <t>Valdez, AK</t>
  </si>
  <si>
    <t>Long Beach, CA</t>
  </si>
  <si>
    <t>Texas City, TX</t>
  </si>
  <si>
    <t>Tampa, FL</t>
  </si>
  <si>
    <t>Pittsburgh, PA</t>
  </si>
  <si>
    <t>Lake Charles, LA</t>
  </si>
  <si>
    <t>Mobile, AL</t>
  </si>
  <si>
    <t>Beaumont, TX</t>
  </si>
  <si>
    <t>Norfolk Harbor, VA</t>
  </si>
  <si>
    <t>Philadelphia, PA</t>
  </si>
  <si>
    <t>Los Angeles, CA</t>
  </si>
  <si>
    <t>Baltimore, MD</t>
  </si>
  <si>
    <t>Port Arthur, TX</t>
  </si>
  <si>
    <t>Pascagoula, MS</t>
  </si>
  <si>
    <t>Portland, OR</t>
  </si>
  <si>
    <t>Seattle, WA</t>
  </si>
  <si>
    <t>Freeport, TX</t>
  </si>
  <si>
    <t>Chicago, IL</t>
  </si>
  <si>
    <t>Paulsboro, NJ</t>
  </si>
  <si>
    <t>Richmond, CA</t>
  </si>
  <si>
    <t>Marcus Hook, PA</t>
  </si>
  <si>
    <t>Boston, MA</t>
  </si>
  <si>
    <t>Newport News, VA</t>
  </si>
  <si>
    <t>Tacoma, WA</t>
  </si>
  <si>
    <t>Port Everglades, FL</t>
  </si>
  <si>
    <t>Jacksonville, FL</t>
  </si>
  <si>
    <t>Detroit, MI</t>
  </si>
  <si>
    <t>Cleveland, OH</t>
  </si>
  <si>
    <t>Memphis, TN</t>
  </si>
  <si>
    <t>Savannah, GA</t>
  </si>
  <si>
    <t>Charleston, SC</t>
  </si>
  <si>
    <t>Indiana Harbor, IN</t>
  </si>
  <si>
    <t>Portland, ME</t>
  </si>
  <si>
    <t>San Juan, PR</t>
  </si>
  <si>
    <t>Two Harbors, MN</t>
  </si>
  <si>
    <t>Cincinnati, OH</t>
  </si>
  <si>
    <t>Honolulu, HI</t>
  </si>
  <si>
    <t>Anacortes, WA</t>
  </si>
  <si>
    <r>
      <t>a</t>
    </r>
    <r>
      <rPr>
        <sz val="9"/>
        <rFont val="Arial"/>
        <family val="2"/>
      </rPr>
      <t xml:space="preserve"> Tonnage totals include both domestic and foreign waterborne trade.</t>
    </r>
  </si>
  <si>
    <r>
      <t>NOTE</t>
    </r>
    <r>
      <rPr>
        <sz val="9"/>
        <rFont val="Arial"/>
        <family val="2"/>
      </rPr>
      <t xml:space="preserve">  </t>
    </r>
  </si>
  <si>
    <t>SOURCES</t>
  </si>
  <si>
    <t>Total top 50</t>
  </si>
  <si>
    <t>Total tons  (Millions)</t>
  </si>
  <si>
    <t>2001</t>
  </si>
  <si>
    <t>Plaquemines, LA</t>
  </si>
  <si>
    <t>Oakland, CA</t>
  </si>
  <si>
    <t>Duluth-Superior, MN-WI</t>
  </si>
  <si>
    <t>Huntington, WV-KY-OH</t>
  </si>
  <si>
    <t>St. Louis, MO-IL</t>
  </si>
  <si>
    <t>Total tons (Millions)</t>
  </si>
  <si>
    <r>
      <t xml:space="preserve">2001:  Ibid., </t>
    </r>
    <r>
      <rPr>
        <i/>
        <sz val="9"/>
        <rFont val="Arial"/>
        <family val="2"/>
      </rPr>
      <t xml:space="preserve">Waterborne Commerce of the United States, </t>
    </r>
    <r>
      <rPr>
        <i/>
        <sz val="9"/>
        <rFont val="Arial"/>
        <family val="2"/>
      </rPr>
      <t xml:space="preserve">Calendar Year 2001, Part 5, National Summaries </t>
    </r>
    <r>
      <rPr>
        <sz val="9"/>
        <rFont val="Arial"/>
        <family val="2"/>
      </rPr>
      <t>(New Orleans, LA: 2003), tables 1-1 and 5-2.</t>
    </r>
  </si>
  <si>
    <t>1992</t>
  </si>
  <si>
    <t>2002</t>
  </si>
  <si>
    <t>Percent change 1992-2002</t>
  </si>
  <si>
    <t>Percent change 2001-2002</t>
  </si>
  <si>
    <t>Toledo, OH</t>
  </si>
  <si>
    <r>
      <t xml:space="preserve">1992:  Ibid., </t>
    </r>
    <r>
      <rPr>
        <i/>
        <sz val="9"/>
        <rFont val="Arial"/>
        <family val="2"/>
      </rPr>
      <t xml:space="preserve">Waterborne Commerce of the United States, Calendar Year 1992, Part 5, National Summaries </t>
    </r>
    <r>
      <rPr>
        <sz val="9"/>
        <rFont val="Arial"/>
        <family val="2"/>
      </rPr>
      <t xml:space="preserve">(New Orleans, LA: 1994), table 1-1 and 5-2. </t>
    </r>
  </si>
  <si>
    <t>New Orleans, LA</t>
  </si>
  <si>
    <t>Numbers may not add to totals due to rounding.</t>
  </si>
  <si>
    <t>In 2001, Ashtabula, OH, ranked 50th (10.9 million tons).</t>
  </si>
  <si>
    <t>In 1992, Lorain, OH, ranked 43rd (13.3 million tons); Galveston, TX, ranked 48th (12.3 million tons); and New Castle, DE, ranked 50th (11.8 million tons).</t>
  </si>
  <si>
    <r>
      <t xml:space="preserve">2002: Ibid., </t>
    </r>
    <r>
      <rPr>
        <i/>
        <sz val="9"/>
        <rFont val="Arial"/>
        <family val="2"/>
      </rPr>
      <t>A23, Calendar Year 2002, Part 5, National Summaries</t>
    </r>
    <r>
      <rPr>
        <sz val="9"/>
        <rFont val="Arial"/>
        <family val="2"/>
      </rPr>
      <t xml:space="preserve"> (New Orleans, LA: 2004), tables 1-1 and 5-2.</t>
    </r>
  </si>
  <si>
    <r>
      <t>Table 1-51:  Tonnage of Top 50 U.S. Water Ports, Ranked by Total Tons</t>
    </r>
    <r>
      <rPr>
        <b/>
        <vertAlign val="superscript"/>
        <sz val="12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</si>
</sst>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%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21" applyNumberFormat="1" applyFont="1" applyFill="1" applyBorder="1" applyAlignment="1">
      <alignment horizontal="right" vertical="center"/>
      <protection/>
    </xf>
    <xf numFmtId="0" fontId="1" fillId="0" borderId="0" xfId="25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left"/>
    </xf>
    <xf numFmtId="0" fontId="17" fillId="0" borderId="0" xfId="25" applyNumberFormat="1" applyFont="1" applyFill="1" applyBorder="1" applyAlignment="1">
      <alignment horizontal="right"/>
      <protection/>
    </xf>
    <xf numFmtId="0" fontId="17" fillId="0" borderId="0" xfId="25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right"/>
    </xf>
    <xf numFmtId="0" fontId="18" fillId="0" borderId="0" xfId="40" applyNumberFormat="1" applyFont="1" applyFill="1" applyBorder="1">
      <alignment horizontal="left" vertical="center"/>
      <protection/>
    </xf>
    <xf numFmtId="166" fontId="18" fillId="0" borderId="0" xfId="21" applyNumberFormat="1" applyFont="1" applyFill="1" applyBorder="1" applyAlignment="1">
      <alignment horizontal="right" vertical="center"/>
      <protection/>
    </xf>
    <xf numFmtId="49" fontId="19" fillId="0" borderId="0" xfId="40" applyFont="1" applyFill="1" applyBorder="1">
      <alignment horizontal="left" vertical="center"/>
      <protection/>
    </xf>
    <xf numFmtId="0" fontId="20" fillId="0" borderId="0" xfId="40" applyNumberFormat="1" applyFont="1" applyFill="1" applyBorder="1">
      <alignment horizontal="left" vertical="center"/>
      <protection/>
    </xf>
    <xf numFmtId="166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49" fontId="18" fillId="0" borderId="0" xfId="30" applyNumberFormat="1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 horizontal="left"/>
    </xf>
    <xf numFmtId="3" fontId="20" fillId="0" borderId="0" xfId="21" applyNumberFormat="1" applyFont="1" applyFill="1" applyBorder="1" applyAlignment="1">
      <alignment horizontal="left" vertical="center"/>
      <protection/>
    </xf>
    <xf numFmtId="49" fontId="18" fillId="0" borderId="3" xfId="30" applyNumberFormat="1" applyFont="1" applyFill="1" applyBorder="1" applyAlignment="1">
      <alignment horizontal="center" wrapText="1"/>
      <protection/>
    </xf>
    <xf numFmtId="0" fontId="18" fillId="0" borderId="3" xfId="0" applyFont="1" applyFill="1" applyBorder="1" applyAlignment="1">
      <alignment horizontal="center"/>
    </xf>
    <xf numFmtId="49" fontId="18" fillId="0" borderId="5" xfId="30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17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49" fontId="18" fillId="0" borderId="7" xfId="30" applyNumberFormat="1" applyFont="1" applyFill="1" applyBorder="1" applyAlignment="1">
      <alignment horizontal="center" wrapText="1"/>
      <protection/>
    </xf>
    <xf numFmtId="166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166" fontId="17" fillId="0" borderId="0" xfId="21" applyNumberFormat="1" applyFont="1" applyFill="1" applyBorder="1" applyAlignment="1">
      <alignment horizontal="right" vertical="center"/>
      <protection/>
    </xf>
    <xf numFmtId="1" fontId="17" fillId="0" borderId="8" xfId="21" applyNumberFormat="1" applyFont="1" applyFill="1" applyBorder="1" applyAlignment="1">
      <alignment horizontal="right" vertical="center"/>
      <protection/>
    </xf>
    <xf numFmtId="166" fontId="17" fillId="0" borderId="9" xfId="21" applyNumberFormat="1" applyFont="1" applyFill="1" applyBorder="1" applyAlignment="1">
      <alignment horizontal="right" vertical="center"/>
      <protection/>
    </xf>
    <xf numFmtId="0" fontId="17" fillId="0" borderId="8" xfId="0" applyFont="1" applyFill="1" applyBorder="1" applyAlignment="1">
      <alignment/>
    </xf>
    <xf numFmtId="166" fontId="17" fillId="0" borderId="9" xfId="0" applyNumberFormat="1" applyFont="1" applyFill="1" applyBorder="1" applyAlignment="1">
      <alignment/>
    </xf>
    <xf numFmtId="168" fontId="17" fillId="0" borderId="0" xfId="0" applyNumberFormat="1" applyFont="1" applyFill="1" applyBorder="1" applyAlignment="1">
      <alignment/>
    </xf>
    <xf numFmtId="168" fontId="17" fillId="0" borderId="8" xfId="33" applyNumberFormat="1" applyFont="1" applyFill="1" applyBorder="1" applyAlignment="1">
      <alignment/>
    </xf>
    <xf numFmtId="0" fontId="17" fillId="0" borderId="0" xfId="0" applyFont="1" applyFill="1" applyAlignment="1">
      <alignment/>
    </xf>
    <xf numFmtId="166" fontId="17" fillId="0" borderId="0" xfId="0" applyNumberFormat="1" applyFont="1" applyFill="1" applyAlignment="1">
      <alignment/>
    </xf>
    <xf numFmtId="49" fontId="17" fillId="0" borderId="0" xfId="40" applyFont="1" applyFill="1" applyBorder="1">
      <alignment horizontal="left" vertical="center"/>
      <protection/>
    </xf>
    <xf numFmtId="167" fontId="17" fillId="0" borderId="0" xfId="0" applyNumberFormat="1" applyFont="1" applyFill="1" applyBorder="1" applyAlignment="1">
      <alignment/>
    </xf>
    <xf numFmtId="167" fontId="17" fillId="0" borderId="9" xfId="0" applyNumberFormat="1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49" fontId="18" fillId="0" borderId="0" xfId="40" applyFont="1" applyFill="1" applyBorder="1">
      <alignment horizontal="left" vertical="center"/>
      <protection/>
    </xf>
    <xf numFmtId="166" fontId="18" fillId="0" borderId="8" xfId="21" applyNumberFormat="1" applyFont="1" applyFill="1" applyBorder="1" applyAlignment="1">
      <alignment horizontal="right" vertical="center"/>
      <protection/>
    </xf>
    <xf numFmtId="166" fontId="18" fillId="0" borderId="9" xfId="21" applyNumberFormat="1" applyFont="1" applyFill="1" applyBorder="1" applyAlignment="1">
      <alignment horizontal="right" vertical="center"/>
      <protection/>
    </xf>
    <xf numFmtId="0" fontId="18" fillId="0" borderId="8" xfId="40" applyNumberFormat="1" applyFont="1" applyFill="1" applyBorder="1">
      <alignment horizontal="left" vertical="center"/>
      <protection/>
    </xf>
    <xf numFmtId="168" fontId="18" fillId="0" borderId="0" xfId="0" applyNumberFormat="1" applyFont="1" applyFill="1" applyBorder="1" applyAlignment="1">
      <alignment/>
    </xf>
    <xf numFmtId="168" fontId="18" fillId="0" borderId="8" xfId="33" applyNumberFormat="1" applyFont="1" applyFill="1" applyBorder="1" applyAlignment="1">
      <alignment/>
    </xf>
    <xf numFmtId="49" fontId="18" fillId="0" borderId="10" xfId="40" applyFont="1" applyFill="1" applyBorder="1">
      <alignment horizontal="left" vertical="center"/>
      <protection/>
    </xf>
    <xf numFmtId="0" fontId="17" fillId="0" borderId="10" xfId="0" applyFont="1" applyFill="1" applyBorder="1" applyAlignment="1">
      <alignment/>
    </xf>
    <xf numFmtId="166" fontId="18" fillId="0" borderId="10" xfId="21" applyNumberFormat="1" applyFont="1" applyFill="1" applyBorder="1" applyAlignment="1">
      <alignment horizontal="right" vertical="center"/>
      <protection/>
    </xf>
    <xf numFmtId="166" fontId="18" fillId="0" borderId="11" xfId="21" applyNumberFormat="1" applyFont="1" applyFill="1" applyBorder="1" applyAlignment="1">
      <alignment horizontal="right" vertical="center"/>
      <protection/>
    </xf>
    <xf numFmtId="166" fontId="18" fillId="0" borderId="12" xfId="21" applyNumberFormat="1" applyFont="1" applyFill="1" applyBorder="1" applyAlignment="1">
      <alignment horizontal="right" vertical="center"/>
      <protection/>
    </xf>
    <xf numFmtId="0" fontId="18" fillId="0" borderId="11" xfId="40" applyNumberFormat="1" applyFont="1" applyFill="1" applyBorder="1">
      <alignment horizontal="left" vertical="center"/>
      <protection/>
    </xf>
    <xf numFmtId="168" fontId="18" fillId="0" borderId="11" xfId="0" applyNumberFormat="1" applyFont="1" applyFill="1" applyBorder="1" applyAlignment="1">
      <alignment/>
    </xf>
    <xf numFmtId="168" fontId="18" fillId="0" borderId="11" xfId="33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15" fillId="0" borderId="10" xfId="50" applyFont="1" applyFill="1" applyBorder="1" applyAlignment="1">
      <alignment horizontal="left" wrapText="1"/>
      <protection/>
    </xf>
    <xf numFmtId="0" fontId="0" fillId="0" borderId="10" xfId="0" applyFill="1" applyBorder="1" applyAlignment="1">
      <alignment horizontal="left" wrapText="1"/>
    </xf>
    <xf numFmtId="49" fontId="18" fillId="0" borderId="13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1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0" xfId="4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49" fontId="22" fillId="0" borderId="14" xfId="0" applyNumberFormat="1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top"/>
    </xf>
    <xf numFmtId="49" fontId="18" fillId="0" borderId="6" xfId="0" applyNumberFormat="1" applyFon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8515625" style="2" customWidth="1"/>
    <col min="2" max="2" width="8.7109375" style="2" customWidth="1"/>
    <col min="3" max="3" width="11.7109375" style="2" customWidth="1"/>
    <col min="4" max="4" width="8.57421875" style="2" customWidth="1"/>
    <col min="5" max="5" width="11.28125" style="2" customWidth="1"/>
    <col min="6" max="6" width="8.7109375" style="2" customWidth="1"/>
    <col min="7" max="7" width="11.00390625" style="2" customWidth="1"/>
    <col min="8" max="8" width="10.00390625" style="2" customWidth="1"/>
    <col min="9" max="9" width="9.57421875" style="2" customWidth="1"/>
    <col min="10" max="10" width="10.140625" style="2" customWidth="1"/>
    <col min="11" max="11" width="12.421875" style="2" customWidth="1"/>
    <col min="12" max="16384" width="9.140625" style="2" customWidth="1"/>
  </cols>
  <sheetData>
    <row r="1" spans="1:10" s="3" customFormat="1" ht="18.75" customHeight="1" thickBot="1">
      <c r="A1" s="65" t="s">
        <v>69</v>
      </c>
      <c r="B1" s="66"/>
      <c r="C1" s="66"/>
      <c r="D1" s="66"/>
      <c r="E1" s="66"/>
      <c r="F1" s="66"/>
      <c r="G1" s="66"/>
      <c r="H1" s="66"/>
      <c r="I1" s="66"/>
      <c r="J1" s="33"/>
    </row>
    <row r="2" spans="1:11" ht="15" customHeight="1">
      <c r="A2" s="32"/>
      <c r="B2" s="80" t="s">
        <v>58</v>
      </c>
      <c r="C2" s="81"/>
      <c r="D2" s="78" t="s">
        <v>50</v>
      </c>
      <c r="E2" s="79"/>
      <c r="F2" s="82" t="s">
        <v>59</v>
      </c>
      <c r="G2" s="83"/>
      <c r="H2" s="67" t="s">
        <v>61</v>
      </c>
      <c r="I2" s="67" t="s">
        <v>60</v>
      </c>
      <c r="J2" s="76"/>
      <c r="K2" s="23"/>
    </row>
    <row r="3" spans="1:11" s="29" customFormat="1" ht="33.75" customHeight="1">
      <c r="A3" s="27"/>
      <c r="B3" s="26" t="s">
        <v>0</v>
      </c>
      <c r="C3" s="26" t="s">
        <v>49</v>
      </c>
      <c r="D3" s="28" t="s">
        <v>0</v>
      </c>
      <c r="E3" s="34" t="s">
        <v>56</v>
      </c>
      <c r="F3" s="28" t="s">
        <v>0</v>
      </c>
      <c r="G3" s="34" t="s">
        <v>49</v>
      </c>
      <c r="H3" s="68"/>
      <c r="I3" s="68"/>
      <c r="J3" s="77"/>
      <c r="K3" s="35"/>
    </row>
    <row r="4" spans="1:14" ht="13.5">
      <c r="A4" s="36" t="s">
        <v>2</v>
      </c>
      <c r="B4" s="9">
        <v>1</v>
      </c>
      <c r="C4" s="37">
        <v>199.66501</v>
      </c>
      <c r="D4" s="38">
        <v>1</v>
      </c>
      <c r="E4" s="39">
        <v>212.56493</v>
      </c>
      <c r="F4" s="40">
        <v>1</v>
      </c>
      <c r="G4" s="41">
        <v>216.396497</v>
      </c>
      <c r="H4" s="42">
        <f aca="true" t="shared" si="0" ref="H4:H11">(G4-E4)/E4</f>
        <v>0.01802539581670413</v>
      </c>
      <c r="I4" s="43">
        <f aca="true" t="shared" si="1" ref="I4:I9">(G4-C4)/C4</f>
        <v>0.0837977921118979</v>
      </c>
      <c r="J4" s="44"/>
      <c r="K4" s="45"/>
      <c r="L4" s="9"/>
      <c r="M4" s="5"/>
      <c r="N4" s="6"/>
    </row>
    <row r="5" spans="1:14" ht="13.5">
      <c r="A5" s="36" t="s">
        <v>3</v>
      </c>
      <c r="B5" s="9">
        <v>2</v>
      </c>
      <c r="C5" s="37">
        <v>137.663612</v>
      </c>
      <c r="D5" s="38">
        <v>2</v>
      </c>
      <c r="E5" s="39">
        <v>185.050168</v>
      </c>
      <c r="F5" s="40">
        <v>2</v>
      </c>
      <c r="G5" s="41">
        <v>177.560719</v>
      </c>
      <c r="H5" s="42">
        <f t="shared" si="0"/>
        <v>-0.04047253283228582</v>
      </c>
      <c r="I5" s="43">
        <f t="shared" si="1"/>
        <v>0.2898159246322841</v>
      </c>
      <c r="J5" s="44"/>
      <c r="K5" s="45"/>
      <c r="L5" s="9"/>
      <c r="M5" s="5"/>
      <c r="N5" s="6"/>
    </row>
    <row r="6" spans="1:14" ht="13.5">
      <c r="A6" s="36" t="s">
        <v>4</v>
      </c>
      <c r="B6" s="9">
        <v>3</v>
      </c>
      <c r="C6" s="37">
        <v>115.310756</v>
      </c>
      <c r="D6" s="38">
        <v>3</v>
      </c>
      <c r="E6" s="39">
        <v>137.484344</v>
      </c>
      <c r="F6" s="40">
        <v>3</v>
      </c>
      <c r="G6" s="41">
        <v>134.504511</v>
      </c>
      <c r="H6" s="42">
        <f t="shared" si="0"/>
        <v>-0.021673980566107115</v>
      </c>
      <c r="I6" s="43">
        <f t="shared" si="1"/>
        <v>0.166452425305407</v>
      </c>
      <c r="J6" s="44"/>
      <c r="K6" s="45"/>
      <c r="L6" s="9"/>
      <c r="M6" s="5"/>
      <c r="N6" s="6"/>
    </row>
    <row r="7" spans="1:14" ht="13.5">
      <c r="A7" s="36" t="s">
        <v>14</v>
      </c>
      <c r="B7" s="9">
        <v>26</v>
      </c>
      <c r="C7" s="37">
        <v>22.7015</v>
      </c>
      <c r="D7" s="38">
        <v>5</v>
      </c>
      <c r="E7" s="39">
        <v>79.13051</v>
      </c>
      <c r="F7" s="40">
        <v>4</v>
      </c>
      <c r="G7" s="41">
        <v>85.910947</v>
      </c>
      <c r="H7" s="42">
        <f t="shared" si="0"/>
        <v>0.0856867597592887</v>
      </c>
      <c r="I7" s="43">
        <f t="shared" si="1"/>
        <v>2.784373147148867</v>
      </c>
      <c r="J7" s="44"/>
      <c r="K7" s="45"/>
      <c r="L7" s="9"/>
      <c r="M7" s="5"/>
      <c r="N7" s="6"/>
    </row>
    <row r="8" spans="1:14" ht="13.5">
      <c r="A8" s="36" t="s">
        <v>64</v>
      </c>
      <c r="B8" s="9">
        <v>6</v>
      </c>
      <c r="C8" s="37">
        <v>66.441189</v>
      </c>
      <c r="D8" s="38">
        <v>4</v>
      </c>
      <c r="E8" s="39">
        <v>85.628353</v>
      </c>
      <c r="F8" s="40">
        <v>5</v>
      </c>
      <c r="G8" s="41">
        <v>85.000428</v>
      </c>
      <c r="H8" s="42">
        <f t="shared" si="0"/>
        <v>-0.007333143497458192</v>
      </c>
      <c r="I8" s="43">
        <f t="shared" si="1"/>
        <v>0.2793333364338198</v>
      </c>
      <c r="J8" s="44"/>
      <c r="K8" s="45"/>
      <c r="L8" s="9"/>
      <c r="M8" s="5"/>
      <c r="N8" s="6"/>
    </row>
    <row r="9" spans="1:14" ht="13.5">
      <c r="A9" s="46" t="s">
        <v>54</v>
      </c>
      <c r="B9" s="9">
        <v>29</v>
      </c>
      <c r="C9" s="37">
        <v>21.833428</v>
      </c>
      <c r="D9" s="38">
        <v>7</v>
      </c>
      <c r="E9" s="39">
        <v>76.669841</v>
      </c>
      <c r="F9" s="40">
        <v>6</v>
      </c>
      <c r="G9" s="41">
        <v>81.063663</v>
      </c>
      <c r="H9" s="42">
        <f t="shared" si="0"/>
        <v>0.05730834892431823</v>
      </c>
      <c r="I9" s="43">
        <f t="shared" si="1"/>
        <v>2.7128234283686465</v>
      </c>
      <c r="J9" s="44"/>
      <c r="K9" s="45"/>
      <c r="L9" s="9"/>
      <c r="M9" s="5"/>
      <c r="N9" s="6"/>
    </row>
    <row r="10" spans="1:14" ht="13.5">
      <c r="A10" s="36" t="s">
        <v>5</v>
      </c>
      <c r="B10" s="9">
        <v>7</v>
      </c>
      <c r="C10" s="37">
        <v>60.866092</v>
      </c>
      <c r="D10" s="38">
        <v>6</v>
      </c>
      <c r="E10" s="39">
        <v>77.575699</v>
      </c>
      <c r="F10" s="40">
        <v>7</v>
      </c>
      <c r="G10" s="41">
        <v>72.000304</v>
      </c>
      <c r="H10" s="42">
        <f t="shared" si="0"/>
        <v>-0.07187038043962711</v>
      </c>
      <c r="I10" s="43">
        <f aca="true" t="shared" si="2" ref="I10:I35">(G10-C10)/C10</f>
        <v>0.18292963510783636</v>
      </c>
      <c r="J10" s="44"/>
      <c r="K10" s="45"/>
      <c r="L10" s="9"/>
      <c r="M10" s="5"/>
      <c r="N10" s="6"/>
    </row>
    <row r="11" spans="1:14" ht="13.5">
      <c r="A11" s="36" t="s">
        <v>8</v>
      </c>
      <c r="B11" s="9">
        <v>10</v>
      </c>
      <c r="C11" s="37">
        <v>52.048625</v>
      </c>
      <c r="D11" s="38">
        <v>8</v>
      </c>
      <c r="E11" s="39">
        <v>67.64392</v>
      </c>
      <c r="F11" s="40">
        <v>8</v>
      </c>
      <c r="G11" s="41">
        <v>67.872469</v>
      </c>
      <c r="H11" s="42">
        <f t="shared" si="0"/>
        <v>0.003378707206797019</v>
      </c>
      <c r="I11" s="43">
        <f>(G11-C11)/C11</f>
        <v>0.30402040399722363</v>
      </c>
      <c r="J11" s="44"/>
      <c r="K11" s="45"/>
      <c r="L11" s="9"/>
      <c r="M11" s="5"/>
      <c r="N11" s="6"/>
    </row>
    <row r="12" spans="1:14" ht="13.5">
      <c r="A12" s="36" t="s">
        <v>6</v>
      </c>
      <c r="B12" s="9">
        <v>5</v>
      </c>
      <c r="C12" s="37">
        <v>84.699463</v>
      </c>
      <c r="D12" s="38">
        <v>10</v>
      </c>
      <c r="E12" s="39">
        <v>61.415441</v>
      </c>
      <c r="F12" s="40">
        <v>9</v>
      </c>
      <c r="G12" s="41">
        <v>60.58271</v>
      </c>
      <c r="H12" s="42">
        <f aca="true" t="shared" si="3" ref="H12:H53">(G12-E12)/E12</f>
        <v>-0.013558984295171023</v>
      </c>
      <c r="I12" s="43">
        <f t="shared" si="2"/>
        <v>-0.2847332455933044</v>
      </c>
      <c r="J12" s="44"/>
      <c r="K12" s="45"/>
      <c r="L12" s="9"/>
      <c r="M12" s="5"/>
      <c r="N12" s="6"/>
    </row>
    <row r="13" spans="1:14" ht="13.5">
      <c r="A13" s="36" t="s">
        <v>51</v>
      </c>
      <c r="B13" s="9">
        <v>8</v>
      </c>
      <c r="C13" s="37">
        <v>58.473474</v>
      </c>
      <c r="D13" s="38">
        <v>11</v>
      </c>
      <c r="E13" s="39">
        <v>60.694475</v>
      </c>
      <c r="F13" s="40">
        <v>10</v>
      </c>
      <c r="G13" s="41">
        <v>59.110736</v>
      </c>
      <c r="H13" s="42">
        <f t="shared" si="3"/>
        <v>-0.026093627138219652</v>
      </c>
      <c r="I13" s="43">
        <f t="shared" si="2"/>
        <v>0.010898309205982866</v>
      </c>
      <c r="J13" s="44"/>
      <c r="K13" s="45"/>
      <c r="L13" s="9"/>
      <c r="M13" s="5"/>
      <c r="N13" s="6"/>
    </row>
    <row r="14" spans="1:14" ht="13.5">
      <c r="A14" s="36" t="s">
        <v>9</v>
      </c>
      <c r="B14" s="9">
        <v>13</v>
      </c>
      <c r="C14" s="37">
        <v>43.104101</v>
      </c>
      <c r="D14" s="38">
        <v>9</v>
      </c>
      <c r="E14" s="39">
        <v>62.270351</v>
      </c>
      <c r="F14" s="40">
        <v>11</v>
      </c>
      <c r="G14" s="41">
        <v>55.232906</v>
      </c>
      <c r="H14" s="42">
        <f t="shared" si="3"/>
        <v>-0.11301437822311293</v>
      </c>
      <c r="I14" s="43">
        <f t="shared" si="2"/>
        <v>0.28138401494558485</v>
      </c>
      <c r="J14" s="44"/>
      <c r="K14" s="45"/>
      <c r="L14" s="9"/>
      <c r="M14" s="5"/>
      <c r="N14" s="6"/>
    </row>
    <row r="15" spans="1:14" ht="13.5">
      <c r="A15" s="36" t="s">
        <v>17</v>
      </c>
      <c r="B15" s="9">
        <v>15</v>
      </c>
      <c r="C15" s="37">
        <v>40.103692</v>
      </c>
      <c r="D15" s="38">
        <v>14</v>
      </c>
      <c r="E15" s="39">
        <v>51.395952</v>
      </c>
      <c r="F15" s="40">
        <v>12</v>
      </c>
      <c r="G15" s="41">
        <v>52.216048</v>
      </c>
      <c r="H15" s="42">
        <f t="shared" si="3"/>
        <v>0.01595643174388519</v>
      </c>
      <c r="I15" s="43">
        <f t="shared" si="2"/>
        <v>0.3020259581087945</v>
      </c>
      <c r="J15" s="44"/>
      <c r="K15" s="45"/>
      <c r="L15" s="9"/>
      <c r="M15" s="5"/>
      <c r="N15" s="6"/>
    </row>
    <row r="16" spans="1:14" ht="13.5">
      <c r="A16" s="36" t="s">
        <v>11</v>
      </c>
      <c r="B16" s="9">
        <v>19</v>
      </c>
      <c r="C16" s="37">
        <v>34.320725</v>
      </c>
      <c r="D16" s="38">
        <v>12</v>
      </c>
      <c r="E16" s="39">
        <v>53.008632</v>
      </c>
      <c r="F16" s="40">
        <v>13</v>
      </c>
      <c r="G16" s="41">
        <v>52.050661</v>
      </c>
      <c r="H16" s="42">
        <f t="shared" si="3"/>
        <v>-0.018071981182234634</v>
      </c>
      <c r="I16" s="43">
        <f t="shared" si="2"/>
        <v>0.5165956138747068</v>
      </c>
      <c r="J16" s="44"/>
      <c r="K16" s="45"/>
      <c r="L16" s="9"/>
      <c r="M16" s="5"/>
      <c r="N16" s="6"/>
    </row>
    <row r="17" spans="1:14" ht="13.5">
      <c r="A17" s="36" t="s">
        <v>7</v>
      </c>
      <c r="B17" s="9">
        <v>4</v>
      </c>
      <c r="C17" s="37">
        <v>93.736659</v>
      </c>
      <c r="D17" s="38">
        <v>15</v>
      </c>
      <c r="E17" s="39">
        <v>50.977318</v>
      </c>
      <c r="F17" s="40">
        <v>14</v>
      </c>
      <c r="G17" s="41">
        <v>50.513074</v>
      </c>
      <c r="H17" s="42">
        <f t="shared" si="3"/>
        <v>-0.009106873766877922</v>
      </c>
      <c r="I17" s="43">
        <f t="shared" si="2"/>
        <v>-0.4611171921542456</v>
      </c>
      <c r="J17" s="44"/>
      <c r="K17" s="45"/>
      <c r="L17" s="9"/>
      <c r="M17" s="5"/>
      <c r="N17" s="6"/>
    </row>
    <row r="18" spans="1:14" ht="13.5">
      <c r="A18" s="36" t="s">
        <v>10</v>
      </c>
      <c r="B18" s="9">
        <v>11</v>
      </c>
      <c r="C18" s="37">
        <v>46.434233</v>
      </c>
      <c r="D18" s="38">
        <v>18</v>
      </c>
      <c r="E18" s="39">
        <v>45.793544</v>
      </c>
      <c r="F18" s="40">
        <v>15</v>
      </c>
      <c r="G18" s="41">
        <v>48.38497</v>
      </c>
      <c r="H18" s="42">
        <f t="shared" si="3"/>
        <v>0.056589330583367944</v>
      </c>
      <c r="I18" s="43">
        <f t="shared" si="2"/>
        <v>0.042010750990546214</v>
      </c>
      <c r="J18" s="44"/>
      <c r="K18" s="45"/>
      <c r="L18" s="9"/>
      <c r="M18" s="5"/>
      <c r="N18" s="6"/>
    </row>
    <row r="19" spans="1:14" ht="13.5">
      <c r="A19" s="36" t="s">
        <v>12</v>
      </c>
      <c r="B19" s="9">
        <v>12</v>
      </c>
      <c r="C19" s="37">
        <v>44.038688</v>
      </c>
      <c r="D19" s="38">
        <v>13</v>
      </c>
      <c r="E19" s="39">
        <v>52.845128</v>
      </c>
      <c r="F19" s="40">
        <v>16</v>
      </c>
      <c r="G19" s="41">
        <v>47.522085</v>
      </c>
      <c r="H19" s="42">
        <f t="shared" si="3"/>
        <v>-0.10072911546358645</v>
      </c>
      <c r="I19" s="43">
        <f t="shared" si="2"/>
        <v>0.07909856442589744</v>
      </c>
      <c r="J19" s="44"/>
      <c r="K19" s="45"/>
      <c r="L19" s="9"/>
      <c r="M19" s="5"/>
      <c r="N19" s="6"/>
    </row>
    <row r="20" spans="1:14" ht="13.5">
      <c r="A20" s="36" t="s">
        <v>13</v>
      </c>
      <c r="B20" s="9">
        <v>14</v>
      </c>
      <c r="C20" s="37">
        <v>40.482387</v>
      </c>
      <c r="D20" s="38">
        <v>16</v>
      </c>
      <c r="E20" s="39">
        <v>48.115781</v>
      </c>
      <c r="F20" s="40">
        <v>17</v>
      </c>
      <c r="G20" s="41">
        <v>46.021599</v>
      </c>
      <c r="H20" s="42">
        <f t="shared" si="3"/>
        <v>-0.04352380770874314</v>
      </c>
      <c r="I20" s="43">
        <f t="shared" si="2"/>
        <v>0.1368301725883901</v>
      </c>
      <c r="J20" s="44"/>
      <c r="K20" s="45"/>
      <c r="L20" s="9"/>
      <c r="M20" s="5"/>
      <c r="N20" s="6"/>
    </row>
    <row r="21" spans="1:14" ht="13.5">
      <c r="A21" s="36" t="s">
        <v>53</v>
      </c>
      <c r="B21" s="9">
        <v>17</v>
      </c>
      <c r="C21" s="37">
        <v>39.303709</v>
      </c>
      <c r="D21" s="38">
        <v>20</v>
      </c>
      <c r="E21" s="39">
        <v>39.810866</v>
      </c>
      <c r="F21" s="40">
        <v>18</v>
      </c>
      <c r="G21" s="41">
        <v>44.160834</v>
      </c>
      <c r="H21" s="42">
        <f t="shared" si="3"/>
        <v>0.1092658471684591</v>
      </c>
      <c r="I21" s="43">
        <f t="shared" si="2"/>
        <v>0.12357930392777954</v>
      </c>
      <c r="J21" s="44"/>
      <c r="K21" s="45"/>
      <c r="L21" s="9"/>
      <c r="M21" s="5"/>
      <c r="N21" s="6"/>
    </row>
    <row r="22" spans="1:14" ht="13.5">
      <c r="A22" s="36" t="s">
        <v>18</v>
      </c>
      <c r="B22" s="9">
        <v>18</v>
      </c>
      <c r="C22" s="37">
        <v>37.655691</v>
      </c>
      <c r="D22" s="38">
        <v>19</v>
      </c>
      <c r="E22" s="39">
        <v>42.072123</v>
      </c>
      <c r="F22" s="40">
        <v>19</v>
      </c>
      <c r="G22" s="41">
        <v>38.82271</v>
      </c>
      <c r="H22" s="42">
        <f t="shared" si="3"/>
        <v>-0.07723434826428885</v>
      </c>
      <c r="I22" s="43">
        <f t="shared" si="2"/>
        <v>0.030991836001628636</v>
      </c>
      <c r="J22" s="44"/>
      <c r="K22" s="45"/>
      <c r="L22" s="9"/>
      <c r="M22" s="5"/>
      <c r="N22" s="6"/>
    </row>
    <row r="23" spans="1:14" ht="13.5">
      <c r="A23" s="36" t="s">
        <v>16</v>
      </c>
      <c r="B23" s="9">
        <v>16</v>
      </c>
      <c r="C23" s="37">
        <v>39.667259</v>
      </c>
      <c r="D23" s="38">
        <v>17</v>
      </c>
      <c r="E23" s="39">
        <v>46.372067</v>
      </c>
      <c r="F23" s="40">
        <v>20</v>
      </c>
      <c r="G23" s="41">
        <v>34.100667</v>
      </c>
      <c r="H23" s="42">
        <f t="shared" si="3"/>
        <v>-0.2646291354664005</v>
      </c>
      <c r="I23" s="43">
        <f t="shared" si="2"/>
        <v>-0.1403321565525866</v>
      </c>
      <c r="J23" s="44"/>
      <c r="K23" s="45"/>
      <c r="L23" s="9"/>
      <c r="M23" s="5"/>
      <c r="N23" s="6"/>
    </row>
    <row r="24" spans="1:14" ht="13.5">
      <c r="A24" s="36" t="s">
        <v>55</v>
      </c>
      <c r="B24" s="9">
        <v>21</v>
      </c>
      <c r="C24" s="37">
        <v>31.94723</v>
      </c>
      <c r="D24" s="38">
        <v>22</v>
      </c>
      <c r="E24" s="39">
        <v>34.432125</v>
      </c>
      <c r="F24" s="40">
        <v>21</v>
      </c>
      <c r="G24" s="41">
        <v>32.601491</v>
      </c>
      <c r="H24" s="42">
        <f t="shared" si="3"/>
        <v>-0.053166454292321384</v>
      </c>
      <c r="I24" s="43">
        <f t="shared" si="2"/>
        <v>0.020479428106912608</v>
      </c>
      <c r="J24" s="44"/>
      <c r="K24" s="45"/>
      <c r="L24" s="10"/>
      <c r="M24" s="5"/>
      <c r="N24" s="6"/>
    </row>
    <row r="25" spans="1:14" ht="13.5">
      <c r="A25" s="36" t="s">
        <v>20</v>
      </c>
      <c r="B25" s="9">
        <v>22</v>
      </c>
      <c r="C25" s="37">
        <v>29.245347</v>
      </c>
      <c r="D25" s="38">
        <v>25</v>
      </c>
      <c r="E25" s="39">
        <v>29.549416</v>
      </c>
      <c r="F25" s="40">
        <v>22</v>
      </c>
      <c r="G25" s="41">
        <v>31.857678</v>
      </c>
      <c r="H25" s="42">
        <f t="shared" si="3"/>
        <v>0.07811531706751833</v>
      </c>
      <c r="I25" s="43">
        <f t="shared" si="2"/>
        <v>0.08932467103228425</v>
      </c>
      <c r="J25" s="44"/>
      <c r="K25" s="45"/>
      <c r="L25" s="9"/>
      <c r="M25" s="5"/>
      <c r="N25" s="6"/>
    </row>
    <row r="26" spans="1:14" ht="13.5">
      <c r="A26" s="36" t="s">
        <v>15</v>
      </c>
      <c r="B26" s="9">
        <v>9</v>
      </c>
      <c r="C26" s="37">
        <v>53.496276</v>
      </c>
      <c r="D26" s="38">
        <v>21</v>
      </c>
      <c r="E26" s="39">
        <v>37.310351</v>
      </c>
      <c r="F26" s="40">
        <v>23</v>
      </c>
      <c r="G26" s="41">
        <v>27.901354</v>
      </c>
      <c r="H26" s="42">
        <f t="shared" si="3"/>
        <v>-0.2521819481140769</v>
      </c>
      <c r="I26" s="43">
        <f t="shared" si="2"/>
        <v>-0.4784430602234817</v>
      </c>
      <c r="J26" s="44"/>
      <c r="K26" s="45"/>
      <c r="L26" s="9"/>
      <c r="M26" s="5"/>
      <c r="N26" s="6"/>
    </row>
    <row r="27" spans="1:14" ht="13.5">
      <c r="A27" s="46" t="s">
        <v>23</v>
      </c>
      <c r="B27" s="9">
        <v>38</v>
      </c>
      <c r="C27" s="37">
        <v>14.952599</v>
      </c>
      <c r="D27" s="38">
        <v>24</v>
      </c>
      <c r="E27" s="39">
        <v>30.142822</v>
      </c>
      <c r="F27" s="40">
        <v>24</v>
      </c>
      <c r="G27" s="41">
        <v>27.163872</v>
      </c>
      <c r="H27" s="42">
        <f t="shared" si="3"/>
        <v>-0.09882784033956733</v>
      </c>
      <c r="I27" s="43">
        <f t="shared" si="2"/>
        <v>0.8166655843576092</v>
      </c>
      <c r="J27" s="44"/>
      <c r="K27" s="45"/>
      <c r="L27" s="9"/>
      <c r="M27" s="5"/>
      <c r="N27" s="6"/>
    </row>
    <row r="28" spans="1:14" ht="13.5">
      <c r="A28" s="46" t="s">
        <v>39</v>
      </c>
      <c r="B28" s="10">
        <v>47</v>
      </c>
      <c r="C28" s="37">
        <v>12.51134</v>
      </c>
      <c r="D28" s="38">
        <v>26</v>
      </c>
      <c r="E28" s="39">
        <v>28.491727</v>
      </c>
      <c r="F28" s="40">
        <v>25</v>
      </c>
      <c r="G28" s="41">
        <v>27.131856</v>
      </c>
      <c r="H28" s="42">
        <f t="shared" si="3"/>
        <v>-0.04772862662905628</v>
      </c>
      <c r="I28" s="43">
        <f t="shared" si="2"/>
        <v>1.1685811431869007</v>
      </c>
      <c r="J28" s="44"/>
      <c r="K28" s="45"/>
      <c r="L28" s="9"/>
      <c r="M28" s="5"/>
      <c r="N28" s="6"/>
    </row>
    <row r="29" spans="1:14" ht="13.5">
      <c r="A29" s="36" t="s">
        <v>21</v>
      </c>
      <c r="B29" s="9">
        <v>23</v>
      </c>
      <c r="C29" s="37">
        <v>28.226591</v>
      </c>
      <c r="D29" s="38">
        <v>23</v>
      </c>
      <c r="E29" s="39">
        <v>31.33947</v>
      </c>
      <c r="F29" s="40">
        <v>26</v>
      </c>
      <c r="G29" s="41">
        <v>26.635044</v>
      </c>
      <c r="H29" s="42">
        <f t="shared" si="3"/>
        <v>-0.1501118557525063</v>
      </c>
      <c r="I29" s="43">
        <f t="shared" si="2"/>
        <v>-0.056384669335379486</v>
      </c>
      <c r="J29" s="44"/>
      <c r="K29" s="45"/>
      <c r="L29" s="9"/>
      <c r="M29" s="5"/>
      <c r="N29" s="6"/>
    </row>
    <row r="30" spans="1:14" ht="13.5">
      <c r="A30" s="46" t="s">
        <v>25</v>
      </c>
      <c r="B30" s="9">
        <v>31</v>
      </c>
      <c r="C30" s="37">
        <v>20.254199</v>
      </c>
      <c r="D30" s="38">
        <v>31</v>
      </c>
      <c r="E30" s="39">
        <v>21.261036</v>
      </c>
      <c r="F30" s="40">
        <v>27</v>
      </c>
      <c r="G30" s="41">
        <v>26.382576</v>
      </c>
      <c r="H30" s="42">
        <f t="shared" si="3"/>
        <v>0.24088854371913013</v>
      </c>
      <c r="I30" s="43">
        <f t="shared" si="2"/>
        <v>0.3025731602617314</v>
      </c>
      <c r="J30" s="44"/>
      <c r="K30" s="45"/>
      <c r="L30" s="9"/>
      <c r="M30" s="5"/>
      <c r="N30" s="6"/>
    </row>
    <row r="31" spans="1:14" ht="13.5">
      <c r="A31" s="46" t="s">
        <v>27</v>
      </c>
      <c r="B31" s="9">
        <v>24</v>
      </c>
      <c r="C31" s="37">
        <v>26.569805</v>
      </c>
      <c r="D31" s="38">
        <v>37</v>
      </c>
      <c r="E31" s="39">
        <v>19.12436</v>
      </c>
      <c r="F31" s="40">
        <v>28</v>
      </c>
      <c r="G31" s="41">
        <v>25.207395</v>
      </c>
      <c r="H31" s="42">
        <f t="shared" si="3"/>
        <v>0.3180778337157428</v>
      </c>
      <c r="I31" s="43">
        <f t="shared" si="2"/>
        <v>-0.051276627735882783</v>
      </c>
      <c r="J31" s="44"/>
      <c r="K31" s="45"/>
      <c r="L31" s="9"/>
      <c r="M31" s="5"/>
      <c r="N31" s="6"/>
    </row>
    <row r="32" spans="1:14" ht="13.5">
      <c r="A32" s="46" t="s">
        <v>37</v>
      </c>
      <c r="B32" s="9">
        <v>55</v>
      </c>
      <c r="C32" s="37">
        <v>9.65046</v>
      </c>
      <c r="D32" s="38">
        <v>27</v>
      </c>
      <c r="E32" s="39">
        <v>23.250058</v>
      </c>
      <c r="F32" s="40">
        <v>29</v>
      </c>
      <c r="G32" s="41">
        <v>24.993443</v>
      </c>
      <c r="H32" s="42">
        <f t="shared" si="3"/>
        <v>0.07498411401812417</v>
      </c>
      <c r="I32" s="43">
        <f t="shared" si="2"/>
        <v>1.589870638290817</v>
      </c>
      <c r="J32" s="44"/>
      <c r="K32" s="45"/>
      <c r="L32" s="11"/>
      <c r="M32" s="5"/>
      <c r="N32" s="6"/>
    </row>
    <row r="33" spans="1:14" ht="13.5">
      <c r="A33" s="36" t="s">
        <v>19</v>
      </c>
      <c r="B33" s="9">
        <v>20</v>
      </c>
      <c r="C33" s="37">
        <v>33.524964</v>
      </c>
      <c r="D33" s="38">
        <v>28</v>
      </c>
      <c r="E33" s="39">
        <v>22.802479</v>
      </c>
      <c r="F33" s="40">
        <v>30</v>
      </c>
      <c r="G33" s="41">
        <v>22.675808</v>
      </c>
      <c r="H33" s="42">
        <f t="shared" si="3"/>
        <v>-0.0055551416142079</v>
      </c>
      <c r="I33" s="43">
        <f t="shared" si="2"/>
        <v>-0.32361424757980345</v>
      </c>
      <c r="J33" s="44"/>
      <c r="K33" s="45"/>
      <c r="L33" s="9"/>
      <c r="M33" s="5"/>
      <c r="N33" s="6"/>
    </row>
    <row r="34" spans="1:14" ht="13.5">
      <c r="A34" s="46" t="s">
        <v>26</v>
      </c>
      <c r="B34" s="9">
        <v>30</v>
      </c>
      <c r="C34" s="37">
        <v>21.042244</v>
      </c>
      <c r="D34" s="38">
        <v>32</v>
      </c>
      <c r="E34" s="39">
        <v>21.220231</v>
      </c>
      <c r="F34" s="40">
        <v>31</v>
      </c>
      <c r="G34" s="41">
        <v>21.900717</v>
      </c>
      <c r="H34" s="42">
        <f t="shared" si="3"/>
        <v>0.032067794172457496</v>
      </c>
      <c r="I34" s="43">
        <f t="shared" si="2"/>
        <v>0.04079759744255413</v>
      </c>
      <c r="J34" s="44"/>
      <c r="K34" s="45"/>
      <c r="L34" s="9"/>
      <c r="M34" s="5"/>
      <c r="N34" s="6"/>
    </row>
    <row r="35" spans="1:14" ht="13.5">
      <c r="A35" s="46" t="s">
        <v>31</v>
      </c>
      <c r="B35" s="9">
        <v>39</v>
      </c>
      <c r="C35" s="37">
        <v>14.507888</v>
      </c>
      <c r="D35" s="38">
        <v>30</v>
      </c>
      <c r="E35" s="39">
        <v>21.915409</v>
      </c>
      <c r="F35" s="40">
        <v>32</v>
      </c>
      <c r="G35" s="41">
        <v>21.279754</v>
      </c>
      <c r="H35" s="42">
        <f t="shared" si="3"/>
        <v>-0.029004934382014035</v>
      </c>
      <c r="I35" s="43">
        <f t="shared" si="2"/>
        <v>0.4667713177824368</v>
      </c>
      <c r="J35" s="44"/>
      <c r="K35" s="45"/>
      <c r="L35" s="9"/>
      <c r="M35" s="5"/>
      <c r="N35" s="6"/>
    </row>
    <row r="36" spans="1:14" ht="13.5">
      <c r="A36" s="36" t="s">
        <v>36</v>
      </c>
      <c r="B36" s="9">
        <v>41</v>
      </c>
      <c r="C36" s="37">
        <v>13.988735</v>
      </c>
      <c r="D36" s="38">
        <v>36</v>
      </c>
      <c r="E36" s="39">
        <v>19.392227</v>
      </c>
      <c r="F36" s="40">
        <v>33</v>
      </c>
      <c r="G36" s="41">
        <v>20.663806</v>
      </c>
      <c r="H36" s="42">
        <f t="shared" si="3"/>
        <v>0.06557158185081079</v>
      </c>
      <c r="I36" s="43">
        <f aca="true" t="shared" si="4" ref="I36:I52">(G36-C36)/C36</f>
        <v>0.4771747409612092</v>
      </c>
      <c r="J36" s="44"/>
      <c r="K36" s="45"/>
      <c r="L36" s="9"/>
      <c r="M36" s="5"/>
      <c r="N36" s="6"/>
    </row>
    <row r="37" spans="1:14" ht="13.5">
      <c r="A37" s="46" t="s">
        <v>30</v>
      </c>
      <c r="B37" s="11">
        <v>32</v>
      </c>
      <c r="C37" s="47">
        <v>20.116344</v>
      </c>
      <c r="D37" s="38">
        <v>35</v>
      </c>
      <c r="E37" s="48">
        <v>20.523372</v>
      </c>
      <c r="F37" s="40">
        <v>34</v>
      </c>
      <c r="G37" s="41">
        <v>20.587109</v>
      </c>
      <c r="H37" s="42">
        <f t="shared" si="3"/>
        <v>0.003105581285570581</v>
      </c>
      <c r="I37" s="43">
        <f t="shared" si="4"/>
        <v>0.023402115215369158</v>
      </c>
      <c r="J37" s="44"/>
      <c r="K37" s="45"/>
      <c r="L37" s="9"/>
      <c r="M37" s="5"/>
      <c r="N37" s="6"/>
    </row>
    <row r="38" spans="1:14" ht="13.5">
      <c r="A38" s="46" t="s">
        <v>24</v>
      </c>
      <c r="B38" s="9">
        <v>27</v>
      </c>
      <c r="C38" s="37">
        <v>22.153979</v>
      </c>
      <c r="D38" s="38">
        <v>29</v>
      </c>
      <c r="E38" s="39">
        <v>21.975717</v>
      </c>
      <c r="F38" s="40">
        <v>35</v>
      </c>
      <c r="G38" s="41">
        <v>20.402907</v>
      </c>
      <c r="H38" s="42">
        <f t="shared" si="3"/>
        <v>-0.07157036104897058</v>
      </c>
      <c r="I38" s="43">
        <f t="shared" si="4"/>
        <v>-0.07904097047306945</v>
      </c>
      <c r="J38" s="44"/>
      <c r="K38" s="45"/>
      <c r="L38" s="9"/>
      <c r="M38" s="5"/>
      <c r="N38" s="6"/>
    </row>
    <row r="39" spans="1:14" ht="13.5">
      <c r="A39" s="46" t="s">
        <v>28</v>
      </c>
      <c r="B39" s="9">
        <v>33</v>
      </c>
      <c r="C39" s="37">
        <v>19.207776</v>
      </c>
      <c r="D39" s="38">
        <v>33</v>
      </c>
      <c r="E39" s="39">
        <v>20.58118</v>
      </c>
      <c r="F39" s="40">
        <v>36</v>
      </c>
      <c r="G39" s="41">
        <v>20.353642</v>
      </c>
      <c r="H39" s="42">
        <f t="shared" si="3"/>
        <v>-0.011055634322230267</v>
      </c>
      <c r="I39" s="43">
        <f t="shared" si="4"/>
        <v>0.05965636000753037</v>
      </c>
      <c r="J39" s="44"/>
      <c r="K39" s="45"/>
      <c r="L39" s="9"/>
      <c r="M39" s="5"/>
      <c r="N39" s="6"/>
    </row>
    <row r="40" spans="1:14" ht="13.5">
      <c r="A40" s="46" t="s">
        <v>22</v>
      </c>
      <c r="B40" s="9">
        <v>28</v>
      </c>
      <c r="C40" s="37">
        <v>21.8832</v>
      </c>
      <c r="D40" s="38">
        <v>34</v>
      </c>
      <c r="E40" s="39">
        <v>20.546494</v>
      </c>
      <c r="F40" s="40">
        <v>37</v>
      </c>
      <c r="G40" s="41">
        <v>19.591009</v>
      </c>
      <c r="H40" s="42">
        <f t="shared" si="3"/>
        <v>-0.04650355432902565</v>
      </c>
      <c r="I40" s="43">
        <f t="shared" si="4"/>
        <v>-0.10474660927103893</v>
      </c>
      <c r="J40" s="44"/>
      <c r="K40" s="45"/>
      <c r="L40" s="9"/>
      <c r="M40" s="5"/>
      <c r="N40" s="6"/>
    </row>
    <row r="41" spans="1:14" ht="13.5">
      <c r="A41" s="46" t="s">
        <v>32</v>
      </c>
      <c r="B41" s="9">
        <v>34</v>
      </c>
      <c r="C41" s="37">
        <v>17.208707</v>
      </c>
      <c r="D41" s="38">
        <v>38</v>
      </c>
      <c r="E41" s="39">
        <v>17.809488</v>
      </c>
      <c r="F41" s="40">
        <v>38</v>
      </c>
      <c r="G41" s="41">
        <v>17.905831</v>
      </c>
      <c r="H41" s="42">
        <f t="shared" si="3"/>
        <v>0.005409644566985721</v>
      </c>
      <c r="I41" s="43">
        <f t="shared" si="4"/>
        <v>0.04050995812759196</v>
      </c>
      <c r="J41" s="44"/>
      <c r="K41" s="45"/>
      <c r="L41" s="9"/>
      <c r="M41" s="5"/>
      <c r="N41" s="6"/>
    </row>
    <row r="42" spans="1:14" ht="13.5">
      <c r="A42" s="46" t="s">
        <v>33</v>
      </c>
      <c r="B42" s="9">
        <v>35</v>
      </c>
      <c r="C42" s="37">
        <v>16.303234</v>
      </c>
      <c r="D42" s="38">
        <v>39</v>
      </c>
      <c r="E42" s="39">
        <v>16.991159</v>
      </c>
      <c r="F42" s="40">
        <v>39</v>
      </c>
      <c r="G42" s="41">
        <v>17.305875</v>
      </c>
      <c r="H42" s="42">
        <f t="shared" si="3"/>
        <v>0.018522338587968052</v>
      </c>
      <c r="I42" s="43">
        <f t="shared" si="4"/>
        <v>0.06149951598560142</v>
      </c>
      <c r="J42" s="44"/>
      <c r="K42" s="45"/>
      <c r="L42" s="9"/>
      <c r="M42" s="5"/>
      <c r="N42" s="6"/>
    </row>
    <row r="43" spans="1:14" ht="13.5">
      <c r="A43" s="46" t="s">
        <v>43</v>
      </c>
      <c r="B43" s="9">
        <v>51</v>
      </c>
      <c r="C43" s="37">
        <v>11.521923</v>
      </c>
      <c r="D43" s="38">
        <v>42</v>
      </c>
      <c r="E43" s="39">
        <v>16.5622</v>
      </c>
      <c r="F43" s="40">
        <v>40</v>
      </c>
      <c r="G43" s="41">
        <v>16.6357</v>
      </c>
      <c r="H43" s="42">
        <f t="shared" si="3"/>
        <v>0.004437816232143026</v>
      </c>
      <c r="I43" s="43">
        <f t="shared" si="4"/>
        <v>0.4438301661970837</v>
      </c>
      <c r="J43" s="44"/>
      <c r="K43" s="45"/>
      <c r="L43" s="9"/>
      <c r="M43" s="5"/>
      <c r="N43" s="6"/>
    </row>
    <row r="44" spans="1:14" ht="13.5">
      <c r="A44" s="46" t="s">
        <v>35</v>
      </c>
      <c r="B44" s="9">
        <v>44</v>
      </c>
      <c r="C44" s="37">
        <v>13.281285</v>
      </c>
      <c r="D44" s="38">
        <v>40</v>
      </c>
      <c r="E44" s="39">
        <v>16.907072</v>
      </c>
      <c r="F44" s="40">
        <v>41</v>
      </c>
      <c r="G44" s="41">
        <v>16.400555</v>
      </c>
      <c r="H44" s="42">
        <f t="shared" si="3"/>
        <v>-0.029958883477872383</v>
      </c>
      <c r="I44" s="43">
        <f t="shared" si="4"/>
        <v>0.234862063422327</v>
      </c>
      <c r="J44" s="44"/>
      <c r="K44" s="45"/>
      <c r="L44" s="9"/>
      <c r="M44" s="5"/>
      <c r="N44" s="6"/>
    </row>
    <row r="45" spans="1:13" ht="13.5">
      <c r="A45" s="46" t="s">
        <v>44</v>
      </c>
      <c r="B45" s="9">
        <v>37</v>
      </c>
      <c r="C45" s="37">
        <v>15.259637</v>
      </c>
      <c r="D45" s="38">
        <v>41</v>
      </c>
      <c r="E45" s="39">
        <v>16.76926</v>
      </c>
      <c r="F45" s="40">
        <v>42</v>
      </c>
      <c r="G45" s="41">
        <v>15.36265</v>
      </c>
      <c r="H45" s="42">
        <f t="shared" si="3"/>
        <v>-0.08388026663072783</v>
      </c>
      <c r="I45" s="43">
        <f t="shared" si="4"/>
        <v>0.006750684829527773</v>
      </c>
      <c r="J45" s="44"/>
      <c r="K45" s="45"/>
      <c r="L45" s="9"/>
      <c r="M45" s="5"/>
    </row>
    <row r="46" spans="1:14" ht="13.5">
      <c r="A46" s="46" t="s">
        <v>41</v>
      </c>
      <c r="B46" s="9">
        <v>52</v>
      </c>
      <c r="C46" s="37">
        <v>11.160046</v>
      </c>
      <c r="D46" s="38">
        <v>49</v>
      </c>
      <c r="E46" s="39">
        <v>11.874606</v>
      </c>
      <c r="F46" s="40">
        <v>43</v>
      </c>
      <c r="G46" s="41">
        <v>14.895295</v>
      </c>
      <c r="H46" s="42">
        <f t="shared" si="3"/>
        <v>0.254382250661622</v>
      </c>
      <c r="I46" s="43">
        <f t="shared" si="4"/>
        <v>0.3346983516017767</v>
      </c>
      <c r="J46" s="44"/>
      <c r="K46" s="45"/>
      <c r="L46" s="9"/>
      <c r="M46" s="5"/>
      <c r="N46" s="6"/>
    </row>
    <row r="47" spans="1:14" ht="13.5">
      <c r="A47" s="46" t="s">
        <v>38</v>
      </c>
      <c r="B47" s="9">
        <v>36</v>
      </c>
      <c r="C47" s="37">
        <v>15.325931</v>
      </c>
      <c r="D47" s="38">
        <v>45</v>
      </c>
      <c r="E47" s="39">
        <v>13.579192</v>
      </c>
      <c r="F47" s="40">
        <v>44</v>
      </c>
      <c r="G47" s="41">
        <v>13.839001</v>
      </c>
      <c r="H47" s="42">
        <f t="shared" si="3"/>
        <v>0.01913287624182638</v>
      </c>
      <c r="I47" s="43">
        <f t="shared" si="4"/>
        <v>-0.09702053336922899</v>
      </c>
      <c r="J47" s="44"/>
      <c r="K47" s="45"/>
      <c r="L47" s="9"/>
      <c r="M47" s="5"/>
      <c r="N47" s="4"/>
    </row>
    <row r="48" spans="1:14" ht="13.5">
      <c r="A48" s="46" t="s">
        <v>42</v>
      </c>
      <c r="B48" s="9">
        <v>49</v>
      </c>
      <c r="C48" s="37">
        <v>11.852263</v>
      </c>
      <c r="D48" s="38">
        <v>43</v>
      </c>
      <c r="E48" s="39">
        <v>14.098926</v>
      </c>
      <c r="F48" s="40">
        <v>45</v>
      </c>
      <c r="G48" s="41">
        <v>13.006858</v>
      </c>
      <c r="H48" s="42">
        <f t="shared" si="3"/>
        <v>-0.07745753116230279</v>
      </c>
      <c r="I48" s="43">
        <f t="shared" si="4"/>
        <v>0.09741557371786289</v>
      </c>
      <c r="J48" s="44"/>
      <c r="K48" s="45"/>
      <c r="L48" s="9"/>
      <c r="M48" s="5"/>
      <c r="N48" s="6"/>
    </row>
    <row r="49" spans="1:14" ht="13.5">
      <c r="A49" s="46" t="s">
        <v>52</v>
      </c>
      <c r="B49" s="9">
        <v>45</v>
      </c>
      <c r="C49" s="37">
        <v>13.211391</v>
      </c>
      <c r="D49" s="38">
        <v>47</v>
      </c>
      <c r="E49" s="39">
        <v>12.272777</v>
      </c>
      <c r="F49" s="40">
        <v>46</v>
      </c>
      <c r="G49" s="41">
        <v>12.454506</v>
      </c>
      <c r="H49" s="42">
        <f t="shared" si="3"/>
        <v>0.014807488150399922</v>
      </c>
      <c r="I49" s="43">
        <f t="shared" si="4"/>
        <v>-0.05729033377333245</v>
      </c>
      <c r="J49" s="44"/>
      <c r="K49" s="45"/>
      <c r="L49" s="9"/>
      <c r="M49" s="5"/>
      <c r="N49" s="6"/>
    </row>
    <row r="50" spans="1:14" ht="13.5">
      <c r="A50" s="46" t="s">
        <v>40</v>
      </c>
      <c r="B50" s="9">
        <v>40</v>
      </c>
      <c r="C50" s="37">
        <v>14.330502</v>
      </c>
      <c r="D50" s="38">
        <v>46</v>
      </c>
      <c r="E50" s="39">
        <v>12.805025</v>
      </c>
      <c r="F50" s="40">
        <v>47</v>
      </c>
      <c r="G50" s="41">
        <v>12.378301</v>
      </c>
      <c r="H50" s="42">
        <f t="shared" si="3"/>
        <v>-0.03332472994000403</v>
      </c>
      <c r="I50" s="43">
        <f t="shared" si="4"/>
        <v>-0.13622697934796693</v>
      </c>
      <c r="J50" s="44"/>
      <c r="K50" s="45"/>
      <c r="L50" s="9"/>
      <c r="M50" s="5"/>
      <c r="N50" s="6"/>
    </row>
    <row r="51" spans="1:14" ht="13.5">
      <c r="A51" s="46" t="s">
        <v>34</v>
      </c>
      <c r="B51" s="9">
        <v>42</v>
      </c>
      <c r="C51" s="37">
        <v>13.653652</v>
      </c>
      <c r="D51" s="38">
        <v>48</v>
      </c>
      <c r="E51" s="39">
        <v>11.937815</v>
      </c>
      <c r="F51" s="40">
        <v>48</v>
      </c>
      <c r="G51" s="41">
        <v>11.411765</v>
      </c>
      <c r="H51" s="42">
        <f t="shared" si="3"/>
        <v>-0.04406585292199617</v>
      </c>
      <c r="I51" s="43">
        <f t="shared" si="4"/>
        <v>-0.1641968756783898</v>
      </c>
      <c r="J51" s="44"/>
      <c r="K51" s="45"/>
      <c r="L51" s="9"/>
      <c r="M51" s="5"/>
      <c r="N51" s="6"/>
    </row>
    <row r="52" spans="1:13" ht="13.5">
      <c r="A52" s="46" t="s">
        <v>29</v>
      </c>
      <c r="B52" s="9">
        <v>25</v>
      </c>
      <c r="C52" s="37">
        <v>24.450445</v>
      </c>
      <c r="D52" s="38">
        <v>44</v>
      </c>
      <c r="E52" s="39">
        <v>13.859969</v>
      </c>
      <c r="F52" s="40">
        <v>49</v>
      </c>
      <c r="G52" s="41">
        <v>11.300962</v>
      </c>
      <c r="H52" s="42">
        <f t="shared" si="3"/>
        <v>-0.18463295264224613</v>
      </c>
      <c r="I52" s="43">
        <f t="shared" si="4"/>
        <v>-0.5378013774391427</v>
      </c>
      <c r="J52" s="36"/>
      <c r="K52" s="49"/>
      <c r="L52" s="9"/>
      <c r="M52" s="5"/>
    </row>
    <row r="53" spans="1:14" ht="13.5">
      <c r="A53" s="46" t="s">
        <v>62</v>
      </c>
      <c r="B53" s="9">
        <v>46</v>
      </c>
      <c r="C53" s="47">
        <v>12.721759</v>
      </c>
      <c r="D53" s="38">
        <v>51</v>
      </c>
      <c r="E53" s="48">
        <v>10.534903</v>
      </c>
      <c r="F53" s="40">
        <v>50</v>
      </c>
      <c r="G53" s="41">
        <v>11.114895</v>
      </c>
      <c r="H53" s="42">
        <f t="shared" si="3"/>
        <v>0.05505432750543605</v>
      </c>
      <c r="I53" s="43">
        <f>(G53-C53)/C53</f>
        <v>-0.1263083194706015</v>
      </c>
      <c r="J53" s="12"/>
      <c r="K53" s="13"/>
      <c r="L53" s="9"/>
      <c r="M53" s="5"/>
      <c r="N53" s="6"/>
    </row>
    <row r="54" spans="1:14" ht="13.5">
      <c r="A54" s="50" t="s">
        <v>48</v>
      </c>
      <c r="B54" s="44"/>
      <c r="C54" s="13">
        <f>SUM(C4:C53)</f>
        <v>1862.1100450000006</v>
      </c>
      <c r="D54" s="51"/>
      <c r="E54" s="52">
        <f>SUM(E4:E53)</f>
        <v>2146.3803090000006</v>
      </c>
      <c r="F54" s="53"/>
      <c r="G54" s="52">
        <f>SUM(G4:G53)</f>
        <v>2110.370193</v>
      </c>
      <c r="H54" s="54">
        <f>(G54-E54)/E54</f>
        <v>-0.016777136767890638</v>
      </c>
      <c r="I54" s="55">
        <f>(G54-C54)/C54</f>
        <v>0.13332195305353156</v>
      </c>
      <c r="J54" s="12"/>
      <c r="K54" s="13"/>
      <c r="L54" s="5"/>
      <c r="M54" s="7"/>
      <c r="N54" s="6"/>
    </row>
    <row r="55" spans="1:13" ht="14.25" thickBot="1">
      <c r="A55" s="56" t="s">
        <v>1</v>
      </c>
      <c r="B55" s="57"/>
      <c r="C55" s="58">
        <v>2132.095154</v>
      </c>
      <c r="D55" s="59"/>
      <c r="E55" s="60">
        <v>2393.298249</v>
      </c>
      <c r="F55" s="61"/>
      <c r="G55" s="60">
        <v>2340.291913</v>
      </c>
      <c r="H55" s="62">
        <f>(G55-E55)/E55</f>
        <v>-0.022147818819550694</v>
      </c>
      <c r="I55" s="63">
        <f>(G55-C55)/C55</f>
        <v>0.09764890587054911</v>
      </c>
      <c r="J55" s="24"/>
      <c r="K55" s="25"/>
      <c r="L55" s="5"/>
      <c r="M55" s="7"/>
    </row>
    <row r="56" spans="1:13" ht="16.5" customHeight="1">
      <c r="A56" s="71" t="s">
        <v>45</v>
      </c>
      <c r="B56" s="72"/>
      <c r="C56" s="72"/>
      <c r="D56" s="72"/>
      <c r="E56" s="72"/>
      <c r="F56" s="72"/>
      <c r="G56" s="72"/>
      <c r="H56" s="30"/>
      <c r="I56" s="19"/>
      <c r="J56" s="20"/>
      <c r="K56" s="25"/>
      <c r="L56" s="17"/>
      <c r="M56" s="7"/>
    </row>
    <row r="57" spans="1:13" ht="12.75">
      <c r="A57" s="14"/>
      <c r="B57" s="15"/>
      <c r="C57" s="16"/>
      <c r="D57" s="16"/>
      <c r="E57" s="16"/>
      <c r="F57" s="18"/>
      <c r="G57" s="16"/>
      <c r="H57" s="16"/>
      <c r="I57" s="19"/>
      <c r="J57" s="22"/>
      <c r="K57" s="22"/>
      <c r="L57" s="17"/>
      <c r="M57" s="7"/>
    </row>
    <row r="58" spans="1:13" ht="12.75">
      <c r="A58" s="22" t="s">
        <v>46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7"/>
    </row>
    <row r="59" spans="1:13" ht="15" customHeight="1">
      <c r="A59" s="74" t="s">
        <v>67</v>
      </c>
      <c r="B59" s="75"/>
      <c r="C59" s="75"/>
      <c r="D59" s="75"/>
      <c r="E59" s="75"/>
      <c r="F59" s="75"/>
      <c r="G59" s="75"/>
      <c r="H59" s="75"/>
      <c r="I59" s="75"/>
      <c r="J59" s="64"/>
      <c r="K59" s="22"/>
      <c r="L59" s="22"/>
      <c r="M59" s="7"/>
    </row>
    <row r="60" spans="1:13" ht="12" customHeight="1">
      <c r="A60" s="74" t="s">
        <v>66</v>
      </c>
      <c r="B60" s="75"/>
      <c r="C60" s="75"/>
      <c r="D60" s="75"/>
      <c r="E60" s="75"/>
      <c r="F60" s="75"/>
      <c r="G60" s="75"/>
      <c r="H60" s="22"/>
      <c r="I60" s="22"/>
      <c r="J60" s="22"/>
      <c r="K60" s="22"/>
      <c r="L60" s="22"/>
      <c r="M60" s="7"/>
    </row>
    <row r="61" spans="1:13" ht="16.5" customHeight="1">
      <c r="A61" s="74" t="s">
        <v>65</v>
      </c>
      <c r="B61" s="75"/>
      <c r="C61" s="75"/>
      <c r="D61" s="75"/>
      <c r="E61" s="75"/>
      <c r="F61" s="75"/>
      <c r="G61" s="75"/>
      <c r="H61" s="64"/>
      <c r="I61" s="22"/>
      <c r="J61" s="20"/>
      <c r="K61" s="18"/>
      <c r="L61" s="22"/>
      <c r="M61" s="1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20"/>
      <c r="K62" s="20"/>
      <c r="L62" s="18"/>
      <c r="M62" s="1"/>
    </row>
    <row r="63" spans="1:12" ht="12.75">
      <c r="A63" s="73" t="s">
        <v>47</v>
      </c>
      <c r="B63" s="73"/>
      <c r="C63" s="73"/>
      <c r="D63" s="73"/>
      <c r="E63" s="73"/>
      <c r="F63" s="73"/>
      <c r="G63" s="73"/>
      <c r="H63" s="31"/>
      <c r="I63" s="8"/>
      <c r="J63" s="20"/>
      <c r="K63" s="20"/>
      <c r="L63" s="20"/>
    </row>
    <row r="64" spans="1:12" ht="16.5" customHeight="1">
      <c r="A64" s="69" t="s">
        <v>63</v>
      </c>
      <c r="B64" s="69"/>
      <c r="C64" s="69"/>
      <c r="D64" s="69"/>
      <c r="E64" s="69"/>
      <c r="F64" s="69"/>
      <c r="G64" s="69"/>
      <c r="H64" s="69"/>
      <c r="I64" s="70"/>
      <c r="J64" s="20"/>
      <c r="K64" s="20"/>
      <c r="L64" s="20"/>
    </row>
    <row r="65" spans="1:12" ht="15.75" customHeight="1">
      <c r="A65" s="69" t="s">
        <v>57</v>
      </c>
      <c r="B65" s="69"/>
      <c r="C65" s="69"/>
      <c r="D65" s="69"/>
      <c r="E65" s="69"/>
      <c r="F65" s="69"/>
      <c r="G65" s="69"/>
      <c r="H65" s="69"/>
      <c r="I65" s="70"/>
      <c r="J65" s="20"/>
      <c r="K65" s="20"/>
      <c r="L65" s="20"/>
    </row>
    <row r="66" spans="1:12" ht="16.5" customHeight="1">
      <c r="A66" s="69" t="s">
        <v>68</v>
      </c>
      <c r="B66" s="69"/>
      <c r="C66" s="69"/>
      <c r="D66" s="69"/>
      <c r="E66" s="69"/>
      <c r="F66" s="69"/>
      <c r="G66" s="69"/>
      <c r="H66" s="69"/>
      <c r="I66" s="70"/>
      <c r="J66" s="20"/>
      <c r="K66" s="20"/>
      <c r="L66" s="20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0"/>
      <c r="J67" s="20"/>
      <c r="K67" s="20"/>
    </row>
    <row r="68" ht="12.75">
      <c r="L68" s="20"/>
    </row>
  </sheetData>
  <mergeCells count="15">
    <mergeCell ref="J2:J3"/>
    <mergeCell ref="D2:E2"/>
    <mergeCell ref="H2:H3"/>
    <mergeCell ref="A64:I64"/>
    <mergeCell ref="B2:C2"/>
    <mergeCell ref="F2:G2"/>
    <mergeCell ref="A60:G60"/>
    <mergeCell ref="A1:I1"/>
    <mergeCell ref="I2:I3"/>
    <mergeCell ref="A65:I65"/>
    <mergeCell ref="A66:I66"/>
    <mergeCell ref="A56:G56"/>
    <mergeCell ref="A63:G63"/>
    <mergeCell ref="A61:G61"/>
    <mergeCell ref="A59:I59"/>
  </mergeCells>
  <printOptions/>
  <pageMargins left="0.5" right="0.5" top="0.5" bottom="0.5" header="0.25" footer="0.25"/>
  <pageSetup fitToHeight="2" horizontalDpi="300" verticalDpi="300" orientation="portrait" scale="79" r:id="rId1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2004-02-23T14:00:11Z</cp:lastPrinted>
  <dcterms:created xsi:type="dcterms:W3CDTF">1999-03-24T22:33:53Z</dcterms:created>
  <dcterms:modified xsi:type="dcterms:W3CDTF">2004-06-29T14:34:17Z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1826108224</vt:i4>
  </property>
  <property fmtid="{D5CDD505-2E9C-101B-9397-08002B2CF9AE}" pid="3" name="_EmailSubject">
    <vt:lpwstr>NTS files from 3-2-04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949935872</vt:i4>
  </property>
  <property fmtid="{D5CDD505-2E9C-101B-9397-08002B2CF9AE}" pid="7" name="_ReviewingToolsShownOnce">
    <vt:lpwstr/>
  </property>
</Properties>
</file>