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4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<sst xmlns="http://schemas.openxmlformats.org/spreadsheetml/2006/main" count="54" uniqueCount="22">
  <si>
    <t>Truck</t>
  </si>
  <si>
    <t>Rail</t>
  </si>
  <si>
    <t xml:space="preserve"> </t>
  </si>
  <si>
    <r>
      <t>Truck: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</si>
  <si>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includes both loaded and unloaded railcars. </t>
    </r>
  </si>
  <si>
    <t>NOTES</t>
  </si>
  <si>
    <t>SOURCE</t>
  </si>
  <si>
    <t xml:space="preserve">          2001</t>
  </si>
  <si>
    <t>Total U.S.-Mexican border</t>
  </si>
  <si>
    <t>Total top 5 gateways</t>
  </si>
  <si>
    <t>Laredo, TX</t>
  </si>
  <si>
    <t>El Paso, TX</t>
  </si>
  <si>
    <t>Otay Mesa/San Ysidro, CA</t>
  </si>
  <si>
    <t>Hidalgo, TX</t>
  </si>
  <si>
    <t>Brownsville, TX</t>
  </si>
  <si>
    <t>Eagle Pass, TX</t>
  </si>
  <si>
    <t>Nogales, AZ</t>
  </si>
  <si>
    <t>Calexico East, CA</t>
  </si>
  <si>
    <t xml:space="preserve">          2002</t>
  </si>
  <si>
    <t>Table 1-49:  U.S.-Mexican Border Land-Freight Gateways: Number of Truck or Railcar Crossings</t>
  </si>
  <si>
    <t>2003</t>
  </si>
  <si>
    <t xml:space="preserve">U.S. Department of Transportation, Bureau of Transportation Statistics, special tabulation, July 2004.  Based on the following primary data source: U.S. Department of Treasury, U.S. Customs Service, Office of Field Operations, Operations Management Database, special tabulation (Washington, DC: 2003).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</si>
</sst>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2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21" fillId="0" borderId="0" xfId="16" applyNumberFormat="1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 wrapText="1"/>
    </xf>
    <xf numFmtId="0" fontId="20" fillId="0" borderId="6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49" fontId="20" fillId="0" borderId="6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21" fillId="0" borderId="3" xfId="0" applyFont="1" applyFill="1" applyBorder="1" applyAlignment="1">
      <alignment/>
    </xf>
    <xf numFmtId="0" fontId="0" fillId="0" borderId="7" xfId="0" applyFill="1" applyBorder="1" applyAlignment="1">
      <alignment/>
    </xf>
    <xf numFmtId="0" fontId="21" fillId="0" borderId="6" xfId="0" applyFont="1" applyFill="1" applyBorder="1" applyAlignment="1">
      <alignment/>
    </xf>
    <xf numFmtId="3" fontId="20" fillId="0" borderId="8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/>
    </xf>
    <xf numFmtId="3" fontId="21" fillId="0" borderId="7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wrapText="1"/>
    </xf>
    <xf numFmtId="3" fontId="14" fillId="0" borderId="5" xfId="0" applyNumberFormat="1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3" fontId="20" fillId="0" borderId="6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23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5.7109375" style="19" customWidth="1"/>
    <col min="2" max="2" width="12.7109375" style="22" customWidth="1"/>
    <col min="3" max="3" width="4.57421875" style="19" customWidth="1"/>
    <col min="4" max="4" width="25.7109375" style="19" customWidth="1"/>
    <col min="5" max="5" width="12.7109375" style="19" customWidth="1"/>
    <col min="6" max="6" width="4.57421875" style="19" customWidth="1"/>
    <col min="7" max="7" width="25.7109375" style="19" customWidth="1"/>
    <col min="8" max="8" width="12.7109375" style="19" customWidth="1"/>
    <col min="9" max="16384" width="9.140625" style="19" customWidth="1"/>
  </cols>
  <sheetData>
    <row r="1" spans="1:8" ht="16.5" customHeight="1" thickBot="1">
      <c r="A1" s="35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8" t="s">
        <v>0</v>
      </c>
      <c r="B2" s="10" t="s">
        <v>7</v>
      </c>
      <c r="C2" s="20"/>
      <c r="D2" s="30"/>
      <c r="E2" s="10" t="s">
        <v>18</v>
      </c>
      <c r="F2" s="20"/>
      <c r="G2" s="30"/>
      <c r="H2" s="37" t="s">
        <v>20</v>
      </c>
    </row>
    <row r="3" spans="1:8" ht="16.5" customHeight="1">
      <c r="A3" s="1" t="s">
        <v>8</v>
      </c>
      <c r="B3" s="11">
        <v>4304959</v>
      </c>
      <c r="D3" s="1" t="s">
        <v>8</v>
      </c>
      <c r="E3" s="31">
        <v>4426593</v>
      </c>
      <c r="G3" s="38" t="s">
        <v>8</v>
      </c>
      <c r="H3" s="31">
        <v>4238045</v>
      </c>
    </row>
    <row r="4" spans="1:8" ht="13.5">
      <c r="A4" s="1" t="s">
        <v>9</v>
      </c>
      <c r="B4" s="11">
        <f>SUM(B5:B9)</f>
        <v>3398053</v>
      </c>
      <c r="D4" s="1" t="s">
        <v>9</v>
      </c>
      <c r="E4" s="11">
        <f>SUM(E5:E9)</f>
        <v>3544815</v>
      </c>
      <c r="G4" s="1" t="s">
        <v>9</v>
      </c>
      <c r="H4" s="11">
        <f>SUM(H5:H9)</f>
        <v>3378199</v>
      </c>
    </row>
    <row r="5" spans="1:8" ht="13.5">
      <c r="A5" s="2" t="s">
        <v>10</v>
      </c>
      <c r="B5" s="12">
        <v>1403914</v>
      </c>
      <c r="D5" s="2" t="s">
        <v>10</v>
      </c>
      <c r="E5" s="12">
        <v>1441653</v>
      </c>
      <c r="G5" s="2" t="s">
        <v>10</v>
      </c>
      <c r="H5" s="12">
        <v>1354229</v>
      </c>
    </row>
    <row r="6" spans="1:8" ht="13.5">
      <c r="A6" s="2" t="s">
        <v>12</v>
      </c>
      <c r="B6" s="12">
        <v>708446</v>
      </c>
      <c r="D6" s="2" t="s">
        <v>12</v>
      </c>
      <c r="E6" s="12">
        <v>731291</v>
      </c>
      <c r="G6" s="2" t="s">
        <v>12</v>
      </c>
      <c r="H6" s="12">
        <v>697152</v>
      </c>
    </row>
    <row r="7" spans="1:8" ht="16.5" customHeight="1">
      <c r="A7" s="2" t="s">
        <v>11</v>
      </c>
      <c r="B7" s="12">
        <v>660583</v>
      </c>
      <c r="D7" s="2" t="s">
        <v>11</v>
      </c>
      <c r="E7" s="12">
        <v>705199</v>
      </c>
      <c r="G7" s="2" t="s">
        <v>11</v>
      </c>
      <c r="H7" s="12">
        <v>659614</v>
      </c>
    </row>
    <row r="8" spans="1:8" ht="13.5">
      <c r="A8" s="2" t="s">
        <v>13</v>
      </c>
      <c r="B8" s="12">
        <v>368395</v>
      </c>
      <c r="C8" s="3"/>
      <c r="D8" s="2" t="s">
        <v>13</v>
      </c>
      <c r="E8" s="12">
        <v>390282</v>
      </c>
      <c r="F8" s="3"/>
      <c r="G8" s="2" t="s">
        <v>13</v>
      </c>
      <c r="H8" s="12">
        <v>406064</v>
      </c>
    </row>
    <row r="9" spans="1:8" ht="13.5">
      <c r="A9" s="28" t="s">
        <v>17</v>
      </c>
      <c r="B9" s="13">
        <v>256715</v>
      </c>
      <c r="D9" s="2" t="s">
        <v>17</v>
      </c>
      <c r="E9" s="12">
        <v>276390</v>
      </c>
      <c r="G9" s="2" t="s">
        <v>17</v>
      </c>
      <c r="H9" s="12">
        <v>261140</v>
      </c>
    </row>
    <row r="10" spans="1:8" ht="13.5">
      <c r="A10" s="9" t="s">
        <v>1</v>
      </c>
      <c r="B10" s="13"/>
      <c r="C10" s="29"/>
      <c r="D10" s="32"/>
      <c r="E10" s="33"/>
      <c r="F10" s="29"/>
      <c r="G10" s="32"/>
      <c r="H10" s="33"/>
    </row>
    <row r="11" spans="1:8" ht="13.5">
      <c r="A11" s="1" t="s">
        <v>8</v>
      </c>
      <c r="B11" s="11">
        <v>582652</v>
      </c>
      <c r="D11" s="1" t="s">
        <v>8</v>
      </c>
      <c r="E11" s="11">
        <v>602322</v>
      </c>
      <c r="G11" s="38" t="s">
        <v>8</v>
      </c>
      <c r="H11" s="11">
        <f>266469+341006</f>
        <v>607475</v>
      </c>
    </row>
    <row r="12" spans="1:8" ht="13.5">
      <c r="A12" s="1" t="s">
        <v>9</v>
      </c>
      <c r="B12" s="11">
        <f>SUM(B13:B17)</f>
        <v>572034</v>
      </c>
      <c r="D12" s="1" t="s">
        <v>9</v>
      </c>
      <c r="E12" s="11">
        <f>SUM(E13:E17)</f>
        <v>591255</v>
      </c>
      <c r="G12" s="1" t="s">
        <v>9</v>
      </c>
      <c r="H12" s="11">
        <f>SUM(H13:H17)</f>
        <v>596773</v>
      </c>
    </row>
    <row r="13" spans="1:8" ht="13.5">
      <c r="A13" s="2" t="s">
        <v>10</v>
      </c>
      <c r="B13" s="12">
        <v>273935</v>
      </c>
      <c r="D13" s="2" t="s">
        <v>10</v>
      </c>
      <c r="E13" s="12">
        <v>296782</v>
      </c>
      <c r="G13" s="2" t="s">
        <v>10</v>
      </c>
      <c r="H13" s="12">
        <f>197684+115560</f>
        <v>313244</v>
      </c>
    </row>
    <row r="14" spans="1:8" ht="13.5">
      <c r="A14" s="2" t="s">
        <v>14</v>
      </c>
      <c r="B14" s="12">
        <v>101787</v>
      </c>
      <c r="D14" s="2" t="s">
        <v>15</v>
      </c>
      <c r="E14" s="12">
        <v>98236</v>
      </c>
      <c r="G14" s="2" t="s">
        <v>14</v>
      </c>
      <c r="H14" s="12">
        <f>9992+88630</f>
        <v>98622</v>
      </c>
    </row>
    <row r="15" spans="1:8" ht="13.5">
      <c r="A15" s="2" t="s">
        <v>15</v>
      </c>
      <c r="B15" s="12">
        <v>93108</v>
      </c>
      <c r="D15" s="2" t="s">
        <v>14</v>
      </c>
      <c r="E15" s="12">
        <v>96591</v>
      </c>
      <c r="G15" s="2" t="s">
        <v>15</v>
      </c>
      <c r="H15" s="12">
        <f>11996+76333</f>
        <v>88329</v>
      </c>
    </row>
    <row r="16" spans="1:8" ht="13.5">
      <c r="A16" s="2" t="s">
        <v>16</v>
      </c>
      <c r="B16" s="12">
        <v>58667</v>
      </c>
      <c r="D16" s="2" t="s">
        <v>16</v>
      </c>
      <c r="E16" s="12">
        <v>52236</v>
      </c>
      <c r="G16" s="2" t="s">
        <v>11</v>
      </c>
      <c r="H16" s="12">
        <f>21002+29891</f>
        <v>50893</v>
      </c>
    </row>
    <row r="17" spans="1:8" ht="14.25" thickBot="1">
      <c r="A17" s="4" t="s">
        <v>11</v>
      </c>
      <c r="B17" s="14">
        <v>44537</v>
      </c>
      <c r="C17" s="21"/>
      <c r="D17" s="4" t="s">
        <v>11</v>
      </c>
      <c r="E17" s="14">
        <v>47410</v>
      </c>
      <c r="F17" s="21"/>
      <c r="G17" s="4" t="s">
        <v>16</v>
      </c>
      <c r="H17" s="14">
        <f>24602+21083</f>
        <v>45685</v>
      </c>
    </row>
    <row r="18" spans="1:8" ht="19.5" customHeight="1">
      <c r="A18" s="5" t="s">
        <v>5</v>
      </c>
      <c r="B18" s="15"/>
      <c r="E18" s="22"/>
      <c r="H18" s="22"/>
    </row>
    <row r="19" spans="1:8" ht="15.75" customHeight="1">
      <c r="A19" s="34" t="s">
        <v>3</v>
      </c>
      <c r="B19" s="34"/>
      <c r="C19" s="34"/>
      <c r="D19" s="34"/>
      <c r="E19" s="34"/>
      <c r="F19" s="39"/>
      <c r="G19" s="39"/>
      <c r="H19" s="23"/>
    </row>
    <row r="20" spans="1:8" ht="14.25" customHeight="1">
      <c r="A20" s="34" t="s">
        <v>4</v>
      </c>
      <c r="B20" s="34"/>
      <c r="C20" s="34"/>
      <c r="D20" s="34"/>
      <c r="E20" s="34"/>
      <c r="F20" s="39"/>
      <c r="G20" s="39"/>
      <c r="H20" s="23"/>
    </row>
    <row r="21" spans="1:8" ht="10.5" customHeight="1">
      <c r="A21" s="7"/>
      <c r="B21" s="16"/>
      <c r="C21" s="23"/>
      <c r="D21" s="23"/>
      <c r="E21" s="22"/>
      <c r="F21" s="23"/>
      <c r="G21" s="23"/>
      <c r="H21" s="22"/>
    </row>
    <row r="22" spans="1:8" ht="13.5" customHeight="1">
      <c r="A22" s="5" t="s">
        <v>6</v>
      </c>
      <c r="B22" s="17"/>
      <c r="E22" s="22"/>
      <c r="H22" s="22"/>
    </row>
    <row r="23" spans="1:8" ht="36.75" customHeight="1">
      <c r="A23" s="40" t="s">
        <v>21</v>
      </c>
      <c r="B23" s="41"/>
      <c r="C23" s="41"/>
      <c r="D23" s="41"/>
      <c r="E23" s="41"/>
      <c r="F23" s="39"/>
      <c r="G23" s="39"/>
      <c r="H23" s="23"/>
    </row>
    <row r="24" spans="1:8" ht="12.75">
      <c r="A24" s="6" t="s">
        <v>2</v>
      </c>
      <c r="B24" s="18"/>
      <c r="C24" s="24"/>
      <c r="D24" s="24"/>
      <c r="E24" s="24"/>
      <c r="F24" s="24"/>
      <c r="G24" s="24"/>
      <c r="H24" s="24"/>
    </row>
    <row r="25" spans="1:8" ht="12.75">
      <c r="A25" s="25"/>
      <c r="C25" s="26"/>
      <c r="D25" s="26"/>
      <c r="E25" s="26"/>
      <c r="F25" s="26"/>
      <c r="G25" s="26"/>
      <c r="H25" s="26"/>
    </row>
    <row r="26" spans="3:6" ht="12.75">
      <c r="C26" s="6"/>
      <c r="F26" s="6"/>
    </row>
    <row r="27" spans="3:8" ht="12.75">
      <c r="C27" s="27"/>
      <c r="D27" s="27"/>
      <c r="E27" s="27"/>
      <c r="F27" s="27"/>
      <c r="G27" s="27"/>
      <c r="H27" s="27"/>
    </row>
    <row r="28" spans="3:8" ht="12.75">
      <c r="C28" s="27"/>
      <c r="D28" s="27"/>
      <c r="E28" s="27"/>
      <c r="F28" s="27"/>
      <c r="G28" s="27"/>
      <c r="H28" s="27"/>
    </row>
  </sheetData>
  <mergeCells count="4">
    <mergeCell ref="A1:H1"/>
    <mergeCell ref="A19:G19"/>
    <mergeCell ref="A20:G20"/>
    <mergeCell ref="A23:G23"/>
  </mergeCells>
  <printOptions/>
  <pageMargins left="0.85" right="0.75" top="0.99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2004-07-15T19:16:54Z</cp:lastPrinted>
  <dcterms:created xsi:type="dcterms:W3CDTF">1999-03-03T20:31:25Z</dcterms:created>
  <dcterms:modified xsi:type="dcterms:W3CDTF">2004-09-13T15:07:48Z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88331543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