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<sst xmlns="http://schemas.openxmlformats.org/spreadsheetml/2006/main" count="53" uniqueCount="21">
  <si>
    <t>Truck</t>
  </si>
  <si>
    <r>
      <t>Truck: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</si>
  <si>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Data includes both loaded and unloaded railcars. </t>
    </r>
  </si>
  <si>
    <t>NOTES</t>
  </si>
  <si>
    <t>SOURCE</t>
  </si>
  <si>
    <t>Total U.S.-Canadian border</t>
  </si>
  <si>
    <t xml:space="preserve">Total top 5 gateways </t>
  </si>
  <si>
    <t>Detroit, MI</t>
  </si>
  <si>
    <t>Port Huron, MI</t>
  </si>
  <si>
    <t>Blaine, WA</t>
  </si>
  <si>
    <t>International Falls, MN</t>
  </si>
  <si>
    <t>Portal, ND</t>
  </si>
  <si>
    <t>Buffalo-Niagara, NY</t>
  </si>
  <si>
    <t>Champlain-Rouse Pt., NY</t>
  </si>
  <si>
    <t xml:space="preserve">2001   </t>
  </si>
  <si>
    <t xml:space="preserve">2002   </t>
  </si>
  <si>
    <t>Table 1-48:  U.S.-Canadian Border Land-Freight Gateways: Number of Truck or Railcar Crossings</t>
  </si>
  <si>
    <t>2003</t>
  </si>
  <si>
    <t xml:space="preserve">U.S. Department of Transportation, Bureau of Transportation Statistics, special tabulation, July 2004. Based on the following primary data source: U.S. Department of Treasury, U.S. Customs Service, Office of Field Operations, Operations Management Database, special tabulation (Washington, DC: 2003). </t>
  </si>
  <si>
    <t>Rail</t>
  </si>
  <si>
    <t>Champlain-Rouse Pt, 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</si>
</sst>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70" fontId="0" fillId="0" borderId="0" xfId="16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3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20" fillId="0" borderId="6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right" wrapText="1"/>
    </xf>
    <xf numFmtId="3" fontId="21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3" xfId="0" applyFont="1" applyFill="1" applyBorder="1" applyAlignment="1">
      <alignment/>
    </xf>
    <xf numFmtId="0" fontId="20" fillId="0" borderId="6" xfId="0" applyNumberFormat="1" applyFont="1" applyFill="1" applyBorder="1" applyAlignment="1">
      <alignment horizontal="right" wrapText="1"/>
    </xf>
    <xf numFmtId="0" fontId="0" fillId="0" borderId="7" xfId="0" applyFill="1" applyBorder="1" applyAlignment="1">
      <alignment/>
    </xf>
    <xf numFmtId="0" fontId="20" fillId="0" borderId="6" xfId="0" applyFont="1" applyFill="1" applyBorder="1" applyAlignment="1">
      <alignment horizontal="right" wrapText="1"/>
    </xf>
    <xf numFmtId="170" fontId="21" fillId="0" borderId="7" xfId="16" applyNumberFormat="1" applyFont="1" applyFill="1" applyBorder="1" applyAlignment="1">
      <alignment/>
    </xf>
    <xf numFmtId="49" fontId="20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7" xfId="0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wrapText="1"/>
    </xf>
    <xf numFmtId="3" fontId="24" fillId="0" borderId="0" xfId="0" applyNumberFormat="1" applyFont="1" applyFill="1" applyAlignment="1">
      <alignment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2.7109375" style="19" customWidth="1"/>
    <col min="3" max="3" width="3.8515625" style="1" customWidth="1"/>
    <col min="4" max="4" width="24.8515625" style="1" customWidth="1"/>
    <col min="5" max="5" width="12.7109375" style="1" customWidth="1"/>
    <col min="6" max="6" width="3.8515625" style="1" customWidth="1"/>
    <col min="7" max="7" width="24.8515625" style="1" customWidth="1"/>
    <col min="8" max="8" width="12.7109375" style="1" customWidth="1"/>
    <col min="9" max="16384" width="9.140625" style="1" customWidth="1"/>
  </cols>
  <sheetData>
    <row r="1" spans="1:8" ht="16.5" customHeight="1" thickBot="1">
      <c r="A1" s="39" t="s">
        <v>16</v>
      </c>
      <c r="B1" s="39"/>
      <c r="C1" s="39"/>
      <c r="D1" s="39"/>
      <c r="E1" s="39"/>
      <c r="F1" s="39"/>
      <c r="G1" s="39"/>
      <c r="H1" s="39"/>
    </row>
    <row r="2" spans="1:8" ht="19.5" customHeight="1">
      <c r="A2" s="9" t="s">
        <v>0</v>
      </c>
      <c r="B2" s="33" t="s">
        <v>14</v>
      </c>
      <c r="C2" s="29"/>
      <c r="D2" s="31"/>
      <c r="E2" s="33" t="s">
        <v>15</v>
      </c>
      <c r="F2" s="29"/>
      <c r="G2" s="31"/>
      <c r="H2" s="38" t="s">
        <v>17</v>
      </c>
    </row>
    <row r="3" spans="1:8" ht="16.5">
      <c r="A3" s="4" t="s">
        <v>5</v>
      </c>
      <c r="B3" s="10">
        <v>6776909</v>
      </c>
      <c r="D3" s="4" t="s">
        <v>5</v>
      </c>
      <c r="E3" s="34">
        <v>6915973</v>
      </c>
      <c r="G3" s="4" t="s">
        <v>5</v>
      </c>
      <c r="H3" s="34">
        <v>6727292</v>
      </c>
    </row>
    <row r="4" spans="1:8" ht="16.5">
      <c r="A4" s="4" t="s">
        <v>6</v>
      </c>
      <c r="B4" s="10">
        <f>SUM(B5:B9)</f>
        <v>4448865</v>
      </c>
      <c r="D4" s="4" t="s">
        <v>6</v>
      </c>
      <c r="E4" s="34">
        <f>SUM(E5:E9)</f>
        <v>4567704</v>
      </c>
      <c r="G4" s="4" t="s">
        <v>6</v>
      </c>
      <c r="H4" s="34">
        <f>SUM(H5:H9)</f>
        <v>4478405</v>
      </c>
    </row>
    <row r="5" spans="1:8" ht="16.5">
      <c r="A5" s="5" t="s">
        <v>7</v>
      </c>
      <c r="B5" s="11">
        <v>1642042</v>
      </c>
      <c r="D5" s="5" t="s">
        <v>7</v>
      </c>
      <c r="E5" s="11">
        <v>1670565</v>
      </c>
      <c r="G5" s="5" t="s">
        <v>7</v>
      </c>
      <c r="H5" s="11">
        <v>1634319</v>
      </c>
    </row>
    <row r="6" spans="1:8" ht="16.5">
      <c r="A6" s="5" t="s">
        <v>12</v>
      </c>
      <c r="B6" s="11">
        <v>1123971</v>
      </c>
      <c r="D6" s="35" t="s">
        <v>12</v>
      </c>
      <c r="E6" s="11">
        <v>1208095</v>
      </c>
      <c r="G6" s="35" t="s">
        <v>12</v>
      </c>
      <c r="H6" s="11">
        <v>1162961</v>
      </c>
    </row>
    <row r="7" spans="1:8" ht="16.5">
      <c r="A7" s="5" t="s">
        <v>8</v>
      </c>
      <c r="B7" s="11">
        <v>828802</v>
      </c>
      <c r="D7" s="5" t="s">
        <v>8</v>
      </c>
      <c r="E7" s="11">
        <v>907729</v>
      </c>
      <c r="G7" s="5" t="s">
        <v>8</v>
      </c>
      <c r="H7" s="11">
        <v>928074</v>
      </c>
    </row>
    <row r="8" spans="1:8" ht="16.5">
      <c r="A8" s="5" t="s">
        <v>9</v>
      </c>
      <c r="B8" s="11">
        <v>471731</v>
      </c>
      <c r="D8" s="35" t="s">
        <v>9</v>
      </c>
      <c r="E8" s="11">
        <v>410256</v>
      </c>
      <c r="G8" s="35" t="s">
        <v>13</v>
      </c>
      <c r="H8" s="11">
        <v>387962</v>
      </c>
    </row>
    <row r="9" spans="1:8" ht="16.5">
      <c r="A9" s="28" t="s">
        <v>20</v>
      </c>
      <c r="B9" s="16">
        <v>382319</v>
      </c>
      <c r="C9" s="17"/>
      <c r="D9" s="35" t="s">
        <v>13</v>
      </c>
      <c r="E9" s="11">
        <v>371059</v>
      </c>
      <c r="F9" s="17"/>
      <c r="G9" s="35" t="s">
        <v>9</v>
      </c>
      <c r="H9" s="11">
        <v>365089</v>
      </c>
    </row>
    <row r="10" spans="1:8" ht="16.5">
      <c r="A10" s="7" t="s">
        <v>19</v>
      </c>
      <c r="B10" s="16"/>
      <c r="C10" s="30"/>
      <c r="D10" s="32"/>
      <c r="E10" s="36"/>
      <c r="F10" s="30"/>
      <c r="G10" s="32"/>
      <c r="H10" s="36"/>
    </row>
    <row r="11" spans="1:8" ht="16.5">
      <c r="A11" s="4" t="s">
        <v>5</v>
      </c>
      <c r="B11" s="10">
        <v>1779345</v>
      </c>
      <c r="D11" s="4" t="s">
        <v>5</v>
      </c>
      <c r="E11" s="10">
        <v>1830259</v>
      </c>
      <c r="G11" s="34" t="s">
        <v>5</v>
      </c>
      <c r="H11" s="10">
        <f>1388839+461072</f>
        <v>1849911</v>
      </c>
    </row>
    <row r="12" spans="1:8" ht="16.5">
      <c r="A12" s="4" t="s">
        <v>6</v>
      </c>
      <c r="B12" s="10">
        <f>SUM(B13:B17)</f>
        <v>1277982</v>
      </c>
      <c r="D12" s="4" t="s">
        <v>6</v>
      </c>
      <c r="E12" s="34">
        <f>SUM(E13:E17)</f>
        <v>1310729</v>
      </c>
      <c r="G12" s="4" t="s">
        <v>6</v>
      </c>
      <c r="H12" s="34">
        <f>SUM(H13:H17)</f>
        <v>1333244</v>
      </c>
    </row>
    <row r="13" spans="1:8" ht="16.5">
      <c r="A13" s="5" t="s">
        <v>8</v>
      </c>
      <c r="B13" s="12">
        <v>449299</v>
      </c>
      <c r="D13" s="5" t="s">
        <v>8</v>
      </c>
      <c r="E13" s="11">
        <v>429918</v>
      </c>
      <c r="G13" s="5" t="s">
        <v>8</v>
      </c>
      <c r="H13" s="11">
        <f>330719+127832</f>
        <v>458551</v>
      </c>
    </row>
    <row r="14" spans="1:8" ht="16.5">
      <c r="A14" s="5" t="s">
        <v>7</v>
      </c>
      <c r="B14" s="12">
        <v>304591</v>
      </c>
      <c r="D14" s="5" t="s">
        <v>7</v>
      </c>
      <c r="E14" s="11">
        <v>293300</v>
      </c>
      <c r="G14" s="5" t="s">
        <v>7</v>
      </c>
      <c r="H14" s="11">
        <f>204351+50337</f>
        <v>254688</v>
      </c>
    </row>
    <row r="15" spans="1:8" ht="16.5">
      <c r="A15" s="5" t="s">
        <v>10</v>
      </c>
      <c r="B15" s="11">
        <v>205430</v>
      </c>
      <c r="D15" s="5" t="s">
        <v>10</v>
      </c>
      <c r="E15" s="11">
        <v>238515</v>
      </c>
      <c r="G15" s="5" t="s">
        <v>10</v>
      </c>
      <c r="H15" s="11">
        <f>205766+46933</f>
        <v>252699</v>
      </c>
    </row>
    <row r="16" spans="1:8" ht="16.5">
      <c r="A16" s="5" t="s">
        <v>11</v>
      </c>
      <c r="B16" s="11">
        <v>168137</v>
      </c>
      <c r="D16" s="35" t="s">
        <v>11</v>
      </c>
      <c r="E16" s="11">
        <v>199637</v>
      </c>
      <c r="G16" s="35" t="s">
        <v>11</v>
      </c>
      <c r="H16" s="11">
        <f>136772+80618</f>
        <v>217390</v>
      </c>
    </row>
    <row r="17" spans="1:8" ht="18" customHeight="1" thickBot="1">
      <c r="A17" s="8" t="s">
        <v>12</v>
      </c>
      <c r="B17" s="13">
        <v>150525</v>
      </c>
      <c r="C17" s="18"/>
      <c r="D17" s="37" t="s">
        <v>12</v>
      </c>
      <c r="E17" s="13">
        <v>149359</v>
      </c>
      <c r="F17" s="18"/>
      <c r="G17" s="37" t="s">
        <v>12</v>
      </c>
      <c r="H17" s="13">
        <f>120271+29645</f>
        <v>149916</v>
      </c>
    </row>
    <row r="18" spans="1:8" ht="18" customHeight="1">
      <c r="A18" s="3" t="s">
        <v>3</v>
      </c>
      <c r="B18" s="14"/>
      <c r="E18" s="19"/>
      <c r="F18" s="20"/>
      <c r="G18" s="2"/>
      <c r="H18" s="20"/>
    </row>
    <row r="19" spans="1:8" ht="16.5" customHeight="1">
      <c r="A19" s="40" t="s">
        <v>1</v>
      </c>
      <c r="B19" s="40"/>
      <c r="C19" s="40"/>
      <c r="D19" s="40"/>
      <c r="E19" s="40"/>
      <c r="F19" s="41"/>
      <c r="G19" s="41"/>
      <c r="H19" s="22"/>
    </row>
    <row r="20" spans="1:7" ht="12" customHeight="1">
      <c r="A20" s="42" t="s">
        <v>2</v>
      </c>
      <c r="B20" s="41"/>
      <c r="C20" s="41"/>
      <c r="D20" s="41"/>
      <c r="E20" s="41"/>
      <c r="F20" s="41"/>
      <c r="G20" s="41"/>
    </row>
    <row r="21" spans="1:5" ht="7.5" customHeight="1">
      <c r="A21" s="6"/>
      <c r="C21" s="21"/>
      <c r="D21" s="21"/>
      <c r="E21" s="19"/>
    </row>
    <row r="22" spans="1:8" ht="11.25" customHeight="1">
      <c r="A22" s="3" t="s">
        <v>4</v>
      </c>
      <c r="B22" s="15"/>
      <c r="E22" s="19"/>
      <c r="F22" s="22"/>
      <c r="H22" s="22"/>
    </row>
    <row r="23" spans="1:8" ht="36" customHeight="1">
      <c r="A23" s="43" t="s">
        <v>18</v>
      </c>
      <c r="B23" s="43"/>
      <c r="C23" s="43"/>
      <c r="D23" s="43"/>
      <c r="E23" s="43"/>
      <c r="F23" s="41"/>
      <c r="G23" s="41"/>
      <c r="H23" s="23"/>
    </row>
    <row r="24" spans="1:7" ht="12.75">
      <c r="A24" s="26"/>
      <c r="B24" s="25"/>
      <c r="C24" s="24"/>
      <c r="D24" s="23"/>
      <c r="F24" s="24"/>
      <c r="G24" s="23"/>
    </row>
    <row r="25" spans="1:6" ht="12.75">
      <c r="A25" s="26"/>
      <c r="C25" s="26"/>
      <c r="F25" s="26"/>
    </row>
    <row r="26" spans="1:6" ht="12.75">
      <c r="A26" s="27"/>
      <c r="C26" s="26"/>
      <c r="F26" s="26"/>
    </row>
  </sheetData>
  <mergeCells count="4">
    <mergeCell ref="A1:H1"/>
    <mergeCell ref="A19:G19"/>
    <mergeCell ref="A20:G20"/>
    <mergeCell ref="A23:G23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2004-07-19T13:30:16Z</cp:lastPrinted>
  <dcterms:created xsi:type="dcterms:W3CDTF">1999-03-03T20:31:25Z</dcterms:created>
  <dcterms:modified xsi:type="dcterms:W3CDTF">2004-10-07T17:30:15Z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643024146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