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8" windowWidth="8040" windowHeight="3648" activeTab="0"/>
  </bookViews>
  <sheets>
    <sheet name="1-46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<sst xmlns="http://schemas.openxmlformats.org/spreadsheetml/2006/main" count="62" uniqueCount="55">
  <si>
    <t>Coastwise</t>
  </si>
  <si>
    <t>U</t>
  </si>
  <si>
    <t>Lakewise</t>
  </si>
  <si>
    <t>Internal</t>
  </si>
  <si>
    <t>Intraport</t>
  </si>
  <si>
    <t>Air carrier, domestic, all services:</t>
  </si>
  <si>
    <t>Class I rail:</t>
  </si>
  <si>
    <t>Oil pipeline:</t>
  </si>
  <si>
    <r>
      <t xml:space="preserve">1960-65: Civil Aeronautics Board, </t>
    </r>
    <r>
      <rPr>
        <i/>
        <sz val="9"/>
        <rFont val="Arial"/>
        <family val="2"/>
      </rPr>
      <t xml:space="preserve">Handbook of Airline Statistics, 1969 </t>
    </r>
    <r>
      <rPr>
        <sz val="9"/>
        <rFont val="Arial"/>
        <family val="2"/>
      </rPr>
      <t>(Washington, DC: 1970).</t>
    </r>
  </si>
  <si>
    <r>
      <t xml:space="preserve">1970-80: Ibid., </t>
    </r>
    <r>
      <rPr>
        <i/>
        <sz val="9"/>
        <rFont val="Arial"/>
        <family val="2"/>
      </rPr>
      <t>Air Carrier Traffic Statistics</t>
    </r>
    <r>
      <rPr>
        <sz val="9"/>
        <rFont val="Arial"/>
        <family val="2"/>
      </rPr>
      <t xml:space="preserve"> (Washington, DC: Annual issues), p. 2, line 3.</t>
    </r>
  </si>
  <si>
    <r>
      <t xml:space="preserve">1960-70: Eno Transportation Foundation, Inc., </t>
    </r>
    <r>
      <rPr>
        <i/>
        <sz val="9"/>
        <rFont val="Arial"/>
        <family val="2"/>
      </rPr>
      <t>Transportation in America, 1998</t>
    </r>
    <r>
      <rPr>
        <sz val="9"/>
        <rFont val="Arial"/>
        <family val="2"/>
      </rPr>
      <t xml:space="preserve"> (Washington, DC: 1998), p. 44.</t>
    </r>
  </si>
  <si>
    <r>
      <t xml:space="preserve">1975: 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DC: Annual issues), table 4.</t>
    </r>
  </si>
  <si>
    <t xml:space="preserve">Intercity truck: </t>
  </si>
  <si>
    <t>NOTE</t>
  </si>
  <si>
    <t>SOURCES</t>
  </si>
  <si>
    <t>Domestic water transportation:</t>
  </si>
  <si>
    <r>
      <t xml:space="preserve">e </t>
    </r>
    <r>
      <rPr>
        <sz val="11"/>
        <rFont val="Arial Narrow"/>
        <family val="2"/>
      </rPr>
      <t>631,149</t>
    </r>
  </si>
  <si>
    <r>
      <t>c</t>
    </r>
    <r>
      <rPr>
        <sz val="9"/>
        <rFont val="Arial"/>
        <family val="2"/>
      </rPr>
      <t xml:space="preserve"> Revenue ton-miles.</t>
    </r>
  </si>
  <si>
    <r>
      <t xml:space="preserve">d </t>
    </r>
    <r>
      <rPr>
        <sz val="9"/>
        <rFont val="Arial"/>
        <family val="2"/>
      </rPr>
      <t>Excludes intraterritorial traffic, for which ton-miles were not compiled.</t>
    </r>
  </si>
  <si>
    <r>
      <t>a</t>
    </r>
    <r>
      <rPr>
        <sz val="9"/>
        <rFont val="Arial"/>
        <family val="2"/>
      </rPr>
      <t xml:space="preserve"> Includes freight, express, and mail revenue ton-miles as reported on U.S. DOT Form 41. </t>
    </r>
  </si>
  <si>
    <r>
      <t xml:space="preserve">e </t>
    </r>
    <r>
      <rPr>
        <sz val="9"/>
        <rFont val="Arial"/>
        <family val="2"/>
      </rPr>
      <t xml:space="preserve">Reflects startup between 1975 and 1980 of Alaska pipeline and consequent water transportation of crude petroleum from Alaskan ports to mainland United States for refining. </t>
    </r>
  </si>
  <si>
    <r>
      <t xml:space="preserve">b </t>
    </r>
    <r>
      <rPr>
        <sz val="9"/>
        <rFont val="Arial"/>
        <family val="2"/>
      </rPr>
      <t xml:space="preserve">Intercity truck and oil pipeline estimates are reported in billions.  The U.S. Department of Transportation, Bureau of Transportation Statistics converted these estimates to millions.  </t>
    </r>
  </si>
  <si>
    <t>TOTAL U.S. ton-miles of freight (millions)</t>
  </si>
  <si>
    <r>
      <t>Domestic water transportation</t>
    </r>
    <r>
      <rPr>
        <b/>
        <vertAlign val="superscript"/>
        <sz val="11"/>
        <rFont val="Arial Narrow"/>
        <family val="2"/>
      </rPr>
      <t>d</t>
    </r>
  </si>
  <si>
    <t>1960</t>
  </si>
  <si>
    <t>1965</t>
  </si>
  <si>
    <t>1970</t>
  </si>
  <si>
    <t>1975</t>
  </si>
  <si>
    <t>1980</t>
  </si>
  <si>
    <t>1985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</si>
  <si>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</si>
  <si>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</si>
  <si>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</si>
  <si>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</si>
  <si>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</si>
  <si>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</si>
  <si>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</si>
  <si>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</si>
  <si>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</si>
  <si>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</si>
  <si>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</si>
  <si>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r>
      <t>Air carrier, domestic, all services</t>
    </r>
    <r>
      <rPr>
        <b/>
        <vertAlign val="superscript"/>
        <sz val="11"/>
        <rFont val="Arial Narrow"/>
        <family val="2"/>
      </rPr>
      <t>a</t>
    </r>
  </si>
  <si>
    <r>
      <t>Intercity truck</t>
    </r>
    <r>
      <rPr>
        <b/>
        <vertAlign val="superscript"/>
        <sz val="11"/>
        <rFont val="Arial Narrow"/>
        <family val="2"/>
      </rPr>
      <t>b</t>
    </r>
  </si>
  <si>
    <r>
      <t>Class I rail</t>
    </r>
    <r>
      <rPr>
        <b/>
        <vertAlign val="superscript"/>
        <sz val="11"/>
        <rFont val="Arial Narrow"/>
        <family val="2"/>
      </rPr>
      <t>c</t>
    </r>
  </si>
  <si>
    <r>
      <t>Oil pipeline</t>
    </r>
    <r>
      <rPr>
        <b/>
        <vertAlign val="superscript"/>
        <sz val="11"/>
        <rFont val="Arial Narrow"/>
        <family val="2"/>
      </rPr>
      <t>b</t>
    </r>
  </si>
  <si>
    <t>Numbers may not add to totals due to roundings.</t>
  </si>
  <si>
    <t>2001</t>
  </si>
  <si>
    <r>
      <t xml:space="preserve">1960-2001: Eno Transportation Foundation, Inc., </t>
    </r>
    <r>
      <rPr>
        <i/>
        <sz val="9"/>
        <rFont val="Arial"/>
        <family val="2"/>
      </rPr>
      <t xml:space="preserve">Transportation in America, 2002 </t>
    </r>
    <r>
      <rPr>
        <sz val="9"/>
        <rFont val="Arial"/>
        <family val="2"/>
      </rPr>
      <t>(Washington, DC: 2002), p. 42.</t>
    </r>
  </si>
  <si>
    <t>2002</t>
  </si>
  <si>
    <r>
      <t xml:space="preserve">1980-2002:  Ibid., </t>
    </r>
    <r>
      <rPr>
        <i/>
        <sz val="9"/>
        <rFont val="Arial"/>
        <family val="2"/>
      </rPr>
      <t>Shifts in Petroleum Transportation</t>
    </r>
    <r>
      <rPr>
        <sz val="9"/>
        <rFont val="Arial"/>
        <family val="2"/>
      </rPr>
      <t xml:space="preserve"> (Washington, DC: Annual issues), table 1.</t>
    </r>
  </si>
  <si>
    <r>
      <t xml:space="preserve">1965-2002: U.S. Army Corps of Engineers, </t>
    </r>
    <r>
      <rPr>
        <i/>
        <sz val="9"/>
        <rFont val="Arial"/>
        <family val="2"/>
      </rPr>
      <t>Waterborne Commerce of the U.S.</t>
    </r>
    <r>
      <rPr>
        <sz val="9"/>
        <rFont val="Arial"/>
        <family val="2"/>
      </rPr>
      <t xml:space="preserve"> (New Orleans, LA: Annual issues), part 5, section 1, table 1-4, and similar tables in earlier editions.</t>
    </r>
  </si>
  <si>
    <r>
      <t xml:space="preserve">1960-2002: Association of American Railroads, </t>
    </r>
    <r>
      <rPr>
        <i/>
        <sz val="9"/>
        <rFont val="Arial"/>
        <family val="2"/>
      </rPr>
      <t>Railroad Facts</t>
    </r>
    <r>
      <rPr>
        <sz val="9"/>
        <rFont val="Arial"/>
        <family val="2"/>
      </rPr>
      <t xml:space="preserve"> (Washington, DC: 2002), p. 27.</t>
    </r>
  </si>
  <si>
    <t>Table 1-46:  U.S. Ton-Miles of Freight (Millions)</t>
  </si>
  <si>
    <r>
      <t xml:space="preserve">1985-2002: U.S. Department of Transportation, Bureau of Transportation Statistics, Office of Airline Information, </t>
    </r>
    <r>
      <rPr>
        <i/>
        <sz val="9"/>
        <rFont val="Arial"/>
        <family val="2"/>
      </rPr>
      <t xml:space="preserve">Air Carrier Traffic Statistics </t>
    </r>
    <r>
      <rPr>
        <sz val="9"/>
        <rFont val="Arial"/>
        <family val="2"/>
      </rPr>
      <t xml:space="preserve">(Washington, DC: Annual issues), p. 3, line 3. </t>
    </r>
  </si>
  <si>
    <r>
      <t>KEY:</t>
    </r>
    <r>
      <rPr>
        <sz val="9"/>
        <rFont val="Arial"/>
        <family val="2"/>
      </rPr>
      <t xml:space="preserve"> P = preliminary; U = data are not available.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</si>
</sst>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.0"/>
    <numFmt numFmtId="167" formatCode="&quot;(P)&quot;\ #,##0;&quot;(P) -&quot;#,##0;&quot;(P) &quot;\ 0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Arial Narrow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0" borderId="1" applyFill="0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79">
    <xf numFmtId="0" fontId="0" fillId="0" borderId="0" xfId="0" applyAlignment="1">
      <alignment/>
    </xf>
    <xf numFmtId="0" fontId="0" fillId="0" borderId="5" xfId="0" applyFont="1" applyFill="1" applyBorder="1" applyAlignment="1">
      <alignment/>
    </xf>
    <xf numFmtId="0" fontId="14" fillId="0" borderId="5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0" fontId="14" fillId="0" borderId="0" xfId="40" applyFont="1" applyFill="1" applyAlignment="1">
      <alignment horizontal="left"/>
      <protection/>
    </xf>
    <xf numFmtId="0" fontId="15" fillId="0" borderId="0" xfId="30" applyFont="1" applyFill="1" applyBorder="1" applyAlignment="1">
      <alignment horizontal="left"/>
      <protection/>
    </xf>
    <xf numFmtId="0" fontId="17" fillId="0" borderId="0" xfId="39" applyFont="1" applyFill="1" applyAlignment="1">
      <alignment horizontal="left"/>
      <protection/>
    </xf>
    <xf numFmtId="0" fontId="15" fillId="0" borderId="0" xfId="39" applyFont="1" applyFill="1" applyAlignment="1">
      <alignment horizontal="left"/>
      <protection/>
    </xf>
    <xf numFmtId="49" fontId="18" fillId="0" borderId="0" xfId="0" applyNumberFormat="1" applyFont="1" applyFill="1" applyAlignment="1">
      <alignment horizontal="left" vertical="center"/>
    </xf>
    <xf numFmtId="49" fontId="15" fillId="0" borderId="0" xfId="0" applyNumberFormat="1" applyFont="1" applyFill="1" applyAlignment="1">
      <alignment horizontal="left" vertical="center"/>
    </xf>
    <xf numFmtId="0" fontId="20" fillId="0" borderId="0" xfId="30" applyFont="1" applyFill="1" applyBorder="1" applyAlignment="1">
      <alignment horizontal="left"/>
      <protection/>
    </xf>
    <xf numFmtId="3" fontId="20" fillId="0" borderId="0" xfId="21" applyNumberFormat="1" applyFont="1" applyFill="1" applyBorder="1" applyAlignment="1">
      <alignment horizontal="right"/>
      <protection/>
    </xf>
    <xf numFmtId="3" fontId="22" fillId="0" borderId="0" xfId="21" applyNumberFormat="1" applyFont="1" applyFill="1" applyBorder="1" applyAlignment="1">
      <alignment horizontal="right"/>
      <protection/>
    </xf>
    <xf numFmtId="0" fontId="22" fillId="0" borderId="0" xfId="30" applyFont="1" applyFill="1" applyBorder="1" applyAlignment="1">
      <alignment horizontal="left"/>
      <protection/>
    </xf>
    <xf numFmtId="3" fontId="20" fillId="0" borderId="0" xfId="30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/>
    </xf>
    <xf numFmtId="0" fontId="14" fillId="0" borderId="0" xfId="40" applyFont="1" applyFill="1" applyBorder="1" applyAlignment="1">
      <alignment horizontal="left"/>
      <protection/>
    </xf>
    <xf numFmtId="0" fontId="15" fillId="0" borderId="0" xfId="0" applyFont="1" applyFill="1" applyAlignment="1">
      <alignment horizontal="left"/>
    </xf>
    <xf numFmtId="3" fontId="26" fillId="0" borderId="0" xfId="30" applyNumberFormat="1" applyFont="1" applyFill="1" applyBorder="1" applyAlignment="1">
      <alignment horizontal="right"/>
      <protection/>
    </xf>
    <xf numFmtId="0" fontId="26" fillId="0" borderId="0" xfId="30" applyFont="1" applyFill="1" applyBorder="1" applyAlignment="1">
      <alignment horizontal="left"/>
      <protection/>
    </xf>
    <xf numFmtId="0" fontId="27" fillId="0" borderId="0" xfId="39" applyFont="1" applyFill="1" applyAlignment="1">
      <alignment horizontal="left"/>
      <protection/>
    </xf>
    <xf numFmtId="0" fontId="25" fillId="0" borderId="0" xfId="40" applyFont="1" applyFill="1" applyAlignment="1">
      <alignment horizontal="left"/>
      <protection/>
    </xf>
    <xf numFmtId="0" fontId="27" fillId="0" borderId="0" xfId="40" applyFont="1" applyFill="1" applyAlignment="1">
      <alignment horizontal="left"/>
      <protection/>
    </xf>
    <xf numFmtId="0" fontId="25" fillId="0" borderId="0" xfId="0" applyFont="1" applyFill="1" applyAlignment="1">
      <alignment horizontal="left"/>
    </xf>
    <xf numFmtId="0" fontId="24" fillId="0" borderId="0" xfId="39" applyFont="1" applyFill="1" applyAlignment="1">
      <alignment horizontal="left"/>
      <protection/>
    </xf>
    <xf numFmtId="49" fontId="25" fillId="0" borderId="0" xfId="0" applyNumberFormat="1" applyFont="1" applyFill="1" applyAlignment="1">
      <alignment horizontal="left" vertical="center"/>
    </xf>
    <xf numFmtId="0" fontId="25" fillId="0" borderId="0" xfId="0" applyNumberFormat="1" applyFont="1" applyFill="1" applyAlignment="1">
      <alignment horizontal="left" vertical="center" wrapText="1"/>
    </xf>
    <xf numFmtId="0" fontId="24" fillId="0" borderId="0" xfId="0" applyNumberFormat="1" applyFont="1" applyFill="1" applyAlignment="1">
      <alignment horizontal="left" vertical="center" wrapText="1"/>
    </xf>
    <xf numFmtId="49" fontId="24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right"/>
    </xf>
    <xf numFmtId="3" fontId="23" fillId="0" borderId="0" xfId="21" applyNumberFormat="1" applyFont="1" applyFill="1" applyBorder="1" applyAlignment="1">
      <alignment horizontal="right" vertical="top"/>
      <protection/>
    </xf>
    <xf numFmtId="0" fontId="20" fillId="0" borderId="0" xfId="30" applyFont="1" applyFill="1" applyBorder="1" applyAlignment="1">
      <alignment horizontal="left" vertical="top"/>
      <protection/>
    </xf>
    <xf numFmtId="3" fontId="20" fillId="0" borderId="5" xfId="21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/>
    </xf>
    <xf numFmtId="0" fontId="20" fillId="0" borderId="6" xfId="30" applyFont="1" applyFill="1" applyBorder="1" applyAlignment="1">
      <alignment horizontal="left" vertical="top"/>
      <protection/>
    </xf>
    <xf numFmtId="3" fontId="20" fillId="0" borderId="6" xfId="30" applyNumberFormat="1" applyFont="1" applyFill="1" applyBorder="1" applyAlignment="1">
      <alignment horizontal="right"/>
      <protection/>
    </xf>
    <xf numFmtId="3" fontId="20" fillId="0" borderId="6" xfId="0" applyNumberFormat="1" applyFont="1" applyFill="1" applyBorder="1" applyAlignment="1">
      <alignment horizontal="righ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Border="1" applyAlignment="1">
      <alignment horizontal="right"/>
    </xf>
    <xf numFmtId="0" fontId="20" fillId="0" borderId="5" xfId="30" applyFont="1" applyFill="1" applyBorder="1" applyAlignment="1">
      <alignment horizontal="left" vertical="top"/>
      <protection/>
    </xf>
    <xf numFmtId="3" fontId="20" fillId="0" borderId="5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vertical="center" wrapText="1"/>
    </xf>
    <xf numFmtId="0" fontId="14" fillId="0" borderId="0" xfId="0" applyFont="1" applyFill="1" applyAlignment="1">
      <alignment/>
    </xf>
    <xf numFmtId="0" fontId="20" fillId="0" borderId="3" xfId="30" applyFont="1" applyFill="1" applyBorder="1" applyAlignment="1">
      <alignment horizontal="center"/>
      <protection/>
    </xf>
    <xf numFmtId="49" fontId="20" fillId="0" borderId="3" xfId="30" applyNumberFormat="1" applyFont="1" applyFill="1" applyBorder="1" applyAlignment="1">
      <alignment horizontal="center"/>
      <protection/>
    </xf>
    <xf numFmtId="49" fontId="20" fillId="0" borderId="3" xfId="0" applyNumberFormat="1" applyFont="1" applyFill="1" applyBorder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9" fontId="25" fillId="0" borderId="0" xfId="0" applyNumberFormat="1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27" fillId="0" borderId="0" xfId="39" applyFont="1" applyFill="1" applyAlignment="1">
      <alignment horizontal="left" wrapText="1"/>
      <protection/>
    </xf>
    <xf numFmtId="0" fontId="27" fillId="0" borderId="0" xfId="40" applyFont="1" applyFill="1" applyBorder="1" applyAlignment="1">
      <alignment horizontal="left" wrapText="1"/>
      <protection/>
    </xf>
    <xf numFmtId="0" fontId="27" fillId="0" borderId="0" xfId="40" applyFont="1" applyFill="1" applyAlignment="1">
      <alignment horizontal="left" wrapText="1"/>
      <protection/>
    </xf>
    <xf numFmtId="0" fontId="24" fillId="0" borderId="8" xfId="30" applyFont="1" applyFill="1" applyBorder="1" applyAlignment="1">
      <alignment horizontal="left"/>
      <protection/>
    </xf>
    <xf numFmtId="49" fontId="2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4" fillId="0" borderId="0" xfId="39" applyFont="1" applyFill="1" applyAlignment="1">
      <alignment horizontal="left" wrapText="1"/>
      <protection/>
    </xf>
    <xf numFmtId="49" fontId="24" fillId="0" borderId="0" xfId="0" applyNumberFormat="1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5" fillId="0" borderId="0" xfId="39" applyFont="1" applyFill="1" applyAlignment="1">
      <alignment horizontal="left" wrapText="1"/>
      <protection/>
    </xf>
    <xf numFmtId="0" fontId="27" fillId="0" borderId="0" xfId="40" applyNumberFormat="1" applyFont="1" applyFill="1" applyAlignment="1">
      <alignment horizontal="left" wrapText="1"/>
      <protection/>
    </xf>
    <xf numFmtId="0" fontId="19" fillId="0" borderId="5" xfId="50" applyFont="1" applyFill="1" applyBorder="1" applyAlignment="1">
      <alignment horizontal="left"/>
      <protection/>
    </xf>
    <xf numFmtId="0" fontId="0" fillId="0" borderId="5" xfId="0" applyFill="1" applyBorder="1" applyAlignment="1">
      <alignment horizontal="left"/>
    </xf>
    <xf numFmtId="167" fontId="20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0" fontId="25" fillId="0" borderId="0" xfId="0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25" fillId="0" borderId="0" xfId="0" applyFont="1" applyFill="1" applyAlignment="1">
      <alignment horizontal="left" vertical="center" wrapText="1"/>
    </xf>
  </cellXfs>
  <cellStyles count="43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Regular" xfId="30"/>
    <cellStyle name="Hed Top" xfId="31"/>
    <cellStyle name="Hed Top - SECTION" xfId="32"/>
    <cellStyle name="Hed Top_3-new4" xfId="33"/>
    <cellStyle name="Percent" xfId="34"/>
    <cellStyle name="Reference" xfId="35"/>
    <cellStyle name="Row heading" xfId="36"/>
    <cellStyle name="Source Hed" xfId="37"/>
    <cellStyle name="Source Letter" xfId="38"/>
    <cellStyle name="Source Superscript" xfId="39"/>
    <cellStyle name="Source Text" xfId="40"/>
    <cellStyle name="State" xfId="41"/>
    <cellStyle name="Superscript" xfId="42"/>
    <cellStyle name="Table Data" xfId="43"/>
    <cellStyle name="Table Head Top" xfId="44"/>
    <cellStyle name="Table Hed Side" xfId="45"/>
    <cellStyle name="Table Title" xfId="46"/>
    <cellStyle name="Title Text" xfId="47"/>
    <cellStyle name="Title Text 1" xfId="48"/>
    <cellStyle name="Title Text 2" xfId="49"/>
    <cellStyle name="Title-1" xfId="50"/>
    <cellStyle name="Title-2" xfId="51"/>
    <cellStyle name="Title-3" xfId="52"/>
    <cellStyle name="Wrap" xfId="53"/>
    <cellStyle name="Wrap Bold" xfId="54"/>
    <cellStyle name="Wrap Title" xfId="55"/>
    <cellStyle name="Wrap_NTS99-~11" xfId="5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-bco-fs1\DOTPrj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3"/>
  <sheetViews>
    <sheetView tabSelected="1" workbookViewId="0" topLeftCell="A1">
      <selection activeCell="A1" sqref="A1:K1"/>
    </sheetView>
  </sheetViews>
  <sheetFormatPr defaultColWidth="9.140625" defaultRowHeight="12.75"/>
  <cols>
    <col min="1" max="1" width="36.8515625" style="3" customWidth="1"/>
    <col min="2" max="2" width="9.7109375" style="3" customWidth="1"/>
    <col min="3" max="3" width="9.7109375" style="53" customWidth="1"/>
    <col min="4" max="4" width="9.7109375" style="3" customWidth="1"/>
    <col min="5" max="5" width="9.7109375" style="53" customWidth="1"/>
    <col min="6" max="12" width="9.7109375" style="3" customWidth="1"/>
    <col min="13" max="13" width="9.7109375" style="5" customWidth="1"/>
    <col min="14" max="18" width="9.7109375" style="3" customWidth="1"/>
    <col min="19" max="19" width="10.7109375" style="3" customWidth="1"/>
    <col min="20" max="20" width="9.7109375" style="3" customWidth="1"/>
    <col min="21" max="254" width="8.8515625" style="3" customWidth="1"/>
    <col min="255" max="16384" width="9.140625" style="3" customWidth="1"/>
  </cols>
  <sheetData>
    <row r="1" spans="1:18" ht="16.5" thickBot="1">
      <c r="A1" s="72" t="s">
        <v>52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1"/>
      <c r="M1" s="2"/>
      <c r="N1" s="1"/>
      <c r="O1" s="1"/>
      <c r="P1" s="1"/>
      <c r="Q1" s="1"/>
      <c r="R1" s="1"/>
    </row>
    <row r="2" spans="1:20" s="58" customFormat="1" ht="13.5">
      <c r="A2" s="54"/>
      <c r="B2" s="55" t="s">
        <v>24</v>
      </c>
      <c r="C2" s="55" t="s">
        <v>25</v>
      </c>
      <c r="D2" s="55" t="s">
        <v>26</v>
      </c>
      <c r="E2" s="55" t="s">
        <v>27</v>
      </c>
      <c r="F2" s="55" t="s">
        <v>28</v>
      </c>
      <c r="G2" s="55" t="s">
        <v>29</v>
      </c>
      <c r="H2" s="55" t="s">
        <v>30</v>
      </c>
      <c r="I2" s="55" t="s">
        <v>31</v>
      </c>
      <c r="J2" s="55" t="s">
        <v>32</v>
      </c>
      <c r="K2" s="55" t="s">
        <v>33</v>
      </c>
      <c r="L2" s="55" t="s">
        <v>34</v>
      </c>
      <c r="M2" s="55" t="s">
        <v>35</v>
      </c>
      <c r="N2" s="55" t="s">
        <v>36</v>
      </c>
      <c r="O2" s="55" t="s">
        <v>37</v>
      </c>
      <c r="P2" s="56" t="s">
        <v>38</v>
      </c>
      <c r="Q2" s="56" t="s">
        <v>39</v>
      </c>
      <c r="R2" s="57" t="s">
        <v>40</v>
      </c>
      <c r="S2" s="57" t="s">
        <v>46</v>
      </c>
      <c r="T2" s="57" t="s">
        <v>48</v>
      </c>
    </row>
    <row r="3" spans="1:20" ht="13.5">
      <c r="A3" s="43" t="s">
        <v>22</v>
      </c>
      <c r="B3" s="44" t="s">
        <v>1</v>
      </c>
      <c r="C3" s="44">
        <v>1854034</v>
      </c>
      <c r="D3" s="44">
        <v>2206713</v>
      </c>
      <c r="E3" s="44">
        <v>2284706</v>
      </c>
      <c r="F3" s="44">
        <v>2988522</v>
      </c>
      <c r="G3" s="44">
        <v>2949410</v>
      </c>
      <c r="H3" s="44">
        <v>3195677</v>
      </c>
      <c r="I3" s="44">
        <v>3232634</v>
      </c>
      <c r="J3" s="44">
        <v>3337086</v>
      </c>
      <c r="K3" s="44">
        <v>3363542</v>
      </c>
      <c r="L3" s="44">
        <v>3526823</v>
      </c>
      <c r="M3" s="44">
        <v>3648036</v>
      </c>
      <c r="N3" s="44">
        <v>3724723</v>
      </c>
      <c r="O3" s="44">
        <v>3682437</v>
      </c>
      <c r="P3" s="45">
        <v>3710237</v>
      </c>
      <c r="Q3" s="45">
        <v>3780225</v>
      </c>
      <c r="R3" s="45">
        <v>3778042</v>
      </c>
      <c r="S3" s="38">
        <f>SUM(1495472+1051000+S4+621686.2+576100)</f>
        <v>3757545.8030000003</v>
      </c>
      <c r="T3" s="38" t="s">
        <v>1</v>
      </c>
    </row>
    <row r="4" spans="1:20" ht="15.75">
      <c r="A4" s="40" t="s">
        <v>41</v>
      </c>
      <c r="B4" s="20">
        <v>553</v>
      </c>
      <c r="C4" s="20">
        <v>1353</v>
      </c>
      <c r="D4" s="20">
        <v>2709</v>
      </c>
      <c r="E4" s="20">
        <v>3470</v>
      </c>
      <c r="F4" s="20">
        <v>4528</v>
      </c>
      <c r="G4" s="20">
        <v>5156</v>
      </c>
      <c r="H4" s="20">
        <v>9064</v>
      </c>
      <c r="I4" s="20">
        <v>8860</v>
      </c>
      <c r="J4" s="20">
        <v>9820</v>
      </c>
      <c r="K4" s="20">
        <v>10675</v>
      </c>
      <c r="L4" s="20">
        <v>11803</v>
      </c>
      <c r="M4" s="20">
        <v>12520</v>
      </c>
      <c r="N4" s="20">
        <v>12861</v>
      </c>
      <c r="O4" s="20">
        <v>13601</v>
      </c>
      <c r="P4" s="20">
        <v>13840</v>
      </c>
      <c r="Q4" s="20">
        <v>14202</v>
      </c>
      <c r="R4" s="38">
        <f>14982615/1000</f>
        <v>14982.615</v>
      </c>
      <c r="S4" s="38">
        <f>13287603/1000</f>
        <v>13287.603</v>
      </c>
      <c r="T4" s="38">
        <v>13881.707</v>
      </c>
    </row>
    <row r="5" spans="1:20" ht="15.75">
      <c r="A5" s="40" t="s">
        <v>42</v>
      </c>
      <c r="B5" s="20">
        <v>285000</v>
      </c>
      <c r="C5" s="20">
        <v>359000</v>
      </c>
      <c r="D5" s="20">
        <v>412000</v>
      </c>
      <c r="E5" s="20">
        <v>454000</v>
      </c>
      <c r="F5" s="20">
        <v>555000</v>
      </c>
      <c r="G5" s="20">
        <v>610000</v>
      </c>
      <c r="H5" s="20">
        <v>735000</v>
      </c>
      <c r="I5" s="20">
        <v>758000</v>
      </c>
      <c r="J5" s="20">
        <v>815000</v>
      </c>
      <c r="K5" s="20">
        <v>861000</v>
      </c>
      <c r="L5" s="20">
        <f>391000+517000</f>
        <v>908000</v>
      </c>
      <c r="M5" s="20">
        <v>921000</v>
      </c>
      <c r="N5" s="20">
        <v>972000</v>
      </c>
      <c r="O5" s="20">
        <v>996000</v>
      </c>
      <c r="P5" s="20">
        <v>1027000</v>
      </c>
      <c r="Q5" s="20">
        <v>1059000</v>
      </c>
      <c r="R5" s="38">
        <v>1074000</v>
      </c>
      <c r="S5" s="74">
        <v>1051000</v>
      </c>
      <c r="T5" s="38" t="s">
        <v>1</v>
      </c>
    </row>
    <row r="6" spans="1:20" ht="15.75">
      <c r="A6" s="40" t="s">
        <v>43</v>
      </c>
      <c r="B6" s="20">
        <v>572309</v>
      </c>
      <c r="C6" s="20">
        <v>697878</v>
      </c>
      <c r="D6" s="20">
        <v>764809</v>
      </c>
      <c r="E6" s="20">
        <v>754252</v>
      </c>
      <c r="F6" s="20">
        <v>918958</v>
      </c>
      <c r="G6" s="20">
        <v>876984</v>
      </c>
      <c r="H6" s="20">
        <v>1033969</v>
      </c>
      <c r="I6" s="20">
        <v>1038875</v>
      </c>
      <c r="J6" s="20">
        <v>1066781</v>
      </c>
      <c r="K6" s="20">
        <v>1109309</v>
      </c>
      <c r="L6" s="20">
        <v>1200700.907</v>
      </c>
      <c r="M6" s="20">
        <v>1305688</v>
      </c>
      <c r="N6" s="20">
        <v>1355975</v>
      </c>
      <c r="O6" s="20">
        <v>1348926</v>
      </c>
      <c r="P6" s="20">
        <v>1376802</v>
      </c>
      <c r="Q6" s="20">
        <v>1433461</v>
      </c>
      <c r="R6" s="38">
        <v>1465960</v>
      </c>
      <c r="S6" s="42">
        <v>1495472</v>
      </c>
      <c r="T6" s="42">
        <v>1507011</v>
      </c>
    </row>
    <row r="7" spans="1:20" ht="15.75">
      <c r="A7" s="19" t="s">
        <v>23</v>
      </c>
      <c r="B7" s="42" t="s">
        <v>1</v>
      </c>
      <c r="C7" s="42">
        <v>489803</v>
      </c>
      <c r="D7" s="42">
        <v>596195</v>
      </c>
      <c r="E7" s="42">
        <v>565984</v>
      </c>
      <c r="F7" s="42">
        <v>921836</v>
      </c>
      <c r="G7" s="42">
        <v>892970</v>
      </c>
      <c r="H7" s="42">
        <v>833544</v>
      </c>
      <c r="I7" s="42">
        <v>848399</v>
      </c>
      <c r="J7" s="42">
        <v>856685</v>
      </c>
      <c r="K7" s="42">
        <v>789658</v>
      </c>
      <c r="L7" s="42">
        <v>814919</v>
      </c>
      <c r="M7" s="42">
        <v>807728</v>
      </c>
      <c r="N7" s="42">
        <v>764687</v>
      </c>
      <c r="O7" s="42">
        <v>707410</v>
      </c>
      <c r="P7" s="38">
        <v>672795</v>
      </c>
      <c r="Q7" s="38">
        <v>655862</v>
      </c>
      <c r="R7" s="38">
        <v>645799.3</v>
      </c>
      <c r="S7" s="38">
        <v>621686.2</v>
      </c>
      <c r="T7" s="38">
        <v>612080.5</v>
      </c>
    </row>
    <row r="8" spans="1:20" ht="15.75">
      <c r="A8" s="22" t="s">
        <v>0</v>
      </c>
      <c r="B8" s="21" t="s">
        <v>1</v>
      </c>
      <c r="C8" s="21">
        <v>302545.509</v>
      </c>
      <c r="D8" s="21">
        <v>359784.103</v>
      </c>
      <c r="E8" s="21">
        <v>315845.9</v>
      </c>
      <c r="F8" s="39" t="s">
        <v>16</v>
      </c>
      <c r="G8" s="21">
        <v>610976.5</v>
      </c>
      <c r="H8" s="21">
        <v>479133.6</v>
      </c>
      <c r="I8" s="21">
        <v>502133</v>
      </c>
      <c r="J8" s="21">
        <v>502311</v>
      </c>
      <c r="K8" s="21">
        <v>448404.2</v>
      </c>
      <c r="L8" s="21">
        <v>457600.661086</v>
      </c>
      <c r="M8" s="21">
        <v>440345</v>
      </c>
      <c r="N8" s="21">
        <v>408086</v>
      </c>
      <c r="O8" s="21">
        <v>349843</v>
      </c>
      <c r="P8" s="21">
        <v>314864</v>
      </c>
      <c r="Q8" s="21">
        <v>292730</v>
      </c>
      <c r="R8" s="46">
        <v>283871.6</v>
      </c>
      <c r="S8" s="46">
        <v>274558.8</v>
      </c>
      <c r="T8" s="46">
        <v>263668.2</v>
      </c>
    </row>
    <row r="9" spans="1:20" ht="13.5">
      <c r="A9" s="22" t="s">
        <v>2</v>
      </c>
      <c r="B9" s="21" t="s">
        <v>1</v>
      </c>
      <c r="C9" s="21">
        <v>75917.92</v>
      </c>
      <c r="D9" s="21">
        <v>79416.394</v>
      </c>
      <c r="E9" s="21">
        <v>68516.8</v>
      </c>
      <c r="F9" s="21">
        <v>61747.1</v>
      </c>
      <c r="G9" s="21">
        <v>48184</v>
      </c>
      <c r="H9" s="21">
        <v>60929.9</v>
      </c>
      <c r="I9" s="21">
        <v>55339.1</v>
      </c>
      <c r="J9" s="21">
        <v>55784.6</v>
      </c>
      <c r="K9" s="21">
        <v>56438.1</v>
      </c>
      <c r="L9" s="21">
        <v>58263.443834</v>
      </c>
      <c r="M9" s="21">
        <v>59704</v>
      </c>
      <c r="N9" s="21">
        <v>58335</v>
      </c>
      <c r="O9" s="21">
        <v>62166</v>
      </c>
      <c r="P9" s="21">
        <v>61654</v>
      </c>
      <c r="Q9" s="21">
        <v>57045</v>
      </c>
      <c r="R9" s="46">
        <v>57879.1</v>
      </c>
      <c r="S9" s="46">
        <v>50853.5</v>
      </c>
      <c r="T9" s="46">
        <v>53652.9</v>
      </c>
    </row>
    <row r="10" spans="1:20" ht="13.5">
      <c r="A10" s="22" t="s">
        <v>3</v>
      </c>
      <c r="B10" s="21" t="s">
        <v>1</v>
      </c>
      <c r="C10" s="21">
        <v>109701.156</v>
      </c>
      <c r="D10" s="21">
        <v>155815.888</v>
      </c>
      <c r="E10" s="21">
        <v>180399.2</v>
      </c>
      <c r="F10" s="21">
        <v>227343</v>
      </c>
      <c r="G10" s="21">
        <v>232708</v>
      </c>
      <c r="H10" s="21">
        <v>292393</v>
      </c>
      <c r="I10" s="21">
        <v>289959</v>
      </c>
      <c r="J10" s="21">
        <v>297638.7</v>
      </c>
      <c r="K10" s="21">
        <v>283894</v>
      </c>
      <c r="L10" s="21">
        <v>297762.359674</v>
      </c>
      <c r="M10" s="21">
        <v>306329</v>
      </c>
      <c r="N10" s="21">
        <v>296791</v>
      </c>
      <c r="O10" s="21">
        <v>294023</v>
      </c>
      <c r="P10" s="21">
        <v>294896</v>
      </c>
      <c r="Q10" s="21">
        <v>304724</v>
      </c>
      <c r="R10" s="46">
        <v>302558.4</v>
      </c>
      <c r="S10" s="46">
        <v>294860.9</v>
      </c>
      <c r="T10" s="46">
        <v>293410.3</v>
      </c>
    </row>
    <row r="11" spans="1:20" ht="13.5">
      <c r="A11" s="22" t="s">
        <v>4</v>
      </c>
      <c r="B11" s="21" t="s">
        <v>1</v>
      </c>
      <c r="C11" s="21">
        <v>1638.37</v>
      </c>
      <c r="D11" s="21">
        <v>1179.026</v>
      </c>
      <c r="E11" s="21">
        <v>1222.3</v>
      </c>
      <c r="F11" s="21">
        <v>1596.4</v>
      </c>
      <c r="G11" s="21">
        <v>1102</v>
      </c>
      <c r="H11" s="21">
        <v>1087</v>
      </c>
      <c r="I11" s="21">
        <v>968</v>
      </c>
      <c r="J11" s="21">
        <v>950</v>
      </c>
      <c r="K11" s="21">
        <v>921.9</v>
      </c>
      <c r="L11" s="21">
        <v>1292.733197</v>
      </c>
      <c r="M11" s="21">
        <v>1350</v>
      </c>
      <c r="N11" s="21">
        <v>1475</v>
      </c>
      <c r="O11" s="21">
        <v>1378</v>
      </c>
      <c r="P11" s="21">
        <v>1381</v>
      </c>
      <c r="Q11" s="21">
        <v>1362</v>
      </c>
      <c r="R11" s="47">
        <v>1490.2</v>
      </c>
      <c r="S11" s="47">
        <v>1413</v>
      </c>
      <c r="T11" s="47">
        <v>1329</v>
      </c>
    </row>
    <row r="12" spans="1:20" ht="16.5" thickBot="1">
      <c r="A12" s="48" t="s">
        <v>44</v>
      </c>
      <c r="B12" s="41">
        <v>229000</v>
      </c>
      <c r="C12" s="41">
        <v>306000</v>
      </c>
      <c r="D12" s="41">
        <v>431000</v>
      </c>
      <c r="E12" s="41">
        <v>507000</v>
      </c>
      <c r="F12" s="41">
        <v>588200</v>
      </c>
      <c r="G12" s="41">
        <v>564300</v>
      </c>
      <c r="H12" s="41">
        <v>584100</v>
      </c>
      <c r="I12" s="41">
        <v>578500</v>
      </c>
      <c r="J12" s="41">
        <v>588800</v>
      </c>
      <c r="K12" s="41">
        <v>592900</v>
      </c>
      <c r="L12" s="41">
        <v>591400</v>
      </c>
      <c r="M12" s="41">
        <v>601100</v>
      </c>
      <c r="N12" s="41">
        <v>619200</v>
      </c>
      <c r="O12" s="41">
        <v>616500</v>
      </c>
      <c r="P12" s="41">
        <v>619800</v>
      </c>
      <c r="Q12" s="41">
        <v>617700</v>
      </c>
      <c r="R12" s="49">
        <v>577300</v>
      </c>
      <c r="S12" s="49">
        <v>576100</v>
      </c>
      <c r="T12" s="49">
        <v>586200</v>
      </c>
    </row>
    <row r="13" spans="1:18" s="51" customFormat="1" ht="13.5">
      <c r="A13" s="64" t="s">
        <v>54</v>
      </c>
      <c r="B13" s="64"/>
      <c r="C13" s="64"/>
      <c r="D13" s="64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  <c r="Q13" s="24"/>
      <c r="R13" s="50"/>
    </row>
    <row r="14" spans="1:21" s="51" customFormat="1" ht="9.75" customHeight="1">
      <c r="A14" s="28"/>
      <c r="B14" s="27"/>
      <c r="C14" s="27"/>
      <c r="D14" s="27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4"/>
      <c r="Q14" s="24"/>
      <c r="R14" s="50"/>
      <c r="U14" s="14"/>
    </row>
    <row r="15" spans="1:20" ht="12" customHeight="1">
      <c r="A15" s="62" t="s">
        <v>19</v>
      </c>
      <c r="B15" s="62"/>
      <c r="C15" s="62"/>
      <c r="D15" s="62"/>
      <c r="E15" s="60"/>
      <c r="F15" s="75"/>
      <c r="G15" s="25"/>
      <c r="H15" s="25"/>
      <c r="I15" s="25"/>
      <c r="J15" s="25"/>
      <c r="K15" s="25"/>
      <c r="L15" s="25"/>
      <c r="M15" s="25"/>
      <c r="N15" s="25"/>
      <c r="O15" s="25"/>
      <c r="Q15" s="12"/>
      <c r="R15" s="12"/>
      <c r="S15" s="12"/>
      <c r="T15" s="12"/>
    </row>
    <row r="16" spans="1:17" ht="24.75" customHeight="1">
      <c r="A16" s="61" t="s">
        <v>21</v>
      </c>
      <c r="B16" s="60"/>
      <c r="C16" s="60"/>
      <c r="D16" s="60"/>
      <c r="E16" s="60"/>
      <c r="F16" s="60"/>
      <c r="G16" s="25"/>
      <c r="H16" s="25"/>
      <c r="I16" s="25"/>
      <c r="J16" s="25"/>
      <c r="K16" s="25"/>
      <c r="L16" s="25"/>
      <c r="M16" s="25"/>
      <c r="N16" s="25"/>
      <c r="O16" s="25"/>
      <c r="Q16" s="12"/>
    </row>
    <row r="17" spans="1:15" ht="12" customHeight="1">
      <c r="A17" s="63" t="s">
        <v>17</v>
      </c>
      <c r="B17" s="63"/>
      <c r="C17" s="63"/>
      <c r="D17" s="63"/>
      <c r="E17" s="60"/>
      <c r="F17" s="75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" customHeight="1">
      <c r="A18" s="63" t="s">
        <v>18</v>
      </c>
      <c r="B18" s="63"/>
      <c r="C18" s="63"/>
      <c r="D18" s="63"/>
      <c r="E18" s="60"/>
      <c r="F18" s="75"/>
      <c r="G18" s="13"/>
      <c r="H18" s="13"/>
      <c r="I18" s="13"/>
      <c r="J18" s="13"/>
      <c r="K18" s="13"/>
      <c r="L18" s="13"/>
      <c r="M18" s="13"/>
      <c r="N18" s="13"/>
      <c r="O18" s="13"/>
    </row>
    <row r="19" spans="1:15" ht="24" customHeight="1">
      <c r="A19" s="71" t="s">
        <v>20</v>
      </c>
      <c r="B19" s="71"/>
      <c r="C19" s="71"/>
      <c r="D19" s="71"/>
      <c r="E19" s="60"/>
      <c r="F19" s="75"/>
      <c r="G19" s="13"/>
      <c r="H19" s="13"/>
      <c r="I19" s="13"/>
      <c r="J19" s="13"/>
      <c r="K19" s="13"/>
      <c r="L19" s="13"/>
      <c r="M19" s="13"/>
      <c r="N19" s="13"/>
      <c r="O19" s="13"/>
    </row>
    <row r="20" spans="1:18" ht="15" customHeight="1">
      <c r="A20" s="29"/>
      <c r="B20" s="30"/>
      <c r="C20" s="31"/>
      <c r="D20" s="32"/>
      <c r="E20" s="14"/>
      <c r="F20" s="14"/>
      <c r="G20" s="14"/>
      <c r="I20" s="14"/>
      <c r="J20" s="14"/>
      <c r="K20" s="14"/>
      <c r="L20" s="14"/>
      <c r="M20" s="14"/>
      <c r="N20" s="14"/>
      <c r="O20" s="14"/>
      <c r="P20" s="6"/>
      <c r="Q20" s="6"/>
      <c r="R20" s="6"/>
    </row>
    <row r="21" spans="1:15" ht="11.25" customHeight="1">
      <c r="A21" s="67" t="s">
        <v>13</v>
      </c>
      <c r="B21" s="60"/>
      <c r="C21" s="60"/>
      <c r="D21" s="60"/>
      <c r="E21" s="60"/>
      <c r="F21" s="4"/>
      <c r="G21" s="4"/>
      <c r="H21" s="4"/>
      <c r="I21" s="4"/>
      <c r="J21" s="4"/>
      <c r="K21" s="4"/>
      <c r="L21" s="4"/>
      <c r="N21" s="4"/>
      <c r="O21" s="4"/>
    </row>
    <row r="22" spans="1:15" ht="11.25" customHeight="1">
      <c r="A22" s="70" t="s">
        <v>45</v>
      </c>
      <c r="B22" s="60"/>
      <c r="C22" s="60"/>
      <c r="D22" s="60"/>
      <c r="E22" s="60"/>
      <c r="F22" s="4"/>
      <c r="G22" s="4"/>
      <c r="H22" s="4"/>
      <c r="I22" s="4"/>
      <c r="J22" s="4"/>
      <c r="K22" s="4"/>
      <c r="L22" s="4"/>
      <c r="N22" s="4"/>
      <c r="O22" s="4"/>
    </row>
    <row r="23" spans="1:15" ht="13.5" customHeight="1">
      <c r="A23" s="29"/>
      <c r="B23" s="30"/>
      <c r="C23" s="31"/>
      <c r="D23" s="32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3.5" customHeight="1">
      <c r="A24" s="33" t="s">
        <v>14</v>
      </c>
      <c r="B24" s="33"/>
      <c r="C24" s="33"/>
      <c r="D24" s="33"/>
      <c r="E24" s="5"/>
      <c r="F24" s="4"/>
      <c r="G24" s="4"/>
      <c r="H24" s="4"/>
      <c r="I24" s="4"/>
      <c r="J24" s="4"/>
      <c r="K24" s="4"/>
      <c r="L24" s="4"/>
      <c r="N24" s="4"/>
      <c r="O24" s="4"/>
    </row>
    <row r="25" spans="1:15" ht="13.5" customHeight="1">
      <c r="A25" s="68" t="s">
        <v>5</v>
      </c>
      <c r="B25" s="69"/>
      <c r="C25" s="69"/>
      <c r="D25" s="69"/>
      <c r="E25" s="69"/>
      <c r="F25" s="15"/>
      <c r="G25" s="15"/>
      <c r="H25" s="15"/>
      <c r="I25" s="15"/>
      <c r="J25" s="15"/>
      <c r="K25" s="15"/>
      <c r="L25" s="15"/>
      <c r="M25" s="15"/>
      <c r="N25" s="15"/>
      <c r="O25" s="15"/>
    </row>
    <row r="26" spans="1:15" ht="12" customHeight="1">
      <c r="A26" s="59" t="s">
        <v>8</v>
      </c>
      <c r="B26" s="60"/>
      <c r="C26" s="60"/>
      <c r="D26" s="60"/>
      <c r="E26" s="60"/>
      <c r="F26" s="75"/>
      <c r="G26" s="17"/>
      <c r="H26" s="17"/>
      <c r="I26" s="17"/>
      <c r="J26" s="17"/>
      <c r="K26" s="17"/>
      <c r="L26" s="17"/>
      <c r="M26" s="17"/>
      <c r="N26" s="17"/>
      <c r="O26" s="17"/>
    </row>
    <row r="27" spans="1:15" s="7" customFormat="1" ht="12" customHeight="1">
      <c r="A27" s="59" t="s">
        <v>9</v>
      </c>
      <c r="B27" s="60"/>
      <c r="C27" s="60"/>
      <c r="D27" s="60"/>
      <c r="E27" s="60"/>
      <c r="F27" s="75"/>
      <c r="G27" s="18"/>
      <c r="H27" s="18"/>
      <c r="I27" s="18"/>
      <c r="J27" s="18"/>
      <c r="K27" s="18"/>
      <c r="L27" s="18"/>
      <c r="M27" s="18"/>
      <c r="N27" s="18"/>
      <c r="O27" s="18"/>
    </row>
    <row r="28" spans="1:15" s="7" customFormat="1" ht="24" customHeight="1">
      <c r="A28" s="76" t="s">
        <v>53</v>
      </c>
      <c r="B28" s="76"/>
      <c r="C28" s="76"/>
      <c r="D28" s="76"/>
      <c r="E28" s="66"/>
      <c r="F28" s="77"/>
      <c r="G28" s="18"/>
      <c r="H28" s="18"/>
      <c r="I28" s="18"/>
      <c r="J28" s="18"/>
      <c r="K28" s="18"/>
      <c r="L28" s="18"/>
      <c r="M28" s="18"/>
      <c r="N28" s="18"/>
      <c r="O28" s="18"/>
    </row>
    <row r="29" spans="1:15" s="7" customFormat="1" ht="11.25" customHeight="1">
      <c r="A29" s="36" t="s">
        <v>12</v>
      </c>
      <c r="B29" s="35"/>
      <c r="C29" s="35"/>
      <c r="D29" s="35"/>
      <c r="E29" s="52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1:15" s="7" customFormat="1" ht="12" customHeight="1">
      <c r="A30" s="65" t="s">
        <v>47</v>
      </c>
      <c r="B30" s="66"/>
      <c r="C30" s="66"/>
      <c r="D30" s="66"/>
      <c r="E30" s="66"/>
      <c r="F30" s="66"/>
      <c r="G30" s="18"/>
      <c r="H30" s="18"/>
      <c r="I30" s="18"/>
      <c r="J30" s="18"/>
      <c r="K30" s="18"/>
      <c r="L30" s="18"/>
      <c r="M30" s="18"/>
      <c r="N30" s="18"/>
      <c r="O30" s="18"/>
    </row>
    <row r="31" spans="1:15" s="7" customFormat="1" ht="12" customHeight="1">
      <c r="A31" s="37" t="s">
        <v>6</v>
      </c>
      <c r="B31" s="34"/>
      <c r="C31" s="34"/>
      <c r="D31" s="3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s="7" customFormat="1" ht="12" customHeight="1">
      <c r="A32" s="65" t="s">
        <v>51</v>
      </c>
      <c r="B32" s="66"/>
      <c r="C32" s="66"/>
      <c r="D32" s="66"/>
      <c r="E32" s="66"/>
      <c r="F32" s="77"/>
      <c r="G32" s="18"/>
      <c r="H32" s="18"/>
      <c r="I32" s="18"/>
      <c r="J32" s="18"/>
      <c r="K32" s="18"/>
      <c r="L32" s="18"/>
      <c r="M32" s="18"/>
      <c r="N32" s="18"/>
      <c r="O32" s="18"/>
    </row>
    <row r="33" spans="1:15" s="7" customFormat="1" ht="12" customHeight="1">
      <c r="A33" s="37" t="s">
        <v>15</v>
      </c>
      <c r="B33" s="34"/>
      <c r="C33" s="34"/>
      <c r="D33" s="3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s="7" customFormat="1" ht="24" customHeight="1">
      <c r="A34" s="65" t="s">
        <v>50</v>
      </c>
      <c r="B34" s="66"/>
      <c r="C34" s="66"/>
      <c r="D34" s="66"/>
      <c r="E34" s="66"/>
      <c r="F34" s="77"/>
      <c r="G34" s="18"/>
      <c r="H34" s="18"/>
      <c r="I34" s="18"/>
      <c r="J34" s="18"/>
      <c r="K34" s="18"/>
      <c r="L34" s="18"/>
      <c r="M34" s="18"/>
      <c r="N34" s="18"/>
      <c r="O34" s="18"/>
    </row>
    <row r="35" spans="1:15" s="7" customFormat="1" ht="12" customHeight="1">
      <c r="A35" s="37" t="s">
        <v>7</v>
      </c>
      <c r="B35" s="34"/>
      <c r="C35" s="34"/>
      <c r="D35" s="3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s="7" customFormat="1" ht="12" customHeight="1">
      <c r="A36" s="65" t="s">
        <v>10</v>
      </c>
      <c r="B36" s="66"/>
      <c r="C36" s="66"/>
      <c r="D36" s="66"/>
      <c r="E36" s="66"/>
      <c r="F36" s="66"/>
      <c r="G36" s="18"/>
      <c r="H36" s="18"/>
      <c r="I36" s="18"/>
      <c r="J36" s="18"/>
      <c r="K36" s="18"/>
      <c r="L36" s="18"/>
      <c r="M36" s="18"/>
      <c r="N36" s="18"/>
      <c r="O36" s="18"/>
    </row>
    <row r="37" spans="1:15" s="7" customFormat="1" ht="12" customHeight="1">
      <c r="A37" s="65" t="s">
        <v>11</v>
      </c>
      <c r="B37" s="66"/>
      <c r="C37" s="66"/>
      <c r="D37" s="66"/>
      <c r="E37" s="66"/>
      <c r="F37" s="66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7" customFormat="1" ht="12" customHeight="1">
      <c r="A38" s="78" t="s">
        <v>49</v>
      </c>
      <c r="B38" s="66"/>
      <c r="C38" s="66"/>
      <c r="D38" s="66"/>
      <c r="E38" s="66"/>
      <c r="F38" s="77"/>
      <c r="G38" s="18"/>
      <c r="H38" s="18"/>
      <c r="I38" s="18"/>
      <c r="J38" s="18"/>
      <c r="K38" s="18"/>
      <c r="L38" s="18"/>
      <c r="M38" s="18"/>
      <c r="N38" s="18"/>
      <c r="O38" s="18"/>
    </row>
    <row r="39" spans="1:15" s="7" customFormat="1" ht="12.75" customHeight="1">
      <c r="A39" s="8"/>
      <c r="B39" s="32"/>
      <c r="C39" s="32"/>
      <c r="D39" s="32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</row>
    <row r="40" spans="1:15" ht="12.75" customHeight="1">
      <c r="A40" s="7"/>
      <c r="B40" s="9"/>
      <c r="C40" s="7"/>
      <c r="D40" s="7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5:13" s="7" customFormat="1" ht="12.75" customHeight="1">
      <c r="E41" s="10"/>
      <c r="M41" s="11"/>
    </row>
    <row r="42" spans="1:13" s="7" customFormat="1" ht="12.75" customHeight="1">
      <c r="A42" s="3"/>
      <c r="E42" s="10"/>
      <c r="L42" s="3"/>
      <c r="M42" s="11"/>
    </row>
    <row r="43" spans="1:13" s="7" customFormat="1" ht="12.75" customHeight="1">
      <c r="A43" s="3"/>
      <c r="B43" s="3"/>
      <c r="C43" s="53"/>
      <c r="D43" s="3"/>
      <c r="E43" s="10"/>
      <c r="L43" s="3"/>
      <c r="M43" s="11"/>
    </row>
  </sheetData>
  <mergeCells count="19">
    <mergeCell ref="A36:F36"/>
    <mergeCell ref="A37:F37"/>
    <mergeCell ref="A38:F38"/>
    <mergeCell ref="A18:F18"/>
    <mergeCell ref="A30:F30"/>
    <mergeCell ref="A21:E21"/>
    <mergeCell ref="A25:E25"/>
    <mergeCell ref="A22:E22"/>
    <mergeCell ref="A19:F19"/>
    <mergeCell ref="A26:F26"/>
    <mergeCell ref="A34:F34"/>
    <mergeCell ref="A1:K1"/>
    <mergeCell ref="A27:F27"/>
    <mergeCell ref="A28:F28"/>
    <mergeCell ref="A32:F32"/>
    <mergeCell ref="A16:F16"/>
    <mergeCell ref="A15:F15"/>
    <mergeCell ref="A17:F17"/>
    <mergeCell ref="A13:D13"/>
  </mergeCells>
  <printOptions/>
  <pageMargins left="0.5" right="0.5" top="0.5" bottom="0.5" header="0.25" footer="0.25"/>
  <pageSetup fitToHeight="1" fitToWidth="1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lnguyen</cp:lastModifiedBy>
  <cp:lastPrinted>2004-08-20T17:39:53Z</cp:lastPrinted>
  <dcterms:created xsi:type="dcterms:W3CDTF">1999-06-04T16:35:08Z</dcterms:created>
  <dcterms:modified xsi:type="dcterms:W3CDTF">2004-09-13T15:21:47Z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-189586037</vt:i4>
  </property>
  <property fmtid="{D5CDD505-2E9C-101B-9397-08002B2CF9AE}" pid="3" name="_EmailSubject">
    <vt:lpwstr>NTS Batch from 7-30</vt:lpwstr>
  </property>
  <property fmtid="{D5CDD505-2E9C-101B-9397-08002B2CF9AE}" pid="4" name="_AuthorEmail">
    <vt:lpwstr>MallettW@battelle.org</vt:lpwstr>
  </property>
  <property fmtid="{D5CDD505-2E9C-101B-9397-08002B2CF9AE}" pid="5" name="_AuthorEmailDisplayName">
    <vt:lpwstr>Mallett, William J</vt:lpwstr>
  </property>
  <property fmtid="{D5CDD505-2E9C-101B-9397-08002B2CF9AE}" pid="6" name="_PreviousAdHocReviewCycleID">
    <vt:i4>-1879522581</vt:i4>
  </property>
  <property fmtid="{D5CDD505-2E9C-101B-9397-08002B2CF9AE}" pid="7" name="_ReviewingToolsShownOnce">
    <vt:lpwstr/>
  </property>
</Properties>
</file>