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9120" activeTab="0"/>
  </bookViews>
  <sheets>
    <sheet name="1-35" sheetId="1" r:id="rId1"/>
  </sheets>
  <definedNames>
    <definedName name="_xlnm.Print_Area" localSheetId="0">'1-35'!$A$1:$T$47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<sst xmlns="http://schemas.openxmlformats.org/spreadsheetml/2006/main" count="79" uniqueCount="65">
  <si>
    <t>Freight</t>
  </si>
  <si>
    <t>Air carrier</t>
  </si>
  <si>
    <t>Passenger</t>
  </si>
  <si>
    <t>Bus, intercity</t>
  </si>
  <si>
    <t>Commuter rail</t>
  </si>
  <si>
    <t>Freight:</t>
  </si>
  <si>
    <t>Air carrier, truck:</t>
  </si>
  <si>
    <t>Water:</t>
  </si>
  <si>
    <t>Oil pipeline:</t>
  </si>
  <si>
    <t xml:space="preserve">Passenger: </t>
  </si>
  <si>
    <t>Air carrier:</t>
  </si>
  <si>
    <t>Class I rail:</t>
  </si>
  <si>
    <t>Class I rail</t>
  </si>
  <si>
    <t>N</t>
  </si>
  <si>
    <t>Amtrak:</t>
  </si>
  <si>
    <t>1970-85: Amtrak, corporate communication, Jan. 26, 1999.</t>
  </si>
  <si>
    <t xml:space="preserve">        U</t>
  </si>
  <si>
    <r>
      <t xml:space="preserve">a  </t>
    </r>
    <r>
      <rPr>
        <sz val="9"/>
        <rFont val="Arial"/>
        <family val="2"/>
      </rPr>
      <t>Total Class I and Class II motor carriers of freight (less-than-truckload, specialized carrier for truckload, and others).</t>
    </r>
  </si>
  <si>
    <r>
      <t>b</t>
    </r>
    <r>
      <rPr>
        <sz val="9"/>
        <rFont val="Arial"/>
        <family val="2"/>
      </rPr>
      <t xml:space="preserve">  Amtrak began operations in 1971.  Data are reported for fiscal years.</t>
    </r>
  </si>
  <si>
    <t>1960-70: Transportation Policy Associates, Washington, DC, personal communication.</t>
  </si>
  <si>
    <t>U</t>
  </si>
  <si>
    <t>NOTES</t>
  </si>
  <si>
    <t>SOURCES</t>
  </si>
  <si>
    <t xml:space="preserve">Air carrier, domestic, scheduled </t>
  </si>
  <si>
    <t>Coastwise (water)</t>
  </si>
  <si>
    <t>Lakewise (water)</t>
  </si>
  <si>
    <t>Internal (water)</t>
  </si>
  <si>
    <t>Intraport (water)</t>
  </si>
  <si>
    <t>Crude (oil pipeline)</t>
  </si>
  <si>
    <t>Petroleum products (oil pipeline)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</si>
  <si>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</si>
  <si>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</si>
  <si>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</si>
  <si>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</si>
  <si>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</si>
  <si>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</si>
  <si>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</si>
  <si>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</si>
  <si>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</si>
  <si>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</si>
  <si>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</si>
  <si>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</si>
  <si>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</si>
  <si>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</si>
  <si>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</si>
  <si>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</si>
  <si>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</si>
  <si>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Truck</t>
    </r>
    <r>
      <rPr>
        <vertAlign val="superscript"/>
        <sz val="11"/>
        <rFont val="Arial Narrow"/>
        <family val="2"/>
      </rPr>
      <t>a</t>
    </r>
  </si>
  <si>
    <r>
      <t>Amtrak</t>
    </r>
    <r>
      <rPr>
        <vertAlign val="superscript"/>
        <sz val="11"/>
        <rFont val="Arial Narrow"/>
        <family val="2"/>
      </rPr>
      <t>b</t>
    </r>
  </si>
  <si>
    <t>2001</t>
  </si>
  <si>
    <r>
      <t>KEY:</t>
    </r>
    <r>
      <rPr>
        <sz val="9"/>
        <rFont val="Arial"/>
        <family val="2"/>
      </rPr>
      <t xml:space="preserve"> N = data do not exist; R = revised; U = data are not available.</t>
    </r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</si>
  <si>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2002 </t>
    </r>
    <r>
      <rPr>
        <sz val="9"/>
        <rFont val="Arial"/>
        <family val="2"/>
      </rPr>
      <t>(Washington, DC: 2002), p. 65.</t>
    </r>
  </si>
  <si>
    <r>
      <t xml:space="preserve">U.S. Army Corps of Engineers, </t>
    </r>
    <r>
      <rPr>
        <i/>
        <sz val="9"/>
        <rFont val="Arial"/>
        <family val="2"/>
      </rPr>
      <t xml:space="preserve">Waterborne Commerce of the United States, Part 5 </t>
    </r>
    <r>
      <rPr>
        <sz val="9"/>
        <rFont val="Arial"/>
        <family val="2"/>
      </rPr>
      <t>(New Orleans, LA: Annual issues), section 1, table 1-4 .</t>
    </r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</si>
  <si>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2002 </t>
    </r>
    <r>
      <rPr>
        <sz val="9"/>
        <rFont val="Arial"/>
        <family val="2"/>
      </rPr>
      <t>(Washington, DC: 2002), p. 64.</t>
    </r>
  </si>
  <si>
    <r>
      <t xml:space="preserve">1975-99: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65.</t>
    </r>
  </si>
  <si>
    <r>
      <t xml:space="preserve">1990-2001: Amtrak,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 xml:space="preserve"> (Washington, DC: 2003), Statistical Appendix.</t>
    </r>
  </si>
  <si>
    <t>2002</t>
  </si>
  <si>
    <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2003), p. 36.</t>
    </r>
  </si>
  <si>
    <r>
      <t xml:space="preserve">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 xml:space="preserve">tatistics </t>
    </r>
    <r>
      <rPr>
        <sz val="9"/>
        <rFont val="Arial"/>
        <family val="2"/>
      </rPr>
      <t xml:space="preserve">(Washington, DC: Annual issues), p. 3, line 34. </t>
    </r>
  </si>
  <si>
    <t>Table 1-35:  Average Length of Haul, Domestic Freight and Passenger Modes (Miles)</t>
  </si>
  <si>
    <t>Intercity bus:</t>
  </si>
  <si>
    <t>Commuter Rail:</t>
  </si>
  <si>
    <r>
      <t xml:space="preserve">2001-02: U.S. Department of Transportation, Federal Transit Administration, </t>
    </r>
    <r>
      <rPr>
        <i/>
        <sz val="9"/>
        <rFont val="Arial"/>
        <family val="2"/>
      </rPr>
      <t xml:space="preserve">National Transit Database </t>
    </r>
    <r>
      <rPr>
        <sz val="9"/>
        <rFont val="Arial"/>
        <family val="2"/>
      </rPr>
      <t>(Washington, DC: annual issues), table 19 and similar tables in earlier editions.</t>
    </r>
  </si>
  <si>
    <t xml:space="preserve">Average length of haul for freight is calculated by dividing ton-miles in table 1-46 by estimates of tonnage from the various data sources.  The calculation of average length of haul for passenger trips varies by mode:  for air carrier it is calculated by dividing revenue passenger-miles by revenue passenger enplanements; for commuter rail, intercity bus, and Amtrak it is calculated by dividing passenger-miles by number of passengers. </t>
  </si>
  <si>
    <r>
      <t xml:space="preserve">1960-2000: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64.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</si>
</sst>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W"/>
    <numFmt numFmtId="167" formatCode="0.000"/>
    <numFmt numFmtId="168" formatCode="0.0"/>
    <numFmt numFmtId="169" formatCode="&quot;(R)&quot;\ #,##0;&quot;(R) -&quot;#,##0;&quot;(R) &quot;\ 0"/>
    <numFmt numFmtId="170" formatCode="_(* #,##0.0_);_(* \(#,##0.0\);_(* &quot;-&quot;??_);_(@_)"/>
    <numFmt numFmtId="171" formatCode="0.0_W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sz val="12"/>
      <name val="Helv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171" fontId="4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 applyFill="0">
      <alignment horizontal="left"/>
      <protection/>
    </xf>
    <xf numFmtId="0" fontId="8" fillId="2" borderId="0">
      <alignment horizontal="centerContinuous" wrapText="1"/>
      <protection/>
    </xf>
    <xf numFmtId="49" fontId="8" fillId="2" borderId="3">
      <alignment horizontal="left" vertical="center"/>
      <protection/>
    </xf>
    <xf numFmtId="0" fontId="8" fillId="2" borderId="0">
      <alignment horizontal="centerContinuous" vertical="center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49" fontId="22" fillId="0" borderId="1" applyFill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0" fillId="0" borderId="5" applyNumberFormat="0" applyFont="0" applyFill="0" applyAlignment="0" applyProtection="0"/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  <xf numFmtId="49" fontId="7" fillId="0" borderId="1">
      <alignment horizontal="left"/>
      <protection/>
    </xf>
  </cellStyleXfs>
  <cellXfs count="45">
    <xf numFmtId="0" fontId="0" fillId="0" borderId="0" xfId="0" applyAlignment="1">
      <alignment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5" fillId="0" borderId="0" xfId="23" applyNumberFormat="1" applyFont="1" applyFill="1" applyBorder="1" applyAlignment="1">
      <alignment/>
      <protection/>
    </xf>
    <xf numFmtId="0" fontId="15" fillId="0" borderId="0" xfId="23" applyFont="1" applyFill="1" applyBorder="1" applyAlignment="1">
      <alignment horizontal="right"/>
      <protection/>
    </xf>
    <xf numFmtId="3" fontId="15" fillId="0" borderId="0" xfId="23" applyNumberFormat="1" applyFont="1" applyFill="1" applyBorder="1" applyAlignment="1">
      <alignment horizontal="right"/>
      <protection/>
    </xf>
    <xf numFmtId="0" fontId="16" fillId="0" borderId="0" xfId="48" applyFont="1" applyFill="1" applyAlignment="1">
      <alignment horizontal="left"/>
      <protection/>
    </xf>
    <xf numFmtId="0" fontId="15" fillId="0" borderId="0" xfId="49" applyFont="1" applyFill="1" applyAlignment="1">
      <alignment horizontal="left"/>
      <protection/>
    </xf>
    <xf numFmtId="0" fontId="15" fillId="0" borderId="0" xfId="0" applyFont="1" applyFill="1" applyAlignment="1">
      <alignment horizontal="left"/>
    </xf>
    <xf numFmtId="3" fontId="19" fillId="0" borderId="0" xfId="23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3" fontId="18" fillId="0" borderId="0" xfId="23" applyNumberFormat="1" applyFont="1" applyFill="1" applyBorder="1" applyAlignment="1">
      <alignment/>
      <protection/>
    </xf>
    <xf numFmtId="3" fontId="18" fillId="0" borderId="0" xfId="23" applyNumberFormat="1" applyFont="1" applyFill="1" applyBorder="1" applyAlignment="1">
      <alignment horizontal="right"/>
      <protection/>
    </xf>
    <xf numFmtId="3" fontId="18" fillId="0" borderId="6" xfId="23" applyNumberFormat="1" applyFont="1" applyFill="1" applyBorder="1" applyAlignment="1">
      <alignment/>
      <protection/>
    </xf>
    <xf numFmtId="0" fontId="18" fillId="0" borderId="6" xfId="23" applyFont="1" applyFill="1" applyBorder="1" applyAlignment="1">
      <alignment horizontal="right"/>
      <protection/>
    </xf>
    <xf numFmtId="3" fontId="18" fillId="0" borderId="6" xfId="23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166" fontId="21" fillId="0" borderId="0" xfId="23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8" fillId="0" borderId="0" xfId="23" applyNumberFormat="1" applyFont="1" applyFill="1" applyBorder="1" applyAlignment="1">
      <alignment horizontal="left"/>
      <protection/>
    </xf>
    <xf numFmtId="0" fontId="18" fillId="0" borderId="7" xfId="0" applyFont="1" applyFill="1" applyBorder="1" applyAlignment="1">
      <alignment horizontal="center"/>
    </xf>
    <xf numFmtId="49" fontId="19" fillId="0" borderId="3" xfId="33" applyNumberFormat="1" applyFont="1" applyFill="1" applyBorder="1" applyAlignment="1">
      <alignment horizontal="center"/>
      <protection/>
    </xf>
    <xf numFmtId="49" fontId="19" fillId="0" borderId="7" xfId="3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5" fillId="0" borderId="8" xfId="38" applyFont="1" applyFill="1" applyBorder="1" applyAlignment="1">
      <alignment/>
      <protection/>
    </xf>
    <xf numFmtId="49" fontId="17" fillId="0" borderId="0" xfId="0" applyNumberFormat="1" applyFont="1" applyFill="1" applyAlignment="1">
      <alignment horizontal="left"/>
    </xf>
    <xf numFmtId="0" fontId="14" fillId="0" borderId="0" xfId="49" applyNumberFormat="1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5" fillId="0" borderId="0" xfId="49" applyNumberFormat="1" applyFont="1" applyFill="1" applyAlignment="1">
      <alignment horizontal="left" wrapText="1"/>
      <protection/>
    </xf>
    <xf numFmtId="0" fontId="0" fillId="0" borderId="0" xfId="0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4" fillId="0" borderId="0" xfId="49" applyFont="1" applyFill="1" applyAlignment="1">
      <alignment horizontal="left"/>
      <protection/>
    </xf>
    <xf numFmtId="0" fontId="16" fillId="0" borderId="0" xfId="49" applyFont="1" applyFill="1" applyBorder="1" applyAlignment="1">
      <alignment horizontal="left"/>
      <protection/>
    </xf>
    <xf numFmtId="0" fontId="16" fillId="0" borderId="0" xfId="49" applyFont="1" applyFill="1" applyAlignment="1">
      <alignment horizontal="left"/>
      <protection/>
    </xf>
    <xf numFmtId="0" fontId="14" fillId="0" borderId="8" xfId="38" applyFont="1" applyFill="1" applyBorder="1" applyAlignment="1">
      <alignment horizontal="left"/>
      <protection/>
    </xf>
    <xf numFmtId="0" fontId="15" fillId="0" borderId="0" xfId="0" applyNumberFormat="1" applyFont="1" applyFill="1" applyAlignment="1">
      <alignment horizontal="left" wrapText="1"/>
    </xf>
    <xf numFmtId="0" fontId="13" fillId="0" borderId="6" xfId="62" applyFont="1" applyFill="1" applyBorder="1" applyAlignment="1">
      <alignment horizontal="left"/>
      <protection/>
    </xf>
    <xf numFmtId="169" fontId="18" fillId="0" borderId="0" xfId="23" applyNumberFormat="1" applyFont="1" applyFill="1" applyBorder="1" applyAlignment="1">
      <alignment horizontal="right"/>
      <protection/>
    </xf>
    <xf numFmtId="1" fontId="18" fillId="0" borderId="0" xfId="23" applyNumberFormat="1" applyFont="1" applyFill="1" applyBorder="1" applyAlignment="1">
      <alignment horizontal="right"/>
      <protection/>
    </xf>
  </cellXfs>
  <cellStyles count="55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Side_Regular" xfId="38"/>
    <cellStyle name="Hed Top" xfId="39"/>
    <cellStyle name="Hed Top - SECTION" xfId="40"/>
    <cellStyle name="Hed Top_3-new4" xfId="41"/>
    <cellStyle name="Hyperlink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Table Data" xfId="54"/>
    <cellStyle name="Table Head Top" xfId="55"/>
    <cellStyle name="Table Hed Side" xfId="56"/>
    <cellStyle name="Table Title" xfId="57"/>
    <cellStyle name="Title Text" xfId="58"/>
    <cellStyle name="Title Text 1" xfId="59"/>
    <cellStyle name="Title Text 2" xfId="60"/>
    <cellStyle name="Title-1" xfId="61"/>
    <cellStyle name="Title-2" xfId="62"/>
    <cellStyle name="Title-3" xfId="63"/>
    <cellStyle name="Total" xfId="64"/>
    <cellStyle name="Wrap" xfId="65"/>
    <cellStyle name="Wrap Bold" xfId="66"/>
    <cellStyle name="Wrap Title" xfId="67"/>
    <cellStyle name="Wrap_NTS99-~11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SheetLayoutView="55" workbookViewId="0" topLeftCell="A1">
      <selection activeCell="A1" sqref="A1:L1"/>
    </sheetView>
  </sheetViews>
  <sheetFormatPr defaultColWidth="9.140625" defaultRowHeight="12.75"/>
  <cols>
    <col min="1" max="1" width="26.57421875" style="2" customWidth="1"/>
    <col min="2" max="18" width="7.7109375" style="2" customWidth="1"/>
    <col min="19" max="20" width="7.57421875" style="2" customWidth="1"/>
    <col min="21" max="16384" width="9.140625" style="2" customWidth="1"/>
  </cols>
  <sheetData>
    <row r="1" spans="1:18" ht="15.75" thickBot="1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3"/>
      <c r="N1" s="3"/>
      <c r="O1" s="3"/>
      <c r="P1" s="3"/>
      <c r="Q1" s="3"/>
      <c r="R1" s="3"/>
    </row>
    <row r="2" spans="1:20" s="28" customFormat="1" ht="13.5">
      <c r="A2" s="25"/>
      <c r="B2" s="26" t="s">
        <v>30</v>
      </c>
      <c r="C2" s="26" t="s">
        <v>31</v>
      </c>
      <c r="D2" s="26" t="s">
        <v>32</v>
      </c>
      <c r="E2" s="26" t="s">
        <v>33</v>
      </c>
      <c r="F2" s="26" t="s">
        <v>34</v>
      </c>
      <c r="G2" s="26" t="s">
        <v>35</v>
      </c>
      <c r="H2" s="26" t="s">
        <v>36</v>
      </c>
      <c r="I2" s="26" t="s">
        <v>37</v>
      </c>
      <c r="J2" s="26" t="s">
        <v>38</v>
      </c>
      <c r="K2" s="26" t="s">
        <v>39</v>
      </c>
      <c r="L2" s="26" t="s">
        <v>40</v>
      </c>
      <c r="M2" s="26" t="s">
        <v>41</v>
      </c>
      <c r="N2" s="26" t="s">
        <v>42</v>
      </c>
      <c r="O2" s="26" t="s">
        <v>43</v>
      </c>
      <c r="P2" s="26" t="s">
        <v>44</v>
      </c>
      <c r="Q2" s="26" t="s">
        <v>45</v>
      </c>
      <c r="R2" s="27" t="s">
        <v>46</v>
      </c>
      <c r="S2" s="27" t="s">
        <v>49</v>
      </c>
      <c r="T2" s="27" t="s">
        <v>56</v>
      </c>
    </row>
    <row r="3" spans="1:20" s="23" customFormat="1" ht="13.5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4"/>
      <c r="S3" s="4"/>
      <c r="T3" s="4"/>
    </row>
    <row r="4" spans="1:20" ht="13.5">
      <c r="A4" s="14" t="s">
        <v>1</v>
      </c>
      <c r="B4" s="15">
        <v>953</v>
      </c>
      <c r="C4" s="15">
        <v>943</v>
      </c>
      <c r="D4" s="15">
        <v>1014</v>
      </c>
      <c r="E4" s="15">
        <v>1082</v>
      </c>
      <c r="F4" s="15">
        <v>1052</v>
      </c>
      <c r="G4" s="15">
        <v>1157</v>
      </c>
      <c r="H4" s="15">
        <v>1389</v>
      </c>
      <c r="I4" s="15">
        <v>1346</v>
      </c>
      <c r="J4" s="15">
        <v>1391</v>
      </c>
      <c r="K4" s="15">
        <v>1347</v>
      </c>
      <c r="L4" s="15">
        <v>1221</v>
      </c>
      <c r="M4" s="15">
        <v>1160</v>
      </c>
      <c r="N4" s="15">
        <v>1181</v>
      </c>
      <c r="O4" s="15">
        <v>1077</v>
      </c>
      <c r="P4" s="15">
        <v>1078</v>
      </c>
      <c r="Q4" s="15">
        <v>1001</v>
      </c>
      <c r="R4" s="15">
        <v>982</v>
      </c>
      <c r="S4" s="15">
        <v>973</v>
      </c>
      <c r="T4" s="15" t="s">
        <v>20</v>
      </c>
    </row>
    <row r="5" spans="1:20" ht="15.75">
      <c r="A5" s="14" t="s">
        <v>47</v>
      </c>
      <c r="B5" s="15">
        <v>272</v>
      </c>
      <c r="C5" s="15">
        <v>259</v>
      </c>
      <c r="D5" s="15">
        <v>263</v>
      </c>
      <c r="E5" s="15">
        <v>286</v>
      </c>
      <c r="F5" s="15">
        <v>363</v>
      </c>
      <c r="G5" s="15">
        <v>366</v>
      </c>
      <c r="H5" s="15">
        <v>391</v>
      </c>
      <c r="I5" s="15">
        <v>398</v>
      </c>
      <c r="J5" s="15">
        <v>410</v>
      </c>
      <c r="K5" s="15">
        <v>407</v>
      </c>
      <c r="L5" s="15">
        <v>392</v>
      </c>
      <c r="M5" s="15">
        <v>416</v>
      </c>
      <c r="N5" s="15">
        <v>426</v>
      </c>
      <c r="O5" s="15">
        <v>435</v>
      </c>
      <c r="P5" s="15">
        <v>442</v>
      </c>
      <c r="Q5" s="15">
        <v>458</v>
      </c>
      <c r="R5" s="15">
        <v>473</v>
      </c>
      <c r="S5" s="15">
        <v>485</v>
      </c>
      <c r="T5" s="15" t="s">
        <v>20</v>
      </c>
    </row>
    <row r="6" spans="1:20" ht="13.5">
      <c r="A6" s="14" t="s">
        <v>12</v>
      </c>
      <c r="B6" s="15">
        <v>461</v>
      </c>
      <c r="C6" s="15">
        <v>503</v>
      </c>
      <c r="D6" s="15">
        <v>515</v>
      </c>
      <c r="E6" s="15">
        <v>541</v>
      </c>
      <c r="F6" s="15">
        <v>616</v>
      </c>
      <c r="G6" s="15">
        <v>665</v>
      </c>
      <c r="H6" s="15">
        <v>726</v>
      </c>
      <c r="I6" s="15">
        <v>751</v>
      </c>
      <c r="J6" s="15">
        <v>763</v>
      </c>
      <c r="K6" s="15">
        <v>794</v>
      </c>
      <c r="L6" s="15">
        <v>817</v>
      </c>
      <c r="M6" s="15">
        <v>843</v>
      </c>
      <c r="N6" s="15">
        <v>842</v>
      </c>
      <c r="O6" s="15">
        <v>851</v>
      </c>
      <c r="P6" s="15">
        <v>835</v>
      </c>
      <c r="Q6" s="15">
        <v>835</v>
      </c>
      <c r="R6" s="15">
        <v>843</v>
      </c>
      <c r="S6" s="15">
        <v>859</v>
      </c>
      <c r="T6" s="15">
        <v>853</v>
      </c>
    </row>
    <row r="7" spans="1:20" ht="13.5">
      <c r="A7" s="24" t="s">
        <v>24</v>
      </c>
      <c r="B7" s="15">
        <v>1496</v>
      </c>
      <c r="C7" s="15">
        <v>1501</v>
      </c>
      <c r="D7" s="15">
        <v>1509</v>
      </c>
      <c r="E7" s="15">
        <v>1362</v>
      </c>
      <c r="F7" s="15">
        <v>1915</v>
      </c>
      <c r="G7" s="15">
        <v>1972</v>
      </c>
      <c r="H7" s="15">
        <v>1604</v>
      </c>
      <c r="I7" s="15">
        <v>1705</v>
      </c>
      <c r="J7" s="15">
        <v>1762</v>
      </c>
      <c r="K7" s="15">
        <v>1650</v>
      </c>
      <c r="L7" s="15">
        <v>1652</v>
      </c>
      <c r="M7" s="15">
        <v>1652</v>
      </c>
      <c r="N7" s="15">
        <v>1526</v>
      </c>
      <c r="O7" s="15">
        <v>1330</v>
      </c>
      <c r="P7" s="15">
        <v>1261</v>
      </c>
      <c r="Q7" s="15">
        <v>1279</v>
      </c>
      <c r="R7" s="15">
        <f>283871.6/226.9</f>
        <v>1251.0868223887173</v>
      </c>
      <c r="S7" s="15">
        <v>1228</v>
      </c>
      <c r="T7" s="15">
        <v>1218.5</v>
      </c>
    </row>
    <row r="8" spans="1:20" ht="13.5">
      <c r="A8" s="24" t="s">
        <v>25</v>
      </c>
      <c r="B8" s="15">
        <v>522</v>
      </c>
      <c r="C8" s="15">
        <v>494</v>
      </c>
      <c r="D8" s="15">
        <v>506</v>
      </c>
      <c r="E8" s="15">
        <v>530</v>
      </c>
      <c r="F8" s="15">
        <v>536</v>
      </c>
      <c r="G8" s="15">
        <v>524</v>
      </c>
      <c r="H8" s="15">
        <v>553</v>
      </c>
      <c r="I8" s="15">
        <v>535</v>
      </c>
      <c r="J8" s="15">
        <v>519</v>
      </c>
      <c r="K8" s="15">
        <v>514</v>
      </c>
      <c r="L8" s="15">
        <v>508</v>
      </c>
      <c r="M8" s="15">
        <v>514</v>
      </c>
      <c r="N8" s="15">
        <v>508</v>
      </c>
      <c r="O8" s="15">
        <v>507</v>
      </c>
      <c r="P8" s="15">
        <v>505</v>
      </c>
      <c r="Q8" s="15">
        <v>501</v>
      </c>
      <c r="R8" s="15">
        <f>57879.1/114.4</f>
        <v>505.9361888111888</v>
      </c>
      <c r="S8" s="15">
        <v>509</v>
      </c>
      <c r="T8" s="15">
        <v>528.8</v>
      </c>
    </row>
    <row r="9" spans="1:20" ht="13.5">
      <c r="A9" s="24" t="s">
        <v>26</v>
      </c>
      <c r="B9" s="15">
        <v>282</v>
      </c>
      <c r="C9" s="15">
        <v>297</v>
      </c>
      <c r="D9" s="15">
        <v>330</v>
      </c>
      <c r="E9" s="15">
        <v>358</v>
      </c>
      <c r="F9" s="15">
        <v>405</v>
      </c>
      <c r="G9" s="15">
        <v>435</v>
      </c>
      <c r="H9" s="15">
        <v>470</v>
      </c>
      <c r="I9" s="15">
        <v>483</v>
      </c>
      <c r="J9" s="15">
        <v>479</v>
      </c>
      <c r="K9" s="15">
        <v>468</v>
      </c>
      <c r="L9" s="15">
        <v>482</v>
      </c>
      <c r="M9" s="15">
        <v>494</v>
      </c>
      <c r="N9" s="15">
        <v>477</v>
      </c>
      <c r="O9" s="15">
        <v>466</v>
      </c>
      <c r="P9" s="15">
        <v>472</v>
      </c>
      <c r="Q9" s="15">
        <v>488</v>
      </c>
      <c r="R9" s="15">
        <f>302558.4/628.4</f>
        <v>481.4742202418842</v>
      </c>
      <c r="S9" s="15">
        <v>475.7</v>
      </c>
      <c r="T9" s="15">
        <v>482.6</v>
      </c>
    </row>
    <row r="10" spans="1:20" ht="13.5">
      <c r="A10" s="24" t="s">
        <v>27</v>
      </c>
      <c r="B10" s="19" t="s">
        <v>16</v>
      </c>
      <c r="C10" s="19" t="s">
        <v>16</v>
      </c>
      <c r="D10" s="19" t="s">
        <v>16</v>
      </c>
      <c r="E10" s="15">
        <v>16</v>
      </c>
      <c r="F10" s="15">
        <v>17</v>
      </c>
      <c r="G10" s="15">
        <v>15</v>
      </c>
      <c r="H10" s="15">
        <v>13</v>
      </c>
      <c r="I10" s="15">
        <v>13</v>
      </c>
      <c r="J10" s="15">
        <v>12</v>
      </c>
      <c r="K10" s="15">
        <v>12</v>
      </c>
      <c r="L10" s="15">
        <v>16</v>
      </c>
      <c r="M10" s="15">
        <v>16</v>
      </c>
      <c r="N10" s="15">
        <v>17</v>
      </c>
      <c r="O10" s="15">
        <v>15</v>
      </c>
      <c r="P10" s="15">
        <v>15</v>
      </c>
      <c r="Q10" s="15">
        <v>15</v>
      </c>
      <c r="R10" s="15">
        <f>1490.2/94.6</f>
        <v>15.75264270613108</v>
      </c>
      <c r="S10" s="15">
        <v>15</v>
      </c>
      <c r="T10" s="15">
        <v>14.8</v>
      </c>
    </row>
    <row r="11" spans="1:20" ht="13.5">
      <c r="A11" s="24" t="s">
        <v>28</v>
      </c>
      <c r="B11" s="15">
        <v>325</v>
      </c>
      <c r="C11" s="15">
        <v>320</v>
      </c>
      <c r="D11" s="15">
        <v>300</v>
      </c>
      <c r="E11" s="15">
        <v>633</v>
      </c>
      <c r="F11" s="15">
        <v>871</v>
      </c>
      <c r="G11" s="15">
        <v>777</v>
      </c>
      <c r="H11" s="15">
        <v>812</v>
      </c>
      <c r="I11" s="15">
        <v>822</v>
      </c>
      <c r="J11" s="15">
        <v>830</v>
      </c>
      <c r="K11" s="15">
        <v>790</v>
      </c>
      <c r="L11" s="15">
        <v>778</v>
      </c>
      <c r="M11" s="15">
        <v>797</v>
      </c>
      <c r="N11" s="15">
        <v>779</v>
      </c>
      <c r="O11" s="15">
        <v>781</v>
      </c>
      <c r="P11" s="15">
        <v>767</v>
      </c>
      <c r="Q11" s="15">
        <v>766</v>
      </c>
      <c r="R11" s="15" t="s">
        <v>20</v>
      </c>
      <c r="S11" s="15" t="s">
        <v>20</v>
      </c>
      <c r="T11" s="15" t="s">
        <v>20</v>
      </c>
    </row>
    <row r="12" spans="1:20" ht="13.5">
      <c r="A12" s="24" t="s">
        <v>29</v>
      </c>
      <c r="B12" s="15">
        <v>269</v>
      </c>
      <c r="C12" s="15">
        <v>335</v>
      </c>
      <c r="D12" s="15">
        <v>357</v>
      </c>
      <c r="E12" s="15">
        <v>516</v>
      </c>
      <c r="F12" s="15">
        <v>414</v>
      </c>
      <c r="G12" s="15">
        <v>391</v>
      </c>
      <c r="H12" s="15">
        <v>387</v>
      </c>
      <c r="I12" s="15">
        <v>379</v>
      </c>
      <c r="J12" s="15">
        <v>379</v>
      </c>
      <c r="K12" s="15">
        <v>406</v>
      </c>
      <c r="L12" s="15">
        <v>414</v>
      </c>
      <c r="M12" s="15">
        <v>402</v>
      </c>
      <c r="N12" s="15">
        <v>413</v>
      </c>
      <c r="O12" s="15">
        <v>413</v>
      </c>
      <c r="P12" s="15">
        <v>420</v>
      </c>
      <c r="Q12" s="15">
        <v>418</v>
      </c>
      <c r="R12" s="15" t="s">
        <v>20</v>
      </c>
      <c r="S12" s="15" t="s">
        <v>20</v>
      </c>
      <c r="T12" s="15" t="s">
        <v>20</v>
      </c>
    </row>
    <row r="13" spans="1:20" s="23" customFormat="1" ht="14.25" customHeight="1">
      <c r="A13" s="12" t="s">
        <v>2</v>
      </c>
      <c r="B13" s="21"/>
      <c r="C13" s="21"/>
      <c r="D13" s="21"/>
      <c r="E13" s="21"/>
      <c r="F13" s="21"/>
      <c r="G13" s="21"/>
      <c r="H13" s="21"/>
      <c r="I13" s="22"/>
      <c r="J13" s="22"/>
      <c r="K13" s="22"/>
      <c r="L13" s="22"/>
      <c r="M13" s="21"/>
      <c r="N13" s="20"/>
      <c r="O13" s="20"/>
      <c r="P13" s="20"/>
      <c r="Q13" s="20"/>
      <c r="R13" s="20"/>
      <c r="S13" s="20"/>
      <c r="T13" s="20"/>
    </row>
    <row r="14" spans="1:20" ht="13.5">
      <c r="A14" s="14" t="s">
        <v>23</v>
      </c>
      <c r="B14" s="15">
        <v>583</v>
      </c>
      <c r="C14" s="15">
        <v>614</v>
      </c>
      <c r="D14" s="15">
        <v>678</v>
      </c>
      <c r="E14" s="15">
        <v>698</v>
      </c>
      <c r="F14" s="15">
        <v>736</v>
      </c>
      <c r="G14" s="15">
        <v>758</v>
      </c>
      <c r="H14" s="15">
        <v>803</v>
      </c>
      <c r="I14" s="15">
        <v>806</v>
      </c>
      <c r="J14" s="15">
        <v>806</v>
      </c>
      <c r="K14" s="15">
        <v>799</v>
      </c>
      <c r="L14" s="15">
        <v>787</v>
      </c>
      <c r="M14" s="15">
        <v>791</v>
      </c>
      <c r="N14" s="15">
        <v>802</v>
      </c>
      <c r="O14" s="15">
        <v>817</v>
      </c>
      <c r="P14" s="15">
        <v>812</v>
      </c>
      <c r="Q14" s="15">
        <v>824</v>
      </c>
      <c r="R14" s="15">
        <v>832.62</v>
      </c>
      <c r="S14" s="43">
        <v>849.8</v>
      </c>
      <c r="T14" s="15">
        <v>841.8</v>
      </c>
    </row>
    <row r="15" spans="1:20" ht="13.5">
      <c r="A15" s="14" t="s">
        <v>3</v>
      </c>
      <c r="B15" s="15">
        <v>79</v>
      </c>
      <c r="C15" s="15">
        <v>94</v>
      </c>
      <c r="D15" s="15">
        <v>106</v>
      </c>
      <c r="E15" s="15">
        <v>113</v>
      </c>
      <c r="F15" s="15">
        <v>125</v>
      </c>
      <c r="G15" s="15">
        <v>121</v>
      </c>
      <c r="H15" s="15">
        <v>141</v>
      </c>
      <c r="I15" s="15">
        <v>143</v>
      </c>
      <c r="J15" s="15">
        <v>136</v>
      </c>
      <c r="K15" s="15">
        <v>138</v>
      </c>
      <c r="L15" s="15">
        <v>138</v>
      </c>
      <c r="M15" s="15">
        <v>140</v>
      </c>
      <c r="N15" s="15">
        <v>143</v>
      </c>
      <c r="O15" s="15">
        <v>144</v>
      </c>
      <c r="P15" s="15">
        <v>144</v>
      </c>
      <c r="Q15" s="15">
        <v>143</v>
      </c>
      <c r="R15" s="15">
        <v>143</v>
      </c>
      <c r="S15" s="15" t="s">
        <v>20</v>
      </c>
      <c r="T15" s="15" t="s">
        <v>20</v>
      </c>
    </row>
    <row r="16" spans="1:20" ht="13.5">
      <c r="A16" s="14" t="s">
        <v>4</v>
      </c>
      <c r="B16" s="15">
        <v>20.7</v>
      </c>
      <c r="C16" s="15">
        <v>21.4</v>
      </c>
      <c r="D16" s="15">
        <v>22.3</v>
      </c>
      <c r="E16" s="15">
        <v>23.2</v>
      </c>
      <c r="F16" s="15">
        <v>23.3</v>
      </c>
      <c r="G16" s="15">
        <v>23.8</v>
      </c>
      <c r="H16" s="15">
        <v>22</v>
      </c>
      <c r="I16" s="15">
        <v>23</v>
      </c>
      <c r="J16" s="15">
        <v>23</v>
      </c>
      <c r="K16" s="15">
        <v>22</v>
      </c>
      <c r="L16" s="15">
        <v>21</v>
      </c>
      <c r="M16" s="15">
        <v>24</v>
      </c>
      <c r="N16" s="15">
        <v>24</v>
      </c>
      <c r="O16" s="15">
        <v>23</v>
      </c>
      <c r="P16" s="15">
        <v>23</v>
      </c>
      <c r="Q16" s="15">
        <v>23</v>
      </c>
      <c r="R16" s="15">
        <v>23</v>
      </c>
      <c r="S16" s="44">
        <v>22.824</v>
      </c>
      <c r="T16" s="15">
        <v>22.942</v>
      </c>
    </row>
    <row r="17" spans="1:20" ht="16.5" thickBot="1">
      <c r="A17" s="16" t="s">
        <v>48</v>
      </c>
      <c r="B17" s="17" t="s">
        <v>13</v>
      </c>
      <c r="C17" s="17" t="s">
        <v>13</v>
      </c>
      <c r="D17" s="17" t="s">
        <v>13</v>
      </c>
      <c r="E17" s="17">
        <v>236</v>
      </c>
      <c r="F17" s="17">
        <v>216</v>
      </c>
      <c r="G17" s="17">
        <v>231</v>
      </c>
      <c r="H17" s="17">
        <v>273</v>
      </c>
      <c r="I17" s="17">
        <v>285</v>
      </c>
      <c r="J17" s="17">
        <v>286</v>
      </c>
      <c r="K17" s="18">
        <v>280</v>
      </c>
      <c r="L17" s="18">
        <v>279</v>
      </c>
      <c r="M17" s="18">
        <v>268</v>
      </c>
      <c r="N17" s="18">
        <v>256</v>
      </c>
      <c r="O17" s="18">
        <v>256</v>
      </c>
      <c r="P17" s="18">
        <v>251</v>
      </c>
      <c r="Q17" s="18">
        <v>248</v>
      </c>
      <c r="R17" s="18">
        <v>244</v>
      </c>
      <c r="S17" s="18">
        <f>5559/23.5</f>
        <v>236.5531914893617</v>
      </c>
      <c r="T17" s="18" t="s">
        <v>20</v>
      </c>
    </row>
    <row r="18" spans="1:18" ht="18" customHeight="1">
      <c r="A18" s="40" t="s">
        <v>50</v>
      </c>
      <c r="B18" s="40"/>
      <c r="C18" s="40"/>
      <c r="D18" s="40"/>
      <c r="E18" s="4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"/>
      <c r="Q18" s="1"/>
      <c r="R18" s="1"/>
    </row>
    <row r="19" spans="1:18" ht="8.2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8"/>
      <c r="O19" s="8"/>
      <c r="P19" s="1"/>
      <c r="Q19" s="1"/>
      <c r="R19" s="1"/>
    </row>
    <row r="20" spans="1:18" ht="13.5">
      <c r="A20" s="38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R20" s="5"/>
    </row>
    <row r="21" spans="1:15" ht="13.5" customHeight="1">
      <c r="A21" s="3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 customHeight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 customHeight="1">
      <c r="A23" s="31" t="s">
        <v>21</v>
      </c>
      <c r="B23" s="31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11"/>
      <c r="N23" s="11"/>
      <c r="O23" s="11"/>
    </row>
    <row r="24" spans="1:15" ht="39" customHeight="1">
      <c r="A24" s="33" t="s">
        <v>63</v>
      </c>
      <c r="B24" s="31"/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4"/>
      <c r="N24" s="34"/>
      <c r="O24" s="34"/>
    </row>
    <row r="25" spans="1:1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37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 customHeight="1">
      <c r="A27" s="36" t="s">
        <v>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 customHeight="1">
      <c r="A28" s="30" t="s">
        <v>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 customHeight="1">
      <c r="A29" s="35" t="s">
        <v>51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.75" customHeight="1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 customHeight="1">
      <c r="A31" s="35" t="s">
        <v>57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.75" customHeight="1">
      <c r="A32" s="30" t="s">
        <v>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 customHeight="1">
      <c r="A33" s="41" t="s">
        <v>52</v>
      </c>
      <c r="B33" s="41"/>
      <c r="C33" s="41"/>
      <c r="D33" s="41"/>
      <c r="E33" s="41"/>
      <c r="F33" s="41"/>
      <c r="G33" s="41"/>
      <c r="H33" s="41"/>
      <c r="I33" s="32"/>
      <c r="J33" s="32"/>
      <c r="K33" s="32"/>
      <c r="L33" s="32"/>
      <c r="M33" s="34"/>
      <c r="N33" s="34"/>
      <c r="O33" s="34"/>
    </row>
    <row r="34" spans="1:15" ht="12.75" customHeight="1">
      <c r="A34" s="30" t="s">
        <v>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customHeight="1">
      <c r="A35" s="35" t="s">
        <v>19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2.75" customHeight="1">
      <c r="A36" s="35" t="s">
        <v>54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2.75" customHeight="1">
      <c r="A37" s="36" t="s">
        <v>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 customHeight="1">
      <c r="A38" s="30" t="s">
        <v>10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 customHeight="1">
      <c r="A39" s="41" t="s">
        <v>58</v>
      </c>
      <c r="B39" s="41"/>
      <c r="C39" s="41"/>
      <c r="D39" s="41"/>
      <c r="E39" s="41"/>
      <c r="F39" s="41"/>
      <c r="G39" s="41"/>
      <c r="H39" s="41"/>
      <c r="I39" s="32"/>
      <c r="J39" s="32"/>
      <c r="K39" s="32"/>
      <c r="L39" s="32"/>
      <c r="M39" s="34"/>
      <c r="N39" s="34"/>
      <c r="O39" s="34"/>
    </row>
    <row r="40" spans="1:15" ht="12.75" customHeight="1">
      <c r="A40" s="30" t="s">
        <v>60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 customHeight="1">
      <c r="A41" s="35" t="s">
        <v>53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2.75" customHeight="1">
      <c r="A42" s="30" t="s">
        <v>61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 customHeight="1">
      <c r="A43" s="35" t="s">
        <v>64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35" t="s">
        <v>62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30" t="s">
        <v>14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 customHeight="1">
      <c r="A46" s="35" t="s">
        <v>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35" t="s">
        <v>55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</sheetData>
  <mergeCells count="28">
    <mergeCell ref="A46:O46"/>
    <mergeCell ref="A47:O47"/>
    <mergeCell ref="A1:L1"/>
    <mergeCell ref="A20:O20"/>
    <mergeCell ref="A21:O21"/>
    <mergeCell ref="A18:E18"/>
    <mergeCell ref="A34:O34"/>
    <mergeCell ref="A33:O33"/>
    <mergeCell ref="A29:O29"/>
    <mergeCell ref="A26:O26"/>
    <mergeCell ref="A27:O27"/>
    <mergeCell ref="A28:O28"/>
    <mergeCell ref="A45:O45"/>
    <mergeCell ref="A44:O44"/>
    <mergeCell ref="A40:O40"/>
    <mergeCell ref="A41:O41"/>
    <mergeCell ref="A42:O42"/>
    <mergeCell ref="A43:O43"/>
    <mergeCell ref="A39:O39"/>
    <mergeCell ref="A38:O38"/>
    <mergeCell ref="A23:L23"/>
    <mergeCell ref="A24:O24"/>
    <mergeCell ref="A35:O35"/>
    <mergeCell ref="A36:O36"/>
    <mergeCell ref="A37:O37"/>
    <mergeCell ref="A30:O30"/>
    <mergeCell ref="A31:O31"/>
    <mergeCell ref="A32:O32"/>
  </mergeCells>
  <printOptions/>
  <pageMargins left="0.5" right="0.5" top="0.5" bottom="0.5" header="0.25" footer="0.2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2004-07-30T12:48:59Z</cp:lastPrinted>
  <dcterms:created xsi:type="dcterms:W3CDTF">1999-02-11T13:08:38Z</dcterms:created>
  <dcterms:modified xsi:type="dcterms:W3CDTF">2004-09-13T17:31:33Z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-504080812</vt:i4>
  </property>
  <property fmtid="{D5CDD505-2E9C-101B-9397-08002B2CF9AE}" pid="3" name="_EmailSubject">
    <vt:lpwstr>NTS Batch from 7-30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