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8040" windowHeight="3648" activeTab="0"/>
  </bookViews>
  <sheets>
    <sheet name="1-20" sheetId="1" r:id="rId1"/>
  </sheets>
  <definedNames>
    <definedName name="_xlnm.Print_Area" localSheetId="0">'1-20'!$A$1:$X$37</definedName>
  </definedNames>
  <calcPr fullCalcOnLoad="1"/>
</workbook>
</file>

<file path=xl/sharedStrings.xml><?xml version="1.0" encoding="utf-8"?>
<sst xmlns="http://schemas.openxmlformats.org/spreadsheetml/2006/main" count="115" uniqueCount="48">
  <si>
    <t>World fleet</t>
  </si>
  <si>
    <t>U.S. fleet</t>
  </si>
  <si>
    <t>N</t>
  </si>
  <si>
    <t>Containership</t>
  </si>
  <si>
    <t>Partial containerships</t>
  </si>
  <si>
    <t>DWT (thousands)</t>
  </si>
  <si>
    <r>
      <t>General cargo</t>
    </r>
    <r>
      <rPr>
        <vertAlign val="superscript"/>
        <sz val="11"/>
        <rFont val="Arial Narrow"/>
        <family val="2"/>
      </rPr>
      <t>a</t>
    </r>
  </si>
  <si>
    <t xml:space="preserve">1991 </t>
  </si>
  <si>
    <t xml:space="preserve">1992 </t>
  </si>
  <si>
    <t xml:space="preserve">1993 </t>
  </si>
  <si>
    <t xml:space="preserve">1994 </t>
  </si>
  <si>
    <t xml:space="preserve">Excludes ships operating exclusively on the Great Lakes and inland waterways and special types such as: channel ships, icebreakers, cable ships, and merchant ships owned by military forces.  All data are as of December 31 of year shown. </t>
  </si>
  <si>
    <r>
      <t>a</t>
    </r>
    <r>
      <rPr>
        <sz val="9"/>
        <rFont val="Arial"/>
        <family val="2"/>
      </rPr>
      <t xml:space="preserve"> Includes barge carriers.</t>
    </r>
  </si>
  <si>
    <r>
      <t>b</t>
    </r>
    <r>
      <rPr>
        <sz val="9"/>
        <rFont val="Arial"/>
        <family val="2"/>
      </rPr>
      <t xml:space="preserve"> Includes integrated tug/barges.</t>
    </r>
  </si>
  <si>
    <t>Deadweight tons (DWT) (thousands)</t>
  </si>
  <si>
    <r>
      <t>KEY:</t>
    </r>
    <r>
      <rPr>
        <sz val="9"/>
        <rFont val="Arial"/>
        <family val="2"/>
      </rPr>
      <t xml:space="preserve">  N = data do not exist; RO/RO = roll-on/roll-off vessels.</t>
    </r>
  </si>
  <si>
    <t>2001</t>
  </si>
  <si>
    <t>Excludes nonmerchant type and/or U.S. Navy-owned vessels currently in the National Defense Reserve Fleet.</t>
  </si>
  <si>
    <t>NOTES</t>
  </si>
  <si>
    <t>U.S. share of the world fleet</t>
  </si>
  <si>
    <t>Freighters, total</t>
  </si>
  <si>
    <t>Tankers, total</t>
  </si>
  <si>
    <t>Bulk carriers, total</t>
  </si>
  <si>
    <r>
      <t>Petroleum/chemical ships</t>
    </r>
    <r>
      <rPr>
        <vertAlign val="superscript"/>
        <sz val="11"/>
        <rFont val="Arial Narrow"/>
        <family val="2"/>
      </rPr>
      <t>b</t>
    </r>
  </si>
  <si>
    <t>Liquefied petroleum/natural gas ships</t>
  </si>
  <si>
    <t>Combination / passenger and cargo, total</t>
  </si>
  <si>
    <t>RO / RO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</si>
  <si>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</si>
  <si>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</si>
  <si>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</si>
  <si>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</si>
  <si>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</si>
  <si>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</si>
  <si>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</si>
  <si>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</si>
  <si>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</si>
  <si>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</si>
  <si>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</si>
  <si>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</si>
  <si>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</si>
  <si>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</si>
  <si>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</si>
  <si>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</si>
  <si>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</si>
  <si>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2002</t>
  </si>
  <si>
    <r>
      <t xml:space="preserve">1960-2002: U.S. Department of Transportation, Maritime Administration, </t>
    </r>
    <r>
      <rPr>
        <i/>
        <sz val="9"/>
        <rFont val="Arial"/>
        <family val="2"/>
      </rPr>
      <t xml:space="preserve">Merchant Fleets of the World </t>
    </r>
    <r>
      <rPr>
        <sz val="9"/>
        <rFont val="Arial"/>
        <family val="2"/>
      </rPr>
      <t xml:space="preserve"> (Washington, DC: Annual issues), and unpublished revisions.</t>
    </r>
  </si>
  <si>
    <t xml:space="preserve">Table 1-23:  Number and Size of the U.S. Flag Merchant Fleet and Its Share of the World Fleet (Oceangoing ships of 1,000 gross tons and over) </t>
  </si>
  <si>
    <t>SOURCE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</si>
</sst>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.0%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i/>
      <sz val="11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3" fontId="17" fillId="0" borderId="0" xfId="19" applyNumberFormat="1" applyFont="1" applyFill="1" applyBorder="1" applyAlignment="1">
      <alignment horizontal="right" vertical="center"/>
      <protection/>
    </xf>
    <xf numFmtId="3" fontId="17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17" fillId="0" borderId="0" xfId="19" applyNumberFormat="1" applyFont="1" applyFill="1" applyBorder="1" applyAlignment="1">
      <alignment horizontal="right"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3" fontId="22" fillId="0" borderId="0" xfId="19" applyNumberFormat="1" applyFont="1" applyFill="1" applyBorder="1" applyAlignment="1">
      <alignment horizontal="right" vertical="center"/>
      <protection/>
    </xf>
    <xf numFmtId="3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left"/>
    </xf>
    <xf numFmtId="0" fontId="18" fillId="0" borderId="4" xfId="0" applyFont="1" applyFill="1" applyBorder="1" applyAlignment="1">
      <alignment horizontal="left"/>
    </xf>
    <xf numFmtId="3" fontId="18" fillId="0" borderId="4" xfId="0" applyNumberFormat="1" applyFont="1" applyFill="1" applyBorder="1" applyAlignment="1">
      <alignment horizontal="right"/>
    </xf>
    <xf numFmtId="9" fontId="25" fillId="0" borderId="0" xfId="0" applyNumberFormat="1" applyFont="1" applyFill="1" applyBorder="1" applyAlignment="1">
      <alignment horizontal="right"/>
    </xf>
    <xf numFmtId="49" fontId="17" fillId="0" borderId="5" xfId="0" applyNumberFormat="1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21" fillId="0" borderId="0" xfId="0" applyNumberFormat="1" applyFont="1" applyFill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16" fillId="0" borderId="0" xfId="0" applyNumberFormat="1" applyFont="1" applyFill="1" applyAlignment="1">
      <alignment horizontal="left"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zoomScaleSheetLayoutView="100" workbookViewId="0" topLeftCell="A1">
      <selection activeCell="A1" sqref="A1:U1"/>
    </sheetView>
  </sheetViews>
  <sheetFormatPr defaultColWidth="9.140625" defaultRowHeight="12.75"/>
  <cols>
    <col min="1" max="1" width="37.140625" style="3" bestFit="1" customWidth="1"/>
    <col min="2" max="8" width="8.00390625" style="3" customWidth="1"/>
    <col min="9" max="12" width="6.421875" style="3" hidden="1" customWidth="1"/>
    <col min="13" max="18" width="8.00390625" style="3" customWidth="1"/>
    <col min="19" max="19" width="8.8515625" style="3" customWidth="1"/>
    <col min="20" max="21" width="8.421875" style="3" customWidth="1"/>
    <col min="22" max="16384" width="9.140625" style="3" customWidth="1"/>
  </cols>
  <sheetData>
    <row r="1" spans="1:21" ht="15.75" thickBot="1">
      <c r="A1" s="35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4" s="31" customFormat="1" ht="13.5">
      <c r="A2" s="29"/>
      <c r="B2" s="30" t="s">
        <v>27</v>
      </c>
      <c r="C2" s="30" t="s">
        <v>28</v>
      </c>
      <c r="D2" s="30" t="s">
        <v>29</v>
      </c>
      <c r="E2" s="30" t="s">
        <v>30</v>
      </c>
      <c r="F2" s="30" t="s">
        <v>31</v>
      </c>
      <c r="G2" s="30" t="s">
        <v>32</v>
      </c>
      <c r="H2" s="30" t="s">
        <v>33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34</v>
      </c>
      <c r="N2" s="30" t="s">
        <v>35</v>
      </c>
      <c r="O2" s="30" t="s">
        <v>36</v>
      </c>
      <c r="P2" s="30" t="s">
        <v>37</v>
      </c>
      <c r="Q2" s="30" t="s">
        <v>38</v>
      </c>
      <c r="R2" s="30" t="s">
        <v>39</v>
      </c>
      <c r="S2" s="30" t="s">
        <v>40</v>
      </c>
      <c r="T2" s="30" t="s">
        <v>41</v>
      </c>
      <c r="U2" s="30" t="s">
        <v>42</v>
      </c>
      <c r="V2" s="30" t="s">
        <v>43</v>
      </c>
      <c r="W2" s="30" t="s">
        <v>16</v>
      </c>
      <c r="X2" s="30" t="s">
        <v>44</v>
      </c>
    </row>
    <row r="3" spans="1:24" ht="13.5">
      <c r="A3" s="10" t="s">
        <v>0</v>
      </c>
      <c r="B3" s="11">
        <v>17317</v>
      </c>
      <c r="C3" s="11">
        <v>18329</v>
      </c>
      <c r="D3" s="11">
        <v>19980</v>
      </c>
      <c r="E3" s="11">
        <v>22872</v>
      </c>
      <c r="F3" s="11">
        <v>24867</v>
      </c>
      <c r="G3" s="11">
        <v>25555</v>
      </c>
      <c r="H3" s="11">
        <v>23596</v>
      </c>
      <c r="I3" s="11">
        <v>23943</v>
      </c>
      <c r="J3" s="11">
        <v>23753</v>
      </c>
      <c r="K3" s="11">
        <v>24331</v>
      </c>
      <c r="L3" s="11">
        <v>25092</v>
      </c>
      <c r="M3" s="11">
        <v>23943</v>
      </c>
      <c r="N3" s="11">
        <v>23753</v>
      </c>
      <c r="O3" s="11">
        <v>24331</v>
      </c>
      <c r="P3" s="11">
        <v>25092</v>
      </c>
      <c r="Q3" s="11">
        <v>25608</v>
      </c>
      <c r="R3" s="11">
        <v>26858</v>
      </c>
      <c r="S3" s="11">
        <v>27557</v>
      </c>
      <c r="T3" s="11">
        <v>27825</v>
      </c>
      <c r="U3" s="11">
        <v>28259</v>
      </c>
      <c r="V3" s="11">
        <v>28318</v>
      </c>
      <c r="W3" s="11">
        <v>28296</v>
      </c>
      <c r="X3" s="11">
        <v>28761</v>
      </c>
    </row>
    <row r="4" spans="1:24" ht="13.5">
      <c r="A4" s="10" t="s">
        <v>1</v>
      </c>
      <c r="B4" s="11">
        <f aca="true" t="shared" si="0" ref="B4:U4">B6+B22+B24+B16</f>
        <v>2926</v>
      </c>
      <c r="C4" s="11">
        <f t="shared" si="0"/>
        <v>2376</v>
      </c>
      <c r="D4" s="11">
        <f t="shared" si="0"/>
        <v>1579</v>
      </c>
      <c r="E4" s="11">
        <f t="shared" si="0"/>
        <v>857</v>
      </c>
      <c r="F4" s="11">
        <f t="shared" si="0"/>
        <v>864</v>
      </c>
      <c r="G4" s="11">
        <f t="shared" si="0"/>
        <v>737</v>
      </c>
      <c r="H4" s="11">
        <f t="shared" si="0"/>
        <v>636</v>
      </c>
      <c r="I4" s="11">
        <f t="shared" si="0"/>
        <v>619</v>
      </c>
      <c r="J4" s="11">
        <f t="shared" si="0"/>
        <v>603</v>
      </c>
      <c r="K4" s="11">
        <f t="shared" si="0"/>
        <v>565</v>
      </c>
      <c r="L4" s="11">
        <f t="shared" si="0"/>
        <v>543</v>
      </c>
      <c r="M4" s="11">
        <f t="shared" si="0"/>
        <v>619</v>
      </c>
      <c r="N4" s="11">
        <f t="shared" si="0"/>
        <v>603</v>
      </c>
      <c r="O4" s="11">
        <f t="shared" si="0"/>
        <v>565</v>
      </c>
      <c r="P4" s="11">
        <f t="shared" si="0"/>
        <v>543</v>
      </c>
      <c r="Q4" s="11">
        <f t="shared" si="0"/>
        <v>509</v>
      </c>
      <c r="R4" s="11">
        <f t="shared" si="0"/>
        <v>495</v>
      </c>
      <c r="S4" s="11">
        <f t="shared" si="0"/>
        <v>477</v>
      </c>
      <c r="T4" s="11">
        <f t="shared" si="0"/>
        <v>470</v>
      </c>
      <c r="U4" s="11">
        <f t="shared" si="0"/>
        <v>463</v>
      </c>
      <c r="V4" s="11">
        <v>454</v>
      </c>
      <c r="W4" s="11">
        <v>443</v>
      </c>
      <c r="X4" s="11">
        <v>426</v>
      </c>
    </row>
    <row r="5" spans="1:24" ht="13.5">
      <c r="A5" s="13" t="s">
        <v>19</v>
      </c>
      <c r="B5" s="28">
        <f>B4/B3</f>
        <v>0.1689669111277935</v>
      </c>
      <c r="C5" s="28">
        <v>0.12963063996944732</v>
      </c>
      <c r="D5" s="28">
        <v>0.079029029029029</v>
      </c>
      <c r="E5" s="28">
        <f>E4/E3</f>
        <v>0.037469394893319345</v>
      </c>
      <c r="F5" s="28">
        <v>0.0347448425624321</v>
      </c>
      <c r="G5" s="28">
        <f aca="true" t="shared" si="1" ref="G5:S5">G4/G3</f>
        <v>0.028839757386030132</v>
      </c>
      <c r="H5" s="28">
        <f t="shared" si="1"/>
        <v>0.026953720969655873</v>
      </c>
      <c r="I5" s="28">
        <f t="shared" si="1"/>
        <v>0.02585306770246001</v>
      </c>
      <c r="J5" s="28">
        <f t="shared" si="1"/>
        <v>0.025386266997852902</v>
      </c>
      <c r="K5" s="28">
        <f t="shared" si="1"/>
        <v>0.02322140479224035</v>
      </c>
      <c r="L5" s="28">
        <f t="shared" si="1"/>
        <v>0.021640363462458154</v>
      </c>
      <c r="M5" s="28">
        <f t="shared" si="1"/>
        <v>0.02585306770246001</v>
      </c>
      <c r="N5" s="28">
        <f t="shared" si="1"/>
        <v>0.025386266997852902</v>
      </c>
      <c r="O5" s="28">
        <f t="shared" si="1"/>
        <v>0.02322140479224035</v>
      </c>
      <c r="P5" s="28">
        <f t="shared" si="1"/>
        <v>0.021640363462458154</v>
      </c>
      <c r="Q5" s="28">
        <f t="shared" si="1"/>
        <v>0.019876601062168073</v>
      </c>
      <c r="R5" s="28">
        <f t="shared" si="1"/>
        <v>0.01843026286395115</v>
      </c>
      <c r="S5" s="28">
        <f t="shared" si="1"/>
        <v>0.01730957651413434</v>
      </c>
      <c r="T5" s="28">
        <v>0.02</v>
      </c>
      <c r="U5" s="28">
        <v>0.02</v>
      </c>
      <c r="V5" s="28">
        <v>0.02</v>
      </c>
      <c r="W5" s="28">
        <f>W4/W3</f>
        <v>0.01565592309867119</v>
      </c>
      <c r="X5" s="28">
        <f>X4/X3</f>
        <v>0.01481172420986753</v>
      </c>
    </row>
    <row r="6" spans="1:24" ht="13.5">
      <c r="A6" s="12" t="s">
        <v>20</v>
      </c>
      <c r="B6" s="11">
        <v>2138</v>
      </c>
      <c r="C6" s="11">
        <v>1747</v>
      </c>
      <c r="D6" s="11">
        <v>1076</v>
      </c>
      <c r="E6" s="11">
        <f>E8+E10+E12+E14</f>
        <v>511</v>
      </c>
      <c r="F6" s="11">
        <v>471</v>
      </c>
      <c r="G6" s="11">
        <f aca="true" t="shared" si="2" ref="G6:R6">G8+G10+G12+G14</f>
        <v>417</v>
      </c>
      <c r="H6" s="11">
        <f t="shared" si="2"/>
        <v>367</v>
      </c>
      <c r="I6" s="11">
        <f t="shared" si="2"/>
        <v>359</v>
      </c>
      <c r="J6" s="11">
        <f t="shared" si="2"/>
        <v>349</v>
      </c>
      <c r="K6" s="11">
        <f t="shared" si="2"/>
        <v>322</v>
      </c>
      <c r="L6" s="11">
        <f t="shared" si="2"/>
        <v>308</v>
      </c>
      <c r="M6" s="11">
        <f t="shared" si="2"/>
        <v>359</v>
      </c>
      <c r="N6" s="11">
        <f t="shared" si="2"/>
        <v>349</v>
      </c>
      <c r="O6" s="11">
        <f t="shared" si="2"/>
        <v>322</v>
      </c>
      <c r="P6" s="11">
        <f t="shared" si="2"/>
        <v>308</v>
      </c>
      <c r="Q6" s="11">
        <f t="shared" si="2"/>
        <v>295</v>
      </c>
      <c r="R6" s="11">
        <f t="shared" si="2"/>
        <v>292</v>
      </c>
      <c r="S6" s="11">
        <v>288</v>
      </c>
      <c r="T6" s="11">
        <v>289</v>
      </c>
      <c r="U6" s="11">
        <v>284</v>
      </c>
      <c r="V6" s="11">
        <v>286</v>
      </c>
      <c r="W6" s="11">
        <v>283</v>
      </c>
      <c r="X6" s="11">
        <v>276</v>
      </c>
    </row>
    <row r="7" spans="1:24" s="4" customFormat="1" ht="13.5">
      <c r="A7" s="10" t="s">
        <v>14</v>
      </c>
      <c r="B7" s="11">
        <f>6168+15709</f>
        <v>21877</v>
      </c>
      <c r="C7" s="11">
        <v>18127</v>
      </c>
      <c r="D7" s="11">
        <v>11733</v>
      </c>
      <c r="E7" s="11">
        <f>E9+E11+E13+E15</f>
        <v>7051</v>
      </c>
      <c r="F7" s="11">
        <f>F9+F11+F13+F15</f>
        <v>6885</v>
      </c>
      <c r="G7" s="11">
        <f aca="true" t="shared" si="3" ref="G7:R7">G9+G11+G13+G15</f>
        <v>7353</v>
      </c>
      <c r="H7" s="11">
        <f t="shared" si="3"/>
        <v>7265</v>
      </c>
      <c r="I7" s="11">
        <f t="shared" si="3"/>
        <v>7156</v>
      </c>
      <c r="J7" s="11">
        <f t="shared" si="3"/>
        <v>7211</v>
      </c>
      <c r="K7" s="11">
        <f t="shared" si="3"/>
        <v>7040</v>
      </c>
      <c r="L7" s="11">
        <f t="shared" si="3"/>
        <v>6866</v>
      </c>
      <c r="M7" s="11">
        <f t="shared" si="3"/>
        <v>7156</v>
      </c>
      <c r="N7" s="11">
        <f t="shared" si="3"/>
        <v>7211</v>
      </c>
      <c r="O7" s="11">
        <f t="shared" si="3"/>
        <v>7040</v>
      </c>
      <c r="P7" s="11">
        <f t="shared" si="3"/>
        <v>6866</v>
      </c>
      <c r="Q7" s="11">
        <f t="shared" si="3"/>
        <v>6517</v>
      </c>
      <c r="R7" s="11">
        <f t="shared" si="3"/>
        <v>6419</v>
      </c>
      <c r="S7" s="11">
        <v>6458</v>
      </c>
      <c r="T7" s="11">
        <v>6732</v>
      </c>
      <c r="U7" s="11">
        <v>6696</v>
      </c>
      <c r="V7" s="11">
        <v>6680</v>
      </c>
      <c r="W7" s="11">
        <v>6635</v>
      </c>
      <c r="X7" s="11">
        <v>6404</v>
      </c>
    </row>
    <row r="8" spans="1:24" ht="15.75">
      <c r="A8" s="13" t="s">
        <v>6</v>
      </c>
      <c r="B8" s="14" t="s">
        <v>2</v>
      </c>
      <c r="C8" s="14" t="s">
        <v>2</v>
      </c>
      <c r="D8" s="14" t="s">
        <v>2</v>
      </c>
      <c r="E8" s="15">
        <v>356</v>
      </c>
      <c r="F8" s="15">
        <v>259</v>
      </c>
      <c r="G8" s="15">
        <f>188+21</f>
        <v>209</v>
      </c>
      <c r="H8" s="15">
        <f>147+19</f>
        <v>166</v>
      </c>
      <c r="I8" s="15">
        <f>146+19</f>
        <v>165</v>
      </c>
      <c r="J8" s="15">
        <v>182</v>
      </c>
      <c r="K8" s="15">
        <v>169</v>
      </c>
      <c r="L8" s="15">
        <v>152</v>
      </c>
      <c r="M8" s="15">
        <f>146+19</f>
        <v>165</v>
      </c>
      <c r="N8" s="15">
        <v>182</v>
      </c>
      <c r="O8" s="15">
        <v>169</v>
      </c>
      <c r="P8" s="15">
        <v>152</v>
      </c>
      <c r="Q8" s="15">
        <v>142</v>
      </c>
      <c r="R8" s="15">
        <v>146</v>
      </c>
      <c r="S8" s="15">
        <v>142</v>
      </c>
      <c r="T8" s="15">
        <v>140</v>
      </c>
      <c r="U8" s="15">
        <v>137</v>
      </c>
      <c r="V8" s="15">
        <v>136</v>
      </c>
      <c r="W8" s="15">
        <v>132</v>
      </c>
      <c r="X8" s="15">
        <v>126</v>
      </c>
    </row>
    <row r="9" spans="1:24" ht="13.5">
      <c r="A9" s="13" t="s">
        <v>5</v>
      </c>
      <c r="B9" s="14" t="s">
        <v>2</v>
      </c>
      <c r="C9" s="14" t="s">
        <v>2</v>
      </c>
      <c r="D9" s="14" t="s">
        <v>2</v>
      </c>
      <c r="E9" s="15">
        <v>4640</v>
      </c>
      <c r="F9" s="15">
        <v>3329</v>
      </c>
      <c r="G9" s="15">
        <f>2187+793</f>
        <v>2980</v>
      </c>
      <c r="H9" s="15">
        <v>2605</v>
      </c>
      <c r="I9" s="15">
        <v>2592</v>
      </c>
      <c r="J9" s="15">
        <v>2973</v>
      </c>
      <c r="K9" s="15">
        <v>2913</v>
      </c>
      <c r="L9" s="15">
        <v>2677</v>
      </c>
      <c r="M9" s="15">
        <v>2592</v>
      </c>
      <c r="N9" s="15">
        <v>2973</v>
      </c>
      <c r="O9" s="15">
        <v>2913</v>
      </c>
      <c r="P9" s="15">
        <v>2677</v>
      </c>
      <c r="Q9" s="15">
        <v>2472</v>
      </c>
      <c r="R9" s="15">
        <v>2467</v>
      </c>
      <c r="S9" s="15">
        <v>2420</v>
      </c>
      <c r="T9" s="15">
        <v>2400</v>
      </c>
      <c r="U9" s="15">
        <v>2404</v>
      </c>
      <c r="V9" s="15">
        <v>2362</v>
      </c>
      <c r="W9" s="15">
        <v>2162</v>
      </c>
      <c r="X9" s="15">
        <v>1838</v>
      </c>
    </row>
    <row r="10" spans="1:24" ht="13.5">
      <c r="A10" s="13" t="s">
        <v>3</v>
      </c>
      <c r="B10" s="14" t="s">
        <v>2</v>
      </c>
      <c r="C10" s="14" t="s">
        <v>2</v>
      </c>
      <c r="D10" s="14" t="s">
        <v>2</v>
      </c>
      <c r="E10" s="15">
        <v>109</v>
      </c>
      <c r="F10" s="15">
        <v>121</v>
      </c>
      <c r="G10" s="15">
        <v>104</v>
      </c>
      <c r="H10" s="15">
        <v>92</v>
      </c>
      <c r="I10" s="15">
        <v>92</v>
      </c>
      <c r="J10" s="15">
        <v>83</v>
      </c>
      <c r="K10" s="15">
        <v>87</v>
      </c>
      <c r="L10" s="15">
        <v>86</v>
      </c>
      <c r="M10" s="15">
        <v>92</v>
      </c>
      <c r="N10" s="15">
        <v>83</v>
      </c>
      <c r="O10" s="15">
        <v>87</v>
      </c>
      <c r="P10" s="15">
        <v>86</v>
      </c>
      <c r="Q10" s="15">
        <v>81</v>
      </c>
      <c r="R10" s="15">
        <v>83</v>
      </c>
      <c r="S10" s="15">
        <v>85</v>
      </c>
      <c r="T10" s="15">
        <v>91</v>
      </c>
      <c r="U10" s="15">
        <v>89</v>
      </c>
      <c r="V10" s="15">
        <v>90</v>
      </c>
      <c r="W10" s="15">
        <v>91</v>
      </c>
      <c r="X10" s="15">
        <v>90</v>
      </c>
    </row>
    <row r="11" spans="1:24" ht="13.5">
      <c r="A11" s="13" t="s">
        <v>5</v>
      </c>
      <c r="B11" s="14" t="s">
        <v>2</v>
      </c>
      <c r="C11" s="14" t="s">
        <v>2</v>
      </c>
      <c r="D11" s="14" t="s">
        <v>2</v>
      </c>
      <c r="E11" s="15">
        <v>1773</v>
      </c>
      <c r="F11" s="15">
        <v>2289</v>
      </c>
      <c r="G11" s="15">
        <v>2651</v>
      </c>
      <c r="H11" s="15">
        <v>2856</v>
      </c>
      <c r="I11" s="15">
        <v>2856</v>
      </c>
      <c r="J11" s="15">
        <v>2722</v>
      </c>
      <c r="K11" s="15">
        <v>2812</v>
      </c>
      <c r="L11" s="15">
        <v>2802</v>
      </c>
      <c r="M11" s="15">
        <v>2856</v>
      </c>
      <c r="N11" s="15">
        <v>2722</v>
      </c>
      <c r="O11" s="15">
        <v>2812</v>
      </c>
      <c r="P11" s="15">
        <v>2802</v>
      </c>
      <c r="Q11" s="15">
        <v>2600</v>
      </c>
      <c r="R11" s="15">
        <v>2639</v>
      </c>
      <c r="S11" s="15">
        <v>2743</v>
      </c>
      <c r="T11" s="15">
        <v>3096</v>
      </c>
      <c r="U11" s="15">
        <v>3056</v>
      </c>
      <c r="V11" s="15">
        <v>3058</v>
      </c>
      <c r="W11" s="15">
        <v>3200</v>
      </c>
      <c r="X11" s="15">
        <v>3292</v>
      </c>
    </row>
    <row r="12" spans="1:24" ht="13.5">
      <c r="A12" s="13" t="s">
        <v>4</v>
      </c>
      <c r="B12" s="14" t="s">
        <v>2</v>
      </c>
      <c r="C12" s="14" t="s">
        <v>2</v>
      </c>
      <c r="D12" s="14" t="s">
        <v>2</v>
      </c>
      <c r="E12" s="15">
        <v>37</v>
      </c>
      <c r="F12" s="15">
        <v>68</v>
      </c>
      <c r="G12" s="15">
        <v>63</v>
      </c>
      <c r="H12" s="15">
        <v>59</v>
      </c>
      <c r="I12" s="15">
        <v>52</v>
      </c>
      <c r="J12" s="15">
        <v>30</v>
      </c>
      <c r="K12" s="17">
        <v>3</v>
      </c>
      <c r="L12" s="17">
        <v>3</v>
      </c>
      <c r="M12" s="15">
        <v>52</v>
      </c>
      <c r="N12" s="15">
        <v>30</v>
      </c>
      <c r="O12" s="17">
        <v>3</v>
      </c>
      <c r="P12" s="17">
        <v>3</v>
      </c>
      <c r="Q12" s="17">
        <v>3</v>
      </c>
      <c r="R12" s="17">
        <v>1</v>
      </c>
      <c r="S12" s="17">
        <v>1</v>
      </c>
      <c r="T12" s="17" t="s">
        <v>2</v>
      </c>
      <c r="U12" s="17" t="s">
        <v>2</v>
      </c>
      <c r="V12" s="17" t="s">
        <v>2</v>
      </c>
      <c r="W12" s="17" t="s">
        <v>2</v>
      </c>
      <c r="X12" s="17" t="s">
        <v>2</v>
      </c>
    </row>
    <row r="13" spans="1:24" ht="13.5">
      <c r="A13" s="13" t="s">
        <v>5</v>
      </c>
      <c r="B13" s="14" t="s">
        <v>2</v>
      </c>
      <c r="C13" s="14" t="s">
        <v>2</v>
      </c>
      <c r="D13" s="14" t="s">
        <v>2</v>
      </c>
      <c r="E13" s="15">
        <v>510</v>
      </c>
      <c r="F13" s="15">
        <v>940</v>
      </c>
      <c r="G13" s="15">
        <v>904</v>
      </c>
      <c r="H13" s="15">
        <v>836</v>
      </c>
      <c r="I13" s="15">
        <v>741</v>
      </c>
      <c r="J13" s="15">
        <v>456</v>
      </c>
      <c r="K13" s="15">
        <v>57</v>
      </c>
      <c r="L13" s="15">
        <v>57</v>
      </c>
      <c r="M13" s="15">
        <v>741</v>
      </c>
      <c r="N13" s="15">
        <v>456</v>
      </c>
      <c r="O13" s="15">
        <v>57</v>
      </c>
      <c r="P13" s="15">
        <v>57</v>
      </c>
      <c r="Q13" s="15">
        <v>57</v>
      </c>
      <c r="R13" s="15">
        <v>17</v>
      </c>
      <c r="S13" s="15">
        <v>17</v>
      </c>
      <c r="T13" s="15" t="s">
        <v>2</v>
      </c>
      <c r="U13" s="15" t="s">
        <v>2</v>
      </c>
      <c r="V13" s="15" t="s">
        <v>2</v>
      </c>
      <c r="W13" s="15" t="s">
        <v>2</v>
      </c>
      <c r="X13" s="15" t="s">
        <v>2</v>
      </c>
    </row>
    <row r="14" spans="1:24" ht="13.5">
      <c r="A14" s="13" t="s">
        <v>26</v>
      </c>
      <c r="B14" s="14" t="s">
        <v>2</v>
      </c>
      <c r="C14" s="14" t="s">
        <v>2</v>
      </c>
      <c r="D14" s="14" t="s">
        <v>2</v>
      </c>
      <c r="E14" s="15">
        <v>9</v>
      </c>
      <c r="F14" s="15">
        <v>23</v>
      </c>
      <c r="G14" s="15">
        <v>41</v>
      </c>
      <c r="H14" s="15">
        <v>50</v>
      </c>
      <c r="I14" s="15">
        <v>50</v>
      </c>
      <c r="J14" s="15">
        <v>54</v>
      </c>
      <c r="K14" s="15">
        <v>63</v>
      </c>
      <c r="L14" s="15">
        <v>67</v>
      </c>
      <c r="M14" s="15">
        <v>50</v>
      </c>
      <c r="N14" s="15">
        <v>54</v>
      </c>
      <c r="O14" s="15">
        <v>63</v>
      </c>
      <c r="P14" s="15">
        <v>67</v>
      </c>
      <c r="Q14" s="15">
        <v>69</v>
      </c>
      <c r="R14" s="15">
        <v>62</v>
      </c>
      <c r="S14" s="15">
        <v>60</v>
      </c>
      <c r="T14" s="15">
        <v>58</v>
      </c>
      <c r="U14" s="15">
        <v>58</v>
      </c>
      <c r="V14" s="15">
        <v>60</v>
      </c>
      <c r="W14" s="15">
        <v>60</v>
      </c>
      <c r="X14" s="15">
        <v>60</v>
      </c>
    </row>
    <row r="15" spans="1:24" ht="13.5">
      <c r="A15" s="13" t="s">
        <v>5</v>
      </c>
      <c r="B15" s="14" t="s">
        <v>2</v>
      </c>
      <c r="C15" s="14" t="s">
        <v>2</v>
      </c>
      <c r="D15" s="14" t="s">
        <v>2</v>
      </c>
      <c r="E15" s="15">
        <v>128</v>
      </c>
      <c r="F15" s="15">
        <v>327</v>
      </c>
      <c r="G15" s="15">
        <v>818</v>
      </c>
      <c r="H15" s="15">
        <v>968</v>
      </c>
      <c r="I15" s="15">
        <v>967</v>
      </c>
      <c r="J15" s="15">
        <v>1060</v>
      </c>
      <c r="K15" s="15">
        <v>1258</v>
      </c>
      <c r="L15" s="15">
        <v>1330</v>
      </c>
      <c r="M15" s="15">
        <v>967</v>
      </c>
      <c r="N15" s="15">
        <v>1060</v>
      </c>
      <c r="O15" s="15">
        <v>1258</v>
      </c>
      <c r="P15" s="15">
        <v>1330</v>
      </c>
      <c r="Q15" s="15">
        <v>1388</v>
      </c>
      <c r="R15" s="15">
        <v>1296</v>
      </c>
      <c r="S15" s="15">
        <v>1278</v>
      </c>
      <c r="T15" s="15">
        <v>1236</v>
      </c>
      <c r="U15" s="15">
        <v>1236</v>
      </c>
      <c r="V15" s="15">
        <v>1260</v>
      </c>
      <c r="W15" s="15">
        <v>1273</v>
      </c>
      <c r="X15" s="15">
        <v>1273</v>
      </c>
    </row>
    <row r="16" spans="1:24" ht="13.5">
      <c r="A16" s="10" t="s">
        <v>21</v>
      </c>
      <c r="B16" s="11">
        <v>422</v>
      </c>
      <c r="C16" s="11">
        <v>341</v>
      </c>
      <c r="D16" s="11">
        <v>294</v>
      </c>
      <c r="E16" s="11">
        <v>267</v>
      </c>
      <c r="F16" s="11">
        <v>308</v>
      </c>
      <c r="G16" s="11">
        <v>258</v>
      </c>
      <c r="H16" s="11">
        <v>233</v>
      </c>
      <c r="I16" s="11">
        <v>226</v>
      </c>
      <c r="J16" s="11">
        <v>220</v>
      </c>
      <c r="K16" s="11">
        <v>210</v>
      </c>
      <c r="L16" s="11">
        <v>200</v>
      </c>
      <c r="M16" s="11">
        <v>226</v>
      </c>
      <c r="N16" s="11">
        <v>220</v>
      </c>
      <c r="O16" s="11">
        <v>210</v>
      </c>
      <c r="P16" s="11">
        <v>200</v>
      </c>
      <c r="Q16" s="11">
        <v>181</v>
      </c>
      <c r="R16" s="11">
        <v>173</v>
      </c>
      <c r="S16" s="11">
        <v>161</v>
      </c>
      <c r="T16" s="11">
        <v>154</v>
      </c>
      <c r="U16" s="11">
        <v>154</v>
      </c>
      <c r="V16" s="11">
        <v>142</v>
      </c>
      <c r="W16" s="11">
        <v>130</v>
      </c>
      <c r="X16" s="11">
        <v>120</v>
      </c>
    </row>
    <row r="17" spans="1:24" s="4" customFormat="1" ht="13.5">
      <c r="A17" s="10" t="s">
        <v>5</v>
      </c>
      <c r="B17" s="11">
        <v>7815</v>
      </c>
      <c r="C17" s="11">
        <v>7561</v>
      </c>
      <c r="D17" s="11">
        <v>7739</v>
      </c>
      <c r="E17" s="11">
        <v>9711</v>
      </c>
      <c r="F17" s="11">
        <v>16152</v>
      </c>
      <c r="G17" s="11">
        <v>15534</v>
      </c>
      <c r="H17" s="11">
        <v>15641</v>
      </c>
      <c r="I17" s="11">
        <v>14993</v>
      </c>
      <c r="J17" s="11">
        <v>14180</v>
      </c>
      <c r="K17" s="11">
        <v>13048</v>
      </c>
      <c r="L17" s="11">
        <v>11945</v>
      </c>
      <c r="M17" s="11">
        <v>14993</v>
      </c>
      <c r="N17" s="11">
        <v>14180</v>
      </c>
      <c r="O17" s="11">
        <v>13048</v>
      </c>
      <c r="P17" s="11">
        <v>11945</v>
      </c>
      <c r="Q17" s="11">
        <v>11028</v>
      </c>
      <c r="R17" s="11">
        <v>10378</v>
      </c>
      <c r="S17" s="11">
        <v>9696</v>
      </c>
      <c r="T17" s="11">
        <v>9289</v>
      </c>
      <c r="U17" s="11">
        <v>9373</v>
      </c>
      <c r="V17" s="11">
        <v>8447</v>
      </c>
      <c r="W17" s="11">
        <v>7532</v>
      </c>
      <c r="X17" s="11">
        <v>6552</v>
      </c>
    </row>
    <row r="18" spans="1:24" ht="15.75">
      <c r="A18" s="18" t="s">
        <v>23</v>
      </c>
      <c r="B18" s="15" t="s">
        <v>2</v>
      </c>
      <c r="C18" s="15" t="s">
        <v>2</v>
      </c>
      <c r="D18" s="15" t="s">
        <v>2</v>
      </c>
      <c r="E18" s="15" t="s">
        <v>2</v>
      </c>
      <c r="F18" s="15" t="s">
        <v>2</v>
      </c>
      <c r="G18" s="15">
        <v>244</v>
      </c>
      <c r="H18" s="15">
        <v>219</v>
      </c>
      <c r="I18" s="15">
        <v>212</v>
      </c>
      <c r="J18" s="15">
        <v>206</v>
      </c>
      <c r="K18" s="15">
        <v>196</v>
      </c>
      <c r="L18" s="15">
        <v>186</v>
      </c>
      <c r="M18" s="15">
        <v>212</v>
      </c>
      <c r="N18" s="15">
        <v>206</v>
      </c>
      <c r="O18" s="15">
        <v>196</v>
      </c>
      <c r="P18" s="15">
        <v>186</v>
      </c>
      <c r="Q18" s="15">
        <v>167</v>
      </c>
      <c r="R18" s="15">
        <v>159</v>
      </c>
      <c r="S18" s="15">
        <v>148</v>
      </c>
      <c r="T18" s="15">
        <v>145</v>
      </c>
      <c r="U18" s="15">
        <v>146</v>
      </c>
      <c r="V18" s="15">
        <v>142</v>
      </c>
      <c r="W18" s="15">
        <v>130</v>
      </c>
      <c r="X18" s="15">
        <v>120</v>
      </c>
    </row>
    <row r="19" spans="1:24" ht="13.5">
      <c r="A19" s="18" t="s">
        <v>5</v>
      </c>
      <c r="B19" s="15" t="s">
        <v>2</v>
      </c>
      <c r="C19" s="15" t="s">
        <v>2</v>
      </c>
      <c r="D19" s="15" t="s">
        <v>2</v>
      </c>
      <c r="E19" s="15" t="s">
        <v>2</v>
      </c>
      <c r="F19" s="15" t="s">
        <v>2</v>
      </c>
      <c r="G19" s="15">
        <v>14574</v>
      </c>
      <c r="H19" s="15">
        <v>14681</v>
      </c>
      <c r="I19" s="15">
        <v>14033</v>
      </c>
      <c r="J19" s="15">
        <v>13279</v>
      </c>
      <c r="K19" s="15">
        <v>12143</v>
      </c>
      <c r="L19" s="15">
        <v>11040</v>
      </c>
      <c r="M19" s="15">
        <v>14033</v>
      </c>
      <c r="N19" s="15">
        <v>13279</v>
      </c>
      <c r="O19" s="15">
        <v>12143</v>
      </c>
      <c r="P19" s="15">
        <v>11040</v>
      </c>
      <c r="Q19" s="15">
        <v>10123</v>
      </c>
      <c r="R19" s="15">
        <v>9473</v>
      </c>
      <c r="S19" s="15">
        <v>8857</v>
      </c>
      <c r="T19" s="15">
        <v>8737</v>
      </c>
      <c r="U19" s="15">
        <v>8845</v>
      </c>
      <c r="V19" s="15">
        <v>8447</v>
      </c>
      <c r="W19" s="15">
        <v>7532</v>
      </c>
      <c r="X19" s="15">
        <v>6552</v>
      </c>
    </row>
    <row r="20" spans="1:24" ht="13.5">
      <c r="A20" s="18" t="s">
        <v>24</v>
      </c>
      <c r="B20" s="15" t="s">
        <v>2</v>
      </c>
      <c r="C20" s="15" t="s">
        <v>2</v>
      </c>
      <c r="D20" s="15" t="s">
        <v>2</v>
      </c>
      <c r="E20" s="15" t="s">
        <v>2</v>
      </c>
      <c r="F20" s="15" t="s">
        <v>2</v>
      </c>
      <c r="G20" s="15">
        <v>14</v>
      </c>
      <c r="H20" s="15">
        <v>14</v>
      </c>
      <c r="I20" s="15">
        <v>14</v>
      </c>
      <c r="J20" s="15">
        <v>14</v>
      </c>
      <c r="K20" s="15">
        <v>14</v>
      </c>
      <c r="L20" s="15">
        <v>14</v>
      </c>
      <c r="M20" s="15">
        <v>14</v>
      </c>
      <c r="N20" s="15">
        <v>14</v>
      </c>
      <c r="O20" s="15">
        <v>14</v>
      </c>
      <c r="P20" s="15">
        <v>14</v>
      </c>
      <c r="Q20" s="15">
        <v>14</v>
      </c>
      <c r="R20" s="15">
        <v>14</v>
      </c>
      <c r="S20" s="15">
        <v>13</v>
      </c>
      <c r="T20" s="15">
        <v>9</v>
      </c>
      <c r="U20" s="15">
        <v>8</v>
      </c>
      <c r="V20" s="15" t="s">
        <v>2</v>
      </c>
      <c r="W20" s="15" t="s">
        <v>2</v>
      </c>
      <c r="X20" s="15" t="s">
        <v>2</v>
      </c>
    </row>
    <row r="21" spans="1:24" ht="13.5">
      <c r="A21" s="18" t="s">
        <v>5</v>
      </c>
      <c r="B21" s="19" t="s">
        <v>2</v>
      </c>
      <c r="C21" s="19" t="s">
        <v>2</v>
      </c>
      <c r="D21" s="19" t="s">
        <v>2</v>
      </c>
      <c r="E21" s="19" t="s">
        <v>2</v>
      </c>
      <c r="F21" s="19" t="s">
        <v>2</v>
      </c>
      <c r="G21" s="20">
        <v>960</v>
      </c>
      <c r="H21" s="20">
        <v>960</v>
      </c>
      <c r="I21" s="19">
        <v>960</v>
      </c>
      <c r="J21" s="19">
        <v>901</v>
      </c>
      <c r="K21" s="19">
        <v>905</v>
      </c>
      <c r="L21" s="19">
        <v>905</v>
      </c>
      <c r="M21" s="19">
        <v>960</v>
      </c>
      <c r="N21" s="19">
        <v>901</v>
      </c>
      <c r="O21" s="19">
        <v>905</v>
      </c>
      <c r="P21" s="19">
        <v>905</v>
      </c>
      <c r="Q21" s="19">
        <v>905</v>
      </c>
      <c r="R21" s="19">
        <v>905</v>
      </c>
      <c r="S21" s="15">
        <v>839</v>
      </c>
      <c r="T21" s="15">
        <v>552</v>
      </c>
      <c r="U21" s="15">
        <v>528</v>
      </c>
      <c r="V21" s="15" t="s">
        <v>2</v>
      </c>
      <c r="W21" s="15" t="s">
        <v>2</v>
      </c>
      <c r="X21" s="15" t="s">
        <v>2</v>
      </c>
    </row>
    <row r="22" spans="1:24" s="4" customFormat="1" ht="13.5">
      <c r="A22" s="10" t="s">
        <v>25</v>
      </c>
      <c r="B22" s="11">
        <v>309</v>
      </c>
      <c r="C22" s="11">
        <v>227</v>
      </c>
      <c r="D22" s="11">
        <v>171</v>
      </c>
      <c r="E22" s="11">
        <v>60</v>
      </c>
      <c r="F22" s="11">
        <v>65</v>
      </c>
      <c r="G22" s="11">
        <v>37</v>
      </c>
      <c r="H22" s="11">
        <v>10</v>
      </c>
      <c r="I22" s="11">
        <v>10</v>
      </c>
      <c r="J22" s="11">
        <v>11</v>
      </c>
      <c r="K22" s="11">
        <v>12</v>
      </c>
      <c r="L22" s="11">
        <v>13</v>
      </c>
      <c r="M22" s="11">
        <v>10</v>
      </c>
      <c r="N22" s="11">
        <v>11</v>
      </c>
      <c r="O22" s="11">
        <v>12</v>
      </c>
      <c r="P22" s="11">
        <v>13</v>
      </c>
      <c r="Q22" s="11">
        <v>13</v>
      </c>
      <c r="R22" s="11">
        <v>15</v>
      </c>
      <c r="S22" s="11">
        <v>14</v>
      </c>
      <c r="T22" s="11">
        <v>12</v>
      </c>
      <c r="U22" s="11">
        <v>11</v>
      </c>
      <c r="V22" s="11">
        <v>11</v>
      </c>
      <c r="W22" s="11">
        <v>13</v>
      </c>
      <c r="X22" s="11">
        <v>12</v>
      </c>
    </row>
    <row r="23" spans="1:24" s="4" customFormat="1" ht="13.5">
      <c r="A23" s="10" t="s">
        <v>5</v>
      </c>
      <c r="B23" s="11">
        <v>2070</v>
      </c>
      <c r="C23" s="11">
        <v>1488</v>
      </c>
      <c r="D23" s="11">
        <f>1070+37</f>
        <v>1107</v>
      </c>
      <c r="E23" s="11">
        <v>388</v>
      </c>
      <c r="F23" s="11">
        <v>446</v>
      </c>
      <c r="G23" s="11">
        <v>299</v>
      </c>
      <c r="H23" s="11">
        <v>91</v>
      </c>
      <c r="I23" s="11">
        <v>92</v>
      </c>
      <c r="J23" s="11">
        <v>97</v>
      </c>
      <c r="K23" s="11">
        <v>104</v>
      </c>
      <c r="L23" s="11">
        <v>115</v>
      </c>
      <c r="M23" s="11">
        <v>92</v>
      </c>
      <c r="N23" s="11">
        <v>97</v>
      </c>
      <c r="O23" s="11">
        <v>104</v>
      </c>
      <c r="P23" s="11">
        <v>115</v>
      </c>
      <c r="Q23" s="11">
        <v>115</v>
      </c>
      <c r="R23" s="11">
        <v>139</v>
      </c>
      <c r="S23" s="11">
        <v>136</v>
      </c>
      <c r="T23" s="11">
        <v>116</v>
      </c>
      <c r="U23" s="11">
        <v>99</v>
      </c>
      <c r="V23" s="11">
        <v>99</v>
      </c>
      <c r="W23" s="11">
        <v>105</v>
      </c>
      <c r="X23" s="11">
        <v>100</v>
      </c>
    </row>
    <row r="24" spans="1:24" s="4" customFormat="1" ht="13.5">
      <c r="A24" s="10" t="s">
        <v>22</v>
      </c>
      <c r="B24" s="11">
        <v>57</v>
      </c>
      <c r="C24" s="11">
        <v>61</v>
      </c>
      <c r="D24" s="11">
        <v>38</v>
      </c>
      <c r="E24" s="11">
        <v>19</v>
      </c>
      <c r="F24" s="11">
        <v>20</v>
      </c>
      <c r="G24" s="11">
        <v>25</v>
      </c>
      <c r="H24" s="11">
        <v>26</v>
      </c>
      <c r="I24" s="11">
        <v>24</v>
      </c>
      <c r="J24" s="11">
        <v>23</v>
      </c>
      <c r="K24" s="11">
        <v>21</v>
      </c>
      <c r="L24" s="11">
        <v>22</v>
      </c>
      <c r="M24" s="11">
        <v>24</v>
      </c>
      <c r="N24" s="11">
        <v>23</v>
      </c>
      <c r="O24" s="11">
        <v>21</v>
      </c>
      <c r="P24" s="11">
        <v>22</v>
      </c>
      <c r="Q24" s="11">
        <v>20</v>
      </c>
      <c r="R24" s="11">
        <v>15</v>
      </c>
      <c r="S24" s="11">
        <v>14</v>
      </c>
      <c r="T24" s="11">
        <v>15</v>
      </c>
      <c r="U24" s="11">
        <v>14</v>
      </c>
      <c r="V24" s="11">
        <v>15</v>
      </c>
      <c r="W24" s="11">
        <v>17</v>
      </c>
      <c r="X24" s="11">
        <v>18</v>
      </c>
    </row>
    <row r="25" spans="1:24" s="1" customFormat="1" ht="14.25" thickBot="1">
      <c r="A25" s="26" t="s">
        <v>5</v>
      </c>
      <c r="B25" s="27">
        <v>805</v>
      </c>
      <c r="C25" s="27">
        <v>1107</v>
      </c>
      <c r="D25" s="27">
        <v>767</v>
      </c>
      <c r="E25" s="27">
        <v>544</v>
      </c>
      <c r="F25" s="27">
        <v>607</v>
      </c>
      <c r="G25" s="27">
        <v>1152</v>
      </c>
      <c r="H25" s="27">
        <v>1270</v>
      </c>
      <c r="I25" s="27">
        <v>1014</v>
      </c>
      <c r="J25" s="27">
        <v>991</v>
      </c>
      <c r="K25" s="27">
        <v>949</v>
      </c>
      <c r="L25" s="27">
        <v>1042</v>
      </c>
      <c r="M25" s="27">
        <v>1014</v>
      </c>
      <c r="N25" s="27">
        <v>991</v>
      </c>
      <c r="O25" s="27">
        <v>949</v>
      </c>
      <c r="P25" s="27">
        <v>1042</v>
      </c>
      <c r="Q25" s="27">
        <v>925</v>
      </c>
      <c r="R25" s="27">
        <v>575</v>
      </c>
      <c r="S25" s="27">
        <v>321</v>
      </c>
      <c r="T25" s="27">
        <v>604</v>
      </c>
      <c r="U25" s="27">
        <v>579</v>
      </c>
      <c r="V25" s="27">
        <v>604</v>
      </c>
      <c r="W25" s="27">
        <v>706</v>
      </c>
      <c r="X25" s="27">
        <v>797</v>
      </c>
    </row>
    <row r="26" spans="1:24" s="1" customFormat="1" ht="13.5">
      <c r="A26" s="40" t="s">
        <v>15</v>
      </c>
      <c r="B26" s="41"/>
      <c r="C26" s="41"/>
      <c r="D26" s="41"/>
      <c r="E26" s="41"/>
      <c r="F26" s="41"/>
      <c r="G26" s="41"/>
      <c r="H26" s="41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5"/>
      <c r="U26" s="15"/>
      <c r="V26" s="15"/>
      <c r="W26" s="15"/>
      <c r="X26" s="15"/>
    </row>
    <row r="27" spans="1:22" s="1" customFormat="1" ht="6.75" customHeight="1">
      <c r="A27" s="22"/>
      <c r="B27" s="23"/>
      <c r="C27" s="23"/>
      <c r="D27" s="23"/>
      <c r="E27" s="24"/>
      <c r="F27" s="24"/>
      <c r="G27" s="24"/>
      <c r="H27" s="24"/>
      <c r="I27" s="15"/>
      <c r="J27" s="15"/>
      <c r="K27" s="15"/>
      <c r="L27" s="15"/>
      <c r="M27" s="15"/>
      <c r="N27" s="16"/>
      <c r="O27" s="16"/>
      <c r="P27" s="16"/>
      <c r="Q27" s="15"/>
      <c r="R27" s="15"/>
      <c r="S27" s="15"/>
      <c r="T27" s="15"/>
      <c r="U27" s="15"/>
      <c r="V27" s="15"/>
    </row>
    <row r="28" spans="1:19" ht="13.5" customHeight="1">
      <c r="A28" s="42" t="s">
        <v>12</v>
      </c>
      <c r="B28" s="42"/>
      <c r="C28" s="42"/>
      <c r="D28" s="42"/>
      <c r="E28" s="42"/>
      <c r="F28" s="42"/>
      <c r="G28" s="42"/>
      <c r="H28" s="42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5">
      <c r="A29" s="43" t="s">
        <v>13</v>
      </c>
      <c r="B29" s="43"/>
      <c r="C29" s="43"/>
      <c r="D29" s="43"/>
      <c r="E29" s="43"/>
      <c r="F29" s="43"/>
      <c r="G29" s="43"/>
      <c r="H29" s="4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1.25" customHeight="1">
      <c r="A30" s="25"/>
      <c r="B30" s="6"/>
      <c r="C30" s="6"/>
      <c r="D30" s="6"/>
      <c r="E30" s="6"/>
      <c r="F30" s="6"/>
      <c r="G30" s="6"/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1.25" customHeight="1">
      <c r="A31" s="36" t="s">
        <v>18</v>
      </c>
      <c r="B31" s="37"/>
      <c r="C31" s="37"/>
      <c r="D31" s="37"/>
      <c r="E31" s="37"/>
      <c r="F31" s="37"/>
      <c r="G31" s="37"/>
      <c r="H31" s="37"/>
      <c r="I31" s="38"/>
      <c r="J31" s="38"/>
      <c r="K31" s="38"/>
      <c r="L31" s="38"/>
      <c r="M31" s="38"/>
      <c r="N31" s="2"/>
      <c r="O31" s="2"/>
      <c r="P31" s="2"/>
      <c r="Q31" s="2"/>
      <c r="R31" s="2"/>
      <c r="S31" s="2"/>
    </row>
    <row r="32" spans="1:19" ht="12.75">
      <c r="A32" s="44" t="s">
        <v>17</v>
      </c>
      <c r="B32" s="37"/>
      <c r="C32" s="37"/>
      <c r="D32" s="37"/>
      <c r="E32" s="37"/>
      <c r="F32" s="37"/>
      <c r="G32" s="37"/>
      <c r="H32" s="37"/>
      <c r="I32" s="38"/>
      <c r="J32" s="38"/>
      <c r="K32" s="38"/>
      <c r="L32" s="38"/>
      <c r="M32" s="38"/>
      <c r="N32" s="7"/>
      <c r="O32" s="7"/>
      <c r="P32" s="7"/>
      <c r="Q32" s="7"/>
      <c r="R32" s="7"/>
      <c r="S32" s="7"/>
    </row>
    <row r="33" spans="1:19" ht="24.75" customHeight="1">
      <c r="A33" s="45" t="s">
        <v>11</v>
      </c>
      <c r="B33" s="45"/>
      <c r="C33" s="45"/>
      <c r="D33" s="45"/>
      <c r="E33" s="45"/>
      <c r="F33" s="45"/>
      <c r="G33" s="37"/>
      <c r="H33" s="37"/>
      <c r="I33" s="38"/>
      <c r="J33" s="38"/>
      <c r="K33" s="38"/>
      <c r="L33" s="38"/>
      <c r="M33" s="38"/>
      <c r="N33" s="7"/>
      <c r="O33" s="7"/>
      <c r="P33" s="7"/>
      <c r="Q33" s="7"/>
      <c r="R33" s="7"/>
      <c r="S33" s="7"/>
    </row>
    <row r="34" spans="1:19" ht="12.75">
      <c r="A34" s="6"/>
      <c r="B34" s="6"/>
      <c r="C34" s="6"/>
      <c r="D34" s="6"/>
      <c r="E34" s="6"/>
      <c r="F34" s="6"/>
      <c r="G34" s="6"/>
      <c r="H34" s="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.75">
      <c r="A35" s="39" t="s">
        <v>47</v>
      </c>
      <c r="B35" s="39"/>
      <c r="C35" s="39"/>
      <c r="D35" s="39"/>
      <c r="E35" s="39"/>
      <c r="F35" s="39"/>
      <c r="G35" s="37"/>
      <c r="H35" s="37"/>
      <c r="I35" s="38"/>
      <c r="J35" s="38"/>
      <c r="K35" s="38"/>
      <c r="L35" s="38"/>
      <c r="M35" s="38"/>
      <c r="N35" s="7"/>
      <c r="O35" s="7"/>
      <c r="P35" s="7"/>
      <c r="Q35" s="7"/>
      <c r="R35" s="7"/>
      <c r="S35" s="7"/>
    </row>
    <row r="36" spans="1:19" ht="23.25" customHeight="1">
      <c r="A36" s="45" t="s">
        <v>45</v>
      </c>
      <c r="B36" s="39"/>
      <c r="C36" s="39"/>
      <c r="D36" s="39"/>
      <c r="E36" s="39"/>
      <c r="F36" s="39"/>
      <c r="G36" s="37"/>
      <c r="H36" s="37"/>
      <c r="I36" s="38"/>
      <c r="J36" s="38"/>
      <c r="K36" s="38"/>
      <c r="L36" s="38"/>
      <c r="M36" s="38"/>
      <c r="N36" s="2"/>
      <c r="O36" s="2"/>
      <c r="P36" s="2"/>
      <c r="Q36" s="2"/>
      <c r="R36" s="2"/>
      <c r="S36" s="2"/>
    </row>
    <row r="37" spans="1:19" ht="12.75">
      <c r="A37" s="32"/>
      <c r="B37" s="33"/>
      <c r="C37" s="33"/>
      <c r="D37" s="33"/>
      <c r="E37" s="33"/>
      <c r="F37" s="33"/>
      <c r="G37" s="33"/>
      <c r="H37" s="33"/>
      <c r="I37" s="34"/>
      <c r="J37" s="34"/>
      <c r="K37" s="34"/>
      <c r="L37" s="34"/>
      <c r="M37" s="34"/>
      <c r="N37" s="8"/>
      <c r="O37" s="8"/>
      <c r="P37" s="8"/>
      <c r="Q37" s="8"/>
      <c r="R37" s="8"/>
      <c r="S37" s="8"/>
    </row>
    <row r="38" spans="1:19" ht="12.75">
      <c r="A38" s="32"/>
      <c r="B38" s="33"/>
      <c r="C38" s="33"/>
      <c r="D38" s="33"/>
      <c r="E38" s="33"/>
      <c r="F38" s="33"/>
      <c r="G38" s="33"/>
      <c r="H38" s="33"/>
      <c r="I38" s="34"/>
      <c r="J38" s="34"/>
      <c r="K38" s="34"/>
      <c r="L38" s="34"/>
      <c r="M38" s="34"/>
      <c r="N38" s="7"/>
      <c r="O38" s="7"/>
      <c r="P38" s="7"/>
      <c r="Q38" s="7"/>
      <c r="R38" s="7"/>
      <c r="S38" s="7"/>
    </row>
    <row r="39" spans="2:19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9:19" ht="12.75"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</sheetData>
  <mergeCells count="11">
    <mergeCell ref="A33:M33"/>
    <mergeCell ref="A36:M36"/>
    <mergeCell ref="A38:M38"/>
    <mergeCell ref="A1:U1"/>
    <mergeCell ref="A31:M31"/>
    <mergeCell ref="A35:M35"/>
    <mergeCell ref="A37:M37"/>
    <mergeCell ref="A26:H26"/>
    <mergeCell ref="A28:H28"/>
    <mergeCell ref="A29:H29"/>
    <mergeCell ref="A32:M32"/>
  </mergeCells>
  <printOptions/>
  <pageMargins left="0.71" right="0.71" top="1" bottom="1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2003-08-15T17:07:10Z</cp:lastPrinted>
  <dcterms:created xsi:type="dcterms:W3CDTF">1999-02-11T13:23:54Z</dcterms:created>
  <dcterms:modified xsi:type="dcterms:W3CDTF">2004-03-22T22:12:07Z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-470293856</vt:i4>
  </property>
  <property fmtid="{D5CDD505-2E9C-101B-9397-08002B2CF9AE}" pid="3" name="_EmailSubject">
    <vt:lpwstr>NTS files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