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4-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<sst xmlns="http://schemas.openxmlformats.org/spreadsheetml/2006/main" count="15" uniqueCount="15">
  <si>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Vehicle-miles traveled (millions)</t>
  </si>
  <si>
    <t>Fuel consumed (million gallons)</t>
  </si>
  <si>
    <t>Average miles traveled per gallon</t>
  </si>
  <si>
    <t>Table 4-9:  Motor Vehicle Fuel Consumption and Travel</t>
  </si>
  <si>
    <r>
      <t>KEY</t>
    </r>
    <r>
      <rPr>
        <sz val="9"/>
        <rFont val="Arial"/>
        <family val="2"/>
      </rPr>
      <t>: R = revised.</t>
    </r>
  </si>
  <si>
    <r>
      <t>Vehicles registered (thousands)</t>
    </r>
    <r>
      <rPr>
        <vertAlign val="superscript"/>
        <sz val="11"/>
        <rFont val="Arial Narrow"/>
        <family val="2"/>
      </rPr>
      <t>a</t>
    </r>
  </si>
  <si>
    <t>Average miles traveled per vehicle (thousands)</t>
  </si>
  <si>
    <t>Average fuel consumed per vehicle (gallons)</t>
  </si>
  <si>
    <t>NOTE</t>
  </si>
  <si>
    <r>
      <t>See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tables 4-11, 4-12, 4-13, 4-14, and 4-15 for individual highway vehicles.</t>
    </r>
  </si>
  <si>
    <t xml:space="preserve">SOURCES </t>
  </si>
  <si>
    <r>
      <t xml:space="preserve">1995-2007: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MF-21, MV-1, and VM-1, available at www.fhwa.dot.gov/policy/ohpi as of Mar. 23, 2009.</t>
    </r>
  </si>
  <si>
    <t xml:space="preserve"> </t>
  </si>
  <si>
    <r>
      <t xml:space="preserve">1960-94: U.S. Department of Transportation, Federal Highway Administration, </t>
    </r>
    <r>
      <rPr>
        <i/>
        <sz val="9"/>
        <rFont val="Arial"/>
        <family val="2"/>
      </rPr>
      <t>Highway Statistics Summary to 1995</t>
    </r>
    <r>
      <rPr>
        <sz val="9"/>
        <rFont val="Arial"/>
        <family val="2"/>
      </rPr>
      <t>, table VM-201A, available at www.fhwa.dot.gov/policy/ohpi as of Mar. 23, 2009.</t>
    </r>
  </si>
  <si>
    <r>
      <t>a</t>
    </r>
    <r>
      <rPr>
        <sz val="9"/>
        <rFont val="Arial"/>
        <family val="2"/>
      </rPr>
      <t xml:space="preserve">  Includes personal passenger vehicles, buses, trucks and motorcycles.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</si>
</sst>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&quot;(R)&quot;\ #,##0;&quot;(R) -&quot;#,##0;&quot;(R) &quot;\ 0"/>
    <numFmt numFmtId="168" formatCode="&quot;(R)&quot;\ #,##0.0;&quot;(R) -&quot;#,##0.0;&quot;(R) &quot;\ 0.0"/>
    <numFmt numFmtId="169" formatCode="#,##0.0"/>
    <numFmt numFmtId="170" formatCode="0.0000"/>
    <numFmt numFmtId="171" formatCode="0.000"/>
    <numFmt numFmtId="172" formatCode="0.000000"/>
    <numFmt numFmtId="173" formatCode="0.00000"/>
    <numFmt numFmtId="174" formatCode="&quot;(R) &quot;#,##0;&quot;(R) &quot;\-#,##0;&quot;(R) &quot;0"/>
    <numFmt numFmtId="175" formatCode="&quot;(R) &quot;#,##0.0;&quot;(R) &quot;\-#,##0.0;&quot;(R) &quot;0.0"/>
    <numFmt numFmtId="176" formatCode="0_)"/>
    <numFmt numFmtId="177" formatCode="0.0_)"/>
    <numFmt numFmtId="178" formatCode="0.00_)"/>
    <numFmt numFmtId="179" formatCode="#,##0.0000_);\(#,##0.0000\)"/>
    <numFmt numFmtId="180" formatCode=";;;"/>
    <numFmt numFmtId="181" formatCode="0.0000000_)"/>
    <numFmt numFmtId="182" formatCode="0.0000_)"/>
    <numFmt numFmtId="183" formatCode="mm/dd/yy_)"/>
    <numFmt numFmtId="184" formatCode="_(* #,##0_);_(* \(#,##0\);_ &quot; -&quot;"/>
    <numFmt numFmtId="185" formatCode="0.0_);[Red]\(0.0\)"/>
    <numFmt numFmtId="186" formatCode="_(* #,##0.0_);_(* \(#,##0.0\);_ &quot; -&quot;"/>
    <numFmt numFmtId="187" formatCode="_(* #,##0.0_);_(* \(#,##0.0\);_(* &quot;-&quot;??_);_(@_)"/>
    <numFmt numFmtId="188" formatCode="_(* #,##0_);_(* \(#,##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9" fillId="0" borderId="0" xfId="31" applyNumberFormat="1" applyFont="1" applyFill="1" applyBorder="1" applyAlignment="1">
      <alignment horizontal="right"/>
      <protection/>
    </xf>
    <xf numFmtId="165" fontId="19" fillId="0" borderId="0" xfId="31" applyNumberFormat="1" applyFont="1" applyFill="1" applyBorder="1" applyAlignment="1">
      <alignment horizontal="right"/>
      <protection/>
    </xf>
    <xf numFmtId="3" fontId="19" fillId="0" borderId="4" xfId="31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 horizontal="left"/>
    </xf>
    <xf numFmtId="0" fontId="19" fillId="0" borderId="0" xfId="31" applyFont="1" applyFill="1" applyBorder="1">
      <alignment horizontal="left"/>
      <protection/>
    </xf>
    <xf numFmtId="0" fontId="15" fillId="0" borderId="0" xfId="31" applyFont="1" applyFill="1" applyAlignment="1">
      <alignment horizontal="left"/>
      <protection/>
    </xf>
    <xf numFmtId="0" fontId="16" fillId="0" borderId="0" xfId="3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18" fillId="0" borderId="5" xfId="3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8" fillId="0" borderId="5" xfId="0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0" fontId="18" fillId="0" borderId="6" xfId="0" applyFont="1" applyFill="1" applyBorder="1" applyAlignment="1">
      <alignment horizontal="center"/>
    </xf>
    <xf numFmtId="169" fontId="19" fillId="0" borderId="0" xfId="31" applyNumberFormat="1" applyFont="1" applyFill="1" applyBorder="1" applyAlignment="1">
      <alignment horizontal="right"/>
      <protection/>
    </xf>
    <xf numFmtId="0" fontId="18" fillId="0" borderId="5" xfId="31" applyNumberFormat="1" applyFont="1" applyFill="1" applyBorder="1" applyAlignment="1">
      <alignment horizontal="center"/>
      <protection/>
    </xf>
    <xf numFmtId="0" fontId="18" fillId="0" borderId="6" xfId="31" applyNumberFormat="1" applyFont="1" applyFill="1" applyBorder="1" applyAlignment="1">
      <alignment horizontal="center"/>
      <protection/>
    </xf>
    <xf numFmtId="174" fontId="19" fillId="0" borderId="0" xfId="31" applyNumberFormat="1" applyFont="1" applyFill="1" applyBorder="1" applyAlignment="1">
      <alignment horizontal="right"/>
      <protection/>
    </xf>
    <xf numFmtId="187" fontId="0" fillId="0" borderId="0" xfId="15" applyNumberFormat="1" applyFont="1" applyFill="1" applyAlignment="1">
      <alignment/>
    </xf>
    <xf numFmtId="188" fontId="0" fillId="0" borderId="0" xfId="15" applyNumberFormat="1" applyFont="1" applyFill="1" applyAlignment="1">
      <alignment/>
    </xf>
    <xf numFmtId="0" fontId="14" fillId="0" borderId="7" xfId="31" applyFont="1" applyFill="1" applyBorder="1" applyAlignment="1">
      <alignment wrapText="1"/>
      <protection/>
    </xf>
    <xf numFmtId="0" fontId="0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6" fillId="0" borderId="0" xfId="31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13" fillId="0" borderId="4" xfId="43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14" fillId="0" borderId="0" xfId="31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15" fillId="0" borderId="0" xfId="31" applyFont="1" applyFill="1" applyAlignment="1">
      <alignment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37.57421875" style="1" customWidth="1"/>
    <col min="2" max="18" width="9.7109375" style="1" customWidth="1"/>
    <col min="19" max="20" width="10.140625" style="1" customWidth="1"/>
    <col min="21" max="21" width="10.7109375" style="1" customWidth="1"/>
    <col min="22" max="22" width="10.8515625" style="1" customWidth="1"/>
    <col min="23" max="23" width="11.00390625" style="1" customWidth="1"/>
    <col min="24" max="24" width="11.8515625" style="1" customWidth="1"/>
    <col min="25" max="25" width="11.421875" style="1" customWidth="1"/>
    <col min="26" max="16384" width="9.140625" style="1" customWidth="1"/>
  </cols>
  <sheetData>
    <row r="1" spans="1:25" ht="18" customHeight="1" thickBot="1">
      <c r="A1" s="27" t="s">
        <v>3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s="11" customFormat="1" ht="16.5">
      <c r="A2" s="10"/>
      <c r="B2" s="16">
        <v>1960</v>
      </c>
      <c r="C2" s="16">
        <v>1965</v>
      </c>
      <c r="D2" s="16">
        <v>1970</v>
      </c>
      <c r="E2" s="16">
        <v>1975</v>
      </c>
      <c r="F2" s="16">
        <v>1980</v>
      </c>
      <c r="G2" s="16">
        <v>1985</v>
      </c>
      <c r="H2" s="16">
        <v>1990</v>
      </c>
      <c r="I2" s="16">
        <v>1991</v>
      </c>
      <c r="J2" s="16">
        <v>1992</v>
      </c>
      <c r="K2" s="16">
        <v>1993</v>
      </c>
      <c r="L2" s="16">
        <v>1994</v>
      </c>
      <c r="M2" s="16">
        <v>1995</v>
      </c>
      <c r="N2" s="16">
        <v>1996</v>
      </c>
      <c r="O2" s="16">
        <v>1997</v>
      </c>
      <c r="P2" s="16">
        <v>1998</v>
      </c>
      <c r="Q2" s="16">
        <v>1999</v>
      </c>
      <c r="R2" s="16">
        <v>2000</v>
      </c>
      <c r="S2" s="16">
        <v>2001</v>
      </c>
      <c r="T2" s="17">
        <v>2002</v>
      </c>
      <c r="U2" s="12">
        <v>2003</v>
      </c>
      <c r="V2" s="14">
        <v>2004</v>
      </c>
      <c r="W2" s="14">
        <v>2005</v>
      </c>
      <c r="X2" s="14">
        <v>2006</v>
      </c>
      <c r="Y2" s="14">
        <v>2007</v>
      </c>
    </row>
    <row r="3" spans="1:25" ht="18">
      <c r="A3" s="6" t="s">
        <v>5</v>
      </c>
      <c r="B3" s="2">
        <v>73858</v>
      </c>
      <c r="C3" s="2">
        <v>90358</v>
      </c>
      <c r="D3" s="2">
        <v>111242</v>
      </c>
      <c r="E3" s="2">
        <v>137913</v>
      </c>
      <c r="F3" s="2">
        <v>161490</v>
      </c>
      <c r="G3" s="2">
        <v>177133</v>
      </c>
      <c r="H3" s="2">
        <v>193057</v>
      </c>
      <c r="I3" s="2">
        <v>192314</v>
      </c>
      <c r="J3" s="2">
        <v>194427</v>
      </c>
      <c r="K3" s="2">
        <v>198041.338</v>
      </c>
      <c r="L3" s="2">
        <v>201802</v>
      </c>
      <c r="M3" s="2">
        <v>205427</v>
      </c>
      <c r="N3" s="2">
        <v>210441</v>
      </c>
      <c r="O3" s="2">
        <v>211580</v>
      </c>
      <c r="P3" s="2">
        <v>215496</v>
      </c>
      <c r="Q3" s="2">
        <v>220461</v>
      </c>
      <c r="R3" s="2">
        <v>225821.241</v>
      </c>
      <c r="S3" s="2">
        <v>235331.381</v>
      </c>
      <c r="T3" s="2">
        <v>234624.135</v>
      </c>
      <c r="U3" s="13">
        <v>236760.033</v>
      </c>
      <c r="V3" s="2">
        <v>237242.616</v>
      </c>
      <c r="W3" s="2">
        <v>247421</v>
      </c>
      <c r="X3" s="18">
        <v>250844.644</v>
      </c>
      <c r="Y3" s="2">
        <v>254403.08078540003</v>
      </c>
    </row>
    <row r="4" spans="1:25" ht="16.5">
      <c r="A4" s="6" t="s">
        <v>0</v>
      </c>
      <c r="B4" s="2">
        <v>718762</v>
      </c>
      <c r="C4" s="2">
        <v>887812</v>
      </c>
      <c r="D4" s="2">
        <v>1109724</v>
      </c>
      <c r="E4" s="2">
        <v>1327664</v>
      </c>
      <c r="F4" s="2">
        <v>1527295</v>
      </c>
      <c r="G4" s="2">
        <v>1774826</v>
      </c>
      <c r="H4" s="2">
        <v>2144362</v>
      </c>
      <c r="I4" s="2">
        <v>2172050</v>
      </c>
      <c r="J4" s="2">
        <v>2247151</v>
      </c>
      <c r="K4" s="2">
        <v>2296378</v>
      </c>
      <c r="L4" s="2">
        <v>2357588</v>
      </c>
      <c r="M4" s="2">
        <v>2422696</v>
      </c>
      <c r="N4" s="2">
        <v>2485848</v>
      </c>
      <c r="O4" s="2">
        <v>2561695</v>
      </c>
      <c r="P4" s="2">
        <v>2631522</v>
      </c>
      <c r="Q4" s="2">
        <v>2691056</v>
      </c>
      <c r="R4" s="2">
        <v>2746925</v>
      </c>
      <c r="S4" s="2">
        <v>2797287</v>
      </c>
      <c r="T4" s="2">
        <v>2855508</v>
      </c>
      <c r="U4" s="13">
        <v>2890450</v>
      </c>
      <c r="V4" s="2">
        <v>2964788</v>
      </c>
      <c r="W4" s="2">
        <v>2989430</v>
      </c>
      <c r="X4" s="18">
        <v>3014371</v>
      </c>
      <c r="Y4" s="2">
        <v>3029822</v>
      </c>
    </row>
    <row r="5" spans="1:25" ht="16.5">
      <c r="A5" s="6" t="s">
        <v>1</v>
      </c>
      <c r="B5" s="2">
        <v>57880</v>
      </c>
      <c r="C5" s="2">
        <v>71104</v>
      </c>
      <c r="D5" s="2">
        <v>92329</v>
      </c>
      <c r="E5" s="2">
        <v>108984</v>
      </c>
      <c r="F5" s="2">
        <v>114960</v>
      </c>
      <c r="G5" s="2">
        <v>121301</v>
      </c>
      <c r="H5" s="2">
        <v>130755</v>
      </c>
      <c r="I5" s="2">
        <v>128563</v>
      </c>
      <c r="J5" s="2">
        <v>132888</v>
      </c>
      <c r="K5" s="2">
        <v>137262</v>
      </c>
      <c r="L5" s="2">
        <v>140839</v>
      </c>
      <c r="M5" s="2">
        <v>143834</v>
      </c>
      <c r="N5" s="2">
        <v>147365</v>
      </c>
      <c r="O5" s="2">
        <v>150386</v>
      </c>
      <c r="P5" s="2">
        <v>155379</v>
      </c>
      <c r="Q5" s="2">
        <v>161411</v>
      </c>
      <c r="R5" s="2">
        <v>162554</v>
      </c>
      <c r="S5" s="2">
        <v>163478.342</v>
      </c>
      <c r="T5" s="2">
        <v>168682.21</v>
      </c>
      <c r="U5" s="13">
        <v>170069.064</v>
      </c>
      <c r="V5" s="2">
        <v>178536.383</v>
      </c>
      <c r="W5" s="2">
        <v>174787</v>
      </c>
      <c r="X5" s="2">
        <v>174930</v>
      </c>
      <c r="Y5" s="2">
        <v>176106.24734799992</v>
      </c>
    </row>
    <row r="6" spans="1:25" ht="16.5">
      <c r="A6" s="6" t="s">
        <v>6</v>
      </c>
      <c r="B6" s="3">
        <f aca="true" t="shared" si="0" ref="B6:G6">B4/B3</f>
        <v>9.73167429391535</v>
      </c>
      <c r="C6" s="3">
        <f t="shared" si="0"/>
        <v>9.825494145510081</v>
      </c>
      <c r="D6" s="3">
        <f t="shared" si="0"/>
        <v>9.975764549360854</v>
      </c>
      <c r="E6" s="3">
        <f t="shared" si="0"/>
        <v>9.62682270706895</v>
      </c>
      <c r="F6" s="3">
        <f t="shared" si="0"/>
        <v>9.457520589510187</v>
      </c>
      <c r="G6" s="3">
        <f t="shared" si="0"/>
        <v>10.019736582116263</v>
      </c>
      <c r="H6" s="3">
        <f aca="true" t="shared" si="1" ref="H6:P6">H4/H3</f>
        <v>11.107403512952134</v>
      </c>
      <c r="I6" s="3">
        <f t="shared" si="1"/>
        <v>11.29428954730285</v>
      </c>
      <c r="J6" s="3">
        <f t="shared" si="1"/>
        <v>11.557813472408668</v>
      </c>
      <c r="K6" s="3">
        <f t="shared" si="1"/>
        <v>11.595447815041524</v>
      </c>
      <c r="L6" s="3">
        <f t="shared" si="1"/>
        <v>11.682679061654493</v>
      </c>
      <c r="M6" s="3">
        <f t="shared" si="1"/>
        <v>11.793464344998467</v>
      </c>
      <c r="N6" s="3">
        <f t="shared" si="1"/>
        <v>11.812565041983264</v>
      </c>
      <c r="O6" s="3">
        <f t="shared" si="1"/>
        <v>12.107453445505246</v>
      </c>
      <c r="P6" s="3">
        <f t="shared" si="1"/>
        <v>12.21146564205368</v>
      </c>
      <c r="Q6" s="3">
        <f aca="true" t="shared" si="2" ref="Q6:V6">Q4/Q3</f>
        <v>12.20649457273622</v>
      </c>
      <c r="R6" s="3">
        <f t="shared" si="2"/>
        <v>12.16415686954798</v>
      </c>
      <c r="S6" s="3">
        <f t="shared" si="2"/>
        <v>11.886587280087394</v>
      </c>
      <c r="T6" s="3">
        <f t="shared" si="2"/>
        <v>12.170563782792422</v>
      </c>
      <c r="U6" s="3">
        <f t="shared" si="2"/>
        <v>12.208352750145123</v>
      </c>
      <c r="V6" s="15">
        <f t="shared" si="2"/>
        <v>12.496861019269826</v>
      </c>
      <c r="W6" s="2">
        <v>12.1</v>
      </c>
      <c r="X6" s="3">
        <f>X4/X3</f>
        <v>12.016884043974246</v>
      </c>
      <c r="Y6" s="3">
        <f>Y4/Y3</f>
        <v>11.909533448440373</v>
      </c>
    </row>
    <row r="7" spans="1:25" ht="16.5">
      <c r="A7" s="6" t="s">
        <v>2</v>
      </c>
      <c r="B7" s="3">
        <f aca="true" t="shared" si="3" ref="B7:G7">B4/B5</f>
        <v>12.418140981340706</v>
      </c>
      <c r="C7" s="3">
        <f t="shared" si="3"/>
        <v>12.486104860486048</v>
      </c>
      <c r="D7" s="3">
        <f t="shared" si="3"/>
        <v>12.019235559791614</v>
      </c>
      <c r="E7" s="3">
        <f t="shared" si="3"/>
        <v>12.182191881377083</v>
      </c>
      <c r="F7" s="3">
        <f t="shared" si="3"/>
        <v>13.28544711203897</v>
      </c>
      <c r="G7" s="3">
        <f t="shared" si="3"/>
        <v>14.631585889646416</v>
      </c>
      <c r="H7" s="3">
        <f aca="true" t="shared" si="4" ref="H7:P7">H4/H5</f>
        <v>16.39984704217812</v>
      </c>
      <c r="I7" s="3">
        <f t="shared" si="4"/>
        <v>16.894829772173953</v>
      </c>
      <c r="J7" s="3">
        <f t="shared" si="4"/>
        <v>16.910112274998497</v>
      </c>
      <c r="K7" s="3">
        <f t="shared" si="4"/>
        <v>16.729888825749295</v>
      </c>
      <c r="L7" s="3">
        <f t="shared" si="4"/>
        <v>16.73959627659952</v>
      </c>
      <c r="M7" s="3">
        <f t="shared" si="4"/>
        <v>16.843694814856015</v>
      </c>
      <c r="N7" s="3">
        <f t="shared" si="4"/>
        <v>16.86864587927934</v>
      </c>
      <c r="O7" s="3">
        <f t="shared" si="4"/>
        <v>17.034132166558056</v>
      </c>
      <c r="P7" s="3">
        <f t="shared" si="4"/>
        <v>16.9361496727357</v>
      </c>
      <c r="Q7" s="3">
        <f aca="true" t="shared" si="5" ref="Q7:W7">Q4/Q5</f>
        <v>16.67207315486553</v>
      </c>
      <c r="R7" s="3">
        <f t="shared" si="5"/>
        <v>16.898538331877408</v>
      </c>
      <c r="S7" s="3">
        <f t="shared" si="5"/>
        <v>17.111055603928257</v>
      </c>
      <c r="T7" s="3">
        <f t="shared" si="5"/>
        <v>16.928329312261205</v>
      </c>
      <c r="U7" s="3">
        <f t="shared" si="5"/>
        <v>16.99574238851576</v>
      </c>
      <c r="V7" s="15">
        <f t="shared" si="5"/>
        <v>16.606071827947808</v>
      </c>
      <c r="W7" s="2">
        <f t="shared" si="5"/>
        <v>17.10327427096981</v>
      </c>
      <c r="X7" s="3">
        <f>X4/X5</f>
        <v>17.231869890813467</v>
      </c>
      <c r="Y7" s="3">
        <f>Y4/Y5</f>
        <v>17.20451174007945</v>
      </c>
    </row>
    <row r="8" spans="1:25" ht="17.25" thickBot="1">
      <c r="A8" s="6" t="s">
        <v>7</v>
      </c>
      <c r="B8" s="4">
        <f aca="true" t="shared" si="6" ref="B8:G8">B5/B3*1000</f>
        <v>783.6659535866122</v>
      </c>
      <c r="C8" s="4">
        <f t="shared" si="6"/>
        <v>786.9142743309944</v>
      </c>
      <c r="D8" s="4">
        <f t="shared" si="6"/>
        <v>829.9832796965176</v>
      </c>
      <c r="E8" s="4">
        <f t="shared" si="6"/>
        <v>790.2373235300516</v>
      </c>
      <c r="F8" s="4">
        <f t="shared" si="6"/>
        <v>711.8707040683634</v>
      </c>
      <c r="G8" s="4">
        <f t="shared" si="6"/>
        <v>684.8018155848995</v>
      </c>
      <c r="H8" s="4">
        <f aca="true" t="shared" si="7" ref="H8:P8">H5/H3*1000</f>
        <v>677.287018859715</v>
      </c>
      <c r="I8" s="4">
        <f t="shared" si="7"/>
        <v>668.5056730139252</v>
      </c>
      <c r="J8" s="4">
        <f t="shared" si="7"/>
        <v>683.4853183971362</v>
      </c>
      <c r="K8" s="4">
        <f t="shared" si="7"/>
        <v>693.0977208404844</v>
      </c>
      <c r="L8" s="4">
        <f t="shared" si="7"/>
        <v>697.9068591986204</v>
      </c>
      <c r="M8" s="4">
        <f t="shared" si="7"/>
        <v>700.1708636157856</v>
      </c>
      <c r="N8" s="4">
        <f t="shared" si="7"/>
        <v>700.2675334179175</v>
      </c>
      <c r="O8" s="4">
        <f t="shared" si="7"/>
        <v>710.7760657907176</v>
      </c>
      <c r="P8" s="4">
        <f t="shared" si="7"/>
        <v>721.0296246798084</v>
      </c>
      <c r="Q8" s="4">
        <f aca="true" t="shared" si="8" ref="Q8:W8">Q5/Q3*1000</f>
        <v>732.152172039499</v>
      </c>
      <c r="R8" s="4">
        <f t="shared" si="8"/>
        <v>719.834853799249</v>
      </c>
      <c r="S8" s="4">
        <f t="shared" si="8"/>
        <v>694.672938667708</v>
      </c>
      <c r="T8" s="4">
        <f t="shared" si="8"/>
        <v>718.9465397496298</v>
      </c>
      <c r="U8" s="4">
        <f t="shared" si="8"/>
        <v>718.3182982577132</v>
      </c>
      <c r="V8" s="4">
        <f t="shared" si="8"/>
        <v>752.5476915159289</v>
      </c>
      <c r="W8" s="4">
        <f t="shared" si="8"/>
        <v>706.4355895417123</v>
      </c>
      <c r="X8" s="4">
        <f>X5/X3*1000</f>
        <v>697.3639030538759</v>
      </c>
      <c r="Y8" s="4">
        <f>Y5/Y3*1000</f>
        <v>692.2331553702886</v>
      </c>
    </row>
    <row r="9" spans="1:15" ht="13.5" customHeight="1">
      <c r="A9" s="21" t="s">
        <v>4</v>
      </c>
      <c r="B9" s="22"/>
      <c r="C9" s="22"/>
      <c r="D9" s="22"/>
      <c r="E9" s="22"/>
      <c r="F9" s="22"/>
      <c r="G9" s="23"/>
      <c r="H9" s="7"/>
      <c r="I9" s="7"/>
      <c r="J9" s="7"/>
      <c r="K9" s="7"/>
      <c r="L9" s="7"/>
      <c r="M9" s="7"/>
      <c r="N9" s="7"/>
      <c r="O9" s="7"/>
    </row>
    <row r="10" spans="1:15" ht="12.75">
      <c r="A10" s="24"/>
      <c r="B10" s="24"/>
      <c r="C10" s="24"/>
      <c r="D10" s="24"/>
      <c r="E10" s="24"/>
      <c r="F10" s="24"/>
      <c r="G10" s="24"/>
      <c r="H10" s="5"/>
      <c r="I10" s="5"/>
      <c r="J10" s="5"/>
      <c r="K10" s="5"/>
      <c r="L10" s="5"/>
      <c r="M10" s="5"/>
      <c r="N10" s="5"/>
      <c r="O10" s="5"/>
    </row>
    <row r="11" spans="1:25" ht="13.5">
      <c r="A11" s="25" t="s">
        <v>14</v>
      </c>
      <c r="B11" s="25"/>
      <c r="C11" s="25"/>
      <c r="D11" s="25"/>
      <c r="E11" s="25"/>
      <c r="F11" s="25"/>
      <c r="G11" s="26"/>
      <c r="H11" s="8"/>
      <c r="I11" s="8"/>
      <c r="J11" s="8"/>
      <c r="K11" s="8"/>
      <c r="L11" s="8"/>
      <c r="M11" s="8"/>
      <c r="N11" s="8"/>
      <c r="O11" s="8" t="s">
        <v>12</v>
      </c>
      <c r="X11" s="20"/>
      <c r="Y11" s="20"/>
    </row>
    <row r="12" spans="1:25" ht="12.75" customHeight="1">
      <c r="A12" s="24"/>
      <c r="B12" s="24"/>
      <c r="C12" s="24"/>
      <c r="D12" s="24"/>
      <c r="E12" s="24"/>
      <c r="F12" s="24"/>
      <c r="G12" s="24"/>
      <c r="H12" s="9"/>
      <c r="I12" s="9"/>
      <c r="J12" s="9"/>
      <c r="K12" s="9"/>
      <c r="L12" s="9"/>
      <c r="M12" s="9"/>
      <c r="N12" s="9"/>
      <c r="O12" s="9"/>
      <c r="X12" s="20"/>
      <c r="Y12" s="20"/>
    </row>
    <row r="13" spans="1:25" ht="12.75">
      <c r="A13" s="33" t="s">
        <v>8</v>
      </c>
      <c r="B13" s="34"/>
      <c r="C13" s="34"/>
      <c r="D13" s="34"/>
      <c r="E13" s="34"/>
      <c r="F13" s="34"/>
      <c r="G13" s="26"/>
      <c r="H13" s="9"/>
      <c r="I13" s="9"/>
      <c r="J13" s="9"/>
      <c r="K13" s="9"/>
      <c r="L13" s="9"/>
      <c r="M13" s="9"/>
      <c r="N13" s="9"/>
      <c r="O13" s="9"/>
      <c r="X13" s="20"/>
      <c r="Y13" s="20"/>
    </row>
    <row r="14" spans="1:25" ht="12.75">
      <c r="A14" s="35" t="s">
        <v>9</v>
      </c>
      <c r="B14" s="34"/>
      <c r="C14" s="34"/>
      <c r="D14" s="34"/>
      <c r="E14" s="34"/>
      <c r="F14" s="34"/>
      <c r="G14" s="26"/>
      <c r="H14" s="7"/>
      <c r="I14" s="7"/>
      <c r="J14" s="7"/>
      <c r="K14" s="7"/>
      <c r="L14" s="7"/>
      <c r="M14" s="7"/>
      <c r="N14" s="7"/>
      <c r="O14" s="7"/>
      <c r="X14" s="19"/>
      <c r="Y14" s="19"/>
    </row>
    <row r="15" spans="1:25" ht="12.75" customHeight="1">
      <c r="A15" s="35"/>
      <c r="B15" s="26"/>
      <c r="C15" s="26"/>
      <c r="D15" s="26"/>
      <c r="E15" s="26"/>
      <c r="F15" s="26"/>
      <c r="G15" s="26"/>
      <c r="H15" s="7"/>
      <c r="I15" s="7"/>
      <c r="J15" s="7"/>
      <c r="K15" s="7"/>
      <c r="L15" s="7"/>
      <c r="M15" s="7"/>
      <c r="N15" s="7"/>
      <c r="O15" s="7"/>
      <c r="X15" s="19"/>
      <c r="Y15" s="19"/>
    </row>
    <row r="16" spans="1:25" ht="12.75">
      <c r="A16" s="31" t="s">
        <v>10</v>
      </c>
      <c r="B16" s="26"/>
      <c r="C16" s="26"/>
      <c r="D16" s="26"/>
      <c r="E16" s="26"/>
      <c r="F16" s="26"/>
      <c r="G16" s="26"/>
      <c r="H16" s="5"/>
      <c r="I16" s="5"/>
      <c r="J16" s="5"/>
      <c r="K16" s="5"/>
      <c r="L16" s="5"/>
      <c r="M16" s="5"/>
      <c r="N16" s="5"/>
      <c r="O16" s="5"/>
      <c r="X16" s="20"/>
      <c r="Y16" s="20"/>
    </row>
    <row r="17" spans="1:15" ht="12.75" customHeight="1">
      <c r="A17" s="32" t="s">
        <v>13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5"/>
      <c r="O17" s="5"/>
    </row>
    <row r="18" spans="1:15" ht="12.75" customHeight="1">
      <c r="A18" s="32" t="s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5"/>
      <c r="O18" s="5"/>
    </row>
  </sheetData>
  <mergeCells count="11">
    <mergeCell ref="A16:G16"/>
    <mergeCell ref="A17:M17"/>
    <mergeCell ref="A18:M18"/>
    <mergeCell ref="A12:G12"/>
    <mergeCell ref="A13:G13"/>
    <mergeCell ref="A14:G14"/>
    <mergeCell ref="A15:G15"/>
    <mergeCell ref="A9:G9"/>
    <mergeCell ref="A10:G10"/>
    <mergeCell ref="A11:G11"/>
    <mergeCell ref="A1:Y1"/>
  </mergeCells>
  <printOptions/>
  <pageMargins left="0.5" right="0.5" top="0.5" bottom="0.5" header="0.25" footer="0.25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2008-03-25T14:58:41Z</cp:lastPrinted>
  <dcterms:created xsi:type="dcterms:W3CDTF">1980-01-01T05:00:00Z</dcterms:created>
  <dcterms:modified xsi:type="dcterms:W3CDTF">2009-03-31T19:14:33Z</dcterms:modified>
  <cp:category/>
  <cp:version/>
  <cp:contentType/>
  <cp:contentStatus/>
</cp:coreProperties>
</file>