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tabRatio="601" activeTab="0"/>
  </bookViews>
  <sheets>
    <sheet name="2-23" sheetId="1" r:id="rId1"/>
  </sheets>
  <definedNames>
    <definedName name="HTML_CodePage" hidden="1">1252</definedName>
    <definedName name="HTML_Control" hidden="1">{"'2-23'!$A$1:$M$62"}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tasks\nts2000\nts2000\HTML\Ch2_web\2-23.htm"</definedName>
    <definedName name="HTML_Title" hidden="1">"Table 2-23"</definedName>
  </definedNames>
  <calcPr fullCalcOnLoad="1" iterate="1" iterateCount="100" iterateDelta="0.001"/>
</workbook>
</file>

<file path=xl/sharedStrings.xml><?xml version="1.0" encoding="utf-8"?>
<sst xmlns="http://schemas.openxmlformats.org/spreadsheetml/2006/main" count="85" uniqueCount="44">
  <si>
    <t>Fatalities</t>
  </si>
  <si>
    <t>Light</t>
  </si>
  <si>
    <t>Large</t>
  </si>
  <si>
    <t>N</t>
  </si>
  <si>
    <t>Crashes:</t>
  </si>
  <si>
    <t>Crash rates:</t>
  </si>
  <si>
    <t>Calculated by the U.S. Department of Transportation, Bureau of Transportation Statistics.</t>
  </si>
  <si>
    <t>Rates per 100 million vehicle-miles</t>
  </si>
  <si>
    <r>
      <t xml:space="preserve">a </t>
    </r>
    <r>
      <rPr>
        <sz val="9"/>
        <rFont val="Arial"/>
        <family val="2"/>
      </rPr>
      <t>Crashes often involve more than one type of truck (light or large), hence "total truck crashes" is smaller than the sum of the components.</t>
    </r>
  </si>
  <si>
    <t>1975</t>
  </si>
  <si>
    <t>1980</t>
  </si>
  <si>
    <t>1985</t>
  </si>
  <si>
    <t>NOTES</t>
  </si>
  <si>
    <t>SOURCES</t>
  </si>
  <si>
    <t>Table 2-23: Truck Occupant Safety Data</t>
  </si>
  <si>
    <t>Vehicle-miles (millions)</t>
  </si>
  <si>
    <t>Fatalities, total</t>
  </si>
  <si>
    <t>1990</t>
  </si>
  <si>
    <t>1991</t>
  </si>
  <si>
    <t>1992</t>
  </si>
  <si>
    <t>1993</t>
  </si>
  <si>
    <t>1994</t>
  </si>
  <si>
    <t>1995</t>
  </si>
  <si>
    <t>1996</t>
  </si>
  <si>
    <t>1997</t>
  </si>
  <si>
    <t>1998</t>
  </si>
  <si>
    <t>1999</t>
  </si>
  <si>
    <t>2000</t>
  </si>
  <si>
    <t>2001</t>
  </si>
  <si>
    <r>
      <t>Injured persons</t>
    </r>
    <r>
      <rPr>
        <b/>
        <vertAlign val="superscript"/>
        <sz val="11"/>
        <rFont val="Arial Narrow"/>
        <family val="2"/>
      </rPr>
      <t>E</t>
    </r>
    <r>
      <rPr>
        <b/>
        <sz val="11"/>
        <rFont val="Arial Narrow"/>
        <family val="2"/>
      </rPr>
      <t>, total</t>
    </r>
  </si>
  <si>
    <r>
      <t>Injured persons</t>
    </r>
    <r>
      <rPr>
        <b/>
        <vertAlign val="superscript"/>
        <sz val="11"/>
        <rFont val="Arial Narrow"/>
        <family val="2"/>
      </rPr>
      <t>E</t>
    </r>
  </si>
  <si>
    <r>
      <t>Crashes</t>
    </r>
    <r>
      <rPr>
        <b/>
        <vertAlign val="superscript"/>
        <sz val="11"/>
        <rFont val="Arial Narrow"/>
        <family val="2"/>
      </rPr>
      <t>E</t>
    </r>
  </si>
  <si>
    <t>2003</t>
  </si>
  <si>
    <r>
      <t>Crashes</t>
    </r>
    <r>
      <rPr>
        <b/>
        <vertAlign val="superscript"/>
        <sz val="11"/>
        <rFont val="Arial Narrow"/>
        <family val="2"/>
      </rPr>
      <t>E</t>
    </r>
    <r>
      <rPr>
        <b/>
        <sz val="11"/>
        <rFont val="Arial Narrow"/>
        <family val="2"/>
      </rPr>
      <t>, total</t>
    </r>
    <r>
      <rPr>
        <b/>
        <vertAlign val="superscript"/>
        <sz val="11"/>
        <rFont val="Arial Narrow"/>
        <family val="2"/>
      </rPr>
      <t>a</t>
    </r>
  </si>
  <si>
    <t xml:space="preserve">Large trucks - trucks over 10,000 pounds gross vehicle weight rating, including single-unit trucks and truck tractors.  Light trucks - trucks of 10,000 pounds gross vehicle weight rating or less, including pickups, vans, truck-based station wagons, and utility vehicles.  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</si>
  <si>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in this table and in table 2-19 are taken from NHTSA revised data and are not based exclusively on USDOT, Federal Highway Administration (FHWA) data, as they have been in earlier reports.  The change was made to reflect the different vehicle classification schemes used by FHWA and NHTSA.  Thus, vehicle-miles for passenger cars and light and large trucks in table 2-19 and this table should not be compared with vehicle-miles in Chapter 1, which are taken directly from FHWA.</t>
  </si>
  <si>
    <t>Fatalities, injuries, fatality and injury rates:</t>
  </si>
  <si>
    <t xml:space="preserve">Vehicle-miles: </t>
  </si>
  <si>
    <r>
      <t xml:space="preserve">KEY: </t>
    </r>
    <r>
      <rPr>
        <sz val="9"/>
        <rFont val="Arial"/>
        <family val="2"/>
      </rPr>
      <t xml:space="preserve"> E = estimated; N = data do not exist; R = revised. </t>
    </r>
  </si>
  <si>
    <t>2002</t>
  </si>
  <si>
    <r>
      <t xml:space="preserve">1975-2005: U.S. Department of Transportation, National Highway Traffic Safety Administration, National Center for Statistics and Analysis, </t>
    </r>
    <r>
      <rPr>
        <i/>
        <sz val="9"/>
        <rFont val="Arial"/>
        <family val="2"/>
      </rPr>
      <t>Traffic Safety Facts 2005, Final Edition</t>
    </r>
    <r>
      <rPr>
        <sz val="9"/>
        <rFont val="Arial"/>
        <family val="2"/>
      </rPr>
      <t>, DOT HS 810 631 (Washington, DC), tables 8, 9, Internet site http://www-nrd.nhtsa.dot.gov/pdf/nrd-30/NCSA/TSFAnn/TSF2005.pdf as of Feb. 2, 2007.</t>
    </r>
  </si>
  <si>
    <t>1975-2005: U.S. Department of Transportation, National Highway Traffic Safety Administration, National Center for Statistics and Analysis, Traffic Safety Facts 2005, Final Edition, DOT HS 810 631 (Washington, DC), tables 8, 9, Internet site http://www-nrd.nhtsa.dot.gov/pdf/nrd-30/NCSA/TSFAnn/TSF2005.pdf as of Feb. 2, 2007.</t>
  </si>
  <si>
    <r>
      <t xml:space="preserve">2005: U.S. Department of Transportation, National Highway Traffic Safety Administration, National Center for Statistics and Analysis, </t>
    </r>
    <r>
      <rPr>
        <i/>
        <sz val="9"/>
        <rFont val="Arial"/>
        <family val="2"/>
      </rPr>
      <t>Traffic Safety Facts 2005, Final Edition</t>
    </r>
    <r>
      <rPr>
        <sz val="9"/>
        <rFont val="Arial"/>
        <family val="2"/>
      </rPr>
      <t>, DOT HS 810 631 (Washington, DC), table 35, Internet site http://www-nrd.nhtsa.dot.gov/pdf/nrd-30/NCSA/TSFAnn/TSF2005.pdf as of June 19, 2007.</t>
    </r>
  </si>
  <si>
    <r>
      <t>1975-2004: Ibid., National Center for Statistics and Analysis,</t>
    </r>
    <r>
      <rPr>
        <i/>
        <sz val="9"/>
        <rFont val="Arial"/>
        <family val="2"/>
      </rPr>
      <t xml:space="preserve"> </t>
    </r>
    <r>
      <rPr>
        <sz val="9"/>
        <rFont val="Arial"/>
        <family val="2"/>
      </rPr>
      <t>Fatality Analysis Reporting System Database and General Estimates System Database, personal communication, May 25, 2006.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</si>
</sst>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 numFmtId="167" formatCode="&quot;(R)&quot;\ #,##0.0;&quot;(R) -&quot;#,##0.0;&quot;(R) &quot;\ 0.0"/>
    <numFmt numFmtId="168" formatCode="&quot;(R) &quot;#,##0;&quot;(R) &quot;\-#,##0;&quot;(R) &quot;0"/>
    <numFmt numFmtId="169" formatCode="0.000"/>
    <numFmt numFmtId="170" formatCode="#,##0.0"/>
    <numFmt numFmtId="171" formatCode="&quot;(R) &quot;#,##0.0;&quot;(R) &quot;\-#,##0.0;&quot;(R) &quot;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8"/>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78">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13" fillId="0" borderId="0" xfId="0" applyFont="1" applyFill="1" applyAlignment="1">
      <alignment horizontal="left"/>
    </xf>
    <xf numFmtId="0" fontId="16" fillId="0" borderId="0" xfId="0" applyFont="1" applyFill="1" applyAlignment="1">
      <alignment/>
    </xf>
    <xf numFmtId="0" fontId="15" fillId="0" borderId="0" xfId="0" applyNumberFormat="1"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3" fontId="15" fillId="0" borderId="0" xfId="0" applyNumberFormat="1" applyFont="1" applyFill="1" applyBorder="1" applyAlignment="1">
      <alignment horizontal="left"/>
    </xf>
    <xf numFmtId="3" fontId="15" fillId="0" borderId="0" xfId="0" applyNumberFormat="1" applyFont="1" applyFill="1" applyBorder="1" applyAlignment="1">
      <alignment horizontal="right"/>
    </xf>
    <xf numFmtId="0" fontId="15" fillId="0" borderId="0" xfId="0" applyFont="1" applyFill="1" applyAlignment="1">
      <alignment/>
    </xf>
    <xf numFmtId="3" fontId="15" fillId="0" borderId="0" xfId="0" applyNumberFormat="1" applyFont="1" applyFill="1" applyAlignment="1">
      <alignment horizontal="right"/>
    </xf>
    <xf numFmtId="0" fontId="15" fillId="0" borderId="0" xfId="0" applyFont="1" applyFill="1" applyAlignment="1">
      <alignment horizontal="right"/>
    </xf>
    <xf numFmtId="164" fontId="15"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3" fontId="16" fillId="0" borderId="4" xfId="0" applyNumberFormat="1" applyFont="1" applyFill="1" applyBorder="1" applyAlignment="1">
      <alignment horizontal="right"/>
    </xf>
    <xf numFmtId="0" fontId="19" fillId="0" borderId="0" xfId="0" applyFont="1" applyFill="1" applyAlignment="1">
      <alignment/>
    </xf>
    <xf numFmtId="3" fontId="19" fillId="0" borderId="0" xfId="0" applyNumberFormat="1" applyFont="1" applyFill="1" applyBorder="1" applyAlignment="1">
      <alignment horizontal="right"/>
    </xf>
    <xf numFmtId="0" fontId="19" fillId="0" borderId="0" xfId="30" applyFont="1" applyFill="1" applyBorder="1" applyAlignment="1">
      <alignment horizontal="left"/>
      <protection/>
    </xf>
    <xf numFmtId="0" fontId="19" fillId="0" borderId="0" xfId="0" applyFont="1" applyFill="1" applyAlignment="1">
      <alignment horizontal="right"/>
    </xf>
    <xf numFmtId="0" fontId="19" fillId="0" borderId="0" xfId="0" applyFont="1" applyFill="1" applyAlignment="1">
      <alignment horizontal="left"/>
    </xf>
    <xf numFmtId="0" fontId="20" fillId="0" borderId="0" xfId="0" applyFont="1" applyFill="1" applyAlignment="1">
      <alignment horizontal="left"/>
    </xf>
    <xf numFmtId="0" fontId="19" fillId="0" borderId="0" xfId="30" applyFont="1" applyFill="1" applyAlignment="1">
      <alignment horizontal="left"/>
      <protection/>
    </xf>
    <xf numFmtId="49" fontId="20" fillId="0" borderId="0" xfId="0" applyNumberFormat="1" applyFont="1" applyFill="1" applyAlignment="1">
      <alignment horizontal="left"/>
    </xf>
    <xf numFmtId="0" fontId="20" fillId="0" borderId="0" xfId="0" applyFont="1" applyFill="1" applyAlignment="1">
      <alignment horizontal="right"/>
    </xf>
    <xf numFmtId="0" fontId="20" fillId="0" borderId="0" xfId="0" applyFont="1" applyFill="1" applyAlignment="1">
      <alignment/>
    </xf>
    <xf numFmtId="49" fontId="19" fillId="0" borderId="0" xfId="0" applyNumberFormat="1" applyFont="1" applyFill="1" applyAlignment="1">
      <alignment horizontal="left"/>
    </xf>
    <xf numFmtId="3" fontId="18" fillId="0" borderId="0" xfId="0" applyNumberFormat="1" applyFont="1" applyFill="1" applyBorder="1" applyAlignment="1">
      <alignment horizontal="left"/>
    </xf>
    <xf numFmtId="3" fontId="18" fillId="0" borderId="0" xfId="0" applyNumberFormat="1" applyFont="1" applyFill="1" applyBorder="1" applyAlignment="1">
      <alignment horizontal="right" vertical="top"/>
    </xf>
    <xf numFmtId="1" fontId="15" fillId="0" borderId="0" xfId="0" applyNumberFormat="1" applyFont="1" applyFill="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xf>
    <xf numFmtId="0" fontId="15" fillId="0" borderId="0" xfId="0" applyFont="1" applyFill="1" applyBorder="1" applyAlignment="1">
      <alignment horizontal="right"/>
    </xf>
    <xf numFmtId="49" fontId="15" fillId="0" borderId="5" xfId="0" applyNumberFormat="1" applyFont="1" applyFill="1" applyBorder="1" applyAlignment="1">
      <alignment horizontal="center"/>
    </xf>
    <xf numFmtId="0" fontId="15" fillId="0" borderId="5" xfId="0" applyNumberFormat="1" applyFont="1" applyFill="1" applyBorder="1" applyAlignment="1">
      <alignment horizontal="center"/>
    </xf>
    <xf numFmtId="0" fontId="16" fillId="0" borderId="0" xfId="0" applyFont="1" applyFill="1" applyAlignment="1">
      <alignment horizontal="center"/>
    </xf>
    <xf numFmtId="3" fontId="16" fillId="0" borderId="0" xfId="0" applyNumberFormat="1" applyFont="1" applyFill="1" applyAlignment="1">
      <alignment horizontal="right" vertical="top"/>
    </xf>
    <xf numFmtId="3" fontId="16" fillId="0" borderId="0" xfId="0" applyNumberFormat="1" applyFont="1" applyFill="1" applyBorder="1" applyAlignment="1">
      <alignment horizontal="right" vertical="top"/>
    </xf>
    <xf numFmtId="49" fontId="15" fillId="0" borderId="5" xfId="0" applyNumberFormat="1" applyFont="1" applyFill="1" applyBorder="1" applyAlignment="1">
      <alignment horizontal="center" vertical="top"/>
    </xf>
    <xf numFmtId="170" fontId="16" fillId="0" borderId="0" xfId="0" applyNumberFormat="1" applyFont="1" applyFill="1" applyBorder="1" applyAlignment="1">
      <alignment horizontal="right"/>
    </xf>
    <xf numFmtId="168" fontId="15" fillId="0" borderId="0" xfId="0" applyNumberFormat="1" applyFont="1" applyFill="1" applyAlignment="1">
      <alignment horizontal="right"/>
    </xf>
    <xf numFmtId="0" fontId="15" fillId="0" borderId="5" xfId="0" applyFont="1" applyFill="1" applyBorder="1" applyAlignment="1">
      <alignment horizontal="center"/>
    </xf>
    <xf numFmtId="3" fontId="15" fillId="0" borderId="0" xfId="0" applyNumberFormat="1" applyFont="1" applyFill="1" applyAlignment="1">
      <alignment/>
    </xf>
    <xf numFmtId="3" fontId="16" fillId="0" borderId="0" xfId="0" applyNumberFormat="1" applyFont="1" applyFill="1" applyAlignment="1">
      <alignment/>
    </xf>
    <xf numFmtId="3" fontId="16" fillId="0" borderId="0" xfId="0" applyNumberFormat="1" applyFont="1" applyFill="1" applyBorder="1" applyAlignment="1">
      <alignment/>
    </xf>
    <xf numFmtId="1" fontId="16" fillId="0" borderId="0" xfId="0" applyNumberFormat="1" applyFont="1" applyFill="1" applyAlignment="1">
      <alignment/>
    </xf>
    <xf numFmtId="1" fontId="15" fillId="0" borderId="0" xfId="0" applyNumberFormat="1" applyFont="1" applyFill="1" applyAlignment="1">
      <alignment/>
    </xf>
    <xf numFmtId="3" fontId="16" fillId="0" borderId="0" xfId="0" applyNumberFormat="1" applyFont="1" applyFill="1" applyBorder="1" applyAlignment="1">
      <alignment horizontal="left" indent="1"/>
    </xf>
    <xf numFmtId="3" fontId="16" fillId="0" borderId="4" xfId="0" applyNumberFormat="1" applyFont="1" applyFill="1" applyBorder="1" applyAlignment="1">
      <alignment horizontal="left" indent="1"/>
    </xf>
    <xf numFmtId="166" fontId="15" fillId="0" borderId="0" xfId="0" applyNumberFormat="1" applyFont="1" applyFill="1" applyBorder="1" applyAlignment="1">
      <alignment horizontal="right"/>
    </xf>
    <xf numFmtId="166" fontId="15" fillId="0" borderId="0" xfId="0" applyNumberFormat="1" applyFont="1" applyFill="1" applyAlignment="1">
      <alignment/>
    </xf>
    <xf numFmtId="166" fontId="16" fillId="0" borderId="0" xfId="0" applyNumberFormat="1" applyFont="1" applyFill="1" applyAlignment="1">
      <alignment horizontal="right"/>
    </xf>
    <xf numFmtId="166" fontId="16" fillId="0" borderId="0" xfId="0" applyNumberFormat="1" applyFont="1" applyFill="1" applyAlignment="1">
      <alignment/>
    </xf>
    <xf numFmtId="166" fontId="16" fillId="0" borderId="0" xfId="0" applyNumberFormat="1" applyFont="1" applyFill="1" applyBorder="1" applyAlignment="1">
      <alignment horizontal="right"/>
    </xf>
    <xf numFmtId="166" fontId="16" fillId="0" borderId="0" xfId="0" applyNumberFormat="1" applyFont="1" applyFill="1" applyBorder="1" applyAlignment="1">
      <alignment/>
    </xf>
    <xf numFmtId="167" fontId="16" fillId="0" borderId="0" xfId="0" applyNumberFormat="1" applyFont="1" applyFill="1" applyAlignment="1">
      <alignment/>
    </xf>
    <xf numFmtId="164" fontId="16" fillId="0" borderId="0" xfId="0" applyNumberFormat="1" applyFont="1" applyFill="1" applyAlignment="1">
      <alignment/>
    </xf>
    <xf numFmtId="168" fontId="16" fillId="0" borderId="4" xfId="0" applyNumberFormat="1" applyFont="1" applyFill="1" applyBorder="1" applyAlignment="1">
      <alignment/>
    </xf>
    <xf numFmtId="1" fontId="16" fillId="0" borderId="4" xfId="0" applyNumberFormat="1" applyFont="1" applyFill="1" applyBorder="1" applyAlignment="1">
      <alignment/>
    </xf>
    <xf numFmtId="49" fontId="20" fillId="0" borderId="0" xfId="0" applyNumberFormat="1" applyFont="1" applyFill="1" applyAlignment="1">
      <alignment wrapText="1"/>
    </xf>
    <xf numFmtId="0" fontId="0" fillId="0" borderId="0" xfId="0" applyFill="1" applyAlignment="1">
      <alignment wrapText="1"/>
    </xf>
    <xf numFmtId="49" fontId="19" fillId="0" borderId="0" xfId="0" applyNumberFormat="1" applyFont="1" applyFill="1" applyAlignment="1">
      <alignment wrapText="1"/>
    </xf>
    <xf numFmtId="0" fontId="19" fillId="0" borderId="0" xfId="0" applyNumberFormat="1" applyFont="1" applyFill="1" applyAlignment="1">
      <alignment wrapText="1"/>
    </xf>
    <xf numFmtId="0" fontId="0" fillId="0" borderId="0" xfId="0" applyNumberFormat="1" applyFont="1" applyFill="1" applyAlignment="1">
      <alignment wrapText="1"/>
    </xf>
    <xf numFmtId="3" fontId="19" fillId="0" borderId="0" xfId="0" applyNumberFormat="1" applyFont="1" applyFill="1" applyBorder="1" applyAlignment="1">
      <alignment wrapText="1"/>
    </xf>
    <xf numFmtId="0" fontId="20" fillId="0" borderId="0" xfId="0" applyFont="1" applyFill="1" applyAlignment="1">
      <alignment wrapText="1"/>
    </xf>
    <xf numFmtId="0" fontId="19" fillId="0" borderId="0" xfId="0" applyFont="1" applyFill="1" applyAlignment="1">
      <alignment wrapText="1"/>
    </xf>
    <xf numFmtId="0" fontId="0" fillId="0" borderId="0" xfId="0" applyFont="1" applyFill="1" applyAlignment="1">
      <alignment wrapText="1"/>
    </xf>
    <xf numFmtId="0" fontId="19" fillId="0" borderId="0" xfId="30" applyNumberFormat="1" applyFont="1" applyFill="1" applyAlignment="1">
      <alignment wrapText="1"/>
      <protection/>
    </xf>
    <xf numFmtId="0" fontId="12" fillId="0" borderId="4" xfId="39" applyFont="1" applyFill="1" applyBorder="1" applyAlignment="1">
      <alignment wrapText="1"/>
      <protection/>
    </xf>
    <xf numFmtId="0" fontId="14" fillId="0" borderId="4" xfId="0" applyFont="1" applyFill="1" applyBorder="1" applyAlignment="1">
      <alignment wrapText="1"/>
    </xf>
    <xf numFmtId="0" fontId="0" fillId="0" borderId="4" xfId="0" applyFill="1" applyBorder="1" applyAlignment="1">
      <alignment wrapText="1"/>
    </xf>
    <xf numFmtId="0" fontId="20" fillId="0" borderId="6" xfId="30" applyFont="1" applyFill="1" applyBorder="1" applyAlignment="1">
      <alignment wrapText="1"/>
      <protection/>
    </xf>
    <xf numFmtId="0" fontId="0" fillId="0" borderId="6" xfId="0" applyFill="1" applyBorder="1" applyAlignment="1">
      <alignment wrapText="1"/>
    </xf>
    <xf numFmtId="3" fontId="18" fillId="0" borderId="0" xfId="0" applyNumberFormat="1" applyFont="1" applyFill="1" applyBorder="1" applyAlignment="1">
      <alignment wrapText="1"/>
    </xf>
    <xf numFmtId="0" fontId="19" fillId="0" borderId="0" xfId="30" applyFont="1" applyFill="1" applyAlignment="1">
      <alignment wrapText="1"/>
      <protection/>
    </xf>
    <xf numFmtId="22" fontId="20" fillId="0" borderId="0" xfId="0" applyNumberFormat="1" applyFont="1" applyFill="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workbookViewId="0" topLeftCell="A1">
      <selection activeCell="A1" sqref="A1:T1"/>
    </sheetView>
  </sheetViews>
  <sheetFormatPr defaultColWidth="9.140625" defaultRowHeight="12.75"/>
  <cols>
    <col min="1" max="1" width="21.8515625" style="3" customWidth="1"/>
    <col min="2" max="13" width="8.7109375" style="1" customWidth="1"/>
    <col min="14" max="14" width="8.7109375" style="2" customWidth="1"/>
    <col min="15" max="17" width="8.7109375" style="1" customWidth="1"/>
    <col min="18" max="18" width="10.7109375" style="1" customWidth="1"/>
    <col min="19" max="19" width="11.7109375" style="1" bestFit="1" customWidth="1"/>
    <col min="20" max="20" width="10.7109375" style="1" customWidth="1"/>
    <col min="21" max="16384" width="9.140625" style="1" customWidth="1"/>
  </cols>
  <sheetData>
    <row r="1" spans="1:20" ht="16.5" thickBot="1">
      <c r="A1" s="70" t="s">
        <v>14</v>
      </c>
      <c r="B1" s="71"/>
      <c r="C1" s="71"/>
      <c r="D1" s="71"/>
      <c r="E1" s="71"/>
      <c r="F1" s="71"/>
      <c r="G1" s="71"/>
      <c r="H1" s="71"/>
      <c r="I1" s="71"/>
      <c r="J1" s="71"/>
      <c r="K1" s="71"/>
      <c r="L1" s="71"/>
      <c r="M1" s="71"/>
      <c r="N1" s="71"/>
      <c r="O1" s="71"/>
      <c r="P1" s="72"/>
      <c r="Q1" s="72"/>
      <c r="R1" s="72"/>
      <c r="S1" s="72"/>
      <c r="T1" s="72"/>
    </row>
    <row r="2" spans="1:20" s="36" customFormat="1" ht="16.5">
      <c r="A2" s="35"/>
      <c r="B2" s="34" t="s">
        <v>9</v>
      </c>
      <c r="C2" s="34" t="s">
        <v>10</v>
      </c>
      <c r="D2" s="34" t="s">
        <v>11</v>
      </c>
      <c r="E2" s="34" t="s">
        <v>17</v>
      </c>
      <c r="F2" s="34" t="s">
        <v>18</v>
      </c>
      <c r="G2" s="34" t="s">
        <v>19</v>
      </c>
      <c r="H2" s="34" t="s">
        <v>20</v>
      </c>
      <c r="I2" s="34" t="s">
        <v>21</v>
      </c>
      <c r="J2" s="34" t="s">
        <v>22</v>
      </c>
      <c r="K2" s="34" t="s">
        <v>23</v>
      </c>
      <c r="L2" s="34" t="s">
        <v>24</v>
      </c>
      <c r="M2" s="34" t="s">
        <v>25</v>
      </c>
      <c r="N2" s="34" t="s">
        <v>26</v>
      </c>
      <c r="O2" s="34" t="s">
        <v>27</v>
      </c>
      <c r="P2" s="34" t="s">
        <v>28</v>
      </c>
      <c r="Q2" s="39" t="s">
        <v>39</v>
      </c>
      <c r="R2" s="34" t="s">
        <v>32</v>
      </c>
      <c r="S2" s="42">
        <v>2004</v>
      </c>
      <c r="T2" s="42">
        <v>2005</v>
      </c>
    </row>
    <row r="3" spans="1:20" s="5" customFormat="1" ht="16.5">
      <c r="A3" s="6" t="s">
        <v>16</v>
      </c>
      <c r="B3" s="10">
        <f aca="true" t="shared" si="0" ref="B3:Q3">SUM(B4:B5)</f>
        <v>5817</v>
      </c>
      <c r="C3" s="10">
        <f t="shared" si="0"/>
        <v>8748</v>
      </c>
      <c r="D3" s="10">
        <f t="shared" si="0"/>
        <v>7666</v>
      </c>
      <c r="E3" s="10">
        <f t="shared" si="0"/>
        <v>9306</v>
      </c>
      <c r="F3" s="10">
        <f t="shared" si="0"/>
        <v>9052</v>
      </c>
      <c r="G3" s="10">
        <f t="shared" si="0"/>
        <v>8683</v>
      </c>
      <c r="H3" s="10">
        <f t="shared" si="0"/>
        <v>9116</v>
      </c>
      <c r="I3" s="10">
        <f t="shared" si="0"/>
        <v>9574</v>
      </c>
      <c r="J3" s="10">
        <f t="shared" si="0"/>
        <v>10216</v>
      </c>
      <c r="K3" s="10">
        <f t="shared" si="0"/>
        <v>10553</v>
      </c>
      <c r="L3" s="10">
        <f t="shared" si="0"/>
        <v>10972</v>
      </c>
      <c r="M3" s="10">
        <f t="shared" si="0"/>
        <v>11447</v>
      </c>
      <c r="N3" s="10">
        <f t="shared" si="0"/>
        <v>12024</v>
      </c>
      <c r="O3" s="10">
        <f t="shared" si="0"/>
        <v>12280</v>
      </c>
      <c r="P3" s="10">
        <f t="shared" si="0"/>
        <v>12431</v>
      </c>
      <c r="Q3" s="10">
        <f t="shared" si="0"/>
        <v>12963</v>
      </c>
      <c r="R3" s="50">
        <f>SUM(R4:R5)</f>
        <v>13272</v>
      </c>
      <c r="S3" s="51">
        <f>SUM(S4:S5)</f>
        <v>13440</v>
      </c>
      <c r="T3" s="43">
        <f>SUM(T4:T5)</f>
        <v>13778</v>
      </c>
    </row>
    <row r="4" spans="1:20" s="5" customFormat="1" ht="16.5">
      <c r="A4" s="48" t="s">
        <v>1</v>
      </c>
      <c r="B4" s="7">
        <v>4856</v>
      </c>
      <c r="C4" s="7">
        <v>7486</v>
      </c>
      <c r="D4" s="7">
        <v>6689</v>
      </c>
      <c r="E4" s="7">
        <v>8601</v>
      </c>
      <c r="F4" s="7">
        <v>8391</v>
      </c>
      <c r="G4" s="7">
        <v>8098</v>
      </c>
      <c r="H4" s="7">
        <v>8511</v>
      </c>
      <c r="I4" s="7">
        <v>8904</v>
      </c>
      <c r="J4" s="7">
        <v>9568</v>
      </c>
      <c r="K4" s="7">
        <v>9932</v>
      </c>
      <c r="L4" s="7">
        <v>10249</v>
      </c>
      <c r="M4" s="8">
        <v>10705</v>
      </c>
      <c r="N4" s="8">
        <v>11265</v>
      </c>
      <c r="O4" s="37">
        <v>11526</v>
      </c>
      <c r="P4" s="8">
        <v>11723</v>
      </c>
      <c r="Q4" s="8">
        <v>12274</v>
      </c>
      <c r="R4" s="52">
        <v>12546</v>
      </c>
      <c r="S4" s="53">
        <v>12674</v>
      </c>
      <c r="T4" s="44">
        <v>12975</v>
      </c>
    </row>
    <row r="5" spans="1:20" s="32" customFormat="1" ht="16.5">
      <c r="A5" s="48" t="s">
        <v>2</v>
      </c>
      <c r="B5" s="7">
        <v>961</v>
      </c>
      <c r="C5" s="7">
        <v>1262</v>
      </c>
      <c r="D5" s="7">
        <v>977</v>
      </c>
      <c r="E5" s="7">
        <v>705</v>
      </c>
      <c r="F5" s="7">
        <v>661</v>
      </c>
      <c r="G5" s="7">
        <v>585</v>
      </c>
      <c r="H5" s="7">
        <v>605</v>
      </c>
      <c r="I5" s="7">
        <v>670</v>
      </c>
      <c r="J5" s="7">
        <v>648</v>
      </c>
      <c r="K5" s="7">
        <v>621</v>
      </c>
      <c r="L5" s="7">
        <v>723</v>
      </c>
      <c r="M5" s="31">
        <v>742</v>
      </c>
      <c r="N5" s="7">
        <v>759</v>
      </c>
      <c r="O5" s="38">
        <v>754</v>
      </c>
      <c r="P5" s="7">
        <v>708</v>
      </c>
      <c r="Q5" s="7">
        <v>689</v>
      </c>
      <c r="R5" s="54">
        <v>726</v>
      </c>
      <c r="S5" s="55">
        <v>766</v>
      </c>
      <c r="T5" s="45">
        <v>803</v>
      </c>
    </row>
    <row r="6" spans="1:20" s="11" customFormat="1" ht="18">
      <c r="A6" s="9" t="s">
        <v>29</v>
      </c>
      <c r="B6" s="10" t="s">
        <v>3</v>
      </c>
      <c r="C6" s="10" t="s">
        <v>3</v>
      </c>
      <c r="D6" s="10" t="s">
        <v>3</v>
      </c>
      <c r="E6" s="10">
        <f aca="true" t="shared" si="1" ref="E6:Q6">SUM(E7:E8)</f>
        <v>546966</v>
      </c>
      <c r="F6" s="10">
        <f t="shared" si="1"/>
        <v>590632</v>
      </c>
      <c r="G6" s="10">
        <f t="shared" si="1"/>
        <v>578435</v>
      </c>
      <c r="H6" s="10">
        <f t="shared" si="1"/>
        <v>632976</v>
      </c>
      <c r="I6" s="10">
        <f t="shared" si="1"/>
        <v>661619</v>
      </c>
      <c r="J6" s="10">
        <f t="shared" si="1"/>
        <v>752840</v>
      </c>
      <c r="K6" s="10">
        <f t="shared" si="1"/>
        <v>794238</v>
      </c>
      <c r="L6" s="10">
        <f t="shared" si="1"/>
        <v>785733</v>
      </c>
      <c r="M6" s="10">
        <f t="shared" si="1"/>
        <v>791273</v>
      </c>
      <c r="N6" s="10">
        <f t="shared" si="1"/>
        <v>879757</v>
      </c>
      <c r="O6" s="10">
        <f t="shared" si="1"/>
        <v>917398</v>
      </c>
      <c r="P6" s="10">
        <f t="shared" si="1"/>
        <v>889951</v>
      </c>
      <c r="Q6" s="10">
        <f t="shared" si="1"/>
        <v>905580</v>
      </c>
      <c r="R6" s="10">
        <f>SUM(R7:R8)</f>
        <v>915941</v>
      </c>
      <c r="S6" s="43">
        <f>SUM(S7:S8)</f>
        <v>927458</v>
      </c>
      <c r="T6" s="43">
        <f>SUM(T7:T8)</f>
        <v>899000</v>
      </c>
    </row>
    <row r="7" spans="1:20" s="5" customFormat="1" ht="16.5">
      <c r="A7" s="48" t="s">
        <v>1</v>
      </c>
      <c r="B7" s="7" t="s">
        <v>3</v>
      </c>
      <c r="C7" s="7" t="s">
        <v>3</v>
      </c>
      <c r="D7" s="7" t="s">
        <v>3</v>
      </c>
      <c r="E7" s="7">
        <v>505144</v>
      </c>
      <c r="F7" s="7">
        <v>562601</v>
      </c>
      <c r="G7" s="7">
        <v>544657</v>
      </c>
      <c r="H7" s="7">
        <v>600874</v>
      </c>
      <c r="I7" s="7">
        <v>631411</v>
      </c>
      <c r="J7" s="7">
        <v>722496</v>
      </c>
      <c r="K7" s="7">
        <v>761478</v>
      </c>
      <c r="L7" s="7">
        <v>754820</v>
      </c>
      <c r="M7" s="8">
        <v>762506</v>
      </c>
      <c r="N7" s="8">
        <v>846865</v>
      </c>
      <c r="O7" s="8">
        <v>886566</v>
      </c>
      <c r="P7" s="8">
        <v>860527</v>
      </c>
      <c r="Q7" s="8">
        <v>879338</v>
      </c>
      <c r="R7" s="8">
        <v>889048</v>
      </c>
      <c r="S7" s="44">
        <v>900171</v>
      </c>
      <c r="T7" s="44">
        <v>872000</v>
      </c>
    </row>
    <row r="8" spans="1:20" s="32" customFormat="1" ht="16.5">
      <c r="A8" s="48" t="s">
        <v>2</v>
      </c>
      <c r="B8" s="7" t="s">
        <v>3</v>
      </c>
      <c r="C8" s="7" t="s">
        <v>3</v>
      </c>
      <c r="D8" s="7" t="s">
        <v>3</v>
      </c>
      <c r="E8" s="7">
        <v>41822</v>
      </c>
      <c r="F8" s="7">
        <v>28031</v>
      </c>
      <c r="G8" s="7">
        <v>33778</v>
      </c>
      <c r="H8" s="7">
        <v>32102</v>
      </c>
      <c r="I8" s="7">
        <v>30208</v>
      </c>
      <c r="J8" s="7">
        <v>30344</v>
      </c>
      <c r="K8" s="7">
        <v>32760</v>
      </c>
      <c r="L8" s="7">
        <v>30913</v>
      </c>
      <c r="M8" s="7">
        <v>28767</v>
      </c>
      <c r="N8" s="7">
        <v>32892</v>
      </c>
      <c r="O8" s="7">
        <v>30832</v>
      </c>
      <c r="P8" s="7">
        <v>29424</v>
      </c>
      <c r="Q8" s="7">
        <v>26242</v>
      </c>
      <c r="R8" s="7">
        <v>26893</v>
      </c>
      <c r="S8" s="45">
        <v>27287</v>
      </c>
      <c r="T8" s="45">
        <v>27000</v>
      </c>
    </row>
    <row r="9" spans="1:20" s="11" customFormat="1" ht="18">
      <c r="A9" s="9" t="s">
        <v>33</v>
      </c>
      <c r="B9" s="10" t="s">
        <v>3</v>
      </c>
      <c r="C9" s="10" t="s">
        <v>3</v>
      </c>
      <c r="D9" s="10" t="s">
        <v>3</v>
      </c>
      <c r="E9" s="10">
        <v>2459908</v>
      </c>
      <c r="F9" s="10">
        <v>2460561</v>
      </c>
      <c r="G9" s="10">
        <v>2488936</v>
      </c>
      <c r="H9" s="10">
        <v>2722506</v>
      </c>
      <c r="I9" s="10">
        <v>2937998</v>
      </c>
      <c r="J9" s="10">
        <v>3039159</v>
      </c>
      <c r="K9" s="10">
        <v>3175497</v>
      </c>
      <c r="L9" s="10">
        <v>3225320</v>
      </c>
      <c r="M9" s="10">
        <v>3167967</v>
      </c>
      <c r="N9" s="10">
        <v>3425409</v>
      </c>
      <c r="O9" s="10">
        <v>3545611</v>
      </c>
      <c r="P9" s="10">
        <v>3566858</v>
      </c>
      <c r="Q9" s="10">
        <v>3592127</v>
      </c>
      <c r="R9" s="10">
        <f>SUM(R10:R11)</f>
        <v>3781495</v>
      </c>
      <c r="S9" s="43">
        <f>SUM(S10:S11)</f>
        <v>3769034</v>
      </c>
      <c r="T9" s="43">
        <f>SUM(T10:T11)</f>
        <v>4593000</v>
      </c>
    </row>
    <row r="10" spans="1:20" s="5" customFormat="1" ht="16.5">
      <c r="A10" s="48" t="s">
        <v>1</v>
      </c>
      <c r="B10" s="7" t="s">
        <v>3</v>
      </c>
      <c r="C10" s="7" t="s">
        <v>3</v>
      </c>
      <c r="D10" s="7" t="s">
        <v>3</v>
      </c>
      <c r="E10" s="7">
        <v>2152486</v>
      </c>
      <c r="F10" s="7">
        <v>2200134</v>
      </c>
      <c r="G10" s="7">
        <v>2191171</v>
      </c>
      <c r="H10" s="7">
        <v>2407212</v>
      </c>
      <c r="I10" s="7">
        <v>2573701</v>
      </c>
      <c r="J10" s="7">
        <v>2749596</v>
      </c>
      <c r="K10" s="7">
        <v>2880782</v>
      </c>
      <c r="L10" s="7">
        <v>2900896</v>
      </c>
      <c r="M10" s="8">
        <v>2866729</v>
      </c>
      <c r="N10" s="8">
        <v>3079617</v>
      </c>
      <c r="O10" s="8">
        <v>3207738</v>
      </c>
      <c r="P10" s="8">
        <v>3254105</v>
      </c>
      <c r="Q10" s="8">
        <v>3272326</v>
      </c>
      <c r="R10" s="8">
        <v>3345367</v>
      </c>
      <c r="S10" s="44">
        <v>3369938</v>
      </c>
      <c r="T10" s="44">
        <v>4151000</v>
      </c>
    </row>
    <row r="11" spans="1:20" s="32" customFormat="1" ht="16.5">
      <c r="A11" s="48" t="s">
        <v>2</v>
      </c>
      <c r="B11" s="7" t="s">
        <v>3</v>
      </c>
      <c r="C11" s="7" t="s">
        <v>3</v>
      </c>
      <c r="D11" s="7" t="s">
        <v>3</v>
      </c>
      <c r="E11" s="7">
        <v>371801</v>
      </c>
      <c r="F11" s="7">
        <v>318637</v>
      </c>
      <c r="G11" s="7">
        <v>362807</v>
      </c>
      <c r="H11" s="7">
        <v>383220</v>
      </c>
      <c r="I11" s="7">
        <v>444697</v>
      </c>
      <c r="J11" s="7">
        <v>362883</v>
      </c>
      <c r="K11" s="7">
        <v>378335</v>
      </c>
      <c r="L11" s="7">
        <v>421377</v>
      </c>
      <c r="M11" s="7">
        <v>391807</v>
      </c>
      <c r="N11" s="7">
        <v>452444</v>
      </c>
      <c r="O11" s="7">
        <v>437861</v>
      </c>
      <c r="P11" s="7">
        <v>409355</v>
      </c>
      <c r="Q11" s="7">
        <v>416437</v>
      </c>
      <c r="R11" s="7">
        <v>436128</v>
      </c>
      <c r="S11" s="45">
        <v>399096</v>
      </c>
      <c r="T11" s="45">
        <v>442000</v>
      </c>
    </row>
    <row r="12" spans="1:20" s="11" customFormat="1" ht="16.5">
      <c r="A12" s="9" t="s">
        <v>15</v>
      </c>
      <c r="B12" s="10"/>
      <c r="C12" s="10"/>
      <c r="D12" s="10"/>
      <c r="E12" s="10"/>
      <c r="F12" s="10"/>
      <c r="G12" s="10"/>
      <c r="H12" s="10"/>
      <c r="I12" s="10"/>
      <c r="J12" s="10"/>
      <c r="K12" s="10"/>
      <c r="L12" s="10"/>
      <c r="M12" s="13"/>
      <c r="N12" s="13"/>
      <c r="O12" s="12"/>
      <c r="P12" s="12"/>
      <c r="Q12" s="13"/>
      <c r="R12" s="13"/>
      <c r="S12" s="43"/>
      <c r="T12" s="43"/>
    </row>
    <row r="13" spans="1:20" s="5" customFormat="1" ht="16.5">
      <c r="A13" s="48" t="s">
        <v>1</v>
      </c>
      <c r="B13" s="7">
        <v>204274</v>
      </c>
      <c r="C13" s="7">
        <v>295475</v>
      </c>
      <c r="D13" s="7">
        <v>388778</v>
      </c>
      <c r="E13" s="7">
        <v>555659</v>
      </c>
      <c r="F13" s="7">
        <v>595924</v>
      </c>
      <c r="G13" s="7">
        <v>642397</v>
      </c>
      <c r="H13" s="7">
        <v>675353</v>
      </c>
      <c r="I13" s="7">
        <v>711515</v>
      </c>
      <c r="J13" s="7">
        <v>749971</v>
      </c>
      <c r="K13" s="7">
        <v>787255</v>
      </c>
      <c r="L13" s="7">
        <v>824896</v>
      </c>
      <c r="M13" s="8">
        <v>861951</v>
      </c>
      <c r="N13" s="8">
        <v>903314</v>
      </c>
      <c r="O13" s="8">
        <v>942611</v>
      </c>
      <c r="P13" s="8">
        <v>976096</v>
      </c>
      <c r="Q13" s="8">
        <v>1012648</v>
      </c>
      <c r="R13" s="8">
        <v>1043936</v>
      </c>
      <c r="S13" s="53">
        <v>1098799</v>
      </c>
      <c r="T13" s="44">
        <v>1134748</v>
      </c>
    </row>
    <row r="14" spans="1:20" s="5" customFormat="1" ht="16.5">
      <c r="A14" s="48" t="s">
        <v>2</v>
      </c>
      <c r="B14" s="7">
        <v>81330</v>
      </c>
      <c r="C14" s="7">
        <v>108491</v>
      </c>
      <c r="D14" s="7">
        <v>123504</v>
      </c>
      <c r="E14" s="7">
        <v>146242</v>
      </c>
      <c r="F14" s="7">
        <v>149543</v>
      </c>
      <c r="G14" s="7">
        <v>153384</v>
      </c>
      <c r="H14" s="7">
        <v>159888</v>
      </c>
      <c r="I14" s="7">
        <v>170216</v>
      </c>
      <c r="J14" s="7">
        <v>178156</v>
      </c>
      <c r="K14" s="7">
        <v>182971</v>
      </c>
      <c r="L14" s="7">
        <v>191477</v>
      </c>
      <c r="M14" s="8">
        <v>196380</v>
      </c>
      <c r="N14" s="8">
        <v>202688</v>
      </c>
      <c r="O14" s="8">
        <v>205520</v>
      </c>
      <c r="P14" s="8">
        <v>209032</v>
      </c>
      <c r="Q14" s="8">
        <v>214603</v>
      </c>
      <c r="R14" s="8">
        <v>217917</v>
      </c>
      <c r="S14" s="44">
        <v>220811</v>
      </c>
      <c r="T14" s="44">
        <v>222836</v>
      </c>
    </row>
    <row r="15" spans="1:18" s="11" customFormat="1" ht="16.5">
      <c r="A15" s="9" t="s">
        <v>7</v>
      </c>
      <c r="B15" s="10"/>
      <c r="C15" s="10"/>
      <c r="D15" s="33"/>
      <c r="E15" s="33"/>
      <c r="F15" s="33"/>
      <c r="G15" s="10"/>
      <c r="H15" s="10"/>
      <c r="I15" s="10"/>
      <c r="J15" s="10"/>
      <c r="K15" s="10"/>
      <c r="L15" s="10"/>
      <c r="M15" s="33"/>
      <c r="N15" s="33"/>
      <c r="O15" s="33"/>
      <c r="P15" s="33"/>
      <c r="Q15" s="33"/>
      <c r="R15" s="33"/>
    </row>
    <row r="16" spans="1:18" s="11" customFormat="1" ht="16.5">
      <c r="A16" s="9" t="s">
        <v>0</v>
      </c>
      <c r="B16" s="14"/>
      <c r="C16" s="14"/>
      <c r="D16" s="14"/>
      <c r="E16" s="14"/>
      <c r="F16" s="14"/>
      <c r="G16" s="14"/>
      <c r="H16" s="14"/>
      <c r="I16" s="14"/>
      <c r="J16" s="14"/>
      <c r="K16" s="14"/>
      <c r="L16" s="14"/>
      <c r="M16" s="13"/>
      <c r="N16" s="13"/>
      <c r="O16" s="13"/>
      <c r="P16" s="13"/>
      <c r="Q16" s="13"/>
      <c r="R16" s="13"/>
    </row>
    <row r="17" spans="1:20" s="5" customFormat="1" ht="16.5">
      <c r="A17" s="48" t="s">
        <v>1</v>
      </c>
      <c r="B17" s="15">
        <f aca="true" t="shared" si="2" ref="B17:O17">B4/(B13/100)</f>
        <v>2.3771992519850786</v>
      </c>
      <c r="C17" s="15">
        <f t="shared" si="2"/>
        <v>2.533547677468483</v>
      </c>
      <c r="D17" s="15">
        <f t="shared" si="2"/>
        <v>1.7205191651790996</v>
      </c>
      <c r="E17" s="15">
        <f t="shared" si="2"/>
        <v>1.547891782550089</v>
      </c>
      <c r="F17" s="15">
        <f t="shared" si="2"/>
        <v>1.4080654580114242</v>
      </c>
      <c r="G17" s="15">
        <f t="shared" si="2"/>
        <v>1.2605911920510213</v>
      </c>
      <c r="H17" s="15">
        <f t="shared" si="2"/>
        <v>1.2602298353601746</v>
      </c>
      <c r="I17" s="15">
        <f t="shared" si="2"/>
        <v>1.2514142358207487</v>
      </c>
      <c r="J17" s="15">
        <f t="shared" si="2"/>
        <v>1.2757826635963256</v>
      </c>
      <c r="K17" s="15">
        <f t="shared" si="2"/>
        <v>1.2615988466252992</v>
      </c>
      <c r="L17" s="15">
        <f t="shared" si="2"/>
        <v>1.2424596555202112</v>
      </c>
      <c r="M17" s="15">
        <f t="shared" si="2"/>
        <v>1.2419499484309433</v>
      </c>
      <c r="N17" s="15">
        <f t="shared" si="2"/>
        <v>1.2470746606384935</v>
      </c>
      <c r="O17" s="40">
        <f t="shared" si="2"/>
        <v>1.2227737635143234</v>
      </c>
      <c r="P17" s="40">
        <f aca="true" t="shared" si="3" ref="P17:S18">P4/(P13/100)</f>
        <v>1.2010089171556897</v>
      </c>
      <c r="Q17" s="40">
        <f t="shared" si="3"/>
        <v>1.2120697419043933</v>
      </c>
      <c r="R17" s="40">
        <f t="shared" si="3"/>
        <v>1.2017978113600833</v>
      </c>
      <c r="S17" s="56">
        <f t="shared" si="3"/>
        <v>1.1534411662187534</v>
      </c>
      <c r="T17" s="57">
        <f>T4/(T13/100)</f>
        <v>1.1434256768903757</v>
      </c>
    </row>
    <row r="18" spans="1:20" s="5" customFormat="1" ht="16.5">
      <c r="A18" s="48" t="s">
        <v>2</v>
      </c>
      <c r="B18" s="15">
        <f aca="true" t="shared" si="4" ref="B18:O18">B5/(B14/100)</f>
        <v>1.1816058035165375</v>
      </c>
      <c r="C18" s="15">
        <f t="shared" si="4"/>
        <v>1.1632301296881769</v>
      </c>
      <c r="D18" s="15">
        <f t="shared" si="4"/>
        <v>0.7910674957896101</v>
      </c>
      <c r="E18" s="15">
        <f t="shared" si="4"/>
        <v>0.48207765211088466</v>
      </c>
      <c r="F18" s="15">
        <f t="shared" si="4"/>
        <v>0.442013333957457</v>
      </c>
      <c r="G18" s="15">
        <f t="shared" si="4"/>
        <v>0.38139571272101397</v>
      </c>
      <c r="H18" s="15">
        <f t="shared" si="4"/>
        <v>0.3783898729110377</v>
      </c>
      <c r="I18" s="15">
        <f t="shared" si="4"/>
        <v>0.3936175212670959</v>
      </c>
      <c r="J18" s="15">
        <f t="shared" si="4"/>
        <v>0.3637261725678619</v>
      </c>
      <c r="K18" s="15">
        <f t="shared" si="4"/>
        <v>0.3393980466849938</v>
      </c>
      <c r="L18" s="15">
        <f t="shared" si="4"/>
        <v>0.37759104226617296</v>
      </c>
      <c r="M18" s="15">
        <f t="shared" si="4"/>
        <v>0.37783888379672065</v>
      </c>
      <c r="N18" s="15">
        <f t="shared" si="4"/>
        <v>0.37446716135143665</v>
      </c>
      <c r="O18" s="40">
        <f t="shared" si="4"/>
        <v>0.36687427014402496</v>
      </c>
      <c r="P18" s="40">
        <f t="shared" si="3"/>
        <v>0.33870412185694054</v>
      </c>
      <c r="Q18" s="40">
        <f t="shared" si="3"/>
        <v>0.3210579535234829</v>
      </c>
      <c r="R18" s="40">
        <f t="shared" si="3"/>
        <v>0.33315436611186827</v>
      </c>
      <c r="S18" s="56">
        <f t="shared" si="3"/>
        <v>0.3469030075494427</v>
      </c>
      <c r="T18" s="57">
        <f>T5/(T14/100)</f>
        <v>0.36035470031772243</v>
      </c>
    </row>
    <row r="19" spans="1:18" s="11" customFormat="1" ht="18">
      <c r="A19" s="9" t="s">
        <v>30</v>
      </c>
      <c r="B19" s="10"/>
      <c r="C19" s="10"/>
      <c r="D19" s="10"/>
      <c r="E19" s="10"/>
      <c r="F19" s="10"/>
      <c r="G19" s="10"/>
      <c r="H19" s="10"/>
      <c r="I19" s="10"/>
      <c r="J19" s="10"/>
      <c r="K19" s="10"/>
      <c r="L19" s="10"/>
      <c r="M19" s="13"/>
      <c r="N19" s="13"/>
      <c r="O19" s="13"/>
      <c r="P19" s="13"/>
      <c r="Q19" s="41"/>
      <c r="R19" s="13"/>
    </row>
    <row r="20" spans="1:20" s="5" customFormat="1" ht="16.5">
      <c r="A20" s="48" t="s">
        <v>1</v>
      </c>
      <c r="B20" s="7" t="s">
        <v>3</v>
      </c>
      <c r="C20" s="7" t="s">
        <v>3</v>
      </c>
      <c r="D20" s="7" t="s">
        <v>3</v>
      </c>
      <c r="E20" s="7">
        <f aca="true" t="shared" si="5" ref="E20:O20">E7/(E13/100)</f>
        <v>90.90899274555078</v>
      </c>
      <c r="F20" s="7">
        <f t="shared" si="5"/>
        <v>94.40817956652191</v>
      </c>
      <c r="G20" s="7">
        <f t="shared" si="5"/>
        <v>84.78510951950274</v>
      </c>
      <c r="H20" s="7">
        <f t="shared" si="5"/>
        <v>88.97184139257544</v>
      </c>
      <c r="I20" s="7">
        <f t="shared" si="5"/>
        <v>88.74176932320472</v>
      </c>
      <c r="J20" s="7">
        <f t="shared" si="5"/>
        <v>96.33652501230047</v>
      </c>
      <c r="K20" s="7">
        <f t="shared" si="5"/>
        <v>96.72571149119409</v>
      </c>
      <c r="L20" s="7">
        <f t="shared" si="5"/>
        <v>91.50486849251301</v>
      </c>
      <c r="M20" s="7">
        <f t="shared" si="5"/>
        <v>88.46280124972301</v>
      </c>
      <c r="N20" s="7">
        <f t="shared" si="5"/>
        <v>93.75089946574504</v>
      </c>
      <c r="O20" s="7">
        <f t="shared" si="5"/>
        <v>94.05428114036437</v>
      </c>
      <c r="P20" s="7">
        <f aca="true" t="shared" si="6" ref="P20:S21">P7/(P13/100)</f>
        <v>88.1600785168672</v>
      </c>
      <c r="Q20" s="7">
        <f t="shared" si="6"/>
        <v>86.83550453859584</v>
      </c>
      <c r="R20" s="7">
        <f t="shared" si="6"/>
        <v>85.16307513104252</v>
      </c>
      <c r="S20" s="53">
        <f t="shared" si="6"/>
        <v>81.9231724819553</v>
      </c>
      <c r="T20" s="46">
        <f>T7/(T13/100)</f>
        <v>76.84525551047457</v>
      </c>
    </row>
    <row r="21" spans="1:20" s="5" customFormat="1" ht="16.5">
      <c r="A21" s="48" t="s">
        <v>2</v>
      </c>
      <c r="B21" s="7" t="s">
        <v>3</v>
      </c>
      <c r="C21" s="7" t="s">
        <v>3</v>
      </c>
      <c r="D21" s="7" t="s">
        <v>3</v>
      </c>
      <c r="E21" s="7">
        <f aca="true" t="shared" si="7" ref="E21:O21">E8/(E14/100)</f>
        <v>28.59780364054102</v>
      </c>
      <c r="F21" s="7">
        <f t="shared" si="7"/>
        <v>18.74444139812629</v>
      </c>
      <c r="G21" s="7">
        <f t="shared" si="7"/>
        <v>22.021853648359674</v>
      </c>
      <c r="H21" s="7">
        <f t="shared" si="7"/>
        <v>20.077804463124185</v>
      </c>
      <c r="I21" s="7">
        <f t="shared" si="7"/>
        <v>17.74686280960662</v>
      </c>
      <c r="J21" s="7">
        <f t="shared" si="7"/>
        <v>17.032263858640743</v>
      </c>
      <c r="K21" s="7">
        <f t="shared" si="7"/>
        <v>17.90447666570112</v>
      </c>
      <c r="L21" s="7">
        <f t="shared" si="7"/>
        <v>16.14449777257843</v>
      </c>
      <c r="M21" s="7">
        <f t="shared" si="7"/>
        <v>14.648640391078521</v>
      </c>
      <c r="N21" s="7">
        <f t="shared" si="7"/>
        <v>16.227897063467</v>
      </c>
      <c r="O21" s="7">
        <f t="shared" si="7"/>
        <v>15.001946282600235</v>
      </c>
      <c r="P21" s="7">
        <f t="shared" si="6"/>
        <v>14.076313674461325</v>
      </c>
      <c r="Q21" s="7">
        <f t="shared" si="6"/>
        <v>12.22816083652139</v>
      </c>
      <c r="R21" s="7">
        <f t="shared" si="6"/>
        <v>12.34093714579404</v>
      </c>
      <c r="S21" s="46">
        <f t="shared" si="6"/>
        <v>12.357627110968203</v>
      </c>
      <c r="T21" s="46">
        <f>T8/(T14/100)</f>
        <v>12.116534132725413</v>
      </c>
    </row>
    <row r="22" spans="1:20" s="11" customFormat="1" ht="18">
      <c r="A22" s="9" t="s">
        <v>31</v>
      </c>
      <c r="B22" s="10"/>
      <c r="C22" s="10"/>
      <c r="D22" s="10"/>
      <c r="E22" s="10"/>
      <c r="F22" s="10"/>
      <c r="G22" s="10"/>
      <c r="H22" s="10"/>
      <c r="I22" s="10"/>
      <c r="J22" s="10"/>
      <c r="K22" s="10"/>
      <c r="L22" s="10"/>
      <c r="M22" s="30"/>
      <c r="N22" s="13"/>
      <c r="O22" s="13"/>
      <c r="P22" s="13"/>
      <c r="Q22" s="30"/>
      <c r="R22" s="13"/>
      <c r="S22" s="47"/>
      <c r="T22" s="47"/>
    </row>
    <row r="23" spans="1:20" s="5" customFormat="1" ht="16.5">
      <c r="A23" s="48" t="s">
        <v>1</v>
      </c>
      <c r="B23" s="7" t="s">
        <v>3</v>
      </c>
      <c r="C23" s="7" t="s">
        <v>3</v>
      </c>
      <c r="D23" s="7" t="s">
        <v>3</v>
      </c>
      <c r="E23" s="7">
        <f aca="true" t="shared" si="8" ref="E23:K24">E10/(E13/100)</f>
        <v>387.37535070969784</v>
      </c>
      <c r="F23" s="7">
        <f t="shared" si="8"/>
        <v>369.1970788221317</v>
      </c>
      <c r="G23" s="7">
        <f t="shared" si="8"/>
        <v>341.0929689895812</v>
      </c>
      <c r="H23" s="7">
        <f t="shared" si="8"/>
        <v>356.43759633850743</v>
      </c>
      <c r="I23" s="7">
        <f t="shared" si="8"/>
        <v>361.7212567549525</v>
      </c>
      <c r="J23" s="7">
        <f t="shared" si="8"/>
        <v>366.6269762430814</v>
      </c>
      <c r="K23" s="7">
        <f t="shared" si="8"/>
        <v>365.9274313913535</v>
      </c>
      <c r="L23" s="7">
        <v>352</v>
      </c>
      <c r="M23" s="7">
        <v>333</v>
      </c>
      <c r="N23" s="7">
        <f aca="true" t="shared" si="9" ref="N23:P24">N10/(N13/100)</f>
        <v>340.92430760510746</v>
      </c>
      <c r="O23" s="7">
        <f t="shared" si="9"/>
        <v>340.30347619537645</v>
      </c>
      <c r="P23" s="8">
        <f t="shared" si="9"/>
        <v>333.37960610431765</v>
      </c>
      <c r="Q23" s="8">
        <f aca="true" t="shared" si="10" ref="Q23:S24">Q10/(Q13/100)</f>
        <v>323.1454562691083</v>
      </c>
      <c r="R23" s="8">
        <f t="shared" si="10"/>
        <v>320.45709698678843</v>
      </c>
      <c r="S23" s="53">
        <f t="shared" si="10"/>
        <v>306.6928528329567</v>
      </c>
      <c r="T23" s="46">
        <f>T10/(T13/100)</f>
        <v>365.80809131190364</v>
      </c>
    </row>
    <row r="24" spans="1:20" s="5" customFormat="1" ht="17.25" thickBot="1">
      <c r="A24" s="49" t="s">
        <v>2</v>
      </c>
      <c r="B24" s="16" t="s">
        <v>3</v>
      </c>
      <c r="C24" s="16" t="s">
        <v>3</v>
      </c>
      <c r="D24" s="16" t="s">
        <v>3</v>
      </c>
      <c r="E24" s="16">
        <f t="shared" si="8"/>
        <v>254.23681295387098</v>
      </c>
      <c r="F24" s="16">
        <f t="shared" si="8"/>
        <v>213.07383160696253</v>
      </c>
      <c r="G24" s="16">
        <f t="shared" si="8"/>
        <v>236.53510144474</v>
      </c>
      <c r="H24" s="16">
        <f t="shared" si="8"/>
        <v>239.68027619333532</v>
      </c>
      <c r="I24" s="16">
        <f t="shared" si="8"/>
        <v>261.2545236640504</v>
      </c>
      <c r="J24" s="16">
        <f t="shared" si="8"/>
        <v>203.68834055546824</v>
      </c>
      <c r="K24" s="16">
        <f t="shared" si="8"/>
        <v>206.77320449688747</v>
      </c>
      <c r="L24" s="16">
        <f>L11/(L14/100)</f>
        <v>220.06663985752857</v>
      </c>
      <c r="M24" s="16">
        <f>M11/(M14/100)</f>
        <v>199.51471636622875</v>
      </c>
      <c r="N24" s="16">
        <f t="shared" si="9"/>
        <v>223.22189769497948</v>
      </c>
      <c r="O24" s="16">
        <f t="shared" si="9"/>
        <v>213.05031140521606</v>
      </c>
      <c r="P24" s="16">
        <f>P11/(P14/100)</f>
        <v>195.83365226376822</v>
      </c>
      <c r="Q24" s="16">
        <f t="shared" si="10"/>
        <v>194.04994338382966</v>
      </c>
      <c r="R24" s="16">
        <f t="shared" si="10"/>
        <v>200.13491375156596</v>
      </c>
      <c r="S24" s="58">
        <f t="shared" si="10"/>
        <v>180.74099569314933</v>
      </c>
      <c r="T24" s="59">
        <f>T11/(T14/100)</f>
        <v>198.35215135794934</v>
      </c>
    </row>
    <row r="25" spans="1:18" s="17" customFormat="1" ht="12" customHeight="1">
      <c r="A25" s="73" t="s">
        <v>38</v>
      </c>
      <c r="B25" s="73"/>
      <c r="C25" s="73"/>
      <c r="D25" s="73"/>
      <c r="E25" s="73"/>
      <c r="F25" s="73"/>
      <c r="G25" s="73"/>
      <c r="H25" s="73"/>
      <c r="I25" s="73"/>
      <c r="J25" s="73"/>
      <c r="K25" s="74"/>
      <c r="L25" s="19"/>
      <c r="M25" s="19"/>
      <c r="N25" s="20"/>
      <c r="Q25" s="19"/>
      <c r="R25" s="20"/>
    </row>
    <row r="26" spans="1:15" s="5" customFormat="1" ht="12" customHeight="1">
      <c r="A26" s="65"/>
      <c r="B26" s="61"/>
      <c r="C26" s="61"/>
      <c r="D26" s="61"/>
      <c r="E26" s="61"/>
      <c r="F26" s="61"/>
      <c r="G26" s="61"/>
      <c r="H26" s="61"/>
      <c r="I26" s="61"/>
      <c r="J26" s="61"/>
      <c r="K26" s="61"/>
      <c r="L26" s="18"/>
      <c r="M26" s="18"/>
      <c r="N26" s="29"/>
      <c r="O26" s="18"/>
    </row>
    <row r="27" spans="1:15" s="17" customFormat="1" ht="12" customHeight="1">
      <c r="A27" s="75" t="s">
        <v>8</v>
      </c>
      <c r="B27" s="75"/>
      <c r="C27" s="75"/>
      <c r="D27" s="75"/>
      <c r="E27" s="75"/>
      <c r="F27" s="75"/>
      <c r="G27" s="75"/>
      <c r="H27" s="75"/>
      <c r="I27" s="75"/>
      <c r="J27" s="75"/>
      <c r="K27" s="75"/>
      <c r="L27" s="28"/>
      <c r="M27" s="28"/>
      <c r="N27" s="28"/>
      <c r="O27" s="28"/>
    </row>
    <row r="28" spans="1:15" s="17" customFormat="1" ht="12" customHeight="1">
      <c r="A28" s="65"/>
      <c r="B28" s="65"/>
      <c r="C28" s="65"/>
      <c r="D28" s="65"/>
      <c r="E28" s="65"/>
      <c r="F28" s="65"/>
      <c r="G28" s="65"/>
      <c r="H28" s="65"/>
      <c r="I28" s="65"/>
      <c r="J28" s="65"/>
      <c r="K28" s="65"/>
      <c r="L28" s="18"/>
      <c r="M28" s="18"/>
      <c r="N28" s="18"/>
      <c r="O28" s="18"/>
    </row>
    <row r="29" spans="1:15" s="17" customFormat="1" ht="12" customHeight="1">
      <c r="A29" s="66" t="s">
        <v>12</v>
      </c>
      <c r="B29" s="61"/>
      <c r="C29" s="61"/>
      <c r="D29" s="61"/>
      <c r="E29" s="61"/>
      <c r="F29" s="61"/>
      <c r="G29" s="61"/>
      <c r="H29" s="61"/>
      <c r="I29" s="61"/>
      <c r="J29" s="61"/>
      <c r="K29" s="61"/>
      <c r="L29" s="18"/>
      <c r="M29" s="18"/>
      <c r="N29" s="18"/>
      <c r="O29" s="18"/>
    </row>
    <row r="30" spans="1:15" s="17" customFormat="1" ht="70.5" customHeight="1">
      <c r="A30" s="67" t="s">
        <v>34</v>
      </c>
      <c r="B30" s="68"/>
      <c r="C30" s="68"/>
      <c r="D30" s="68"/>
      <c r="E30" s="68"/>
      <c r="F30" s="68"/>
      <c r="G30" s="68"/>
      <c r="H30" s="68"/>
      <c r="I30" s="68"/>
      <c r="J30" s="68"/>
      <c r="K30" s="61"/>
      <c r="L30" s="18"/>
      <c r="M30" s="18"/>
      <c r="N30" s="18"/>
      <c r="O30" s="18"/>
    </row>
    <row r="31" spans="1:14" s="17" customFormat="1" ht="48" customHeight="1">
      <c r="A31" s="69" t="s">
        <v>35</v>
      </c>
      <c r="B31" s="69"/>
      <c r="C31" s="69"/>
      <c r="D31" s="69"/>
      <c r="E31" s="69"/>
      <c r="F31" s="69"/>
      <c r="G31" s="61"/>
      <c r="H31" s="61"/>
      <c r="I31" s="61"/>
      <c r="J31" s="61"/>
      <c r="K31" s="61"/>
      <c r="L31" s="23"/>
      <c r="M31" s="23"/>
      <c r="N31" s="20"/>
    </row>
    <row r="32" spans="1:14" s="17" customFormat="1" ht="12.75">
      <c r="A32" s="76"/>
      <c r="B32" s="61"/>
      <c r="C32" s="61"/>
      <c r="D32" s="61"/>
      <c r="E32" s="61"/>
      <c r="F32" s="61"/>
      <c r="G32" s="61"/>
      <c r="H32" s="61"/>
      <c r="I32" s="61"/>
      <c r="J32" s="61"/>
      <c r="K32" s="61"/>
      <c r="L32" s="21"/>
      <c r="M32" s="21"/>
      <c r="N32" s="20"/>
    </row>
    <row r="33" spans="1:14" s="17" customFormat="1" ht="12" customHeight="1">
      <c r="A33" s="66" t="s">
        <v>13</v>
      </c>
      <c r="B33" s="61"/>
      <c r="C33" s="61"/>
      <c r="D33" s="61"/>
      <c r="E33" s="61"/>
      <c r="F33" s="61"/>
      <c r="G33" s="61"/>
      <c r="H33" s="61"/>
      <c r="I33" s="61"/>
      <c r="J33" s="61"/>
      <c r="K33" s="61"/>
      <c r="L33" s="21"/>
      <c r="M33" s="21"/>
      <c r="N33" s="20"/>
    </row>
    <row r="34" spans="1:14" s="17" customFormat="1" ht="12" customHeight="1">
      <c r="A34" s="60" t="s">
        <v>36</v>
      </c>
      <c r="B34" s="61"/>
      <c r="C34" s="61"/>
      <c r="D34" s="61"/>
      <c r="E34" s="61"/>
      <c r="F34" s="61"/>
      <c r="G34" s="61"/>
      <c r="H34" s="61"/>
      <c r="I34" s="61"/>
      <c r="J34" s="61"/>
      <c r="K34" s="61"/>
      <c r="L34" s="23"/>
      <c r="M34" s="23"/>
      <c r="N34" s="20"/>
    </row>
    <row r="35" spans="1:14" s="17" customFormat="1" ht="36" customHeight="1">
      <c r="A35" s="63" t="s">
        <v>40</v>
      </c>
      <c r="B35" s="63"/>
      <c r="C35" s="63"/>
      <c r="D35" s="63"/>
      <c r="E35" s="63"/>
      <c r="F35" s="63"/>
      <c r="G35" s="61"/>
      <c r="H35" s="61"/>
      <c r="I35" s="61"/>
      <c r="J35" s="61"/>
      <c r="K35" s="61"/>
      <c r="L35" s="23"/>
      <c r="M35" s="23"/>
      <c r="N35" s="20"/>
    </row>
    <row r="36" spans="1:14" s="17" customFormat="1" ht="12" customHeight="1">
      <c r="A36" s="77" t="s">
        <v>37</v>
      </c>
      <c r="B36" s="77"/>
      <c r="C36" s="77"/>
      <c r="D36" s="77"/>
      <c r="E36" s="77"/>
      <c r="F36" s="77"/>
      <c r="G36" s="77"/>
      <c r="H36" s="77"/>
      <c r="I36" s="77"/>
      <c r="J36" s="77"/>
      <c r="K36" s="61"/>
      <c r="L36" s="23"/>
      <c r="M36" s="23"/>
      <c r="N36" s="20"/>
    </row>
    <row r="37" spans="1:14" s="17" customFormat="1" ht="39" customHeight="1">
      <c r="A37" s="63" t="s">
        <v>41</v>
      </c>
      <c r="B37" s="64"/>
      <c r="C37" s="64"/>
      <c r="D37" s="64"/>
      <c r="E37" s="64"/>
      <c r="F37" s="64"/>
      <c r="G37" s="64"/>
      <c r="H37" s="64"/>
      <c r="I37" s="64"/>
      <c r="J37" s="64"/>
      <c r="K37" s="61"/>
      <c r="L37" s="23"/>
      <c r="M37" s="23"/>
      <c r="N37" s="20"/>
    </row>
    <row r="38" spans="1:14" s="17" customFormat="1" ht="12" customHeight="1">
      <c r="A38" s="60" t="s">
        <v>4</v>
      </c>
      <c r="B38" s="60"/>
      <c r="C38" s="60"/>
      <c r="D38" s="60"/>
      <c r="E38" s="60"/>
      <c r="F38" s="60"/>
      <c r="G38" s="60"/>
      <c r="H38" s="60"/>
      <c r="I38" s="60"/>
      <c r="J38" s="60"/>
      <c r="K38" s="61"/>
      <c r="L38" s="21"/>
      <c r="M38" s="21"/>
      <c r="N38" s="20"/>
    </row>
    <row r="39" spans="1:14" s="17" customFormat="1" ht="24.75" customHeight="1">
      <c r="A39" s="62" t="s">
        <v>43</v>
      </c>
      <c r="B39" s="61"/>
      <c r="C39" s="61"/>
      <c r="D39" s="61"/>
      <c r="E39" s="61"/>
      <c r="F39" s="61"/>
      <c r="G39" s="61"/>
      <c r="H39" s="61"/>
      <c r="I39" s="61"/>
      <c r="J39" s="61"/>
      <c r="K39" s="61"/>
      <c r="L39" s="22"/>
      <c r="M39" s="22"/>
      <c r="N39" s="20"/>
    </row>
    <row r="40" spans="1:14" s="26" customFormat="1" ht="35.25" customHeight="1">
      <c r="A40" s="63" t="s">
        <v>42</v>
      </c>
      <c r="B40" s="63"/>
      <c r="C40" s="63"/>
      <c r="D40" s="63"/>
      <c r="E40" s="63"/>
      <c r="F40" s="63"/>
      <c r="G40" s="61"/>
      <c r="H40" s="61"/>
      <c r="I40" s="61"/>
      <c r="J40" s="61"/>
      <c r="K40" s="61"/>
      <c r="L40" s="24"/>
      <c r="M40" s="24"/>
      <c r="N40" s="25"/>
    </row>
    <row r="41" spans="1:14" s="17" customFormat="1" ht="12" customHeight="1">
      <c r="A41" s="60" t="s">
        <v>5</v>
      </c>
      <c r="B41" s="61"/>
      <c r="C41" s="61"/>
      <c r="D41" s="61"/>
      <c r="E41" s="61"/>
      <c r="F41" s="61"/>
      <c r="G41" s="61"/>
      <c r="H41" s="61"/>
      <c r="I41" s="61"/>
      <c r="J41" s="61"/>
      <c r="K41" s="61"/>
      <c r="L41" s="27"/>
      <c r="M41" s="27"/>
      <c r="N41" s="20"/>
    </row>
    <row r="42" spans="1:14" s="17" customFormat="1" ht="12" customHeight="1">
      <c r="A42" s="62" t="s">
        <v>6</v>
      </c>
      <c r="B42" s="61"/>
      <c r="C42" s="61"/>
      <c r="D42" s="61"/>
      <c r="E42" s="61"/>
      <c r="F42" s="61"/>
      <c r="G42" s="61"/>
      <c r="H42" s="61"/>
      <c r="I42" s="61"/>
      <c r="J42" s="61"/>
      <c r="K42" s="61"/>
      <c r="L42" s="27"/>
      <c r="M42" s="27"/>
      <c r="N42" s="20"/>
    </row>
    <row r="43" spans="1:14" s="26" customFormat="1" ht="12" customHeight="1">
      <c r="A43" s="4"/>
      <c r="B43" s="27"/>
      <c r="C43" s="27"/>
      <c r="D43" s="27"/>
      <c r="E43" s="27"/>
      <c r="F43" s="27"/>
      <c r="G43" s="27"/>
      <c r="H43" s="27"/>
      <c r="I43" s="27"/>
      <c r="J43" s="27"/>
      <c r="K43" s="24"/>
      <c r="L43" s="24"/>
      <c r="M43" s="24"/>
      <c r="N43" s="25"/>
    </row>
    <row r="44" spans="1:14" s="17" customFormat="1" ht="12" customHeight="1">
      <c r="A44" s="3"/>
      <c r="B44" s="27"/>
      <c r="C44" s="27"/>
      <c r="D44" s="27"/>
      <c r="E44" s="27"/>
      <c r="F44" s="27"/>
      <c r="G44" s="27"/>
      <c r="H44" s="27"/>
      <c r="I44" s="27"/>
      <c r="J44" s="27"/>
      <c r="K44" s="27"/>
      <c r="L44" s="27"/>
      <c r="M44" s="27"/>
      <c r="N44" s="20"/>
    </row>
    <row r="45" spans="1:14" s="26" customFormat="1" ht="12" customHeight="1">
      <c r="A45" s="3"/>
      <c r="B45" s="24"/>
      <c r="C45" s="24"/>
      <c r="D45" s="24"/>
      <c r="E45" s="24"/>
      <c r="F45" s="24"/>
      <c r="G45" s="24"/>
      <c r="H45" s="24"/>
      <c r="I45" s="24"/>
      <c r="J45" s="24"/>
      <c r="K45" s="24"/>
      <c r="L45" s="24"/>
      <c r="M45" s="24"/>
      <c r="N45" s="25"/>
    </row>
    <row r="46" spans="1:14" s="17" customFormat="1" ht="12" customHeight="1">
      <c r="A46" s="3"/>
      <c r="B46" s="27"/>
      <c r="C46" s="27"/>
      <c r="D46" s="27"/>
      <c r="E46" s="27"/>
      <c r="F46" s="27"/>
      <c r="G46" s="27"/>
      <c r="H46" s="27"/>
      <c r="I46" s="27"/>
      <c r="J46" s="27"/>
      <c r="K46" s="27"/>
      <c r="L46" s="27"/>
      <c r="M46" s="27"/>
      <c r="N46" s="20"/>
    </row>
    <row r="47" spans="2:10" ht="12.75">
      <c r="B47" s="24"/>
      <c r="C47" s="24"/>
      <c r="D47" s="24"/>
      <c r="E47" s="24"/>
      <c r="F47" s="24"/>
      <c r="G47" s="24"/>
      <c r="H47" s="24"/>
      <c r="I47" s="24"/>
      <c r="J47" s="24"/>
    </row>
    <row r="48" spans="2:10" ht="12.75">
      <c r="B48" s="27"/>
      <c r="C48" s="27"/>
      <c r="D48" s="27"/>
      <c r="E48" s="27"/>
      <c r="F48" s="27"/>
      <c r="G48" s="27"/>
      <c r="H48" s="27"/>
      <c r="I48" s="27"/>
      <c r="J48" s="27"/>
    </row>
  </sheetData>
  <mergeCells count="19">
    <mergeCell ref="A36:K36"/>
    <mergeCell ref="A32:K32"/>
    <mergeCell ref="A33:K33"/>
    <mergeCell ref="A34:K34"/>
    <mergeCell ref="A35:K35"/>
    <mergeCell ref="A1:T1"/>
    <mergeCell ref="A25:K25"/>
    <mergeCell ref="A26:K26"/>
    <mergeCell ref="A27:K27"/>
    <mergeCell ref="A28:K28"/>
    <mergeCell ref="A29:K29"/>
    <mergeCell ref="A30:K30"/>
    <mergeCell ref="A31:K31"/>
    <mergeCell ref="A41:K41"/>
    <mergeCell ref="A42:K42"/>
    <mergeCell ref="A37:K37"/>
    <mergeCell ref="A38:K38"/>
    <mergeCell ref="A39:K39"/>
    <mergeCell ref="A40:K40"/>
  </mergeCells>
  <printOptions/>
  <pageMargins left="0.5" right="0.5" top="0.5" bottom="0.5" header="0.25" footer="0.25"/>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2007-06-22T16:40:43Z</cp:lastPrinted>
  <dcterms:created xsi:type="dcterms:W3CDTF">1980-01-01T04:00:00Z</dcterms:created>
  <dcterms:modified xsi:type="dcterms:W3CDTF">2007-07-03T17:37:15Z</dcterms:modified>
  <cp:category/>
  <cp:version/>
  <cp:contentType/>
  <cp:contentStatus/>
</cp:coreProperties>
</file>