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46a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<sst xmlns="http://schemas.openxmlformats.org/spreadsheetml/2006/main" count="57" uniqueCount="34">
  <si>
    <t>Coastwise</t>
  </si>
  <si>
    <t>U</t>
  </si>
  <si>
    <t>Lakewise</t>
  </si>
  <si>
    <t>Internal</t>
  </si>
  <si>
    <t>Intraport</t>
  </si>
  <si>
    <t>Air carrier, domestic, all services:</t>
  </si>
  <si>
    <t>Class I rail:</t>
  </si>
  <si>
    <t>Oil pipeline:</t>
  </si>
  <si>
    <r>
      <t xml:space="preserve">1960-65: Civil Aeronautics Board, </t>
    </r>
    <r>
      <rPr>
        <i/>
        <sz val="9"/>
        <rFont val="Arial"/>
        <family val="2"/>
      </rPr>
      <t xml:space="preserve">Handbook of Airline Statistics, 1969 </t>
    </r>
    <r>
      <rPr>
        <sz val="9"/>
        <rFont val="Arial"/>
        <family val="2"/>
      </rPr>
      <t>(Washington, DC: 1970).</t>
    </r>
  </si>
  <si>
    <r>
      <t xml:space="preserve">1970-80: 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issues), p. 2, line 3.</t>
    </r>
  </si>
  <si>
    <r>
      <t xml:space="preserve">1960-70: Eno Transportation Foundation, Inc., </t>
    </r>
    <r>
      <rPr>
        <i/>
        <sz val="9"/>
        <rFont val="Arial"/>
        <family val="2"/>
      </rPr>
      <t>Transportation in America, 1998</t>
    </r>
    <r>
      <rPr>
        <sz val="9"/>
        <rFont val="Arial"/>
        <family val="2"/>
      </rPr>
      <t xml:space="preserve"> (Washington, DC: 1998), p. 44.</t>
    </r>
  </si>
  <si>
    <t xml:space="preserve">Intercity truck: </t>
  </si>
  <si>
    <t>NOTE</t>
  </si>
  <si>
    <t>SOURCES</t>
  </si>
  <si>
    <t>Domestic water transportation:</t>
  </si>
  <si>
    <r>
      <t>a</t>
    </r>
    <r>
      <rPr>
        <sz val="9"/>
        <rFont val="Arial"/>
        <family val="2"/>
      </rPr>
      <t xml:space="preserve"> Includes freight, express, and mail revenue ton-miles as reported on U.S. DOT Form 41. </t>
    </r>
  </si>
  <si>
    <t>TOTAL U.S. ton-miles of freight (millions)</t>
  </si>
  <si>
    <r>
      <t>Air carrier, domestic, all services</t>
    </r>
    <r>
      <rPr>
        <b/>
        <vertAlign val="superscript"/>
        <sz val="11"/>
        <rFont val="Arial Narrow"/>
        <family val="2"/>
      </rPr>
      <t>a</t>
    </r>
  </si>
  <si>
    <t>Numbers may not add to totals due to roundings.</t>
  </si>
  <si>
    <r>
      <t xml:space="preserve">1975: Association of Oil Pipe Lines, </t>
    </r>
    <r>
      <rPr>
        <i/>
        <sz val="9"/>
        <rFont val="Arial"/>
        <family val="2"/>
      </rPr>
      <t xml:space="preserve">Shifts in Petroleum Transportation </t>
    </r>
    <r>
      <rPr>
        <sz val="9"/>
        <rFont val="Arial"/>
        <family val="2"/>
      </rPr>
      <t>(Washington, DC: Annual issues), table 4.</t>
    </r>
  </si>
  <si>
    <t>Table 1-46a:  U.S. Ton-Miles of Freight (Millions)</t>
  </si>
  <si>
    <r>
      <t xml:space="preserve">1980-2004: Ibid., </t>
    </r>
    <r>
      <rPr>
        <i/>
        <sz val="9"/>
        <rFont val="Arial"/>
        <family val="2"/>
      </rPr>
      <t>Shifts in Petroleum Transportation</t>
    </r>
    <r>
      <rPr>
        <sz val="9"/>
        <rFont val="Arial"/>
        <family val="2"/>
      </rPr>
      <t xml:space="preserve"> (Washington, DC: Annual issues), table 1.</t>
    </r>
  </si>
  <si>
    <r>
      <t>KEY:</t>
    </r>
    <r>
      <rPr>
        <sz val="9"/>
        <rFont val="Arial"/>
        <family val="2"/>
      </rPr>
      <t xml:space="preserve"> R = revised; U = data are not available.</t>
    </r>
  </si>
  <si>
    <r>
      <t xml:space="preserve">Eno Transportation Foundation, Inc., </t>
    </r>
    <r>
      <rPr>
        <i/>
        <sz val="9"/>
        <rFont val="Arial"/>
        <family val="2"/>
      </rPr>
      <t xml:space="preserve">Transportation in America, 2007 </t>
    </r>
    <r>
      <rPr>
        <sz val="9"/>
        <rFont val="Arial"/>
        <family val="2"/>
      </rPr>
      <t>(Washington, DC: 2007), p. 40.</t>
    </r>
  </si>
  <si>
    <r>
      <t xml:space="preserve">U.S. Army Corps of Engineers, </t>
    </r>
    <r>
      <rPr>
        <i/>
        <sz val="9"/>
        <rFont val="Arial"/>
        <family val="2"/>
      </rPr>
      <t>Waterborne Commerce of the U.S.</t>
    </r>
    <r>
      <rPr>
        <sz val="9"/>
        <rFont val="Arial"/>
        <family val="2"/>
      </rPr>
      <t xml:space="preserve"> (New Orleans, LA: Annual issues), part 5, section 1, table 1-4, and similar tables in earlier editions available at http://www.iwr.usace.army.mil/ndc/wcsc/wcsc.htm as of December 2008.</t>
    </r>
  </si>
  <si>
    <r>
      <t xml:space="preserve">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Issues), p. 27.</t>
    </r>
  </si>
  <si>
    <r>
      <t>Intercity truck</t>
    </r>
    <r>
      <rPr>
        <b/>
        <vertAlign val="superscript"/>
        <sz val="11"/>
        <rFont val="Arial Narrow"/>
        <family val="2"/>
      </rPr>
      <t>b</t>
    </r>
  </si>
  <si>
    <r>
      <t>b</t>
    </r>
    <r>
      <rPr>
        <sz val="9"/>
        <rFont val="Arial"/>
        <family val="2"/>
      </rPr>
      <t xml:space="preserve"> Methodology was changed in 1990 for intercity trucks. Therefore figures prior to 1990 are not comparable to those after 1990.</t>
    </r>
  </si>
  <si>
    <t>Class I rail</t>
  </si>
  <si>
    <r>
      <t>Domestic water transportation</t>
    </r>
    <r>
      <rPr>
        <b/>
        <vertAlign val="superscript"/>
        <sz val="11"/>
        <rFont val="Arial Narrow"/>
        <family val="2"/>
      </rPr>
      <t>c,d</t>
    </r>
  </si>
  <si>
    <r>
      <t>Oil pipeline</t>
    </r>
    <r>
      <rPr>
        <b/>
        <vertAlign val="superscript"/>
        <sz val="11"/>
        <rFont val="Arial Narrow"/>
        <family val="2"/>
      </rPr>
      <t>d</t>
    </r>
  </si>
  <si>
    <r>
      <t xml:space="preserve">c </t>
    </r>
    <r>
      <rPr>
        <sz val="9"/>
        <rFont val="Arial"/>
        <family val="2"/>
      </rPr>
      <t>Excludes intraterritorial traffic, for which ton-miles were not compiled.</t>
    </r>
  </si>
  <si>
    <r>
      <t xml:space="preserve">d </t>
    </r>
    <r>
      <rPr>
        <sz val="9"/>
        <rFont val="Arial"/>
        <family val="2"/>
      </rPr>
      <t xml:space="preserve">The large increase between1975 and 1980 was a result of a new Alaska pipeline and consequent water transportation of crude petroleum from Alaskan ports to mainland United States for refining. </t>
    </r>
  </si>
  <si>
    <r>
      <t xml:space="preserve">1985-2007: 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Traffic Statistics </t>
    </r>
    <r>
      <rPr>
        <sz val="9"/>
        <rFont val="Arial"/>
        <family val="2"/>
      </rPr>
      <t xml:space="preserve">(Washington, DC: Annual issues), p. 3, line 3.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</si>
</sst>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&quot;(P)&quot;\ #,##0;&quot;(P) -&quot;#,##0;&quot;(P) &quot;\ 0"/>
    <numFmt numFmtId="168" formatCode="&quot;(R)&quot;\ #,##0;&quot;(R) -&quot;#,##0;&quot;(R) &quot;\ 0"/>
    <numFmt numFmtId="169" formatCode="&quot;(e)&quot;\ #,##0;&quot;(e) -&quot;#,##0;&quot;(e) &quot;\ 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0" borderId="1" applyFill="0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14" fillId="0" borderId="0" xfId="40" applyFont="1" applyFill="1" applyAlignment="1">
      <alignment horizontal="left"/>
      <protection/>
    </xf>
    <xf numFmtId="0" fontId="15" fillId="0" borderId="0" xfId="30" applyFont="1" applyFill="1" applyBorder="1" applyAlignment="1">
      <alignment horizontal="left"/>
      <protection/>
    </xf>
    <xf numFmtId="0" fontId="17" fillId="0" borderId="0" xfId="39" applyFont="1" applyFill="1" applyAlignment="1">
      <alignment horizontal="left"/>
      <protection/>
    </xf>
    <xf numFmtId="0" fontId="15" fillId="0" borderId="0" xfId="39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0" fontId="20" fillId="0" borderId="0" xfId="30" applyFont="1" applyFill="1" applyBorder="1" applyAlignment="1">
      <alignment horizontal="left"/>
      <protection/>
    </xf>
    <xf numFmtId="3" fontId="20" fillId="0" borderId="0" xfId="21" applyNumberFormat="1" applyFont="1" applyFill="1" applyBorder="1" applyAlignment="1">
      <alignment horizontal="right"/>
      <protection/>
    </xf>
    <xf numFmtId="3" fontId="22" fillId="0" borderId="0" xfId="21" applyNumberFormat="1" applyFont="1" applyFill="1" applyBorder="1" applyAlignment="1">
      <alignment horizontal="right"/>
      <protection/>
    </xf>
    <xf numFmtId="3" fontId="20" fillId="0" borderId="0" xfId="30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/>
    </xf>
    <xf numFmtId="0" fontId="14" fillId="0" borderId="0" xfId="40" applyFont="1" applyFill="1" applyBorder="1" applyAlignment="1">
      <alignment horizontal="left"/>
      <protection/>
    </xf>
    <xf numFmtId="0" fontId="1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3" fontId="20" fillId="0" borderId="0" xfId="0" applyNumberFormat="1" applyFont="1" applyFill="1" applyAlignment="1">
      <alignment horizontal="right"/>
    </xf>
    <xf numFmtId="0" fontId="20" fillId="0" borderId="0" xfId="30" applyFont="1" applyFill="1" applyBorder="1" applyAlignment="1">
      <alignment horizontal="left" vertical="top"/>
      <protection/>
    </xf>
    <xf numFmtId="3" fontId="20" fillId="0" borderId="5" xfId="21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/>
    </xf>
    <xf numFmtId="0" fontId="20" fillId="0" borderId="6" xfId="30" applyFont="1" applyFill="1" applyBorder="1" applyAlignment="1">
      <alignment horizontal="left" vertical="top"/>
      <protection/>
    </xf>
    <xf numFmtId="3" fontId="20" fillId="0" borderId="6" xfId="30" applyNumberFormat="1" applyFont="1" applyFill="1" applyBorder="1" applyAlignment="1">
      <alignment horizontal="right"/>
      <protection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20" fillId="0" borderId="5" xfId="30" applyFont="1" applyFill="1" applyBorder="1" applyAlignment="1">
      <alignment horizontal="left" vertical="top"/>
      <protection/>
    </xf>
    <xf numFmtId="3" fontId="20" fillId="0" borderId="5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0" fillId="0" borderId="3" xfId="3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22" fillId="0" borderId="0" xfId="30" applyFont="1" applyFill="1" applyBorder="1" applyAlignment="1">
      <alignment horizontal="left" indent="1"/>
      <protection/>
    </xf>
    <xf numFmtId="0" fontId="20" fillId="0" borderId="0" xfId="0" applyFont="1" applyFill="1" applyAlignment="1">
      <alignment horizontal="right"/>
    </xf>
    <xf numFmtId="0" fontId="20" fillId="0" borderId="3" xfId="0" applyFont="1" applyFill="1" applyBorder="1" applyAlignment="1">
      <alignment horizontal="center"/>
    </xf>
    <xf numFmtId="0" fontId="20" fillId="0" borderId="3" xfId="30" applyNumberFormat="1" applyFont="1" applyFill="1" applyBorder="1" applyAlignment="1">
      <alignment horizontal="center"/>
      <protection/>
    </xf>
    <xf numFmtId="0" fontId="20" fillId="0" borderId="3" xfId="0" applyNumberFormat="1" applyFont="1" applyFill="1" applyBorder="1" applyAlignment="1">
      <alignment horizontal="center"/>
    </xf>
    <xf numFmtId="0" fontId="24" fillId="0" borderId="0" xfId="30" applyFont="1" applyFill="1" applyBorder="1" applyAlignment="1">
      <alignment horizontal="left"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7" xfId="30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25" fillId="0" borderId="0" xfId="30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26" fillId="0" borderId="0" xfId="40" applyFont="1" applyFill="1" applyBorder="1" applyAlignment="1">
      <alignment wrapText="1"/>
      <protection/>
    </xf>
    <xf numFmtId="0" fontId="19" fillId="0" borderId="0" xfId="50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26" fillId="0" borderId="0" xfId="39" applyFont="1" applyFill="1" applyAlignment="1">
      <alignment wrapText="1"/>
      <protection/>
    </xf>
    <xf numFmtId="0" fontId="23" fillId="0" borderId="0" xfId="39" applyFont="1" applyFill="1" applyAlignment="1">
      <alignment wrapText="1"/>
      <protection/>
    </xf>
    <xf numFmtId="0" fontId="26" fillId="0" borderId="0" xfId="40" applyFont="1" applyFill="1" applyAlignment="1">
      <alignment wrapText="1"/>
      <protection/>
    </xf>
    <xf numFmtId="0" fontId="26" fillId="0" borderId="0" xfId="40" applyNumberFormat="1" applyFont="1" applyFill="1" applyAlignment="1">
      <alignment wrapText="1"/>
      <protection/>
    </xf>
    <xf numFmtId="0" fontId="24" fillId="0" borderId="0" xfId="39" applyFont="1" applyFill="1" applyAlignment="1">
      <alignment wrapText="1"/>
      <protection/>
    </xf>
    <xf numFmtId="49" fontId="2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24" fillId="0" borderId="0" xfId="0" applyNumberFormat="1" applyFont="1" applyFill="1" applyAlignment="1">
      <alignment wrapText="1"/>
    </xf>
    <xf numFmtId="0" fontId="24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0" fontId="24" fillId="0" borderId="0" xfId="0" applyFont="1" applyFill="1" applyAlignment="1">
      <alignment wrapText="1"/>
    </xf>
    <xf numFmtId="168" fontId="20" fillId="0" borderId="0" xfId="0" applyNumberFormat="1" applyFont="1" applyFill="1" applyAlignment="1">
      <alignment horizontal="right"/>
    </xf>
    <xf numFmtId="168" fontId="20" fillId="0" borderId="0" xfId="21" applyNumberFormat="1" applyFont="1" applyFill="1" applyBorder="1" applyAlignment="1">
      <alignment horizontal="right" vertical="top"/>
      <protection/>
    </xf>
    <xf numFmtId="3" fontId="20" fillId="0" borderId="0" xfId="21" applyNumberFormat="1" applyFont="1" applyFill="1" applyBorder="1" applyAlignment="1">
      <alignment horizontal="right" vertical="top"/>
      <protection/>
    </xf>
    <xf numFmtId="168" fontId="20" fillId="0" borderId="0" xfId="21" applyNumberFormat="1" applyFont="1" applyFill="1" applyBorder="1" applyAlignment="1">
      <alignment horizontal="right"/>
      <protection/>
    </xf>
    <xf numFmtId="168" fontId="20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3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Side_Regular" xfId="30"/>
    <cellStyle name="Hed Top" xfId="31"/>
    <cellStyle name="Hed Top - SECTION" xfId="32"/>
    <cellStyle name="Hed Top_3-new4" xfId="33"/>
    <cellStyle name="Percent" xfId="34"/>
    <cellStyle name="Reference" xfId="35"/>
    <cellStyle name="Row heading" xfId="36"/>
    <cellStyle name="Source Hed" xfId="37"/>
    <cellStyle name="Source Letter" xfId="38"/>
    <cellStyle name="Source Superscript" xfId="39"/>
    <cellStyle name="Source Text" xfId="40"/>
    <cellStyle name="State" xfId="41"/>
    <cellStyle name="Superscript" xfId="42"/>
    <cellStyle name="Table Data" xfId="43"/>
    <cellStyle name="Table Head Top" xfId="44"/>
    <cellStyle name="Table Hed Side" xfId="45"/>
    <cellStyle name="Table Title" xfId="46"/>
    <cellStyle name="Title Text" xfId="47"/>
    <cellStyle name="Title Text 1" xfId="48"/>
    <cellStyle name="Title Text 2" xfId="49"/>
    <cellStyle name="Title-1" xfId="50"/>
    <cellStyle name="Title-2" xfId="51"/>
    <cellStyle name="Title-3" xfId="52"/>
    <cellStyle name="Wrap" xfId="53"/>
    <cellStyle name="Wrap Bold" xfId="54"/>
    <cellStyle name="Wrap Title" xfId="55"/>
    <cellStyle name="Wrap_NTS99-~11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36.8515625" style="1" customWidth="1"/>
    <col min="2" max="2" width="11.8515625" style="1" customWidth="1"/>
    <col min="3" max="3" width="11.8515625" style="37" customWidth="1"/>
    <col min="4" max="4" width="11.8515625" style="1" customWidth="1"/>
    <col min="5" max="5" width="11.8515625" style="37" customWidth="1"/>
    <col min="6" max="12" width="11.8515625" style="1" customWidth="1"/>
    <col min="13" max="13" width="11.8515625" style="3" customWidth="1"/>
    <col min="14" max="25" width="11.8515625" style="1" customWidth="1"/>
    <col min="26" max="209" width="8.8515625" style="1" customWidth="1"/>
    <col min="210" max="16384" width="9.140625" style="1" customWidth="1"/>
  </cols>
  <sheetData>
    <row r="1" spans="1:25" ht="20.25" customHeight="1">
      <c r="A1" s="53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1"/>
      <c r="Y1" s="51"/>
    </row>
    <row r="2" spans="1:25" s="39" customFormat="1" ht="16.5">
      <c r="A2" s="38"/>
      <c r="B2" s="43">
        <v>1960</v>
      </c>
      <c r="C2" s="43">
        <v>1965</v>
      </c>
      <c r="D2" s="43">
        <v>1970</v>
      </c>
      <c r="E2" s="43">
        <v>1975</v>
      </c>
      <c r="F2" s="43">
        <v>1980</v>
      </c>
      <c r="G2" s="43">
        <v>1985</v>
      </c>
      <c r="H2" s="43">
        <v>1990</v>
      </c>
      <c r="I2" s="43">
        <v>1991</v>
      </c>
      <c r="J2" s="43">
        <v>1992</v>
      </c>
      <c r="K2" s="43">
        <v>1993</v>
      </c>
      <c r="L2" s="43">
        <v>1994</v>
      </c>
      <c r="M2" s="43">
        <v>1995</v>
      </c>
      <c r="N2" s="43">
        <v>1996</v>
      </c>
      <c r="O2" s="43">
        <v>1997</v>
      </c>
      <c r="P2" s="44">
        <v>1998</v>
      </c>
      <c r="Q2" s="44">
        <v>1999</v>
      </c>
      <c r="R2" s="44">
        <v>2000</v>
      </c>
      <c r="S2" s="44">
        <v>2001</v>
      </c>
      <c r="T2" s="44">
        <v>2002</v>
      </c>
      <c r="U2" s="44">
        <v>2003</v>
      </c>
      <c r="V2" s="42">
        <v>2004</v>
      </c>
      <c r="W2" s="42">
        <v>2005</v>
      </c>
      <c r="X2" s="42">
        <v>2006</v>
      </c>
      <c r="Y2" s="42">
        <v>2007</v>
      </c>
    </row>
    <row r="3" spans="1:25" ht="16.5">
      <c r="A3" s="29" t="s">
        <v>16</v>
      </c>
      <c r="B3" s="30" t="s">
        <v>1</v>
      </c>
      <c r="C3" s="25">
        <f aca="true" t="shared" si="0" ref="C3:R3">SUM(C4:C7,C12)</f>
        <v>1854034</v>
      </c>
      <c r="D3" s="25">
        <f t="shared" si="0"/>
        <v>2206713</v>
      </c>
      <c r="E3" s="25">
        <f t="shared" si="0"/>
        <v>2284706</v>
      </c>
      <c r="F3" s="25">
        <f t="shared" si="0"/>
        <v>2988522</v>
      </c>
      <c r="G3" s="25">
        <f t="shared" si="0"/>
        <v>2949410</v>
      </c>
      <c r="H3" s="66">
        <f t="shared" si="0"/>
        <v>3314676.8</v>
      </c>
      <c r="I3" s="66">
        <f t="shared" si="0"/>
        <v>3348634</v>
      </c>
      <c r="J3" s="66">
        <f t="shared" si="0"/>
        <v>3418085.6</v>
      </c>
      <c r="K3" s="66">
        <f t="shared" si="0"/>
        <v>3438541.9</v>
      </c>
      <c r="L3" s="66">
        <f t="shared" si="0"/>
        <v>3614823.107</v>
      </c>
      <c r="M3" s="66">
        <f t="shared" si="0"/>
        <v>3769035.7</v>
      </c>
      <c r="N3" s="66">
        <f t="shared" si="0"/>
        <v>3823722.5</v>
      </c>
      <c r="O3" s="66">
        <f t="shared" si="0"/>
        <v>3805436.9</v>
      </c>
      <c r="P3" s="66">
        <f t="shared" si="0"/>
        <v>3832237.3</v>
      </c>
      <c r="Q3" s="66">
        <f t="shared" si="0"/>
        <v>3907224.5</v>
      </c>
      <c r="R3" s="66">
        <f t="shared" si="0"/>
        <v>3907041.915</v>
      </c>
      <c r="S3" s="66">
        <f>SUM(S4:S7,S12)</f>
        <v>3930545.8030000003</v>
      </c>
      <c r="T3" s="25" t="s">
        <v>1</v>
      </c>
      <c r="U3" s="25" t="s">
        <v>1</v>
      </c>
      <c r="V3" s="41" t="s">
        <v>1</v>
      </c>
      <c r="W3" s="41" t="s">
        <v>1</v>
      </c>
      <c r="X3" s="41" t="s">
        <v>1</v>
      </c>
      <c r="Y3" s="41" t="s">
        <v>1</v>
      </c>
    </row>
    <row r="4" spans="1:25" ht="18">
      <c r="A4" s="26" t="s">
        <v>17</v>
      </c>
      <c r="B4" s="18">
        <v>553</v>
      </c>
      <c r="C4" s="18">
        <v>1353</v>
      </c>
      <c r="D4" s="18">
        <v>2709</v>
      </c>
      <c r="E4" s="18">
        <v>3470</v>
      </c>
      <c r="F4" s="18">
        <v>4528</v>
      </c>
      <c r="G4" s="18">
        <v>5156</v>
      </c>
      <c r="H4" s="18">
        <v>9064</v>
      </c>
      <c r="I4" s="18">
        <v>8860</v>
      </c>
      <c r="J4" s="18">
        <v>9820</v>
      </c>
      <c r="K4" s="18">
        <v>10675</v>
      </c>
      <c r="L4" s="18">
        <v>11803</v>
      </c>
      <c r="M4" s="18">
        <v>12520</v>
      </c>
      <c r="N4" s="18">
        <v>12861</v>
      </c>
      <c r="O4" s="18">
        <v>13601</v>
      </c>
      <c r="P4" s="18">
        <v>13840</v>
      </c>
      <c r="Q4" s="18">
        <v>14202</v>
      </c>
      <c r="R4" s="25">
        <f>14982615/1000</f>
        <v>14982.615</v>
      </c>
      <c r="S4" s="25">
        <f>13287603/1000</f>
        <v>13287.603</v>
      </c>
      <c r="T4" s="25">
        <v>13881.707</v>
      </c>
      <c r="U4" s="25">
        <v>15230.736</v>
      </c>
      <c r="V4" s="25">
        <v>16451.431</v>
      </c>
      <c r="W4" s="67">
        <v>15741.235704</v>
      </c>
      <c r="X4" s="68">
        <v>15357.101</v>
      </c>
      <c r="Y4" s="68">
        <v>15098.176</v>
      </c>
    </row>
    <row r="5" spans="1:25" ht="18">
      <c r="A5" s="26" t="s">
        <v>26</v>
      </c>
      <c r="B5" s="18">
        <v>285000</v>
      </c>
      <c r="C5" s="18">
        <v>359000</v>
      </c>
      <c r="D5" s="18">
        <v>412000</v>
      </c>
      <c r="E5" s="18">
        <v>454000</v>
      </c>
      <c r="F5" s="18">
        <v>555000</v>
      </c>
      <c r="G5" s="18">
        <v>610000</v>
      </c>
      <c r="H5" s="69">
        <v>854000</v>
      </c>
      <c r="I5" s="69">
        <v>874000</v>
      </c>
      <c r="J5" s="69">
        <v>896000</v>
      </c>
      <c r="K5" s="69">
        <v>936000</v>
      </c>
      <c r="L5" s="69">
        <v>996000</v>
      </c>
      <c r="M5" s="69">
        <v>1042000</v>
      </c>
      <c r="N5" s="69">
        <v>1071000</v>
      </c>
      <c r="O5" s="69">
        <v>1119000</v>
      </c>
      <c r="P5" s="69">
        <v>1149000</v>
      </c>
      <c r="Q5" s="69">
        <v>1186000</v>
      </c>
      <c r="R5" s="66">
        <v>1203000</v>
      </c>
      <c r="S5" s="70">
        <v>1224000</v>
      </c>
      <c r="T5" s="25">
        <v>1255000</v>
      </c>
      <c r="U5" s="25">
        <v>1264000</v>
      </c>
      <c r="V5" s="41" t="s">
        <v>1</v>
      </c>
      <c r="W5" s="41" t="s">
        <v>1</v>
      </c>
      <c r="X5" s="41" t="s">
        <v>1</v>
      </c>
      <c r="Y5" s="41" t="s">
        <v>1</v>
      </c>
    </row>
    <row r="6" spans="1:25" ht="16.5">
      <c r="A6" s="26" t="s">
        <v>28</v>
      </c>
      <c r="B6" s="18">
        <v>572309</v>
      </c>
      <c r="C6" s="18">
        <v>697878</v>
      </c>
      <c r="D6" s="18">
        <v>764809</v>
      </c>
      <c r="E6" s="18">
        <v>754252</v>
      </c>
      <c r="F6" s="18">
        <v>918958</v>
      </c>
      <c r="G6" s="18">
        <v>876984</v>
      </c>
      <c r="H6" s="18">
        <v>1033969</v>
      </c>
      <c r="I6" s="18">
        <v>1038875</v>
      </c>
      <c r="J6" s="18">
        <v>1066781</v>
      </c>
      <c r="K6" s="18">
        <v>1109309</v>
      </c>
      <c r="L6" s="18">
        <v>1200700.907</v>
      </c>
      <c r="M6" s="18">
        <v>1305688</v>
      </c>
      <c r="N6" s="18">
        <v>1355975</v>
      </c>
      <c r="O6" s="18">
        <v>1348926</v>
      </c>
      <c r="P6" s="18">
        <v>1376802</v>
      </c>
      <c r="Q6" s="18">
        <v>1433461</v>
      </c>
      <c r="R6" s="25">
        <v>1465960</v>
      </c>
      <c r="S6" s="28">
        <v>1495472</v>
      </c>
      <c r="T6" s="28">
        <v>1507011</v>
      </c>
      <c r="U6" s="28">
        <v>1551438</v>
      </c>
      <c r="V6" s="28">
        <v>1662598</v>
      </c>
      <c r="W6" s="28">
        <v>1696425</v>
      </c>
      <c r="X6" s="28">
        <v>1771897</v>
      </c>
      <c r="Y6" s="28">
        <v>1770545</v>
      </c>
    </row>
    <row r="7" spans="1:25" ht="18">
      <c r="A7" s="17" t="s">
        <v>29</v>
      </c>
      <c r="B7" s="28" t="s">
        <v>1</v>
      </c>
      <c r="C7" s="28">
        <v>489803</v>
      </c>
      <c r="D7" s="28">
        <v>596195</v>
      </c>
      <c r="E7" s="28">
        <v>565984</v>
      </c>
      <c r="F7" s="28">
        <v>921836</v>
      </c>
      <c r="G7" s="28">
        <v>892970</v>
      </c>
      <c r="H7" s="28">
        <v>833543.8</v>
      </c>
      <c r="I7" s="28">
        <v>848399</v>
      </c>
      <c r="J7" s="28">
        <v>856684.6</v>
      </c>
      <c r="K7" s="28">
        <v>789657.9</v>
      </c>
      <c r="L7" s="28">
        <v>814919.2</v>
      </c>
      <c r="M7" s="28">
        <v>807727.7</v>
      </c>
      <c r="N7" s="28">
        <v>764686.5</v>
      </c>
      <c r="O7" s="28">
        <v>707409.9</v>
      </c>
      <c r="P7" s="25">
        <v>672795.3</v>
      </c>
      <c r="Q7" s="25">
        <v>655861.5</v>
      </c>
      <c r="R7" s="25">
        <v>645799.3</v>
      </c>
      <c r="S7" s="25">
        <v>621686.2</v>
      </c>
      <c r="T7" s="25">
        <v>612080.5</v>
      </c>
      <c r="U7" s="25">
        <v>606146.3</v>
      </c>
      <c r="V7" s="25">
        <v>621170.1</v>
      </c>
      <c r="W7" s="25">
        <v>591276.8</v>
      </c>
      <c r="X7" s="25">
        <f>SUM(X8:X11)</f>
        <v>561628.9</v>
      </c>
      <c r="Y7" s="25" t="s">
        <v>1</v>
      </c>
    </row>
    <row r="8" spans="1:25" ht="16.5" customHeight="1">
      <c r="A8" s="40" t="s">
        <v>0</v>
      </c>
      <c r="B8" s="19" t="s">
        <v>1</v>
      </c>
      <c r="C8" s="19">
        <v>302545.509</v>
      </c>
      <c r="D8" s="19">
        <v>359784.103</v>
      </c>
      <c r="E8" s="19">
        <v>315845.9</v>
      </c>
      <c r="F8" s="19">
        <v>631149</v>
      </c>
      <c r="G8" s="19">
        <v>610976.5</v>
      </c>
      <c r="H8" s="19">
        <v>479133.6</v>
      </c>
      <c r="I8" s="19">
        <v>502133</v>
      </c>
      <c r="J8" s="19">
        <v>502311</v>
      </c>
      <c r="K8" s="19">
        <v>448404.2</v>
      </c>
      <c r="L8" s="19">
        <v>457600.7</v>
      </c>
      <c r="M8" s="19">
        <v>440345.1</v>
      </c>
      <c r="N8" s="19">
        <v>408086.1</v>
      </c>
      <c r="O8" s="19">
        <v>349843</v>
      </c>
      <c r="P8" s="19">
        <v>314863.9</v>
      </c>
      <c r="Q8" s="19">
        <v>292730</v>
      </c>
      <c r="R8" s="31">
        <v>283871.6</v>
      </c>
      <c r="S8" s="31">
        <v>274558.8</v>
      </c>
      <c r="T8" s="31">
        <v>263688.2</v>
      </c>
      <c r="U8" s="31">
        <v>278918.7</v>
      </c>
      <c r="V8" s="32">
        <v>279857.1</v>
      </c>
      <c r="W8" s="32">
        <v>263464.1</v>
      </c>
      <c r="X8" s="32">
        <v>227155.3</v>
      </c>
      <c r="Y8" s="32" t="s">
        <v>1</v>
      </c>
    </row>
    <row r="9" spans="1:25" ht="16.5">
      <c r="A9" s="40" t="s">
        <v>2</v>
      </c>
      <c r="B9" s="19" t="s">
        <v>1</v>
      </c>
      <c r="C9" s="19">
        <v>75917.92</v>
      </c>
      <c r="D9" s="19">
        <v>79416.394</v>
      </c>
      <c r="E9" s="19">
        <v>68516.8</v>
      </c>
      <c r="F9" s="19">
        <v>61747.1</v>
      </c>
      <c r="G9" s="19">
        <v>48184</v>
      </c>
      <c r="H9" s="19">
        <v>60929.9</v>
      </c>
      <c r="I9" s="19">
        <v>55339.1</v>
      </c>
      <c r="J9" s="19">
        <v>55784.6</v>
      </c>
      <c r="K9" s="19">
        <v>56438.1</v>
      </c>
      <c r="L9" s="19">
        <v>58263.4</v>
      </c>
      <c r="M9" s="19">
        <v>59703.8</v>
      </c>
      <c r="N9" s="19">
        <v>58335.3</v>
      </c>
      <c r="O9" s="19">
        <v>62165.9</v>
      </c>
      <c r="P9" s="19">
        <v>61654.3</v>
      </c>
      <c r="Q9" s="19">
        <v>57045.2</v>
      </c>
      <c r="R9" s="31">
        <v>57879.1</v>
      </c>
      <c r="S9" s="31">
        <v>50853.5</v>
      </c>
      <c r="T9" s="31">
        <v>53652.9</v>
      </c>
      <c r="U9" s="31">
        <v>47539.4</v>
      </c>
      <c r="V9" s="31">
        <v>55733</v>
      </c>
      <c r="W9" s="31">
        <v>51924.3</v>
      </c>
      <c r="X9" s="31">
        <v>53105.1</v>
      </c>
      <c r="Y9" s="31" t="s">
        <v>1</v>
      </c>
    </row>
    <row r="10" spans="1:25" ht="16.5">
      <c r="A10" s="40" t="s">
        <v>3</v>
      </c>
      <c r="B10" s="19" t="s">
        <v>1</v>
      </c>
      <c r="C10" s="19">
        <v>109701.156</v>
      </c>
      <c r="D10" s="19">
        <v>155815.888</v>
      </c>
      <c r="E10" s="19">
        <v>180399.2</v>
      </c>
      <c r="F10" s="19">
        <v>227343</v>
      </c>
      <c r="G10" s="19">
        <v>232707.5</v>
      </c>
      <c r="H10" s="19">
        <v>292393.3</v>
      </c>
      <c r="I10" s="19">
        <v>289959</v>
      </c>
      <c r="J10" s="19">
        <v>297638.7</v>
      </c>
      <c r="K10" s="19">
        <v>283893.6</v>
      </c>
      <c r="L10" s="19">
        <v>297762.4</v>
      </c>
      <c r="M10" s="19">
        <v>306329.1</v>
      </c>
      <c r="N10" s="19">
        <v>296790.6</v>
      </c>
      <c r="O10" s="19">
        <v>294023</v>
      </c>
      <c r="P10" s="19">
        <v>294896.4</v>
      </c>
      <c r="Q10" s="19">
        <v>304724.1</v>
      </c>
      <c r="R10" s="31">
        <v>302558.4</v>
      </c>
      <c r="S10" s="31">
        <v>294860.9</v>
      </c>
      <c r="T10" s="31">
        <v>293410.3</v>
      </c>
      <c r="U10" s="31">
        <v>278352.3</v>
      </c>
      <c r="V10" s="32">
        <v>284096</v>
      </c>
      <c r="W10" s="32">
        <v>274367.2</v>
      </c>
      <c r="X10" s="32">
        <v>279777.7</v>
      </c>
      <c r="Y10" s="32" t="s">
        <v>1</v>
      </c>
    </row>
    <row r="11" spans="1:25" ht="16.5">
      <c r="A11" s="40" t="s">
        <v>4</v>
      </c>
      <c r="B11" s="19" t="s">
        <v>1</v>
      </c>
      <c r="C11" s="19">
        <v>1638.37</v>
      </c>
      <c r="D11" s="19">
        <v>1179.026</v>
      </c>
      <c r="E11" s="19">
        <v>1222.3</v>
      </c>
      <c r="F11" s="19">
        <v>1596.4</v>
      </c>
      <c r="G11" s="19">
        <v>1102</v>
      </c>
      <c r="H11" s="19">
        <v>1087</v>
      </c>
      <c r="I11" s="19">
        <v>968</v>
      </c>
      <c r="J11" s="19">
        <v>950.3</v>
      </c>
      <c r="K11" s="19">
        <v>921.9</v>
      </c>
      <c r="L11" s="19">
        <v>1292.7</v>
      </c>
      <c r="M11" s="19">
        <v>1349.6</v>
      </c>
      <c r="N11" s="19">
        <v>1474.5</v>
      </c>
      <c r="O11" s="19">
        <v>1378.1</v>
      </c>
      <c r="P11" s="19">
        <v>1380.7</v>
      </c>
      <c r="Q11" s="19">
        <v>1362.2</v>
      </c>
      <c r="R11" s="32">
        <v>1490.2</v>
      </c>
      <c r="S11" s="32">
        <v>1413</v>
      </c>
      <c r="T11" s="32">
        <v>1329</v>
      </c>
      <c r="U11" s="32">
        <v>1335.9</v>
      </c>
      <c r="V11" s="31">
        <v>1484</v>
      </c>
      <c r="W11" s="31">
        <v>1521.3</v>
      </c>
      <c r="X11" s="31">
        <v>1590.8</v>
      </c>
      <c r="Y11" s="31" t="s">
        <v>1</v>
      </c>
    </row>
    <row r="12" spans="1:25" ht="18" customHeight="1" thickBot="1">
      <c r="A12" s="33" t="s">
        <v>30</v>
      </c>
      <c r="B12" s="27">
        <v>229000</v>
      </c>
      <c r="C12" s="27">
        <v>306000</v>
      </c>
      <c r="D12" s="27">
        <v>431000</v>
      </c>
      <c r="E12" s="27">
        <v>507000</v>
      </c>
      <c r="F12" s="27">
        <v>588200</v>
      </c>
      <c r="G12" s="27">
        <v>564300</v>
      </c>
      <c r="H12" s="27">
        <v>584100</v>
      </c>
      <c r="I12" s="27">
        <v>578500</v>
      </c>
      <c r="J12" s="27">
        <v>588800</v>
      </c>
      <c r="K12" s="27">
        <v>592900</v>
      </c>
      <c r="L12" s="27">
        <v>591400</v>
      </c>
      <c r="M12" s="27">
        <v>601100</v>
      </c>
      <c r="N12" s="27">
        <v>619200</v>
      </c>
      <c r="O12" s="27">
        <v>616500</v>
      </c>
      <c r="P12" s="27">
        <v>619800</v>
      </c>
      <c r="Q12" s="27">
        <v>617700</v>
      </c>
      <c r="R12" s="34">
        <v>577300</v>
      </c>
      <c r="S12" s="34">
        <v>576100</v>
      </c>
      <c r="T12" s="34">
        <v>586200</v>
      </c>
      <c r="U12" s="34">
        <v>590200</v>
      </c>
      <c r="V12" s="34">
        <v>599600</v>
      </c>
      <c r="W12" s="34" t="s">
        <v>1</v>
      </c>
      <c r="X12" s="34" t="s">
        <v>1</v>
      </c>
      <c r="Y12" s="34" t="s">
        <v>1</v>
      </c>
    </row>
    <row r="13" spans="1:18" s="36" customFormat="1" ht="16.5">
      <c r="A13" s="48" t="s">
        <v>22</v>
      </c>
      <c r="B13" s="48"/>
      <c r="C13" s="48"/>
      <c r="D13" s="48"/>
      <c r="E13" s="49"/>
      <c r="F13" s="49"/>
      <c r="G13" s="49"/>
      <c r="H13" s="20"/>
      <c r="I13" s="20"/>
      <c r="J13" s="20"/>
      <c r="K13" s="20"/>
      <c r="L13" s="20"/>
      <c r="M13" s="20"/>
      <c r="N13" s="20"/>
      <c r="O13" s="20"/>
      <c r="P13" s="21"/>
      <c r="Q13" s="21"/>
      <c r="R13" s="35"/>
    </row>
    <row r="14" spans="1:25" s="36" customFormat="1" ht="12" customHeight="1">
      <c r="A14" s="50"/>
      <c r="B14" s="51"/>
      <c r="C14" s="51"/>
      <c r="D14" s="51"/>
      <c r="E14" s="51"/>
      <c r="F14" s="51"/>
      <c r="G14" s="51"/>
      <c r="H14" s="20"/>
      <c r="I14" s="20"/>
      <c r="J14" s="20"/>
      <c r="K14" s="20"/>
      <c r="L14" s="20"/>
      <c r="M14" s="20"/>
      <c r="N14" s="20"/>
      <c r="O14" s="20"/>
      <c r="P14" s="21"/>
      <c r="Q14" s="21"/>
      <c r="R14" s="35"/>
      <c r="U14" s="45"/>
      <c r="V14" s="46"/>
      <c r="W14" s="46"/>
      <c r="X14" s="46"/>
      <c r="Y14" s="46"/>
    </row>
    <row r="15" spans="1:25" ht="13.5" customHeight="1">
      <c r="A15" s="52" t="s">
        <v>15</v>
      </c>
      <c r="B15" s="52"/>
      <c r="C15" s="52"/>
      <c r="D15" s="52"/>
      <c r="E15" s="51"/>
      <c r="F15" s="51"/>
      <c r="G15" s="51"/>
      <c r="H15" s="22"/>
      <c r="I15" s="22"/>
      <c r="J15" s="22"/>
      <c r="K15" s="22"/>
      <c r="L15" s="22"/>
      <c r="M15" s="22"/>
      <c r="N15" s="22"/>
      <c r="O15" s="22"/>
      <c r="Q15" s="10"/>
      <c r="R15" s="10"/>
      <c r="S15" s="10"/>
      <c r="T15" s="10"/>
      <c r="U15" s="47"/>
      <c r="V15" s="47"/>
      <c r="W15" s="47"/>
      <c r="X15" s="47"/>
      <c r="Y15" s="47"/>
    </row>
    <row r="16" spans="1:25" ht="13.5" customHeight="1">
      <c r="A16" s="55" t="s">
        <v>27</v>
      </c>
      <c r="B16" s="51"/>
      <c r="C16" s="51"/>
      <c r="D16" s="51"/>
      <c r="E16" s="51"/>
      <c r="F16" s="51"/>
      <c r="G16" s="51"/>
      <c r="H16" s="22"/>
      <c r="I16" s="22"/>
      <c r="J16" s="22"/>
      <c r="K16" s="22"/>
      <c r="L16" s="22"/>
      <c r="M16" s="22"/>
      <c r="N16" s="22"/>
      <c r="O16" s="22"/>
      <c r="Q16" s="10"/>
      <c r="R16" s="10"/>
      <c r="S16" s="10"/>
      <c r="T16" s="10"/>
      <c r="U16" s="47"/>
      <c r="V16" s="47"/>
      <c r="W16" s="71"/>
      <c r="X16" s="47"/>
      <c r="Y16" s="47"/>
    </row>
    <row r="17" spans="1:25" ht="13.5" customHeight="1">
      <c r="A17" s="57" t="s">
        <v>31</v>
      </c>
      <c r="B17" s="57"/>
      <c r="C17" s="57"/>
      <c r="D17" s="57"/>
      <c r="E17" s="51"/>
      <c r="F17" s="51"/>
      <c r="G17" s="51"/>
      <c r="H17" s="11"/>
      <c r="I17" s="11"/>
      <c r="J17" s="11"/>
      <c r="K17" s="11"/>
      <c r="L17" s="11"/>
      <c r="M17" s="11"/>
      <c r="N17" s="11"/>
      <c r="O17" s="11"/>
      <c r="U17" s="47"/>
      <c r="V17" s="47"/>
      <c r="W17" s="72"/>
      <c r="X17" s="72"/>
      <c r="Y17" s="47"/>
    </row>
    <row r="18" spans="1:25" ht="25.5" customHeight="1">
      <c r="A18" s="58" t="s">
        <v>32</v>
      </c>
      <c r="B18" s="58"/>
      <c r="C18" s="58"/>
      <c r="D18" s="58"/>
      <c r="E18" s="51"/>
      <c r="F18" s="51"/>
      <c r="G18" s="51"/>
      <c r="H18" s="11"/>
      <c r="I18" s="11"/>
      <c r="J18" s="11"/>
      <c r="K18" s="11"/>
      <c r="L18" s="11"/>
      <c r="M18" s="11"/>
      <c r="N18" s="11"/>
      <c r="O18" s="11"/>
      <c r="U18" s="47"/>
      <c r="V18" s="47"/>
      <c r="W18" s="47"/>
      <c r="X18" s="47"/>
      <c r="Y18" s="47"/>
    </row>
    <row r="19" spans="1:25" ht="15" customHeight="1">
      <c r="A19" s="55"/>
      <c r="B19" s="51"/>
      <c r="C19" s="51"/>
      <c r="D19" s="51"/>
      <c r="E19" s="51"/>
      <c r="F19" s="51"/>
      <c r="G19" s="51"/>
      <c r="H19" s="73"/>
      <c r="I19" s="12"/>
      <c r="J19" s="12"/>
      <c r="K19" s="12"/>
      <c r="L19" s="12"/>
      <c r="M19" s="12"/>
      <c r="N19" s="12"/>
      <c r="O19" s="12"/>
      <c r="P19" s="4"/>
      <c r="Q19" s="4"/>
      <c r="R19" s="4"/>
      <c r="U19" s="47"/>
      <c r="V19" s="47"/>
      <c r="W19" s="47"/>
      <c r="X19" s="47"/>
      <c r="Y19" s="47"/>
    </row>
    <row r="20" spans="1:25" ht="12.75" customHeight="1">
      <c r="A20" s="56" t="s">
        <v>12</v>
      </c>
      <c r="B20" s="51"/>
      <c r="C20" s="51"/>
      <c r="D20" s="51"/>
      <c r="E20" s="51"/>
      <c r="F20" s="51"/>
      <c r="G20" s="51"/>
      <c r="H20" s="2"/>
      <c r="I20" s="2"/>
      <c r="J20" s="2"/>
      <c r="K20" s="2"/>
      <c r="L20" s="2"/>
      <c r="N20" s="2"/>
      <c r="O20" s="2"/>
      <c r="U20" s="47"/>
      <c r="V20" s="47"/>
      <c r="W20" s="47"/>
      <c r="X20" s="47"/>
      <c r="Y20" s="47"/>
    </row>
    <row r="21" spans="1:25" ht="12" customHeight="1">
      <c r="A21" s="59" t="s">
        <v>18</v>
      </c>
      <c r="B21" s="51"/>
      <c r="C21" s="51"/>
      <c r="D21" s="51"/>
      <c r="E21" s="51"/>
      <c r="F21" s="51"/>
      <c r="G21" s="51"/>
      <c r="H21" s="2"/>
      <c r="I21" s="2"/>
      <c r="J21" s="2"/>
      <c r="K21" s="2"/>
      <c r="L21" s="2"/>
      <c r="N21" s="2"/>
      <c r="O21" s="2"/>
      <c r="U21" s="47"/>
      <c r="V21" s="47"/>
      <c r="W21" s="47"/>
      <c r="X21" s="47"/>
      <c r="Y21" s="47"/>
    </row>
    <row r="22" spans="1:15" ht="12" customHeight="1">
      <c r="A22" s="55"/>
      <c r="B22" s="51"/>
      <c r="C22" s="51"/>
      <c r="D22" s="51"/>
      <c r="E22" s="51"/>
      <c r="F22" s="51"/>
      <c r="G22" s="51"/>
      <c r="H22" s="14"/>
      <c r="I22" s="14"/>
      <c r="J22" s="14"/>
      <c r="K22" s="14"/>
      <c r="L22" s="14"/>
      <c r="M22" s="14"/>
      <c r="N22" s="14"/>
      <c r="O22" s="14"/>
    </row>
    <row r="23" spans="1:15" ht="12.75" customHeight="1">
      <c r="A23" s="56" t="s">
        <v>13</v>
      </c>
      <c r="B23" s="51"/>
      <c r="C23" s="51"/>
      <c r="D23" s="51"/>
      <c r="E23" s="51"/>
      <c r="F23" s="51"/>
      <c r="G23" s="51"/>
      <c r="H23" s="2"/>
      <c r="I23" s="2"/>
      <c r="J23" s="2"/>
      <c r="K23" s="2"/>
      <c r="L23" s="2"/>
      <c r="N23" s="2"/>
      <c r="O23" s="2"/>
    </row>
    <row r="24" spans="1:15" ht="12.75" customHeight="1">
      <c r="A24" s="60" t="s">
        <v>5</v>
      </c>
      <c r="B24" s="61"/>
      <c r="C24" s="61"/>
      <c r="D24" s="61"/>
      <c r="E24" s="61"/>
      <c r="F24" s="51"/>
      <c r="G24" s="51"/>
      <c r="H24" s="13"/>
      <c r="I24" s="13"/>
      <c r="J24" s="13"/>
      <c r="K24" s="13"/>
      <c r="L24" s="13"/>
      <c r="M24" s="13"/>
      <c r="N24" s="13"/>
      <c r="O24" s="13"/>
    </row>
    <row r="25" spans="1:15" ht="12.75" customHeight="1">
      <c r="A25" s="62" t="s">
        <v>8</v>
      </c>
      <c r="B25" s="51"/>
      <c r="C25" s="51"/>
      <c r="D25" s="51"/>
      <c r="E25" s="51"/>
      <c r="F25" s="51"/>
      <c r="G25" s="51"/>
      <c r="H25" s="15"/>
      <c r="I25" s="15"/>
      <c r="J25" s="15"/>
      <c r="K25" s="15"/>
      <c r="L25" s="15"/>
      <c r="M25" s="15"/>
      <c r="N25" s="15"/>
      <c r="O25" s="15"/>
    </row>
    <row r="26" spans="1:15" s="5" customFormat="1" ht="12.75" customHeight="1">
      <c r="A26" s="62" t="s">
        <v>9</v>
      </c>
      <c r="B26" s="51"/>
      <c r="C26" s="51"/>
      <c r="D26" s="51"/>
      <c r="E26" s="51"/>
      <c r="F26" s="51"/>
      <c r="G26" s="51"/>
      <c r="H26" s="16"/>
      <c r="I26" s="16"/>
      <c r="J26" s="16"/>
      <c r="K26" s="16"/>
      <c r="L26" s="16"/>
      <c r="M26" s="16"/>
      <c r="N26" s="16"/>
      <c r="O26" s="16"/>
    </row>
    <row r="27" spans="1:15" s="5" customFormat="1" ht="24.75" customHeight="1">
      <c r="A27" s="63" t="s">
        <v>33</v>
      </c>
      <c r="B27" s="63"/>
      <c r="C27" s="63"/>
      <c r="D27" s="63"/>
      <c r="E27" s="51"/>
      <c r="F27" s="51"/>
      <c r="G27" s="51"/>
      <c r="H27" s="16"/>
      <c r="I27" s="16"/>
      <c r="J27" s="16"/>
      <c r="K27" s="16"/>
      <c r="L27" s="16"/>
      <c r="M27" s="16"/>
      <c r="N27" s="16"/>
      <c r="O27" s="16"/>
    </row>
    <row r="28" spans="1:15" s="5" customFormat="1" ht="12.75" customHeight="1">
      <c r="A28" s="64" t="s">
        <v>11</v>
      </c>
      <c r="B28" s="51"/>
      <c r="C28" s="51"/>
      <c r="D28" s="51"/>
      <c r="E28" s="51"/>
      <c r="F28" s="51"/>
      <c r="G28" s="51"/>
      <c r="H28" s="16"/>
      <c r="I28" s="16"/>
      <c r="J28" s="16"/>
      <c r="K28" s="16"/>
      <c r="L28" s="16"/>
      <c r="M28" s="16"/>
      <c r="N28" s="16"/>
      <c r="O28" s="16"/>
    </row>
    <row r="29" spans="1:15" s="5" customFormat="1" ht="12.75" customHeight="1">
      <c r="A29" s="62" t="s">
        <v>23</v>
      </c>
      <c r="B29" s="51"/>
      <c r="C29" s="51"/>
      <c r="D29" s="51"/>
      <c r="E29" s="51"/>
      <c r="F29" s="51"/>
      <c r="G29" s="51"/>
      <c r="H29" s="16"/>
      <c r="I29" s="16"/>
      <c r="J29" s="16"/>
      <c r="K29" s="16"/>
      <c r="L29" s="16"/>
      <c r="M29" s="16"/>
      <c r="N29" s="16"/>
      <c r="O29" s="16"/>
    </row>
    <row r="30" spans="1:15" s="5" customFormat="1" ht="12.75" customHeight="1">
      <c r="A30" s="60" t="s">
        <v>6</v>
      </c>
      <c r="B30" s="51"/>
      <c r="C30" s="51"/>
      <c r="D30" s="51"/>
      <c r="E30" s="51"/>
      <c r="F30" s="51"/>
      <c r="G30" s="51"/>
      <c r="H30" s="15"/>
      <c r="I30" s="15"/>
      <c r="J30" s="15"/>
      <c r="K30" s="15"/>
      <c r="L30" s="15"/>
      <c r="M30" s="15"/>
      <c r="N30" s="15"/>
      <c r="O30" s="15"/>
    </row>
    <row r="31" spans="1:15" s="5" customFormat="1" ht="12.75" customHeight="1">
      <c r="A31" s="62" t="s">
        <v>25</v>
      </c>
      <c r="B31" s="51"/>
      <c r="C31" s="51"/>
      <c r="D31" s="51"/>
      <c r="E31" s="51"/>
      <c r="F31" s="51"/>
      <c r="G31" s="51"/>
      <c r="H31" s="16"/>
      <c r="I31" s="16"/>
      <c r="J31" s="16"/>
      <c r="K31" s="16"/>
      <c r="L31" s="16"/>
      <c r="M31" s="16"/>
      <c r="N31" s="16"/>
      <c r="O31" s="16"/>
    </row>
    <row r="32" spans="1:15" s="5" customFormat="1" ht="12.75" customHeight="1">
      <c r="A32" s="60" t="s">
        <v>14</v>
      </c>
      <c r="B32" s="51"/>
      <c r="C32" s="51"/>
      <c r="D32" s="51"/>
      <c r="E32" s="51"/>
      <c r="F32" s="51"/>
      <c r="G32" s="51"/>
      <c r="H32" s="15"/>
      <c r="I32" s="15"/>
      <c r="J32" s="15"/>
      <c r="K32" s="15"/>
      <c r="L32" s="15"/>
      <c r="M32" s="15"/>
      <c r="N32" s="15"/>
      <c r="O32" s="15"/>
    </row>
    <row r="33" spans="1:15" s="5" customFormat="1" ht="24.75" customHeight="1">
      <c r="A33" s="62" t="s">
        <v>24</v>
      </c>
      <c r="B33" s="51"/>
      <c r="C33" s="51"/>
      <c r="D33" s="51"/>
      <c r="E33" s="51"/>
      <c r="F33" s="51"/>
      <c r="G33" s="51"/>
      <c r="H33" s="16"/>
      <c r="I33" s="16"/>
      <c r="J33" s="16"/>
      <c r="K33" s="16"/>
      <c r="L33" s="16"/>
      <c r="M33" s="16"/>
      <c r="N33" s="16"/>
      <c r="O33" s="16"/>
    </row>
    <row r="34" spans="1:15" s="5" customFormat="1" ht="12.75" customHeight="1">
      <c r="A34" s="60" t="s">
        <v>7</v>
      </c>
      <c r="B34" s="51"/>
      <c r="C34" s="51"/>
      <c r="D34" s="51"/>
      <c r="E34" s="51"/>
      <c r="F34" s="51"/>
      <c r="G34" s="51"/>
      <c r="H34" s="15"/>
      <c r="I34" s="15"/>
      <c r="J34" s="15"/>
      <c r="K34" s="15"/>
      <c r="L34" s="15"/>
      <c r="M34" s="15"/>
      <c r="N34" s="15"/>
      <c r="O34" s="15"/>
    </row>
    <row r="35" spans="1:15" s="5" customFormat="1" ht="12.75" customHeight="1">
      <c r="A35" s="62" t="s">
        <v>10</v>
      </c>
      <c r="B35" s="51"/>
      <c r="C35" s="51"/>
      <c r="D35" s="51"/>
      <c r="E35" s="51"/>
      <c r="F35" s="51"/>
      <c r="G35" s="51"/>
      <c r="H35" s="16"/>
      <c r="I35" s="16"/>
      <c r="J35" s="16"/>
      <c r="K35" s="16"/>
      <c r="L35" s="16"/>
      <c r="M35" s="16"/>
      <c r="N35" s="16"/>
      <c r="O35" s="16"/>
    </row>
    <row r="36" spans="1:15" s="5" customFormat="1" ht="12.75" customHeight="1">
      <c r="A36" s="62" t="s">
        <v>19</v>
      </c>
      <c r="B36" s="51"/>
      <c r="C36" s="51"/>
      <c r="D36" s="51"/>
      <c r="E36" s="51"/>
      <c r="F36" s="51"/>
      <c r="G36" s="51"/>
      <c r="H36" s="15"/>
      <c r="I36" s="15"/>
      <c r="J36" s="15"/>
      <c r="K36" s="15"/>
      <c r="L36" s="15"/>
      <c r="M36" s="15"/>
      <c r="N36" s="15"/>
      <c r="O36" s="15"/>
    </row>
    <row r="37" spans="1:15" s="5" customFormat="1" ht="12.75" customHeight="1">
      <c r="A37" s="65" t="s">
        <v>21</v>
      </c>
      <c r="B37" s="51"/>
      <c r="C37" s="51"/>
      <c r="D37" s="51"/>
      <c r="E37" s="51"/>
      <c r="F37" s="51"/>
      <c r="G37" s="51"/>
      <c r="H37" s="16"/>
      <c r="I37" s="16"/>
      <c r="J37" s="16"/>
      <c r="K37" s="16"/>
      <c r="L37" s="16"/>
      <c r="M37" s="16"/>
      <c r="N37" s="16"/>
      <c r="O37" s="16"/>
    </row>
    <row r="38" spans="1:15" s="5" customFormat="1" ht="12.75" customHeight="1">
      <c r="A38" s="6"/>
      <c r="B38" s="24"/>
      <c r="C38" s="24"/>
      <c r="D38" s="2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 customHeight="1">
      <c r="A39" s="5"/>
      <c r="B39" s="7"/>
      <c r="C39" s="5"/>
      <c r="D39" s="5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5:13" s="5" customFormat="1" ht="12.75" customHeight="1">
      <c r="E40" s="8"/>
      <c r="M40" s="9"/>
    </row>
    <row r="41" spans="1:13" s="5" customFormat="1" ht="12.75" customHeight="1">
      <c r="A41" s="1"/>
      <c r="E41" s="8"/>
      <c r="L41" s="1"/>
      <c r="M41" s="9"/>
    </row>
    <row r="42" spans="1:13" s="5" customFormat="1" ht="12.75" customHeight="1">
      <c r="A42" s="1"/>
      <c r="B42" s="1"/>
      <c r="C42" s="37"/>
      <c r="D42" s="1"/>
      <c r="E42" s="8"/>
      <c r="L42" s="1"/>
      <c r="M42" s="9"/>
    </row>
  </sheetData>
  <mergeCells count="26">
    <mergeCell ref="A32:G32"/>
    <mergeCell ref="A37:G37"/>
    <mergeCell ref="A33:G33"/>
    <mergeCell ref="A34:G34"/>
    <mergeCell ref="A35:G35"/>
    <mergeCell ref="A36:G36"/>
    <mergeCell ref="A28:G28"/>
    <mergeCell ref="A29:G29"/>
    <mergeCell ref="A30:G30"/>
    <mergeCell ref="A31:G31"/>
    <mergeCell ref="A24:G24"/>
    <mergeCell ref="A25:G25"/>
    <mergeCell ref="A26:G26"/>
    <mergeCell ref="A27:G27"/>
    <mergeCell ref="A22:G22"/>
    <mergeCell ref="A16:G16"/>
    <mergeCell ref="A19:G19"/>
    <mergeCell ref="A23:G23"/>
    <mergeCell ref="A17:G17"/>
    <mergeCell ref="A18:G18"/>
    <mergeCell ref="A20:G20"/>
    <mergeCell ref="A21:G21"/>
    <mergeCell ref="A13:G13"/>
    <mergeCell ref="A14:G14"/>
    <mergeCell ref="A15:G15"/>
    <mergeCell ref="A1:Y1"/>
  </mergeCells>
  <printOptions/>
  <pageMargins left="0.5" right="0.39" top="0.5" bottom="0.5" header="0.25" footer="0.25"/>
  <pageSetup fitToHeight="1" fitToWidth="1" horizontalDpi="300" verticalDpi="3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2008-12-29T15:04:27Z</cp:lastPrinted>
  <dcterms:created xsi:type="dcterms:W3CDTF">1980-01-01T04:00:00Z</dcterms:created>
  <dcterms:modified xsi:type="dcterms:W3CDTF">2008-12-30T18:53:50Z</dcterms:modified>
  <cp:category/>
  <cp:version/>
  <cp:contentType/>
  <cp:contentStatus/>
</cp:coreProperties>
</file>