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4-36" sheetId="1" r:id="rId1"/>
  </sheets>
  <definedNames>
    <definedName name="_xlnm.Print_Area" localSheetId="0">'4-36'!$A$1:$L$38</definedName>
  </definedNames>
  <calcPr fullCalcOnLoad="1"/>
</workbook>
</file>

<file path=xl/sharedStrings.xml><?xml version="1.0" encoding="utf-8"?>
<sst xmlns="http://schemas.openxmlformats.org/spreadsheetml/2006/main" count="47" uniqueCount="47">
  <si>
    <t>(g/kWh)</t>
  </si>
  <si>
    <t>HC + NOx (g/kWh)</t>
  </si>
  <si>
    <t>Year</t>
  </si>
  <si>
    <t>Rated power &lt; 4.3 kW</t>
  </si>
  <si>
    <t>Warranty period</t>
  </si>
  <si>
    <r>
      <t>(0.833 x (151 + 557/P</t>
    </r>
    <r>
      <rPr>
        <vertAlign val="superscript"/>
        <sz val="10"/>
        <rFont val="Arial"/>
        <family val="2"/>
      </rPr>
      <t>0.9</t>
    </r>
    <r>
      <rPr>
        <sz val="10"/>
        <rFont val="Arial"/>
        <family val="0"/>
      </rPr>
      <t>)) + 2.89</t>
    </r>
  </si>
  <si>
    <t>1 yr for all emissions-related components</t>
  </si>
  <si>
    <r>
      <t>(0.750 x (151 + 557/P</t>
    </r>
    <r>
      <rPr>
        <vertAlign val="superscript"/>
        <sz val="10"/>
        <rFont val="Arial"/>
        <family val="2"/>
      </rPr>
      <t>0.9</t>
    </r>
    <r>
      <rPr>
        <sz val="10"/>
        <rFont val="Arial"/>
        <family val="0"/>
      </rPr>
      <t>)) + 3.33</t>
    </r>
  </si>
  <si>
    <t>Outboard engines:</t>
  </si>
  <si>
    <r>
      <t>(0.667 x (151 + 557/P</t>
    </r>
    <r>
      <rPr>
        <vertAlign val="superscript"/>
        <sz val="10"/>
        <rFont val="Arial"/>
        <family val="2"/>
      </rPr>
      <t>0.9</t>
    </r>
    <r>
      <rPr>
        <sz val="10"/>
        <rFont val="Arial"/>
        <family val="0"/>
      </rPr>
      <t>)) + 3.78</t>
    </r>
  </si>
  <si>
    <t>1 yr for all emission-related components;</t>
  </si>
  <si>
    <r>
      <t>(0.583 x (151 + 557/P</t>
    </r>
    <r>
      <rPr>
        <vertAlign val="superscript"/>
        <sz val="10"/>
        <rFont val="Arial"/>
        <family val="2"/>
      </rPr>
      <t>0.9</t>
    </r>
    <r>
      <rPr>
        <sz val="10"/>
        <rFont val="Arial"/>
        <family val="0"/>
      </rPr>
      <t>)) + 4.22</t>
    </r>
  </si>
  <si>
    <r>
      <t>(0.500 x (151 + 557/P</t>
    </r>
    <r>
      <rPr>
        <vertAlign val="superscript"/>
        <sz val="10"/>
        <rFont val="Arial"/>
        <family val="2"/>
      </rPr>
      <t>0.9</t>
    </r>
    <r>
      <rPr>
        <sz val="10"/>
        <rFont val="Arial"/>
        <family val="0"/>
      </rPr>
      <t>)) + 4.67</t>
    </r>
  </si>
  <si>
    <t>emissions control components</t>
  </si>
  <si>
    <t>Personal watercraft:</t>
  </si>
  <si>
    <r>
      <t>(0.417 x (151 + 557/P</t>
    </r>
    <r>
      <rPr>
        <vertAlign val="superscript"/>
        <sz val="10"/>
        <rFont val="Arial"/>
        <family val="2"/>
      </rPr>
      <t>0.9</t>
    </r>
    <r>
      <rPr>
        <sz val="10"/>
        <rFont val="Arial"/>
        <family val="0"/>
      </rPr>
      <t>)) + 5.11</t>
    </r>
  </si>
  <si>
    <r>
      <t>(0.333 x (151 + 557/P</t>
    </r>
    <r>
      <rPr>
        <vertAlign val="superscript"/>
        <sz val="10"/>
        <rFont val="Arial"/>
        <family val="2"/>
      </rPr>
      <t>0.9</t>
    </r>
    <r>
      <rPr>
        <sz val="10"/>
        <rFont val="Arial"/>
        <family val="0"/>
      </rPr>
      <t>)) + 5.56</t>
    </r>
  </si>
  <si>
    <t>2006+</t>
  </si>
  <si>
    <r>
      <t>(0.250 x (151 + 557/P</t>
    </r>
    <r>
      <rPr>
        <vertAlign val="superscript"/>
        <sz val="10"/>
        <rFont val="Arial"/>
        <family val="2"/>
      </rPr>
      <t>0.9</t>
    </r>
    <r>
      <rPr>
        <sz val="10"/>
        <rFont val="Arial"/>
        <family val="0"/>
      </rPr>
      <t>)) + 6.00</t>
    </r>
  </si>
  <si>
    <t>major emissions control components</t>
  </si>
  <si>
    <t>Marine compression-ignition engines under 50 hp are covered under the proposed nonroad compression-ignition engine standards.</t>
  </si>
  <si>
    <t>Federal standards are in development for marine compression-ignition engines over 50 hp.</t>
  </si>
  <si>
    <t>149.53 g/kWh in 1998, 123.63 g/kWh in 2000, 97.74 g/kWh in 2002, 72.00 g/kWh in 2004, and 46.10 g/kWh in 2006.</t>
  </si>
  <si>
    <t>engines in 1998.</t>
  </si>
  <si>
    <t>federal standards for marine spark-ignition sterndrive/inboard engines (previously proposed standards have not been finalized).</t>
  </si>
  <si>
    <t>November 1991.</t>
  </si>
  <si>
    <t>3 yr/200 hr for specified major</t>
  </si>
  <si>
    <t>components; 3 yr/200 hr for specified</t>
  </si>
  <si>
    <t>2 yr/200 hr for all emissions-related</t>
  </si>
  <si>
    <t>350 hr/10 yr</t>
  </si>
  <si>
    <t>350 hr/5 yr</t>
  </si>
  <si>
    <r>
      <t xml:space="preserve">Rated power &gt;= 4.3 kW </t>
    </r>
    <r>
      <rPr>
        <b/>
        <vertAlign val="superscript"/>
        <sz val="10"/>
        <rFont val="Arial"/>
        <family val="2"/>
      </rPr>
      <t>c,d</t>
    </r>
  </si>
  <si>
    <r>
      <t xml:space="preserve">Useful life </t>
    </r>
    <r>
      <rPr>
        <b/>
        <vertAlign val="superscript"/>
        <sz val="10"/>
        <rFont val="Arial"/>
        <family val="2"/>
      </rPr>
      <t>d</t>
    </r>
  </si>
  <si>
    <r>
      <t xml:space="preserve">1998 </t>
    </r>
    <r>
      <rPr>
        <b/>
        <vertAlign val="superscript"/>
        <sz val="10"/>
        <rFont val="Arial"/>
        <family val="2"/>
      </rPr>
      <t>b</t>
    </r>
  </si>
  <si>
    <r>
      <t>(0.917 x (151 + 557/P</t>
    </r>
    <r>
      <rPr>
        <vertAlign val="superscript"/>
        <sz val="10"/>
        <rFont val="Arial"/>
        <family val="2"/>
      </rPr>
      <t>0.9</t>
    </r>
    <r>
      <rPr>
        <sz val="10"/>
        <rFont val="Arial"/>
        <family val="2"/>
      </rPr>
      <t>)) + 2.44</t>
    </r>
  </si>
  <si>
    <t>Table 4-36</t>
  </si>
  <si>
    <t>Federal Exhaust Emissions Standards for Newly Manufactured Marine Spark-Ignition Outboard,</t>
  </si>
  <si>
    <r>
      <t>Personal Watercraft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2"/>
      </rPr>
      <t>, and Jet-Boat Engines</t>
    </r>
    <r>
      <rPr>
        <b/>
        <vertAlign val="superscript"/>
        <sz val="12"/>
        <rFont val="Arial"/>
        <family val="2"/>
      </rPr>
      <t>a</t>
    </r>
  </si>
  <si>
    <r>
      <t xml:space="preserve">a </t>
    </r>
    <r>
      <rPr>
        <sz val="9"/>
        <rFont val="Arial"/>
        <family val="2"/>
      </rPr>
      <t xml:space="preserve">The standards apply to marine spark-ignition outboard, personal watercraft, and jet-boat engines only. There are currently no </t>
    </r>
  </si>
  <si>
    <r>
      <t xml:space="preserve">b </t>
    </r>
    <r>
      <rPr>
        <sz val="9"/>
        <rFont val="Arial"/>
        <family val="2"/>
      </rPr>
      <t xml:space="preserve">P = the average power of the engine family in kilowatts (sales-weighted). </t>
    </r>
  </si>
  <si>
    <r>
      <t xml:space="preserve">c </t>
    </r>
    <r>
      <rPr>
        <sz val="9"/>
        <rFont val="Arial"/>
        <family val="2"/>
      </rPr>
      <t xml:space="preserve">As an example, the standards for an outboard engine of 125 hp (just over 93 kW) would be  </t>
    </r>
  </si>
  <si>
    <r>
      <t xml:space="preserve">d </t>
    </r>
    <r>
      <rPr>
        <sz val="9"/>
        <rFont val="Arial"/>
        <family val="2"/>
      </rPr>
      <t>All emissions standards must be met for the useful life of the engine.</t>
    </r>
  </si>
  <si>
    <r>
      <t xml:space="preserve">e </t>
    </r>
    <r>
      <rPr>
        <sz val="9"/>
        <rFont val="Arial"/>
        <family val="2"/>
      </rPr>
      <t>The standards for personal watercraft did not go into effect until 1999, although the standard went into effect for outboard</t>
    </r>
  </si>
  <si>
    <r>
      <t>KEY:</t>
    </r>
    <r>
      <rPr>
        <sz val="9"/>
        <rFont val="Arial"/>
        <family val="2"/>
      </rPr>
      <t xml:space="preserve"> g = gram; hr = hour; HC = hydrocarbon; hp = horsepower; kW = kilowatt; kWh = kilowatt hour; </t>
    </r>
  </si>
  <si>
    <r>
      <t>NO</t>
    </r>
    <r>
      <rPr>
        <vertAlign val="subscript"/>
        <sz val="9"/>
        <rFont val="Arial"/>
        <family val="2"/>
      </rPr>
      <t>x</t>
    </r>
    <r>
      <rPr>
        <sz val="9"/>
        <rFont val="Arial"/>
        <family val="2"/>
      </rPr>
      <t xml:space="preserve"> = nitrogen oxide; yr = year.</t>
    </r>
  </si>
  <si>
    <r>
      <t>SOURCES:</t>
    </r>
    <r>
      <rPr>
        <sz val="9"/>
        <rFont val="Arial"/>
        <family val="2"/>
      </rPr>
      <t xml:space="preserve"> 40 CFR 91 July 1, 1998 edition, pp. 242-243.</t>
    </r>
  </si>
  <si>
    <t xml:space="preserve">Society of Automotive Engineers, Small Craft—Marine Propulsion Engine and Systems—Power Measurements, Document J1228,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</si>
</sst>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bscript"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0" fillId="0" borderId="3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0" fontId="0" fillId="0" borderId="8" xfId="0" applyBorder="1" applyAlignment="1">
      <alignment horizontal="left"/>
    </xf>
    <xf numFmtId="164" fontId="0" fillId="0" borderId="9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8" xfId="0" applyFont="1" applyBorder="1" applyAlignment="1">
      <alignment/>
    </xf>
    <xf numFmtId="164" fontId="0" fillId="0" borderId="8" xfId="0" applyNumberFormat="1" applyFont="1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1" xfId="0" applyBorder="1" applyAlignment="1">
      <alignment horizontal="centerContinuous"/>
    </xf>
    <xf numFmtId="16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5" xfId="0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left"/>
    </xf>
    <xf numFmtId="16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7">
      <selection activeCell="A37" sqref="A37:H37"/>
    </sheetView>
  </sheetViews>
  <sheetFormatPr defaultColWidth="9.140625" defaultRowHeight="12.75"/>
  <cols>
    <col min="1" max="1" width="7.421875" style="0" customWidth="1"/>
    <col min="2" max="2" width="13.28125" style="0" customWidth="1"/>
    <col min="3" max="3" width="3.00390625" style="0" customWidth="1"/>
    <col min="4" max="4" width="30.7109375" style="0" customWidth="1"/>
    <col min="5" max="6" width="0" style="0" hidden="1" customWidth="1"/>
    <col min="7" max="7" width="34.140625" style="0" customWidth="1"/>
    <col min="8" max="8" width="18.140625" style="0" customWidth="1"/>
    <col min="9" max="9" width="20.00390625" style="0" customWidth="1"/>
  </cols>
  <sheetData>
    <row r="1" ht="18">
      <c r="A1" s="1" t="s">
        <v>35</v>
      </c>
    </row>
    <row r="2" ht="15.75">
      <c r="A2" s="41" t="s">
        <v>36</v>
      </c>
    </row>
    <row r="3" ht="18.75">
      <c r="A3" s="41" t="s">
        <v>37</v>
      </c>
    </row>
    <row r="4" ht="12.75">
      <c r="A4" s="2" t="s">
        <v>0</v>
      </c>
    </row>
    <row r="5" spans="1:8" ht="9" customHeight="1" thickBot="1">
      <c r="A5" s="3"/>
      <c r="B5" s="3"/>
      <c r="C5" s="3"/>
      <c r="D5" s="3"/>
      <c r="G5" s="3"/>
      <c r="H5" s="3"/>
    </row>
    <row r="6" spans="1:8" ht="15" customHeight="1">
      <c r="A6" s="2"/>
      <c r="B6" s="4" t="s">
        <v>1</v>
      </c>
      <c r="C6" s="5"/>
      <c r="D6" s="5"/>
      <c r="G6" s="6"/>
      <c r="H6" s="6"/>
    </row>
    <row r="7" spans="1:8" s="35" customFormat="1" ht="30" customHeight="1" thickBot="1">
      <c r="A7" s="7" t="s">
        <v>2</v>
      </c>
      <c r="B7" s="8" t="s">
        <v>3</v>
      </c>
      <c r="C7" s="9"/>
      <c r="D7" s="10" t="s">
        <v>31</v>
      </c>
      <c r="E7" s="35">
        <f>75*0.7457</f>
        <v>55.9275</v>
      </c>
      <c r="F7" s="35">
        <f>125*0.7457</f>
        <v>93.2125</v>
      </c>
      <c r="G7" s="11" t="s">
        <v>4</v>
      </c>
      <c r="H7" s="11" t="s">
        <v>32</v>
      </c>
    </row>
    <row r="8" spans="1:8" s="35" customFormat="1" ht="15" customHeight="1">
      <c r="A8" s="36" t="s">
        <v>33</v>
      </c>
      <c r="B8" s="37">
        <v>278</v>
      </c>
      <c r="C8" s="13"/>
      <c r="D8" s="38" t="s">
        <v>34</v>
      </c>
      <c r="E8" s="12">
        <f>(0.917*(151+557/E7^0.9))+2.44</f>
        <v>154.5641998622586</v>
      </c>
      <c r="F8" s="13">
        <f>(0.917*(151+557/F7^0.9))+2.44</f>
        <v>149.53078241449938</v>
      </c>
      <c r="G8" s="39"/>
      <c r="H8" s="40"/>
    </row>
    <row r="9" spans="1:8" ht="15" customHeight="1">
      <c r="A9" s="14">
        <v>1999</v>
      </c>
      <c r="B9" s="15">
        <v>253</v>
      </c>
      <c r="C9" s="16"/>
      <c r="D9" s="17" t="s">
        <v>5</v>
      </c>
      <c r="E9" s="18">
        <f>(0.833*(151+557/E7^0.9))+2.89</f>
        <v>141.07915865350205</v>
      </c>
      <c r="F9" s="19">
        <f>(0.833*(151+557/F7^0.9))+2.89</f>
        <v>136.50681761317117</v>
      </c>
      <c r="G9" s="20" t="s">
        <v>6</v>
      </c>
      <c r="H9" s="21"/>
    </row>
    <row r="10" spans="1:8" ht="15" customHeight="1">
      <c r="A10" s="14">
        <v>2000</v>
      </c>
      <c r="B10" s="15">
        <v>228</v>
      </c>
      <c r="C10" s="16"/>
      <c r="D10" s="17" t="s">
        <v>7</v>
      </c>
      <c r="E10" s="22">
        <f>(0.75*(151+557/E7^0.9))+3.33</f>
        <v>127.75001079246886</v>
      </c>
      <c r="F10" s="16">
        <f>(0.75*(151+557/F7^0.9))+3.33</f>
        <v>123.63325715471595</v>
      </c>
      <c r="G10" s="23"/>
      <c r="H10" s="21" t="s">
        <v>8</v>
      </c>
    </row>
    <row r="11" spans="1:8" ht="15" customHeight="1">
      <c r="A11" s="14">
        <v>2001</v>
      </c>
      <c r="B11" s="15">
        <v>204</v>
      </c>
      <c r="C11" s="16"/>
      <c r="D11" s="17" t="s">
        <v>9</v>
      </c>
      <c r="E11">
        <f>(0.667*(151+557/E7^0.9))+3.78</f>
        <v>114.43086293143564</v>
      </c>
      <c r="F11" s="24">
        <f>(0.667*(151+557/F7^0.9))+3.78</f>
        <v>110.76969669626072</v>
      </c>
      <c r="G11" s="21" t="s">
        <v>10</v>
      </c>
      <c r="H11" s="21" t="s">
        <v>29</v>
      </c>
    </row>
    <row r="12" spans="1:8" ht="15" customHeight="1">
      <c r="A12" s="14">
        <v>2002</v>
      </c>
      <c r="B12" s="15">
        <v>179</v>
      </c>
      <c r="C12" s="16"/>
      <c r="D12" s="17" t="s">
        <v>11</v>
      </c>
      <c r="E12">
        <f>(0.583*(151+557/E7^0.9))+4.22</f>
        <v>100.93582172267912</v>
      </c>
      <c r="F12" s="24">
        <f>(0.583*(151+557/F7^0.9))+4.22</f>
        <v>97.73573189493253</v>
      </c>
      <c r="G12" s="21" t="s">
        <v>26</v>
      </c>
      <c r="H12" s="21"/>
    </row>
    <row r="13" spans="1:8" ht="15" customHeight="1">
      <c r="A13" s="14">
        <v>2003</v>
      </c>
      <c r="B13" s="15">
        <v>155</v>
      </c>
      <c r="C13" s="16"/>
      <c r="D13" s="17" t="s">
        <v>12</v>
      </c>
      <c r="E13">
        <f>(0.5*(151+557/E7^0.9))+4.67</f>
        <v>87.6166738616459</v>
      </c>
      <c r="F13" s="24">
        <f>(0.5*(151+557/F7^0.9))+4.67</f>
        <v>84.8721714364773</v>
      </c>
      <c r="G13" s="25" t="s">
        <v>13</v>
      </c>
      <c r="H13" s="21" t="s">
        <v>14</v>
      </c>
    </row>
    <row r="14" spans="1:8" ht="15" customHeight="1">
      <c r="A14" s="14">
        <v>2004</v>
      </c>
      <c r="B14" s="15">
        <v>130</v>
      </c>
      <c r="C14" s="16"/>
      <c r="D14" s="17" t="s">
        <v>15</v>
      </c>
      <c r="E14">
        <f>(0.417*(151+557/E7^0.9))+5.11</f>
        <v>74.28752600061269</v>
      </c>
      <c r="F14" s="24">
        <f>(0.417*(151+557/F7^0.9))+5.11</f>
        <v>71.99861097802207</v>
      </c>
      <c r="G14" s="21" t="s">
        <v>28</v>
      </c>
      <c r="H14" s="21" t="s">
        <v>30</v>
      </c>
    </row>
    <row r="15" spans="1:8" ht="15" customHeight="1">
      <c r="A15" s="14">
        <v>2005</v>
      </c>
      <c r="B15" s="15">
        <v>105</v>
      </c>
      <c r="C15" s="16"/>
      <c r="D15" s="17" t="s">
        <v>16</v>
      </c>
      <c r="E15">
        <f>(0.333*(151+557/E7^0.9))+5.56</f>
        <v>60.80248479185618</v>
      </c>
      <c r="F15" s="24">
        <f>(0.333*(151+557/F7^0.9))+5.56</f>
        <v>58.97464617669389</v>
      </c>
      <c r="G15" s="21" t="s">
        <v>27</v>
      </c>
      <c r="H15" s="21"/>
    </row>
    <row r="16" spans="1:8" ht="15" customHeight="1" thickBot="1">
      <c r="A16" s="26" t="s">
        <v>17</v>
      </c>
      <c r="B16" s="27">
        <v>81</v>
      </c>
      <c r="C16" s="28"/>
      <c r="D16" s="29" t="s">
        <v>18</v>
      </c>
      <c r="E16" s="3">
        <f>(0.25*(151+557/E7^0.9))+6</f>
        <v>47.47333693082295</v>
      </c>
      <c r="F16" s="30">
        <f>(0.25*(151+557/F7^0.9))+6</f>
        <v>46.10108571823865</v>
      </c>
      <c r="G16" s="31" t="s">
        <v>19</v>
      </c>
      <c r="H16" s="31"/>
    </row>
    <row r="17" spans="1:8" ht="12.75">
      <c r="A17" s="32"/>
      <c r="B17" s="33"/>
      <c r="C17" s="33"/>
      <c r="D17" s="32"/>
      <c r="E17" s="32"/>
      <c r="F17" s="33"/>
      <c r="G17" s="34"/>
      <c r="H17" s="34"/>
    </row>
    <row r="18" spans="1:8" s="42" customFormat="1" ht="13.5">
      <c r="A18" s="47" t="s">
        <v>38</v>
      </c>
      <c r="B18" s="47"/>
      <c r="C18" s="47"/>
      <c r="D18" s="47"/>
      <c r="E18" s="47"/>
      <c r="F18" s="47"/>
      <c r="G18" s="47"/>
      <c r="H18" s="47"/>
    </row>
    <row r="19" spans="1:8" s="42" customFormat="1" ht="12">
      <c r="A19" s="48" t="s">
        <v>24</v>
      </c>
      <c r="B19" s="48"/>
      <c r="C19" s="48"/>
      <c r="D19" s="48"/>
      <c r="E19" s="48"/>
      <c r="F19" s="48"/>
      <c r="G19" s="48"/>
      <c r="H19" s="48"/>
    </row>
    <row r="20" spans="1:8" s="42" customFormat="1" ht="12">
      <c r="A20" s="45" t="s">
        <v>20</v>
      </c>
      <c r="B20" s="45"/>
      <c r="C20" s="45"/>
      <c r="D20" s="45"/>
      <c r="E20" s="45"/>
      <c r="F20" s="45"/>
      <c r="G20" s="45"/>
      <c r="H20" s="45"/>
    </row>
    <row r="21" spans="1:8" s="42" customFormat="1" ht="12">
      <c r="A21" s="45" t="s">
        <v>21</v>
      </c>
      <c r="B21" s="45"/>
      <c r="C21" s="45"/>
      <c r="D21" s="45"/>
      <c r="E21" s="45"/>
      <c r="F21" s="45"/>
      <c r="G21" s="45"/>
      <c r="H21" s="45"/>
    </row>
    <row r="22" spans="1:8" s="42" customFormat="1" ht="6.75" customHeight="1">
      <c r="A22" s="43"/>
      <c r="B22" s="43"/>
      <c r="C22" s="43"/>
      <c r="D22" s="43"/>
      <c r="E22" s="43"/>
      <c r="F22" s="43"/>
      <c r="G22" s="43"/>
      <c r="H22" s="43"/>
    </row>
    <row r="23" spans="1:8" s="42" customFormat="1" ht="13.5">
      <c r="A23" s="46" t="s">
        <v>39</v>
      </c>
      <c r="B23" s="46"/>
      <c r="C23" s="46"/>
      <c r="D23" s="46"/>
      <c r="E23" s="46"/>
      <c r="F23" s="46"/>
      <c r="G23" s="46"/>
      <c r="H23" s="46"/>
    </row>
    <row r="24" spans="1:8" s="42" customFormat="1" ht="7.5" customHeight="1">
      <c r="A24" s="43"/>
      <c r="B24" s="43"/>
      <c r="C24" s="43"/>
      <c r="D24" s="43"/>
      <c r="E24" s="43"/>
      <c r="F24" s="43"/>
      <c r="G24" s="43"/>
      <c r="H24" s="43"/>
    </row>
    <row r="25" spans="1:8" s="42" customFormat="1" ht="13.5">
      <c r="A25" s="46" t="s">
        <v>40</v>
      </c>
      <c r="B25" s="46"/>
      <c r="C25" s="46"/>
      <c r="D25" s="46"/>
      <c r="E25" s="46"/>
      <c r="F25" s="46"/>
      <c r="G25" s="46"/>
      <c r="H25" s="46"/>
    </row>
    <row r="26" spans="1:8" s="42" customFormat="1" ht="12">
      <c r="A26" s="45" t="s">
        <v>22</v>
      </c>
      <c r="B26" s="45"/>
      <c r="C26" s="45"/>
      <c r="D26" s="45"/>
      <c r="E26" s="45"/>
      <c r="F26" s="45"/>
      <c r="G26" s="45"/>
      <c r="H26" s="45"/>
    </row>
    <row r="27" spans="1:8" s="42" customFormat="1" ht="7.5" customHeight="1">
      <c r="A27" s="43"/>
      <c r="B27" s="43"/>
      <c r="C27" s="43"/>
      <c r="D27" s="43"/>
      <c r="E27" s="43"/>
      <c r="F27" s="43"/>
      <c r="G27" s="43"/>
      <c r="H27" s="43"/>
    </row>
    <row r="28" spans="1:8" s="42" customFormat="1" ht="13.5">
      <c r="A28" s="46" t="s">
        <v>41</v>
      </c>
      <c r="B28" s="46"/>
      <c r="C28" s="46"/>
      <c r="D28" s="46"/>
      <c r="E28" s="46"/>
      <c r="F28" s="46"/>
      <c r="G28" s="46"/>
      <c r="H28" s="46"/>
    </row>
    <row r="29" spans="1:8" s="42" customFormat="1" ht="7.5" customHeight="1">
      <c r="A29" s="43"/>
      <c r="B29" s="43"/>
      <c r="C29" s="43"/>
      <c r="D29" s="43"/>
      <c r="E29" s="43"/>
      <c r="F29" s="43"/>
      <c r="G29" s="43"/>
      <c r="H29" s="43"/>
    </row>
    <row r="30" spans="1:8" s="42" customFormat="1" ht="13.5">
      <c r="A30" s="46" t="s">
        <v>42</v>
      </c>
      <c r="B30" s="46"/>
      <c r="C30" s="46"/>
      <c r="D30" s="46"/>
      <c r="E30" s="46"/>
      <c r="F30" s="46"/>
      <c r="G30" s="46"/>
      <c r="H30" s="46"/>
    </row>
    <row r="31" spans="1:8" s="42" customFormat="1" ht="12">
      <c r="A31" s="45" t="s">
        <v>23</v>
      </c>
      <c r="B31" s="45"/>
      <c r="C31" s="45"/>
      <c r="D31" s="45"/>
      <c r="E31" s="45"/>
      <c r="F31" s="45"/>
      <c r="G31" s="45"/>
      <c r="H31" s="45"/>
    </row>
    <row r="32" spans="1:8" s="42" customFormat="1" ht="12">
      <c r="A32" s="43"/>
      <c r="B32" s="43"/>
      <c r="C32" s="43"/>
      <c r="D32" s="43"/>
      <c r="E32" s="43"/>
      <c r="F32" s="43"/>
      <c r="G32" s="43"/>
      <c r="H32" s="43"/>
    </row>
    <row r="33" spans="1:8" s="42" customFormat="1" ht="12">
      <c r="A33" s="44" t="s">
        <v>43</v>
      </c>
      <c r="B33" s="45"/>
      <c r="C33" s="45"/>
      <c r="D33" s="45"/>
      <c r="E33" s="45"/>
      <c r="F33" s="45"/>
      <c r="G33" s="45"/>
      <c r="H33" s="45"/>
    </row>
    <row r="34" spans="1:8" s="42" customFormat="1" ht="13.5">
      <c r="A34" s="45" t="s">
        <v>44</v>
      </c>
      <c r="B34" s="45"/>
      <c r="C34" s="45"/>
      <c r="D34" s="45"/>
      <c r="E34" s="45"/>
      <c r="F34" s="45"/>
      <c r="G34" s="45"/>
      <c r="H34" s="45"/>
    </row>
    <row r="35" spans="1:8" s="42" customFormat="1" ht="12">
      <c r="A35" s="43"/>
      <c r="B35" s="43"/>
      <c r="C35" s="43"/>
      <c r="D35" s="43"/>
      <c r="E35" s="43"/>
      <c r="F35" s="43"/>
      <c r="G35" s="43"/>
      <c r="H35" s="43"/>
    </row>
    <row r="36" spans="1:8" s="42" customFormat="1" ht="12">
      <c r="A36" s="44" t="s">
        <v>45</v>
      </c>
      <c r="B36" s="45"/>
      <c r="C36" s="45"/>
      <c r="D36" s="45"/>
      <c r="E36" s="45"/>
      <c r="F36" s="45"/>
      <c r="G36" s="45"/>
      <c r="H36" s="45"/>
    </row>
    <row r="37" spans="1:8" s="42" customFormat="1" ht="12">
      <c r="A37" s="45" t="s">
        <v>46</v>
      </c>
      <c r="B37" s="45"/>
      <c r="C37" s="45"/>
      <c r="D37" s="45"/>
      <c r="E37" s="45"/>
      <c r="F37" s="45"/>
      <c r="G37" s="45"/>
      <c r="H37" s="45"/>
    </row>
    <row r="38" spans="1:8" s="42" customFormat="1" ht="12">
      <c r="A38" s="45" t="s">
        <v>25</v>
      </c>
      <c r="B38" s="45"/>
      <c r="C38" s="45"/>
      <c r="D38" s="45"/>
      <c r="E38" s="45"/>
      <c r="F38" s="45"/>
      <c r="G38" s="45"/>
      <c r="H38" s="45"/>
    </row>
  </sheetData>
  <mergeCells count="15">
    <mergeCell ref="A18:H18"/>
    <mergeCell ref="A19:H19"/>
    <mergeCell ref="A20:H20"/>
    <mergeCell ref="A21:H21"/>
    <mergeCell ref="A23:H23"/>
    <mergeCell ref="A25:H25"/>
    <mergeCell ref="A26:H26"/>
    <mergeCell ref="A28:H28"/>
    <mergeCell ref="A36:H36"/>
    <mergeCell ref="A37:H37"/>
    <mergeCell ref="A38:H38"/>
    <mergeCell ref="A30:H30"/>
    <mergeCell ref="A31:H31"/>
    <mergeCell ref="A33:H33"/>
    <mergeCell ref="A34:H34"/>
  </mergeCells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cbeene</dc:creator>
  <cp:keywords/>
  <dc:description/>
  <cp:lastModifiedBy>Tthomas</cp:lastModifiedBy>
  <cp:lastPrinted>2000-08-03T18:31:39Z</cp:lastPrinted>
  <dcterms:created xsi:type="dcterms:W3CDTF">1999-12-06T17:30:03Z</dcterms:created>
  <dcterms:modified xsi:type="dcterms:W3CDTF">2001-04-25T14:17:40Z</dcterms:modified>
  <cp:category/>
  <cp:version/>
  <cp:contentType/>
  <cp:contentStatus/>
</cp:coreProperties>
</file>