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3-17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<sst xmlns="http://schemas.openxmlformats.org/spreadsheetml/2006/main" count="33" uniqueCount="31">
  <si>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User-operated transportation</t>
  </si>
  <si>
    <t>New cars and net purchases of used cars</t>
  </si>
  <si>
    <t>New and used trucks and RVs</t>
  </si>
  <si>
    <t>Repair and rental</t>
  </si>
  <si>
    <t>Gasoline and oil</t>
  </si>
  <si>
    <t>Tolls</t>
  </si>
  <si>
    <t>Purchased intercity transportation</t>
  </si>
  <si>
    <t>Railroad</t>
  </si>
  <si>
    <t>Intercity bus</t>
  </si>
  <si>
    <t>Airline</t>
  </si>
  <si>
    <t>Other</t>
  </si>
  <si>
    <t>Purchased local transportation</t>
  </si>
  <si>
    <t>Mass transit system</t>
  </si>
  <si>
    <t>Taxi</t>
  </si>
  <si>
    <r>
      <t>R</t>
    </r>
    <r>
      <rPr>
        <sz val="10"/>
        <rFont val="Arial"/>
        <family val="2"/>
      </rPr>
      <t>800</t>
    </r>
  </si>
  <si>
    <r>
      <t>R</t>
    </r>
    <r>
      <rPr>
        <sz val="10"/>
        <rFont val="Arial"/>
        <family val="2"/>
      </rPr>
      <t>1,000</t>
    </r>
  </si>
  <si>
    <r>
      <t>R</t>
    </r>
    <r>
      <rPr>
        <sz val="10"/>
        <rFont val="Arial"/>
        <family val="2"/>
      </rPr>
      <t>1,100</t>
    </r>
  </si>
  <si>
    <t>Tires, tubes, accessories, and parts</t>
  </si>
  <si>
    <t>Insurance premiums, less claims paid</t>
  </si>
  <si>
    <t xml:space="preserve">  Total</t>
  </si>
  <si>
    <r>
      <t xml:space="preserve">Personal Consumption Expenditures on Transportation by Subcategory </t>
    </r>
    <r>
      <rPr>
        <b/>
        <sz val="9"/>
        <rFont val="Arial"/>
        <family val="2"/>
      </rPr>
      <t>(Current $ millions)</t>
    </r>
  </si>
  <si>
    <r>
      <t xml:space="preserve">KEY: </t>
    </r>
    <r>
      <rPr>
        <sz val="8"/>
        <rFont val="Arial"/>
        <family val="2"/>
      </rPr>
      <t xml:space="preserve"> R = revised; RVs = recreational vehicles.</t>
    </r>
  </si>
  <si>
    <r>
      <t>NOTE:</t>
    </r>
    <r>
      <rPr>
        <sz val="8"/>
        <rFont val="Arial"/>
        <family val="2"/>
      </rPr>
      <t xml:space="preserve">  Numbers may not add to totals due to rounding.</t>
    </r>
  </si>
  <si>
    <r>
      <t>SOURCES:</t>
    </r>
    <r>
      <rPr>
        <sz val="8"/>
        <rFont val="Arial"/>
        <family val="2"/>
      </rPr>
      <t xml:space="preserve">  1960-91:  U.S. Department of Commerce, Bureau of Economic Analysis, National Income and </t>
    </r>
  </si>
  <si>
    <t>TOTAL transportation</t>
  </si>
  <si>
    <r>
      <t>R</t>
    </r>
    <r>
      <rPr>
        <b/>
        <sz val="10"/>
        <rFont val="Arial"/>
        <family val="2"/>
      </rPr>
      <t>1996</t>
    </r>
  </si>
  <si>
    <r>
      <t>R</t>
    </r>
    <r>
      <rPr>
        <b/>
        <sz val="10"/>
        <rFont val="Arial"/>
        <family val="2"/>
      </rPr>
      <t>1997</t>
    </r>
  </si>
  <si>
    <r>
      <t xml:space="preserve">1992-93: Ibid., </t>
    </r>
    <r>
      <rPr>
        <i/>
        <sz val="8"/>
        <rFont val="Arial"/>
        <family val="2"/>
      </rPr>
      <t xml:space="preserve">Survey of Current Business, </t>
    </r>
    <r>
      <rPr>
        <sz val="8"/>
        <rFont val="Arial"/>
        <family val="2"/>
      </rPr>
      <t xml:space="preserve">(Washington, DC: August 1997), table 2.4. </t>
    </r>
  </si>
  <si>
    <t>Wealth Division, personal communication, 1998.</t>
  </si>
  <si>
    <r>
      <t xml:space="preserve">1994-98: Ibid., </t>
    </r>
    <r>
      <rPr>
        <i/>
        <sz val="8"/>
        <rFont val="Arial"/>
        <family val="2"/>
      </rPr>
      <t>Survey of Current Business,</t>
    </r>
    <r>
      <rPr>
        <sz val="8"/>
        <rFont val="Arial"/>
        <family val="2"/>
      </rPr>
      <t xml:space="preserve"> Internet site http://www.bea.doc.gov/bea/pubs.htm, table B.4.</t>
    </r>
  </si>
  <si>
    <t>Table 3-13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</si>
</sst>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27">
    <xf numFmtId="0" fontId="0" fillId="0" borderId="0" xfId="0" applyAlignment="1">
      <alignment/>
    </xf>
    <xf numFmtId="0" fontId="15" fillId="0" borderId="0" xfId="30" applyFont="1" applyFill="1" applyBorder="1" applyAlignment="1">
      <alignment horizontal="left"/>
      <protection/>
    </xf>
    <xf numFmtId="3" fontId="1" fillId="0" borderId="0" xfId="21" applyNumberFormat="1" applyFont="1" applyFill="1" applyBorder="1" applyAlignment="1">
      <alignment horizontal="right"/>
      <protection/>
    </xf>
    <xf numFmtId="0" fontId="14" fillId="0" borderId="0" xfId="43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8" fillId="0" borderId="5" xfId="44" applyFont="1" applyFill="1" applyBorder="1" applyAlignment="1">
      <alignment horizontal="left"/>
      <protection/>
    </xf>
    <xf numFmtId="0" fontId="0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7" xfId="26" applyFont="1" applyFill="1" applyBorder="1" applyAlignment="1">
      <alignment horizontal="right"/>
      <protection/>
    </xf>
    <xf numFmtId="0" fontId="20" fillId="0" borderId="7" xfId="26" applyFont="1" applyFill="1" applyBorder="1" applyAlignment="1">
      <alignment horizontal="right"/>
      <protection/>
    </xf>
    <xf numFmtId="0" fontId="1" fillId="0" borderId="6" xfId="26" applyFont="1" applyFill="1" applyBorder="1" applyAlignment="1">
      <alignment horizontal="right"/>
      <protection/>
    </xf>
    <xf numFmtId="0" fontId="1" fillId="0" borderId="0" xfId="21" applyNumberFormat="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0" fillId="0" borderId="7" xfId="21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3" fontId="15" fillId="0" borderId="0" xfId="21" applyNumberFormat="1" applyFont="1" applyFill="1" applyBorder="1" applyAlignment="1">
      <alignment horizontal="right"/>
      <protection/>
    </xf>
    <xf numFmtId="0" fontId="1" fillId="0" borderId="5" xfId="21" applyNumberFormat="1" applyFont="1" applyFill="1" applyBorder="1" applyAlignment="1">
      <alignment horizontal="left"/>
      <protection/>
    </xf>
    <xf numFmtId="3" fontId="1" fillId="0" borderId="5" xfId="2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9" fillId="0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9" fillId="0" borderId="0" xfId="34" applyFont="1" applyFill="1" applyAlignment="1">
      <alignment horizontal="left"/>
      <protection/>
    </xf>
    <xf numFmtId="0" fontId="16" fillId="0" borderId="0" xfId="34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4">
      <selection activeCell="A1" sqref="A1:IV1"/>
    </sheetView>
  </sheetViews>
  <sheetFormatPr defaultColWidth="9.140625" defaultRowHeight="12.75"/>
  <cols>
    <col min="1" max="1" width="35.28125" style="4" customWidth="1"/>
    <col min="2" max="15" width="8.28125" style="4" customWidth="1"/>
    <col min="16" max="16384" width="9.140625" style="4" customWidth="1"/>
  </cols>
  <sheetData>
    <row r="1" ht="18">
      <c r="A1" s="3" t="s">
        <v>30</v>
      </c>
    </row>
    <row r="2" spans="1:15" ht="16.5" thickBo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5" customHeight="1">
      <c r="A3" s="7"/>
      <c r="B3" s="8">
        <v>1960</v>
      </c>
      <c r="C3" s="8">
        <v>1965</v>
      </c>
      <c r="D3" s="8">
        <v>1970</v>
      </c>
      <c r="E3" s="8">
        <v>1975</v>
      </c>
      <c r="F3" s="8">
        <v>1980</v>
      </c>
      <c r="G3" s="8">
        <v>1985</v>
      </c>
      <c r="H3" s="8">
        <v>1990</v>
      </c>
      <c r="I3" s="8">
        <v>1991</v>
      </c>
      <c r="J3" s="8">
        <v>1992</v>
      </c>
      <c r="K3" s="8">
        <v>1993</v>
      </c>
      <c r="L3" s="8">
        <v>1994</v>
      </c>
      <c r="M3" s="8">
        <v>1995</v>
      </c>
      <c r="N3" s="9" t="s">
        <v>25</v>
      </c>
      <c r="O3" s="9" t="s">
        <v>26</v>
      </c>
      <c r="P3" s="10">
        <v>1998</v>
      </c>
    </row>
    <row r="4" spans="1:16" ht="15" customHeight="1">
      <c r="A4" s="1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2" t="s">
        <v>1</v>
      </c>
      <c r="B5" s="13">
        <v>16600</v>
      </c>
      <c r="C5" s="13">
        <v>25200</v>
      </c>
      <c r="D5" s="13">
        <v>26800</v>
      </c>
      <c r="E5" s="13">
        <v>36800</v>
      </c>
      <c r="F5" s="13">
        <v>57200</v>
      </c>
      <c r="G5" s="13">
        <v>110700</v>
      </c>
      <c r="H5" s="13">
        <v>124000</v>
      </c>
      <c r="I5" s="13">
        <v>107300</v>
      </c>
      <c r="J5" s="13">
        <v>117600</v>
      </c>
      <c r="K5" s="13">
        <v>126600</v>
      </c>
      <c r="L5" s="13">
        <v>135300</v>
      </c>
      <c r="M5" s="13">
        <f>86600+53000</f>
        <v>139600</v>
      </c>
      <c r="N5" s="13">
        <f>81900+51400</f>
        <v>133300</v>
      </c>
      <c r="O5" s="13">
        <v>136200</v>
      </c>
      <c r="P5" s="13">
        <v>146100</v>
      </c>
    </row>
    <row r="6" spans="1:16" ht="12.75">
      <c r="A6" s="12" t="s">
        <v>2</v>
      </c>
      <c r="B6" s="13">
        <v>610</v>
      </c>
      <c r="C6" s="13">
        <v>1280</v>
      </c>
      <c r="D6" s="13">
        <v>2700</v>
      </c>
      <c r="E6" s="13">
        <v>7700</v>
      </c>
      <c r="F6" s="13">
        <v>11800</v>
      </c>
      <c r="G6" s="13">
        <v>40800</v>
      </c>
      <c r="H6" s="13">
        <v>56900</v>
      </c>
      <c r="I6" s="13">
        <v>51400</v>
      </c>
      <c r="J6" s="13">
        <v>59500</v>
      </c>
      <c r="K6" s="13">
        <v>67900</v>
      </c>
      <c r="L6" s="13">
        <v>76800</v>
      </c>
      <c r="M6" s="13">
        <v>79700</v>
      </c>
      <c r="N6" s="13">
        <v>84300</v>
      </c>
      <c r="O6" s="13">
        <v>87200</v>
      </c>
      <c r="P6" s="13">
        <v>101400</v>
      </c>
    </row>
    <row r="7" spans="1:16" ht="12.75">
      <c r="A7" s="12" t="s">
        <v>17</v>
      </c>
      <c r="B7" s="13">
        <v>2500</v>
      </c>
      <c r="C7" s="13">
        <v>3500</v>
      </c>
      <c r="D7" s="13">
        <v>6100</v>
      </c>
      <c r="E7" s="13">
        <v>10300</v>
      </c>
      <c r="F7" s="13">
        <v>17900</v>
      </c>
      <c r="G7" s="13">
        <v>24300</v>
      </c>
      <c r="H7" s="13">
        <v>29400</v>
      </c>
      <c r="I7" s="13">
        <v>28900</v>
      </c>
      <c r="J7" s="13">
        <v>29800</v>
      </c>
      <c r="K7" s="13">
        <v>31700</v>
      </c>
      <c r="L7" s="13">
        <v>34500</v>
      </c>
      <c r="M7" s="13">
        <v>36200</v>
      </c>
      <c r="N7" s="13">
        <v>38700</v>
      </c>
      <c r="O7" s="13">
        <v>39700</v>
      </c>
      <c r="P7" s="13">
        <v>41700</v>
      </c>
    </row>
    <row r="8" spans="1:16" ht="12.75">
      <c r="A8" s="12" t="s">
        <v>3</v>
      </c>
      <c r="B8" s="13">
        <v>5500</v>
      </c>
      <c r="C8" s="13">
        <v>7700</v>
      </c>
      <c r="D8" s="13">
        <v>12300</v>
      </c>
      <c r="E8" s="13">
        <v>19800</v>
      </c>
      <c r="F8" s="13">
        <v>34000</v>
      </c>
      <c r="G8" s="13">
        <v>60500</v>
      </c>
      <c r="H8" s="13">
        <v>87300</v>
      </c>
      <c r="I8" s="13">
        <v>85200</v>
      </c>
      <c r="J8" s="13">
        <v>94400</v>
      </c>
      <c r="K8" s="13">
        <v>102400</v>
      </c>
      <c r="L8" s="13">
        <v>116400</v>
      </c>
      <c r="M8" s="13">
        <v>128700</v>
      </c>
      <c r="N8" s="13">
        <v>134200</v>
      </c>
      <c r="O8" s="13">
        <v>145900</v>
      </c>
      <c r="P8" s="13">
        <v>153800</v>
      </c>
    </row>
    <row r="9" spans="1:16" ht="12.75">
      <c r="A9" s="12" t="s">
        <v>4</v>
      </c>
      <c r="B9" s="13">
        <v>12000</v>
      </c>
      <c r="C9" s="13">
        <v>14800</v>
      </c>
      <c r="D9" s="13">
        <v>21900</v>
      </c>
      <c r="E9" s="13">
        <v>39700</v>
      </c>
      <c r="F9" s="13">
        <v>86700</v>
      </c>
      <c r="G9" s="13">
        <v>97200</v>
      </c>
      <c r="H9" s="13">
        <v>109200</v>
      </c>
      <c r="I9" s="13">
        <v>103900</v>
      </c>
      <c r="J9" s="13">
        <v>106600</v>
      </c>
      <c r="K9" s="13">
        <v>107600</v>
      </c>
      <c r="L9" s="13">
        <v>109400</v>
      </c>
      <c r="M9" s="13">
        <v>115600</v>
      </c>
      <c r="N9" s="13">
        <v>124200</v>
      </c>
      <c r="O9" s="13">
        <v>126200</v>
      </c>
      <c r="P9" s="13">
        <v>112900</v>
      </c>
    </row>
    <row r="10" spans="1:16" ht="12.75">
      <c r="A10" s="12" t="s">
        <v>5</v>
      </c>
      <c r="B10" s="13">
        <v>310</v>
      </c>
      <c r="C10" s="13">
        <v>460</v>
      </c>
      <c r="D10" s="13">
        <v>650</v>
      </c>
      <c r="E10" s="13">
        <v>820</v>
      </c>
      <c r="F10" s="13">
        <v>1100</v>
      </c>
      <c r="G10" s="13">
        <v>1520</v>
      </c>
      <c r="H10" s="13">
        <v>2000</v>
      </c>
      <c r="I10" s="13">
        <v>2100</v>
      </c>
      <c r="J10" s="13">
        <v>2300</v>
      </c>
      <c r="K10" s="13">
        <v>2500</v>
      </c>
      <c r="L10" s="13">
        <v>2600</v>
      </c>
      <c r="M10" s="13">
        <v>2800</v>
      </c>
      <c r="N10" s="13">
        <v>3700</v>
      </c>
      <c r="O10" s="13">
        <v>4000</v>
      </c>
      <c r="P10" s="13">
        <v>4400</v>
      </c>
    </row>
    <row r="11" spans="1:16" ht="12.75">
      <c r="A11" s="12" t="s">
        <v>18</v>
      </c>
      <c r="B11" s="14">
        <v>2000</v>
      </c>
      <c r="C11" s="14">
        <v>2400</v>
      </c>
      <c r="D11" s="14">
        <v>3800</v>
      </c>
      <c r="E11" s="14">
        <v>3800</v>
      </c>
      <c r="F11" s="14">
        <v>9400</v>
      </c>
      <c r="G11" s="14">
        <v>10000</v>
      </c>
      <c r="H11" s="14">
        <v>18000</v>
      </c>
      <c r="I11" s="14">
        <v>22600</v>
      </c>
      <c r="J11" s="14">
        <v>25500</v>
      </c>
      <c r="K11" s="14">
        <v>26800</v>
      </c>
      <c r="L11" s="14">
        <v>27500</v>
      </c>
      <c r="M11" s="14">
        <v>29400</v>
      </c>
      <c r="N11" s="14">
        <v>31800</v>
      </c>
      <c r="O11" s="14">
        <v>36300</v>
      </c>
      <c r="P11" s="14">
        <v>37800</v>
      </c>
    </row>
    <row r="12" spans="1:16" s="15" customFormat="1" ht="12.75">
      <c r="A12" s="11" t="s">
        <v>19</v>
      </c>
      <c r="B12" s="2">
        <v>39500</v>
      </c>
      <c r="C12" s="2">
        <v>55100</v>
      </c>
      <c r="D12" s="2">
        <v>74200</v>
      </c>
      <c r="E12" s="2">
        <f>SUM(E5:E11)</f>
        <v>118920</v>
      </c>
      <c r="F12" s="2">
        <v>218300</v>
      </c>
      <c r="G12" s="2">
        <v>344900</v>
      </c>
      <c r="H12" s="2">
        <v>426900</v>
      </c>
      <c r="I12" s="2">
        <v>401400</v>
      </c>
      <c r="J12" s="2">
        <f>SUM(J5:J11)</f>
        <v>435700</v>
      </c>
      <c r="K12" s="2">
        <f>SUM(K5:K11)</f>
        <v>465500</v>
      </c>
      <c r="L12" s="2">
        <v>502600</v>
      </c>
      <c r="M12" s="2">
        <v>531900</v>
      </c>
      <c r="N12" s="2">
        <v>550200</v>
      </c>
      <c r="O12" s="2">
        <v>575600</v>
      </c>
      <c r="P12" s="2">
        <v>598000</v>
      </c>
    </row>
    <row r="13" spans="1:16" s="15" customFormat="1" ht="6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 customHeight="1">
      <c r="A14" s="11" t="s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>
      <c r="A15" s="12" t="s">
        <v>7</v>
      </c>
      <c r="B15" s="13">
        <v>310</v>
      </c>
      <c r="C15" s="13">
        <v>280</v>
      </c>
      <c r="D15" s="13">
        <v>210</v>
      </c>
      <c r="E15" s="13">
        <v>270</v>
      </c>
      <c r="F15" s="13">
        <v>300</v>
      </c>
      <c r="G15" s="13">
        <v>480</v>
      </c>
      <c r="H15" s="13">
        <v>800</v>
      </c>
      <c r="I15" s="13">
        <v>820</v>
      </c>
      <c r="J15" s="16" t="s">
        <v>14</v>
      </c>
      <c r="K15" s="13">
        <v>800</v>
      </c>
      <c r="L15" s="13">
        <v>700</v>
      </c>
      <c r="M15" s="13">
        <v>800</v>
      </c>
      <c r="N15" s="13">
        <v>600</v>
      </c>
      <c r="O15" s="13">
        <v>700</v>
      </c>
      <c r="P15" s="13">
        <v>700</v>
      </c>
    </row>
    <row r="16" spans="1:16" ht="12.75">
      <c r="A16" s="12" t="s">
        <v>8</v>
      </c>
      <c r="B16" s="13">
        <v>290</v>
      </c>
      <c r="C16" s="13">
        <v>380</v>
      </c>
      <c r="D16" s="13">
        <v>530</v>
      </c>
      <c r="E16" s="13">
        <v>740</v>
      </c>
      <c r="F16" s="13">
        <v>1400</v>
      </c>
      <c r="G16" s="13">
        <v>1350</v>
      </c>
      <c r="H16" s="16" t="s">
        <v>15</v>
      </c>
      <c r="I16" s="13">
        <v>1100</v>
      </c>
      <c r="J16" s="16" t="s">
        <v>16</v>
      </c>
      <c r="K16" s="13">
        <v>1000</v>
      </c>
      <c r="L16" s="13">
        <v>1100</v>
      </c>
      <c r="M16" s="13">
        <v>1100</v>
      </c>
      <c r="N16" s="13">
        <v>1800</v>
      </c>
      <c r="O16" s="13">
        <v>1800</v>
      </c>
      <c r="P16" s="13">
        <v>2000</v>
      </c>
    </row>
    <row r="17" spans="1:16" ht="12.75">
      <c r="A17" s="12" t="s">
        <v>9</v>
      </c>
      <c r="B17" s="13">
        <v>680</v>
      </c>
      <c r="C17" s="13">
        <v>1280</v>
      </c>
      <c r="D17" s="13">
        <v>3100</v>
      </c>
      <c r="E17" s="13">
        <v>5900</v>
      </c>
      <c r="F17" s="13">
        <v>12800</v>
      </c>
      <c r="G17" s="13">
        <v>17600</v>
      </c>
      <c r="H17" s="13">
        <v>23900</v>
      </c>
      <c r="I17" s="13">
        <v>23000</v>
      </c>
      <c r="J17" s="13">
        <v>23300</v>
      </c>
      <c r="K17" s="13">
        <v>25400</v>
      </c>
      <c r="L17" s="13">
        <v>25800</v>
      </c>
      <c r="M17" s="13">
        <v>27900</v>
      </c>
      <c r="N17" s="13">
        <v>26200</v>
      </c>
      <c r="O17" s="13">
        <v>29000</v>
      </c>
      <c r="P17" s="13">
        <v>29500</v>
      </c>
    </row>
    <row r="18" spans="1:16" ht="12.75">
      <c r="A18" s="12" t="s">
        <v>10</v>
      </c>
      <c r="B18" s="14">
        <v>35</v>
      </c>
      <c r="C18" s="14">
        <v>54</v>
      </c>
      <c r="D18" s="14">
        <v>182</v>
      </c>
      <c r="E18" s="14">
        <v>390</v>
      </c>
      <c r="F18" s="14">
        <v>910</v>
      </c>
      <c r="G18" s="14">
        <v>1720</v>
      </c>
      <c r="H18" s="14">
        <v>2800</v>
      </c>
      <c r="I18" s="14">
        <v>2600</v>
      </c>
      <c r="J18" s="14">
        <v>2800</v>
      </c>
      <c r="K18" s="14">
        <v>2900</v>
      </c>
      <c r="L18" s="14">
        <v>3200</v>
      </c>
      <c r="M18" s="14">
        <v>3300</v>
      </c>
      <c r="N18" s="14">
        <v>4700</v>
      </c>
      <c r="O18" s="14">
        <v>4700</v>
      </c>
      <c r="P18" s="14">
        <v>5100</v>
      </c>
    </row>
    <row r="19" spans="1:16" ht="12.75">
      <c r="A19" s="11" t="s">
        <v>19</v>
      </c>
      <c r="B19" s="2">
        <v>1310</v>
      </c>
      <c r="C19" s="2">
        <v>2000</v>
      </c>
      <c r="D19" s="2">
        <v>4000</v>
      </c>
      <c r="E19" s="2">
        <f>SUM(E15:E18)</f>
        <v>7300</v>
      </c>
      <c r="F19" s="2">
        <f>SUM(F15:F18)</f>
        <v>15410</v>
      </c>
      <c r="G19" s="2">
        <v>21100</v>
      </c>
      <c r="H19" s="2">
        <v>27800</v>
      </c>
      <c r="I19" s="2">
        <v>27500</v>
      </c>
      <c r="J19" s="2">
        <v>28000</v>
      </c>
      <c r="K19" s="2">
        <f>SUM(K15:K18)</f>
        <v>30100</v>
      </c>
      <c r="L19" s="2">
        <v>30700</v>
      </c>
      <c r="M19" s="2">
        <v>33000</v>
      </c>
      <c r="N19" s="2">
        <v>33300</v>
      </c>
      <c r="O19" s="2">
        <v>36300</v>
      </c>
      <c r="P19" s="2">
        <v>37200</v>
      </c>
    </row>
    <row r="20" spans="1:16" ht="6" customHeight="1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 customHeight="1">
      <c r="A21" s="11" t="s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12" t="s">
        <v>12</v>
      </c>
      <c r="B22" s="13">
        <v>1420</v>
      </c>
      <c r="C22" s="13">
        <v>1450</v>
      </c>
      <c r="D22" s="13">
        <v>1810</v>
      </c>
      <c r="E22" s="13">
        <v>2100</v>
      </c>
      <c r="F22" s="13">
        <v>2900</v>
      </c>
      <c r="G22" s="13">
        <v>4200</v>
      </c>
      <c r="H22" s="13">
        <v>5200</v>
      </c>
      <c r="I22" s="13">
        <v>5300</v>
      </c>
      <c r="J22" s="13">
        <v>5400</v>
      </c>
      <c r="K22" s="13">
        <v>5600</v>
      </c>
      <c r="L22" s="13">
        <v>5900</v>
      </c>
      <c r="M22" s="13">
        <v>6000</v>
      </c>
      <c r="N22" s="13">
        <v>7700</v>
      </c>
      <c r="O22" s="13">
        <v>8100</v>
      </c>
      <c r="P22" s="13">
        <v>8400</v>
      </c>
    </row>
    <row r="23" spans="1:16" ht="12.75">
      <c r="A23" s="12" t="s">
        <v>13</v>
      </c>
      <c r="B23" s="14">
        <v>610</v>
      </c>
      <c r="C23" s="14">
        <v>610</v>
      </c>
      <c r="D23" s="14">
        <v>1180</v>
      </c>
      <c r="E23" s="14">
        <v>1970</v>
      </c>
      <c r="F23" s="14">
        <v>1870</v>
      </c>
      <c r="G23" s="14">
        <v>2600</v>
      </c>
      <c r="H23" s="14">
        <v>2600</v>
      </c>
      <c r="I23" s="14">
        <v>2600</v>
      </c>
      <c r="J23" s="14">
        <v>2600</v>
      </c>
      <c r="K23" s="14">
        <v>2800</v>
      </c>
      <c r="L23" s="14">
        <v>3000</v>
      </c>
      <c r="M23" s="14">
        <v>3200</v>
      </c>
      <c r="N23" s="14">
        <v>3500</v>
      </c>
      <c r="O23" s="14">
        <v>3700</v>
      </c>
      <c r="P23" s="14">
        <v>3700</v>
      </c>
    </row>
    <row r="24" spans="1:16" ht="12.75">
      <c r="A24" s="11" t="s">
        <v>19</v>
      </c>
      <c r="B24" s="2">
        <v>2000</v>
      </c>
      <c r="C24" s="2">
        <v>2100</v>
      </c>
      <c r="D24" s="2">
        <f>SUM(D22:D23)</f>
        <v>2990</v>
      </c>
      <c r="E24" s="2">
        <v>4100</v>
      </c>
      <c r="F24" s="2">
        <f aca="true" t="shared" si="0" ref="F24:L24">SUM(F22:F23)</f>
        <v>4770</v>
      </c>
      <c r="G24" s="2">
        <f t="shared" si="0"/>
        <v>6800</v>
      </c>
      <c r="H24" s="2">
        <f t="shared" si="0"/>
        <v>7800</v>
      </c>
      <c r="I24" s="2">
        <f t="shared" si="0"/>
        <v>7900</v>
      </c>
      <c r="J24" s="2">
        <f t="shared" si="0"/>
        <v>8000</v>
      </c>
      <c r="K24" s="2">
        <f t="shared" si="0"/>
        <v>8400</v>
      </c>
      <c r="L24" s="2">
        <f t="shared" si="0"/>
        <v>8900</v>
      </c>
      <c r="M24" s="2">
        <v>9100</v>
      </c>
      <c r="N24" s="2">
        <v>11200</v>
      </c>
      <c r="O24" s="2">
        <v>11800</v>
      </c>
      <c r="P24" s="2">
        <v>12100</v>
      </c>
    </row>
    <row r="25" spans="1:16" ht="6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thickBot="1">
      <c r="A26" s="17" t="s">
        <v>24</v>
      </c>
      <c r="B26" s="18">
        <v>42900</v>
      </c>
      <c r="C26" s="18">
        <v>59100</v>
      </c>
      <c r="D26" s="18">
        <v>81100</v>
      </c>
      <c r="E26" s="18">
        <v>130200</v>
      </c>
      <c r="F26" s="18">
        <v>238400</v>
      </c>
      <c r="G26" s="18">
        <v>372800</v>
      </c>
      <c r="H26" s="18">
        <v>463200</v>
      </c>
      <c r="I26" s="18">
        <f>I12+I19+I24</f>
        <v>436800</v>
      </c>
      <c r="J26" s="18">
        <v>471700</v>
      </c>
      <c r="K26" s="18">
        <f>K12+K19+K24</f>
        <v>504000</v>
      </c>
      <c r="L26" s="18">
        <f>L12+L19+L24</f>
        <v>542200</v>
      </c>
      <c r="M26" s="18">
        <v>574100</v>
      </c>
      <c r="N26" s="18">
        <v>594600</v>
      </c>
      <c r="O26" s="18">
        <v>623700</v>
      </c>
      <c r="P26" s="18">
        <v>647400</v>
      </c>
    </row>
    <row r="27" spans="1:15" ht="12.75">
      <c r="A27" s="21" t="s">
        <v>21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9.75" customHeight="1">
      <c r="A28" s="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9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25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2.75">
      <c r="A32" s="26" t="s">
        <v>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2.75">
      <c r="A33" s="20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2.7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</sheetData>
  <mergeCells count="6">
    <mergeCell ref="A33:O33"/>
    <mergeCell ref="A34:O34"/>
    <mergeCell ref="A27:O27"/>
    <mergeCell ref="A29:O29"/>
    <mergeCell ref="A31:O31"/>
    <mergeCell ref="A32:O32"/>
  </mergeCells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Header>&amp;C&amp;D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1999-08-19T18:23:37Z</cp:lastPrinted>
  <dcterms:created xsi:type="dcterms:W3CDTF">1999-02-11T14:32:12Z</dcterms:created>
  <dcterms:modified xsi:type="dcterms:W3CDTF">2001-01-29T17:52:11Z</dcterms:modified>
  <cp:category/>
  <cp:version/>
  <cp:contentType/>
  <cp:contentStatus/>
</cp:coreProperties>
</file>