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05" activeTab="0"/>
  </bookViews>
  <sheets>
    <sheet name="Table 1 - Enrollment" sheetId="1" r:id="rId1"/>
    <sheet name="Table 2 - Efficiency" sheetId="2" r:id="rId2"/>
    <sheet name="Table 3 - Excluded projects" sheetId="3" r:id="rId3"/>
  </sheets>
  <definedNames>
    <definedName name="_xlnm.Print_Area" localSheetId="0">'Table 1 - Enrollment'!$A$1:$U$816</definedName>
    <definedName name="_xlnm.Print_Area" localSheetId="2">'Table 3 - Excluded projects'!$A$1:$D$151</definedName>
    <definedName name="_xlnm.Print_Titles" localSheetId="0">'Table 1 - Enrollment'!$1:$3</definedName>
    <definedName name="_xlnm.Print_Titles" localSheetId="1">'Table 2 - Efficiency'!$1:$2</definedName>
    <definedName name="_xlnm.Print_Titles" localSheetId="2">'Table 3 - Excluded projects'!$1:$2</definedName>
  </definedNames>
  <calcPr fullCalcOnLoad="1"/>
</workbook>
</file>

<file path=xl/sharedStrings.xml><?xml version="1.0" encoding="utf-8"?>
<sst xmlns="http://schemas.openxmlformats.org/spreadsheetml/2006/main" count="6853" uniqueCount="1858">
  <si>
    <t xml:space="preserve">P047A030965 </t>
  </si>
  <si>
    <t xml:space="preserve">P047A030966 </t>
  </si>
  <si>
    <t xml:space="preserve">P047A030967 </t>
  </si>
  <si>
    <t xml:space="preserve">P047A030970 </t>
  </si>
  <si>
    <t xml:space="preserve">P047A030972 </t>
  </si>
  <si>
    <t xml:space="preserve">P047A030973 </t>
  </si>
  <si>
    <t xml:space="preserve">P047A030978 </t>
  </si>
  <si>
    <t xml:space="preserve">P047A030979 </t>
  </si>
  <si>
    <t xml:space="preserve">P047A030982 </t>
  </si>
  <si>
    <t xml:space="preserve">P047A030984 </t>
  </si>
  <si>
    <t xml:space="preserve">P047A030985 </t>
  </si>
  <si>
    <t xml:space="preserve">P047A030987 </t>
  </si>
  <si>
    <t xml:space="preserve">P047A030990 </t>
  </si>
  <si>
    <t xml:space="preserve">P047A030994 </t>
  </si>
  <si>
    <t xml:space="preserve">P047A030995 </t>
  </si>
  <si>
    <t xml:space="preserve">P047A030996 </t>
  </si>
  <si>
    <t xml:space="preserve">P047A031001 </t>
  </si>
  <si>
    <t xml:space="preserve">P047A031003 </t>
  </si>
  <si>
    <t xml:space="preserve">P047A031007 </t>
  </si>
  <si>
    <t xml:space="preserve">P047A031008 </t>
  </si>
  <si>
    <t xml:space="preserve">P047A031009 </t>
  </si>
  <si>
    <t xml:space="preserve">P047A031013 </t>
  </si>
  <si>
    <t xml:space="preserve">P047A031014 </t>
  </si>
  <si>
    <t xml:space="preserve">P047A031020 </t>
  </si>
  <si>
    <t xml:space="preserve">P047A031023 </t>
  </si>
  <si>
    <t xml:space="preserve">P047A031024 </t>
  </si>
  <si>
    <t xml:space="preserve">P047A031027 </t>
  </si>
  <si>
    <t xml:space="preserve">P047A031030 </t>
  </si>
  <si>
    <t xml:space="preserve">P047A031032 </t>
  </si>
  <si>
    <t xml:space="preserve">P047A031033 </t>
  </si>
  <si>
    <t xml:space="preserve">P047A031040 </t>
  </si>
  <si>
    <t xml:space="preserve">P047A031041 </t>
  </si>
  <si>
    <t xml:space="preserve">P047A031044 </t>
  </si>
  <si>
    <t xml:space="preserve">P047A031049 </t>
  </si>
  <si>
    <t xml:space="preserve">P047A031051 </t>
  </si>
  <si>
    <t xml:space="preserve">P047A031053 </t>
  </si>
  <si>
    <t xml:space="preserve">P047A031054 </t>
  </si>
  <si>
    <t xml:space="preserve">P047A031055 </t>
  </si>
  <si>
    <t xml:space="preserve">P047A031056 </t>
  </si>
  <si>
    <t xml:space="preserve">P047A031059 </t>
  </si>
  <si>
    <t xml:space="preserve">P047A031062 </t>
  </si>
  <si>
    <t xml:space="preserve">P047A031065 </t>
  </si>
  <si>
    <t xml:space="preserve">P047A031066 </t>
  </si>
  <si>
    <t xml:space="preserve">P047A031067 </t>
  </si>
  <si>
    <t xml:space="preserve">P047A031068 </t>
  </si>
  <si>
    <t xml:space="preserve">P047A031070 </t>
  </si>
  <si>
    <t xml:space="preserve">P047A031071 </t>
  </si>
  <si>
    <t xml:space="preserve">P047A031077 </t>
  </si>
  <si>
    <t xml:space="preserve">P047A031078 </t>
  </si>
  <si>
    <t xml:space="preserve">P047A031079 </t>
  </si>
  <si>
    <t xml:space="preserve">P047A031080 </t>
  </si>
  <si>
    <t xml:space="preserve">P047A031083 </t>
  </si>
  <si>
    <t xml:space="preserve">P047A031084 </t>
  </si>
  <si>
    <t xml:space="preserve">P047A031086 </t>
  </si>
  <si>
    <t xml:space="preserve">P047A031088 </t>
  </si>
  <si>
    <t xml:space="preserve">P047A031089 </t>
  </si>
  <si>
    <t xml:space="preserve">P047A031090 </t>
  </si>
  <si>
    <t xml:space="preserve">P047A031091 </t>
  </si>
  <si>
    <t xml:space="preserve">P047A031092 </t>
  </si>
  <si>
    <t xml:space="preserve">P047A031093 </t>
  </si>
  <si>
    <t xml:space="preserve">P047A031094 </t>
  </si>
  <si>
    <t xml:space="preserve">P047A031095 </t>
  </si>
  <si>
    <t xml:space="preserve">P047A031097 </t>
  </si>
  <si>
    <t xml:space="preserve">P047A031098 </t>
  </si>
  <si>
    <t xml:space="preserve">P047A031099 </t>
  </si>
  <si>
    <t xml:space="preserve">P047A031104 </t>
  </si>
  <si>
    <t xml:space="preserve">P047A031105 </t>
  </si>
  <si>
    <t xml:space="preserve">P047A031109 </t>
  </si>
  <si>
    <t xml:space="preserve">P047A031111 </t>
  </si>
  <si>
    <t xml:space="preserve">P047A031112 </t>
  </si>
  <si>
    <t xml:space="preserve">P047A031114 </t>
  </si>
  <si>
    <t xml:space="preserve">P047A031115 </t>
  </si>
  <si>
    <t xml:space="preserve">P047A031116 </t>
  </si>
  <si>
    <t xml:space="preserve">P047A031120 </t>
  </si>
  <si>
    <t xml:space="preserve">P047A031121 </t>
  </si>
  <si>
    <t xml:space="preserve">P047A031122 </t>
  </si>
  <si>
    <t xml:space="preserve">P047A031128 </t>
  </si>
  <si>
    <t xml:space="preserve">P047A031130 </t>
  </si>
  <si>
    <t xml:space="preserve">P047A031131 </t>
  </si>
  <si>
    <t xml:space="preserve">P047A031134 </t>
  </si>
  <si>
    <t xml:space="preserve">P047A031147 </t>
  </si>
  <si>
    <t xml:space="preserve">P047A031148 </t>
  </si>
  <si>
    <t xml:space="preserve">P047A031149 </t>
  </si>
  <si>
    <t xml:space="preserve">P047A031150 </t>
  </si>
  <si>
    <t xml:space="preserve">P047A031154 </t>
  </si>
  <si>
    <t xml:space="preserve">P047A031156 </t>
  </si>
  <si>
    <t xml:space="preserve">P047A031157 </t>
  </si>
  <si>
    <t xml:space="preserve">P047A031158 </t>
  </si>
  <si>
    <t xml:space="preserve">P047A031163 </t>
  </si>
  <si>
    <t xml:space="preserve">P047A031165 </t>
  </si>
  <si>
    <t xml:space="preserve">P047A031166 </t>
  </si>
  <si>
    <t xml:space="preserve">P047A031168 </t>
  </si>
  <si>
    <t xml:space="preserve">P047A031169 </t>
  </si>
  <si>
    <t xml:space="preserve">P047A031171 </t>
  </si>
  <si>
    <t xml:space="preserve">P047A031172 </t>
  </si>
  <si>
    <t xml:space="preserve">P047A031174 </t>
  </si>
  <si>
    <t xml:space="preserve">P047A031175 </t>
  </si>
  <si>
    <t xml:space="preserve">P047A031177 </t>
  </si>
  <si>
    <t xml:space="preserve">P047A031178 </t>
  </si>
  <si>
    <t xml:space="preserve">P047A031183 </t>
  </si>
  <si>
    <t xml:space="preserve">Northeast Higher Education District </t>
  </si>
  <si>
    <t xml:space="preserve">Concordia College </t>
  </si>
  <si>
    <t xml:space="preserve">Southeast Community College/ Bell &amp; Harlan </t>
  </si>
  <si>
    <t xml:space="preserve">St. Olaf College </t>
  </si>
  <si>
    <t xml:space="preserve">Northeastern Oklahoma A &amp; M College </t>
  </si>
  <si>
    <t xml:space="preserve">California State University/ Los Angeles </t>
  </si>
  <si>
    <t xml:space="preserve">Flathead Valley Community College </t>
  </si>
  <si>
    <t xml:space="preserve">Northern Marianas College </t>
  </si>
  <si>
    <t xml:space="preserve">Palau Community College </t>
  </si>
  <si>
    <t xml:space="preserve">University of South Alabama </t>
  </si>
  <si>
    <t xml:space="preserve">TELACU Education Foundation/ Los Angeles </t>
  </si>
  <si>
    <t xml:space="preserve">Ute Indian Tribe </t>
  </si>
  <si>
    <t xml:space="preserve">Richard J. Daley College </t>
  </si>
  <si>
    <t xml:space="preserve">University of The Sacred Heart </t>
  </si>
  <si>
    <t xml:space="preserve">Claflin University </t>
  </si>
  <si>
    <t xml:space="preserve">Montana State University/ Billings </t>
  </si>
  <si>
    <t xml:space="preserve">Laredo Community College </t>
  </si>
  <si>
    <t xml:space="preserve">Georgia Perimeter College/ Decatur </t>
  </si>
  <si>
    <t xml:space="preserve">Carl Albert State College/ North </t>
  </si>
  <si>
    <t xml:space="preserve">Danville Community College </t>
  </si>
  <si>
    <t xml:space="preserve">Big Bend Community College </t>
  </si>
  <si>
    <t xml:space="preserve">Northern Arizona University </t>
  </si>
  <si>
    <t xml:space="preserve">Fresno City College </t>
  </si>
  <si>
    <t xml:space="preserve">Delaware State University </t>
  </si>
  <si>
    <t xml:space="preserve">Clarion University of Pennsylvania </t>
  </si>
  <si>
    <t xml:space="preserve">Youth Opportunities Upheld, Inc. </t>
  </si>
  <si>
    <t xml:space="preserve">University of Wisconsin/ Eau Claire </t>
  </si>
  <si>
    <t xml:space="preserve">Snow College </t>
  </si>
  <si>
    <t xml:space="preserve">Roxbury Community College </t>
  </si>
  <si>
    <t xml:space="preserve">University of Tennessee/ Knoxville </t>
  </si>
  <si>
    <t xml:space="preserve">SUNY/ Plattsburgh State University </t>
  </si>
  <si>
    <t xml:space="preserve">Wayne State University </t>
  </si>
  <si>
    <t xml:space="preserve">Pace University </t>
  </si>
  <si>
    <t xml:space="preserve">Polk Community College </t>
  </si>
  <si>
    <t xml:space="preserve">Salem International University </t>
  </si>
  <si>
    <t xml:space="preserve">Tougaloo College </t>
  </si>
  <si>
    <t xml:space="preserve">University of Iowa </t>
  </si>
  <si>
    <t xml:space="preserve">Indian River Community College/ St. Lucie County </t>
  </si>
  <si>
    <t xml:space="preserve">Halifax County Schools </t>
  </si>
  <si>
    <t xml:space="preserve">Texas Southern University </t>
  </si>
  <si>
    <t xml:space="preserve">St. Mary's University </t>
  </si>
  <si>
    <t xml:space="preserve">Kankakee Community College </t>
  </si>
  <si>
    <t xml:space="preserve">Northwest Arkansas Community College </t>
  </si>
  <si>
    <t xml:space="preserve">Georgia State University </t>
  </si>
  <si>
    <t xml:space="preserve">University of Cincinnati/ Clermont College </t>
  </si>
  <si>
    <t xml:space="preserve">Lock Haven University of Pennsylvania </t>
  </si>
  <si>
    <t xml:space="preserve">Rollins College </t>
  </si>
  <si>
    <t xml:space="preserve">Eastern Michigan University </t>
  </si>
  <si>
    <t xml:space="preserve">National Council of La Raza </t>
  </si>
  <si>
    <t xml:space="preserve">Southwest Tennessee Community College </t>
  </si>
  <si>
    <t xml:space="preserve">San Jose State University </t>
  </si>
  <si>
    <t xml:space="preserve">Connors State College </t>
  </si>
  <si>
    <t xml:space="preserve">University of Wisconsin Colleges/ Manitowoc </t>
  </si>
  <si>
    <t xml:space="preserve">Texas State University/ San Marcos </t>
  </si>
  <si>
    <t xml:space="preserve">Paine College </t>
  </si>
  <si>
    <t xml:space="preserve">Arizona Western College </t>
  </si>
  <si>
    <t xml:space="preserve">East Central University </t>
  </si>
  <si>
    <t xml:space="preserve">California State Polytechnic University/ Pomona </t>
  </si>
  <si>
    <t xml:space="preserve">University of North Carolina/ Pembroke </t>
  </si>
  <si>
    <t xml:space="preserve">Piedmont Technical College </t>
  </si>
  <si>
    <t xml:space="preserve">Haskell Indian Nations University </t>
  </si>
  <si>
    <t xml:space="preserve">Lake Superior State University </t>
  </si>
  <si>
    <t xml:space="preserve">Sonoma State University </t>
  </si>
  <si>
    <t xml:space="preserve">St. Louis Community College </t>
  </si>
  <si>
    <t xml:space="preserve">Dallas County Community College District/ Richland College </t>
  </si>
  <si>
    <t xml:space="preserve">California State University/ San Marcos Foundation </t>
  </si>
  <si>
    <t xml:space="preserve">University of California/ Berkeley </t>
  </si>
  <si>
    <t xml:space="preserve">Savannah State University </t>
  </si>
  <si>
    <t xml:space="preserve">St. Ambrose University </t>
  </si>
  <si>
    <t xml:space="preserve">Robert Morris College </t>
  </si>
  <si>
    <t xml:space="preserve">Lyndon State College </t>
  </si>
  <si>
    <t xml:space="preserve">Harcum College </t>
  </si>
  <si>
    <t xml:space="preserve">Yosemite Community College District/ Modesto Junior College </t>
  </si>
  <si>
    <t xml:space="preserve">Mars Hill College </t>
  </si>
  <si>
    <t xml:space="preserve">Weber State University </t>
  </si>
  <si>
    <t xml:space="preserve">Bayamon Central University </t>
  </si>
  <si>
    <t xml:space="preserve">Stillman College </t>
  </si>
  <si>
    <t xml:space="preserve">University of San Francisco </t>
  </si>
  <si>
    <t xml:space="preserve">Indian River Community College </t>
  </si>
  <si>
    <t xml:space="preserve">Columbia University/ New York </t>
  </si>
  <si>
    <t xml:space="preserve">SUNY/ Binghamton University </t>
  </si>
  <si>
    <t xml:space="preserve">Rochester Community Technical College </t>
  </si>
  <si>
    <t xml:space="preserve">Berea College </t>
  </si>
  <si>
    <t xml:space="preserve">University of Georgia </t>
  </si>
  <si>
    <t xml:space="preserve">University of Minnesota/ Minneapolis </t>
  </si>
  <si>
    <t xml:space="preserve">Western Nebraska Community College </t>
  </si>
  <si>
    <t xml:space="preserve">Florida A &amp; M University </t>
  </si>
  <si>
    <t xml:space="preserve">Wayne-Westland Community School District </t>
  </si>
  <si>
    <t xml:space="preserve">University of Hawaii/ Hilo </t>
  </si>
  <si>
    <t xml:space="preserve">University of Maine/ Orono </t>
  </si>
  <si>
    <t xml:space="preserve">University of Wyoming </t>
  </si>
  <si>
    <t xml:space="preserve">Troy State University/ Troy </t>
  </si>
  <si>
    <t xml:space="preserve">Midland College </t>
  </si>
  <si>
    <t xml:space="preserve">College Board </t>
  </si>
  <si>
    <t xml:space="preserve">Indiana University/ Bloomington </t>
  </si>
  <si>
    <t xml:space="preserve">Kutztown University </t>
  </si>
  <si>
    <t xml:space="preserve">University of Arkansas/ Board of Trustees </t>
  </si>
  <si>
    <t xml:space="preserve">Elgin Community College </t>
  </si>
  <si>
    <t xml:space="preserve">College of Saint Scholastica </t>
  </si>
  <si>
    <t xml:space="preserve">University of Guam </t>
  </si>
  <si>
    <t xml:space="preserve">Choctaw Nation of Oklahoma </t>
  </si>
  <si>
    <t xml:space="preserve">Inter American University of Puerto Rico/ Bayamon </t>
  </si>
  <si>
    <t xml:space="preserve">New Jersey Institute of Technology </t>
  </si>
  <si>
    <t xml:space="preserve">Clark Atlanta University </t>
  </si>
  <si>
    <t xml:space="preserve">Ouachita Baptist University </t>
  </si>
  <si>
    <t xml:space="preserve">Inter American University of Puerto Rico/ Ponce </t>
  </si>
  <si>
    <t xml:space="preserve">East-West University </t>
  </si>
  <si>
    <t>All projects</t>
  </si>
  <si>
    <t>All UB projects</t>
  </si>
  <si>
    <t>All UBMS projects</t>
  </si>
  <si>
    <t>2005-06 Funding</t>
  </si>
  <si>
    <t>Source: U.S. Department of Education, Federal TRIO Programs, Upward Bound Performance Reports: 2000–01 through 2005–06 and federal financial aid files 2000–01 through 2005–06.</t>
  </si>
  <si>
    <t>Project Number</t>
  </si>
  <si>
    <t>P047A030035</t>
  </si>
  <si>
    <t>P047A030145</t>
  </si>
  <si>
    <t>P047A030153</t>
  </si>
  <si>
    <t>P047A030209</t>
  </si>
  <si>
    <t>P047A030214</t>
  </si>
  <si>
    <t>P047A030285</t>
  </si>
  <si>
    <t>P047A030384</t>
  </si>
  <si>
    <t>P047A030611</t>
  </si>
  <si>
    <t>P047A030624</t>
  </si>
  <si>
    <t>P047A031184</t>
  </si>
  <si>
    <t>P047A040416</t>
  </si>
  <si>
    <t>P047M030055</t>
  </si>
  <si>
    <t>P047M030265</t>
  </si>
  <si>
    <t>No 05-06 APR data submitted</t>
  </si>
  <si>
    <t>No 04-05 APR data submitted</t>
  </si>
  <si>
    <t>No 04-05 or 05-06 APR data submitted</t>
  </si>
  <si>
    <t xml:space="preserve">P047A030004 </t>
  </si>
  <si>
    <t xml:space="preserve">P047A030006 </t>
  </si>
  <si>
    <t xml:space="preserve">P047A030011 </t>
  </si>
  <si>
    <t xml:space="preserve">P047A030013 </t>
  </si>
  <si>
    <t xml:space="preserve">P047A030014 </t>
  </si>
  <si>
    <t xml:space="preserve">P047A030016 </t>
  </si>
  <si>
    <t xml:space="preserve">P047A030018 </t>
  </si>
  <si>
    <t xml:space="preserve">P047A030019 </t>
  </si>
  <si>
    <t xml:space="preserve">P047A030020 </t>
  </si>
  <si>
    <t xml:space="preserve">P047A030022 </t>
  </si>
  <si>
    <t xml:space="preserve">P047A030023 </t>
  </si>
  <si>
    <t xml:space="preserve">P047A030024 </t>
  </si>
  <si>
    <t xml:space="preserve">P047A030025 </t>
  </si>
  <si>
    <t xml:space="preserve">P047A030026 </t>
  </si>
  <si>
    <t xml:space="preserve">P047A030029 </t>
  </si>
  <si>
    <t xml:space="preserve">P047A030032 </t>
  </si>
  <si>
    <t xml:space="preserve">P047A030033 </t>
  </si>
  <si>
    <t xml:space="preserve">P047A030034 </t>
  </si>
  <si>
    <t xml:space="preserve">P047A030036 </t>
  </si>
  <si>
    <t xml:space="preserve">P047A030038 </t>
  </si>
  <si>
    <t xml:space="preserve">P047A030039 </t>
  </si>
  <si>
    <t xml:space="preserve">P047A030041 </t>
  </si>
  <si>
    <t xml:space="preserve">P047A030042 </t>
  </si>
  <si>
    <t xml:space="preserve">P047A030044 </t>
  </si>
  <si>
    <t xml:space="preserve">P047A030048 </t>
  </si>
  <si>
    <t xml:space="preserve">P047A030050 </t>
  </si>
  <si>
    <t xml:space="preserve">P047A030052 </t>
  </si>
  <si>
    <t xml:space="preserve">P047A030054 </t>
  </si>
  <si>
    <t xml:space="preserve">P047A030057 </t>
  </si>
  <si>
    <t xml:space="preserve">P047A030059 </t>
  </si>
  <si>
    <t xml:space="preserve">P047A030060 </t>
  </si>
  <si>
    <t xml:space="preserve">P047A030062 </t>
  </si>
  <si>
    <t xml:space="preserve">P047A030063 </t>
  </si>
  <si>
    <t xml:space="preserve">P047A030069 </t>
  </si>
  <si>
    <t xml:space="preserve">P047A030070 </t>
  </si>
  <si>
    <t xml:space="preserve">P047A030073 </t>
  </si>
  <si>
    <t xml:space="preserve">P047A030075 </t>
  </si>
  <si>
    <t xml:space="preserve">P047A030076 </t>
  </si>
  <si>
    <t xml:space="preserve">P047A030078 </t>
  </si>
  <si>
    <t xml:space="preserve">P047A030080 </t>
  </si>
  <si>
    <t xml:space="preserve">P047A030081 </t>
  </si>
  <si>
    <t xml:space="preserve">P047A030083 </t>
  </si>
  <si>
    <t xml:space="preserve">P047A030084 </t>
  </si>
  <si>
    <t xml:space="preserve">P047A030085 </t>
  </si>
  <si>
    <t xml:space="preserve">P047A030086 </t>
  </si>
  <si>
    <t xml:space="preserve">P047A030088 </t>
  </si>
  <si>
    <t xml:space="preserve">P047A030089 </t>
  </si>
  <si>
    <t xml:space="preserve">P047A030092 </t>
  </si>
  <si>
    <t xml:space="preserve">P047A030096 </t>
  </si>
  <si>
    <t xml:space="preserve">P047A030097 </t>
  </si>
  <si>
    <t xml:space="preserve">P047A030098 </t>
  </si>
  <si>
    <t xml:space="preserve">P047A030102 </t>
  </si>
  <si>
    <t xml:space="preserve">P047A030104 </t>
  </si>
  <si>
    <t xml:space="preserve">P047A030106 </t>
  </si>
  <si>
    <t xml:space="preserve">P047A030108 </t>
  </si>
  <si>
    <t xml:space="preserve">P047A030109 </t>
  </si>
  <si>
    <t xml:space="preserve">P047A030111 </t>
  </si>
  <si>
    <t xml:space="preserve">P047A030112 </t>
  </si>
  <si>
    <t xml:space="preserve">P047A030113 </t>
  </si>
  <si>
    <t xml:space="preserve">P047A030114 </t>
  </si>
  <si>
    <t xml:space="preserve">P047A030117 </t>
  </si>
  <si>
    <t xml:space="preserve">P047A030119 </t>
  </si>
  <si>
    <t xml:space="preserve">P047A030121 </t>
  </si>
  <si>
    <t xml:space="preserve">P047A030123 </t>
  </si>
  <si>
    <t xml:space="preserve">P047A030125 </t>
  </si>
  <si>
    <t xml:space="preserve">P047A030128 </t>
  </si>
  <si>
    <t xml:space="preserve">P047A030129 </t>
  </si>
  <si>
    <t xml:space="preserve">P047A030130 </t>
  </si>
  <si>
    <t xml:space="preserve">Arizona State University/ Tempe </t>
  </si>
  <si>
    <t xml:space="preserve">Linfield College </t>
  </si>
  <si>
    <t xml:space="preserve">Lurleen B. Wallace State Junior College </t>
  </si>
  <si>
    <t xml:space="preserve">Pikeville College </t>
  </si>
  <si>
    <t xml:space="preserve">Alvin Community College District </t>
  </si>
  <si>
    <t xml:space="preserve">Western Connecticut State University </t>
  </si>
  <si>
    <t xml:space="preserve">Holyoke Community College </t>
  </si>
  <si>
    <t xml:space="preserve">Kansas State University/ Manhattan </t>
  </si>
  <si>
    <t xml:space="preserve">Note:  UB = classic UB; UBMS = Upward Bound Math-Science. Participants are defined as those who were new, continuing, or re-entry participants in 2004-05 (PartCD0405=1, 2, or 3).  Persisters are defined as those who were continuing or re-entry participants in 2005-06 (PartCD0506=2 or 3) or prior-year participants in 2005-06 who are either still in high school or enrolled in postsecondary education. Postsecondary enrollment was determined by examining postsecondary education variables on the APR (transcript code, first enrollment date, institution codes, financial aid, enrollment status, grade level, and degree completion) and disbursement amount from the federal financial aid data.  NSC enrollment data are excluded from determination of postsecondary enrollment. Calculations for the table exclude participants who were not served in 2004-05 (either because they were prior-year participants in 2004-05 or because they were first served in 2005-06) and those who did not have 2005-06 APR data. Table excludes 13 projects: P047A030145, P047A030153, P047A030214, P047A030285, P047A030384, P047A030611, P047A030624, P047A031184, and P047A040416 did not submit 2004-05 APR data for any participant; P047A030035 and P047M030265 </t>
  </si>
  <si>
    <t>did not submit 2005-06 APR data for any participant; P047M030055 did not submit APR data in 2004-05 and 2005-06 for any participant; P047A030209 had no cases with 2005-06 APR data that were new, continuing or re-entry in 0405.  Funding for these 13 projects totals $4,180,373.  This amount is excluded from the total funding amount for all projects at the top of the table. In addition, table excludes 125 projects that had data for both years for participants, but with significant omissions in fields critical to calculating persistence.  Fifteen percent or more of the 2004-05 participants (PartCD0405=1, 2, or 3) in these projects either 1) had no 2005-06 APR record, 2) had an invalid PartCD on the 2005-06 APR data (values 0, 255), or 3) were prior-year participants in 2005-06 with no evidence of postsecondary enrollment and with an invalid HSGrad variable on the 2005-06 data (values 0, 255). The numbers from these 125 projects are included in the first set of totals but are excluded from the second set of totals at the top of the table. A list of these projects, their numbers of participants and persisters, funding amount, and rate of missing data can be found on the Excluded Projects worksheet. Table also excludes projects that were not funded in the 2003-07 cycle.</t>
  </si>
  <si>
    <t xml:space="preserve">Note: UB = classic UB; UBMS = Upward Bound Math-Science; PSE = postsecondary enrollment; HS = high school.  Table excludes 88 UB and 17 UBMS projects that were first funded in 2003-04. Table also excludes projects that were not funded in the 2003-07 cycle.  The 2003-04 expected high school grad cohort and associated data used the 5 year longitudinal file (years 2000-01 through 2004-05), so the reported enrollment rate is one year after high school graduation, making it comparable to the 2004-05 expected high school grad cohort using the 6 years of longitudinal data (2000-01 through 2005-06). The expected high school graduation year is determined by the expected graduation date reported by the project or the project entry date and grade level.  Postsecondary enrollment was determined by examining postsecondary education variables on the APR (transcript code, first enrollment date, institution codes, financial aid, enrollment status, grade level, and degree completion) and disbursement amount from the federal financial aid data.  NSC enrollment data are excluded from determination of postsecondary enrollment. Postsecondary enrollment rate is calculated as the number with evidence of postsecondary enrollment divided by the </t>
  </si>
  <si>
    <t>P047A990878</t>
  </si>
  <si>
    <t>Mary Holmes College</t>
  </si>
  <si>
    <t>P047A030668</t>
  </si>
  <si>
    <t xml:space="preserve">number expected to graduate. Three projects (P047A990878, P047A030668, P047A031038) funded in 2003-04, but not in 2004-05 are included in the results for 2003-04 expected graduates, but not in the results for 2004-05 expected graduates.  </t>
  </si>
  <si>
    <t xml:space="preserve">North Harris Montgomery Community College District/ MacArthur </t>
  </si>
  <si>
    <t xml:space="preserve">Midwestern State University/ Wichita County </t>
  </si>
  <si>
    <t xml:space="preserve">Tusculum College </t>
  </si>
  <si>
    <t xml:space="preserve">Temple University </t>
  </si>
  <si>
    <t xml:space="preserve">Greater Erie Community Action Committee </t>
  </si>
  <si>
    <t xml:space="preserve">University of Akron </t>
  </si>
  <si>
    <t xml:space="preserve">Neosho County Community College </t>
  </si>
  <si>
    <t xml:space="preserve">4-year </t>
  </si>
  <si>
    <t>2-year</t>
  </si>
  <si>
    <t xml:space="preserve">P047A030035 </t>
  </si>
  <si>
    <t xml:space="preserve">Fort Belknap College </t>
  </si>
  <si>
    <t xml:space="preserve">P047A030145 </t>
  </si>
  <si>
    <t xml:space="preserve">McNeese State University </t>
  </si>
  <si>
    <t xml:space="preserve">P047A030153 </t>
  </si>
  <si>
    <t xml:space="preserve">Southern University/ New Orleans </t>
  </si>
  <si>
    <t xml:space="preserve">P047A030209 </t>
  </si>
  <si>
    <t xml:space="preserve">P047A030214 </t>
  </si>
  <si>
    <t xml:space="preserve">College of Micronesia/ FSM/ Pohnpei </t>
  </si>
  <si>
    <t xml:space="preserve">P047A030285 </t>
  </si>
  <si>
    <t xml:space="preserve">Loyola University/ New Orleans </t>
  </si>
  <si>
    <t xml:space="preserve">P047A030384 </t>
  </si>
  <si>
    <t xml:space="preserve">Dillard University </t>
  </si>
  <si>
    <t xml:space="preserve">P047A030611 </t>
  </si>
  <si>
    <t xml:space="preserve">University of New Orleans </t>
  </si>
  <si>
    <t xml:space="preserve">P047A030624 </t>
  </si>
  <si>
    <t xml:space="preserve">Tulane University </t>
  </si>
  <si>
    <t xml:space="preserve">P047A031184 </t>
  </si>
  <si>
    <t xml:space="preserve">University of New Orleans/ Lake Front Campus </t>
  </si>
  <si>
    <t xml:space="preserve">P047A040416 </t>
  </si>
  <si>
    <t xml:space="preserve">Xavier University Of Louisiana </t>
  </si>
  <si>
    <t>All institutions</t>
  </si>
  <si>
    <t>Less than 2-year</t>
  </si>
  <si>
    <t>2004-05 expected HS grads</t>
  </si>
  <si>
    <t>05-06 APR data submitted under the wrong project number</t>
  </si>
  <si>
    <t>PSE enrollment rate</t>
  </si>
  <si>
    <t xml:space="preserve">University of Hawaii/ Honolulu </t>
  </si>
  <si>
    <t xml:space="preserve">University of Wisconsin/ Stevens Point </t>
  </si>
  <si>
    <t xml:space="preserve">Oakland City University </t>
  </si>
  <si>
    <t xml:space="preserve">Rich Mountain Community College </t>
  </si>
  <si>
    <t xml:space="preserve">Alcorn State University </t>
  </si>
  <si>
    <t xml:space="preserve">Redlands Community College </t>
  </si>
  <si>
    <t xml:space="preserve">Austin Peay State University </t>
  </si>
  <si>
    <t>Reason for exclusion</t>
  </si>
  <si>
    <t>Project had no cases with 05-06 APR data that were new, continuing or re-entry in 0405</t>
  </si>
  <si>
    <t xml:space="preserve">Bemidji State University </t>
  </si>
  <si>
    <t xml:space="preserve">University of Vermont </t>
  </si>
  <si>
    <t xml:space="preserve">College of Mount Saint Joseph </t>
  </si>
  <si>
    <t xml:space="preserve">University of Illinois/ Chicago </t>
  </si>
  <si>
    <t xml:space="preserve">Coastal Bend College </t>
  </si>
  <si>
    <t xml:space="preserve">Community College of Philadelphia </t>
  </si>
  <si>
    <t xml:space="preserve">Portland State University </t>
  </si>
  <si>
    <t xml:space="preserve">University of Kentucky/ Hopkinsville Community College </t>
  </si>
  <si>
    <t xml:space="preserve">Southern Vermont College </t>
  </si>
  <si>
    <t xml:space="preserve">University of Cincinnati </t>
  </si>
  <si>
    <t xml:space="preserve">Western Kentucky University </t>
  </si>
  <si>
    <t xml:space="preserve">Western Oklahoma State College </t>
  </si>
  <si>
    <t xml:space="preserve">Harvey Mudd College </t>
  </si>
  <si>
    <t xml:space="preserve">Lake Superior College </t>
  </si>
  <si>
    <t xml:space="preserve">South Seattle Community College </t>
  </si>
  <si>
    <t xml:space="preserve">Rio Hondo College </t>
  </si>
  <si>
    <t xml:space="preserve">East Stroudsburg University </t>
  </si>
  <si>
    <t xml:space="preserve">Bowdoin College </t>
  </si>
  <si>
    <t xml:space="preserve">University of Colorado/ Boulder </t>
  </si>
  <si>
    <t xml:space="preserve">University of Southwestern Louisiana </t>
  </si>
  <si>
    <t xml:space="preserve">Northern Kentucky University </t>
  </si>
  <si>
    <t xml:space="preserve">North Shore Community College </t>
  </si>
  <si>
    <t xml:space="preserve">Paris Junior College </t>
  </si>
  <si>
    <t xml:space="preserve">Southern University A&amp;M College </t>
  </si>
  <si>
    <t xml:space="preserve">Sinclair Community College </t>
  </si>
  <si>
    <t xml:space="preserve">Northeast Texas Community College </t>
  </si>
  <si>
    <t xml:space="preserve">Hope College </t>
  </si>
  <si>
    <t xml:space="preserve">Potomac State College/ West Virginia University </t>
  </si>
  <si>
    <t xml:space="preserve">Riverside Community College </t>
  </si>
  <si>
    <t xml:space="preserve">University of Chicago </t>
  </si>
  <si>
    <t xml:space="preserve">Abilene Christian University </t>
  </si>
  <si>
    <t xml:space="preserve">Ohio Dominican College </t>
  </si>
  <si>
    <t xml:space="preserve">P047A040211 </t>
  </si>
  <si>
    <t xml:space="preserve">P047A040228 </t>
  </si>
  <si>
    <t xml:space="preserve">P047A040240 </t>
  </si>
  <si>
    <t xml:space="preserve">P047A040244 </t>
  </si>
  <si>
    <t xml:space="preserve">P047A040249 </t>
  </si>
  <si>
    <t xml:space="preserve">P047A040271 </t>
  </si>
  <si>
    <t xml:space="preserve">P047A040276 </t>
  </si>
  <si>
    <t xml:space="preserve">P047A040287 </t>
  </si>
  <si>
    <t xml:space="preserve">P047A040297 </t>
  </si>
  <si>
    <t xml:space="preserve">P047A040307 </t>
  </si>
  <si>
    <t xml:space="preserve">P047A040315 </t>
  </si>
  <si>
    <t xml:space="preserve">P047A040324 </t>
  </si>
  <si>
    <t xml:space="preserve">P047A040329 </t>
  </si>
  <si>
    <t xml:space="preserve">P047A040356 </t>
  </si>
  <si>
    <t xml:space="preserve">P047A040359 </t>
  </si>
  <si>
    <t xml:space="preserve">P047A040361 </t>
  </si>
  <si>
    <t xml:space="preserve">P047A040366 </t>
  </si>
  <si>
    <t xml:space="preserve">P047A040381 </t>
  </si>
  <si>
    <t xml:space="preserve">P047A040386 </t>
  </si>
  <si>
    <t xml:space="preserve">P047A040406 </t>
  </si>
  <si>
    <t xml:space="preserve">P047A040426 </t>
  </si>
  <si>
    <t xml:space="preserve">P047A040428 </t>
  </si>
  <si>
    <t xml:space="preserve">P047A040430 </t>
  </si>
  <si>
    <t xml:space="preserve">P047A040439 </t>
  </si>
  <si>
    <t xml:space="preserve">P047A040453 </t>
  </si>
  <si>
    <t xml:space="preserve">P047A040458 </t>
  </si>
  <si>
    <t xml:space="preserve">P047A040467 </t>
  </si>
  <si>
    <t xml:space="preserve">P047A040487 </t>
  </si>
  <si>
    <t xml:space="preserve">P047A040499 </t>
  </si>
  <si>
    <t xml:space="preserve">P047A040503 </t>
  </si>
  <si>
    <t xml:space="preserve">P047A040505 </t>
  </si>
  <si>
    <t xml:space="preserve">P047A040521 </t>
  </si>
  <si>
    <t xml:space="preserve">P047A040526 </t>
  </si>
  <si>
    <t xml:space="preserve">P047A040545 </t>
  </si>
  <si>
    <t xml:space="preserve">P047A040548 </t>
  </si>
  <si>
    <t xml:space="preserve">Oklahoma State University/ Stillwater </t>
  </si>
  <si>
    <t xml:space="preserve">Case Western Reserve University </t>
  </si>
  <si>
    <t xml:space="preserve">University of Miami </t>
  </si>
  <si>
    <t xml:space="preserve">University of North Texas </t>
  </si>
  <si>
    <t xml:space="preserve">Trinity University </t>
  </si>
  <si>
    <t xml:space="preserve">Houston Community College System/ Central </t>
  </si>
  <si>
    <t xml:space="preserve">Avila University/ Kansas City </t>
  </si>
  <si>
    <t xml:space="preserve">Mississippi Valley State University </t>
  </si>
  <si>
    <t xml:space="preserve">University of Nebraska/ Lincoln </t>
  </si>
  <si>
    <t xml:space="preserve">California State University/ Fresno </t>
  </si>
  <si>
    <t xml:space="preserve">Palo Alto College </t>
  </si>
  <si>
    <t xml:space="preserve">Texas College </t>
  </si>
  <si>
    <t xml:space="preserve">Southwestern Oklahoma State University </t>
  </si>
  <si>
    <t xml:space="preserve">Family Centered Education Agency </t>
  </si>
  <si>
    <t xml:space="preserve">Texas A &amp; M University/ Corpus Christi </t>
  </si>
  <si>
    <t xml:space="preserve">Caribbean University </t>
  </si>
  <si>
    <t xml:space="preserve">Cossatot Community College of the University of Arkansas </t>
  </si>
  <si>
    <t xml:space="preserve">Iowa Lakes Community College </t>
  </si>
  <si>
    <t xml:space="preserve">Provisional Educational Services, Inc./ Miller </t>
  </si>
  <si>
    <t xml:space="preserve">Community College of Baltimore County/ Dundalk Campus </t>
  </si>
  <si>
    <t xml:space="preserve">San Diego State University </t>
  </si>
  <si>
    <t xml:space="preserve">Le Moyne College </t>
  </si>
  <si>
    <t xml:space="preserve">Century Community &amp; Technical College </t>
  </si>
  <si>
    <t xml:space="preserve">Des Moines Area Community College </t>
  </si>
  <si>
    <t xml:space="preserve">SUNY/ Buffalo </t>
  </si>
  <si>
    <t xml:space="preserve">New Jersey City University </t>
  </si>
  <si>
    <t xml:space="preserve">CUNY/ Borough of Manhattan Community College </t>
  </si>
  <si>
    <t xml:space="preserve">Community College of Baltimore County/ Cantonsville Campus </t>
  </si>
  <si>
    <t xml:space="preserve">Lindsey Wilson College </t>
  </si>
  <si>
    <t xml:space="preserve">Morehouse College </t>
  </si>
  <si>
    <t xml:space="preserve">Palm Beach Community College </t>
  </si>
  <si>
    <t xml:space="preserve">Southern Illinois University/ Carbondale </t>
  </si>
  <si>
    <t xml:space="preserve">University of Hawaii System/ Windward Community College </t>
  </si>
  <si>
    <t xml:space="preserve">University of California/ Irvine </t>
  </si>
  <si>
    <t xml:space="preserve">Surry Community College </t>
  </si>
  <si>
    <t xml:space="preserve">Southeastern Oklahoma State University/ Texoma </t>
  </si>
  <si>
    <t xml:space="preserve">Andrew College </t>
  </si>
  <si>
    <t xml:space="preserve">Pasadena City College </t>
  </si>
  <si>
    <t xml:space="preserve">Rappahanock Community College </t>
  </si>
  <si>
    <t xml:space="preserve">Marist College </t>
  </si>
  <si>
    <t xml:space="preserve">Shaw University </t>
  </si>
  <si>
    <t xml:space="preserve">Kent State University </t>
  </si>
  <si>
    <t xml:space="preserve">Malcolm X College </t>
  </si>
  <si>
    <t xml:space="preserve">Columbus State Community College </t>
  </si>
  <si>
    <t xml:space="preserve">Central Piedmont Community College </t>
  </si>
  <si>
    <t xml:space="preserve">New Jersey Institute of Technology/ ESL </t>
  </si>
  <si>
    <t xml:space="preserve">Central Michigan University </t>
  </si>
  <si>
    <t xml:space="preserve">University of Florida/ Gainesville </t>
  </si>
  <si>
    <t xml:space="preserve">Montclair State University </t>
  </si>
  <si>
    <t xml:space="preserve">Jarvis Christian College </t>
  </si>
  <si>
    <t xml:space="preserve">Pima County Community College District </t>
  </si>
  <si>
    <t xml:space="preserve">Southeast Missouri State University </t>
  </si>
  <si>
    <t xml:space="preserve">University of Southern Colorado </t>
  </si>
  <si>
    <t xml:space="preserve">Mississippi Band of Choctaw Indians </t>
  </si>
  <si>
    <t xml:space="preserve">Valencia Community College/ West </t>
  </si>
  <si>
    <t xml:space="preserve">Florida International University </t>
  </si>
  <si>
    <t xml:space="preserve">Central Wyoming College </t>
  </si>
  <si>
    <t xml:space="preserve">Osceola Campus of Valencia Community College </t>
  </si>
  <si>
    <t xml:space="preserve">Southwestern University </t>
  </si>
  <si>
    <t xml:space="preserve">Minnesota State University/ Mankato </t>
  </si>
  <si>
    <t xml:space="preserve">Northern Illinois University </t>
  </si>
  <si>
    <t xml:space="preserve">Boise State University/ Caldwell </t>
  </si>
  <si>
    <t xml:space="preserve">University of New Hampshire </t>
  </si>
  <si>
    <t xml:space="preserve">Pennsylvania State University </t>
  </si>
  <si>
    <t xml:space="preserve">Northeastern Illinois University </t>
  </si>
  <si>
    <t xml:space="preserve">Indiana State University </t>
  </si>
  <si>
    <t xml:space="preserve">University of Nebraska/ Lancaster </t>
  </si>
  <si>
    <t xml:space="preserve">Salish Kootenai College </t>
  </si>
  <si>
    <t xml:space="preserve">University of Wisconsin/ Whitewater </t>
  </si>
  <si>
    <t xml:space="preserve">SUNY/ Fredonia </t>
  </si>
  <si>
    <t xml:space="preserve">Cleveland State University </t>
  </si>
  <si>
    <t xml:space="preserve">North Lake College </t>
  </si>
  <si>
    <t xml:space="preserve">Delaware Technical &amp; Community College/ Wilmington Campus </t>
  </si>
  <si>
    <t xml:space="preserve">Mineral Area College </t>
  </si>
  <si>
    <t xml:space="preserve">University of Georgia/ Athens </t>
  </si>
  <si>
    <t xml:space="preserve">Mott Community College </t>
  </si>
  <si>
    <t xml:space="preserve">Howard University </t>
  </si>
  <si>
    <t xml:space="preserve">University of Minnesota/ Duluth </t>
  </si>
  <si>
    <t xml:space="preserve">University of California/ Riverside </t>
  </si>
  <si>
    <t xml:space="preserve">Alabama A &amp; M University </t>
  </si>
  <si>
    <t xml:space="preserve">Metropolitan State College of Denver </t>
  </si>
  <si>
    <t xml:space="preserve">Inter American University of Puerto Rico/ San German </t>
  </si>
  <si>
    <t xml:space="preserve">McLennan Community College </t>
  </si>
  <si>
    <t xml:space="preserve">George C. Wallace Community College/ Sparks Campus </t>
  </si>
  <si>
    <t xml:space="preserve">University of Wisconsin/ Green Bay </t>
  </si>
  <si>
    <t xml:space="preserve">Palomar College </t>
  </si>
  <si>
    <t xml:space="preserve">Hampton University </t>
  </si>
  <si>
    <t xml:space="preserve">Crowder College/ Nevada </t>
  </si>
  <si>
    <t xml:space="preserve">American Samoa Community College </t>
  </si>
  <si>
    <t xml:space="preserve">Collegio Universitario Del Este/ Carolina </t>
  </si>
  <si>
    <t xml:space="preserve">State Fair Community College </t>
  </si>
  <si>
    <t xml:space="preserve">Mills College </t>
  </si>
  <si>
    <t xml:space="preserve">Kellogg Community College </t>
  </si>
  <si>
    <t xml:space="preserve">Illinois Central College </t>
  </si>
  <si>
    <t xml:space="preserve">Grambling State University </t>
  </si>
  <si>
    <t xml:space="preserve">Boston University </t>
  </si>
  <si>
    <t xml:space="preserve">SUNY/ Purchase College </t>
  </si>
  <si>
    <t xml:space="preserve">North Seattle Community College </t>
  </si>
  <si>
    <t xml:space="preserve">University of North Carolina/ Chapel Hill </t>
  </si>
  <si>
    <t xml:space="preserve">University of Northern Iowa </t>
  </si>
  <si>
    <t xml:space="preserve">California State University/ Fresno Foundation </t>
  </si>
  <si>
    <t xml:space="preserve">Coppin State College </t>
  </si>
  <si>
    <t xml:space="preserve">Central College </t>
  </si>
  <si>
    <t xml:space="preserve">Wichita State University </t>
  </si>
  <si>
    <t xml:space="preserve">Evergreen State College </t>
  </si>
  <si>
    <t xml:space="preserve">Chicago State University </t>
  </si>
  <si>
    <t xml:space="preserve">Elizabeth City State University </t>
  </si>
  <si>
    <t xml:space="preserve">Stanford University </t>
  </si>
  <si>
    <t xml:space="preserve">University of Notre Dame </t>
  </si>
  <si>
    <t xml:space="preserve">University of Pennsylvania </t>
  </si>
  <si>
    <t xml:space="preserve">Minneapolis Community &amp; Technical College </t>
  </si>
  <si>
    <t xml:space="preserve">Florida State University </t>
  </si>
  <si>
    <t xml:space="preserve">California State University/ Fullerton Foundation </t>
  </si>
  <si>
    <t xml:space="preserve">University of California/ LaJolla </t>
  </si>
  <si>
    <t>P047A031000</t>
  </si>
  <si>
    <t>P047M030192</t>
  </si>
  <si>
    <t xml:space="preserve">Johnson C. Smith University </t>
  </si>
  <si>
    <t xml:space="preserve">Crowder College </t>
  </si>
  <si>
    <t xml:space="preserve">Dixie State College </t>
  </si>
  <si>
    <t xml:space="preserve">Cranbrook Schools </t>
  </si>
  <si>
    <t xml:space="preserve">Los Angeles Southwest College </t>
  </si>
  <si>
    <t xml:space="preserve">College of Micronesia/ FSM/ Kosrae </t>
  </si>
  <si>
    <t xml:space="preserve">Cameron University </t>
  </si>
  <si>
    <t xml:space="preserve">Gwynedd-Mercy College </t>
  </si>
  <si>
    <t xml:space="preserve">Higher Education Consortium of Metropolitan/ St. Louis </t>
  </si>
  <si>
    <t xml:space="preserve">Santa Ana College </t>
  </si>
  <si>
    <t xml:space="preserve">College of the Desert </t>
  </si>
  <si>
    <t xml:space="preserve">Monroe Community College </t>
  </si>
  <si>
    <t xml:space="preserve">Harry M. Ayers State Technical College </t>
  </si>
  <si>
    <t xml:space="preserve">North Carolina State University/ Raleigh </t>
  </si>
  <si>
    <t xml:space="preserve">Iowa State University/ Ames </t>
  </si>
  <si>
    <t xml:space="preserve">Rhode Island College </t>
  </si>
  <si>
    <t xml:space="preserve">Morgan State University </t>
  </si>
  <si>
    <t xml:space="preserve">Tri-County Technical College </t>
  </si>
  <si>
    <t xml:space="preserve">North Carolina A &amp; T State University </t>
  </si>
  <si>
    <t xml:space="preserve">Southeastern Community College/ Columbus </t>
  </si>
  <si>
    <t xml:space="preserve">Rutgers, The State University of New Jersey </t>
  </si>
  <si>
    <t xml:space="preserve">Finlandia University </t>
  </si>
  <si>
    <t xml:space="preserve">Sacred Heart University </t>
  </si>
  <si>
    <t xml:space="preserve">Camden County College </t>
  </si>
  <si>
    <t xml:space="preserve">University of Pittsburgh </t>
  </si>
  <si>
    <t xml:space="preserve">Millersville University of PA </t>
  </si>
  <si>
    <t xml:space="preserve">University of Montana/ Butte </t>
  </si>
  <si>
    <t xml:space="preserve">Talladega College </t>
  </si>
  <si>
    <t xml:space="preserve">Morehead State University/ East </t>
  </si>
  <si>
    <t xml:space="preserve">Southern Arkansas University </t>
  </si>
  <si>
    <t xml:space="preserve">Seton Hall University </t>
  </si>
  <si>
    <t xml:space="preserve">Harding University </t>
  </si>
  <si>
    <t xml:space="preserve">Wilson Technical Community College </t>
  </si>
  <si>
    <t xml:space="preserve">Voorhees College </t>
  </si>
  <si>
    <t xml:space="preserve">Baltimore City Community College </t>
  </si>
  <si>
    <t xml:space="preserve">University of Washington/ Seattle </t>
  </si>
  <si>
    <t xml:space="preserve">Yuba College </t>
  </si>
  <si>
    <t xml:space="preserve">Harris-Stowe State College </t>
  </si>
  <si>
    <t xml:space="preserve">California University of Pennsylvania/ Fayette County </t>
  </si>
  <si>
    <t xml:space="preserve">University of Puerto Rico/ Carolina </t>
  </si>
  <si>
    <t xml:space="preserve">Cedar Valley College </t>
  </si>
  <si>
    <t xml:space="preserve">Wilkes University </t>
  </si>
  <si>
    <t xml:space="preserve">Oklahoma State University/ Oklahoma City </t>
  </si>
  <si>
    <t xml:space="preserve">Siena Heights University </t>
  </si>
  <si>
    <t xml:space="preserve">University of West Alabama </t>
  </si>
  <si>
    <t xml:space="preserve">University of California/ San Diego </t>
  </si>
  <si>
    <t xml:space="preserve">Davis &amp; Elkins College </t>
  </si>
  <si>
    <t xml:space="preserve">University of Utah/ Salt Lake </t>
  </si>
  <si>
    <t xml:space="preserve">Northland College </t>
  </si>
  <si>
    <t xml:space="preserve">Oakland University </t>
  </si>
  <si>
    <t xml:space="preserve">The Education Resources Institute </t>
  </si>
  <si>
    <t xml:space="preserve">Indiana University </t>
  </si>
  <si>
    <t xml:space="preserve">Governors State University </t>
  </si>
  <si>
    <t xml:space="preserve">Hiwassee College </t>
  </si>
  <si>
    <t xml:space="preserve">University of Texas/ El Paso </t>
  </si>
  <si>
    <t xml:space="preserve">California State University/ Monterey Bay </t>
  </si>
  <si>
    <t xml:space="preserve">University of Southern California/ Los Angeles </t>
  </si>
  <si>
    <t xml:space="preserve">Cowley County Community College </t>
  </si>
  <si>
    <t xml:space="preserve">California Lutheran University </t>
  </si>
  <si>
    <t xml:space="preserve">Roanoke College </t>
  </si>
  <si>
    <t xml:space="preserve">University of Alaska/ Anchorage </t>
  </si>
  <si>
    <t xml:space="preserve">Western Oregon University </t>
  </si>
  <si>
    <t xml:space="preserve">University of Virginia/ Wise </t>
  </si>
  <si>
    <t xml:space="preserve">Forward Service Corporation/ Barron, Burnett, Polk, &amp; Washburn </t>
  </si>
  <si>
    <t xml:space="preserve">St. Augustine's College </t>
  </si>
  <si>
    <t xml:space="preserve">North Dakota State University </t>
  </si>
  <si>
    <t xml:space="preserve">Boys &amp; Girls Harbor, Inc. </t>
  </si>
  <si>
    <t xml:space="preserve">Dine College </t>
  </si>
  <si>
    <t xml:space="preserve">Northern State University </t>
  </si>
  <si>
    <t xml:space="preserve">Black Hills State University </t>
  </si>
  <si>
    <t xml:space="preserve">Highland Community College </t>
  </si>
  <si>
    <t xml:space="preserve">University of Maine/ Presque Isle </t>
  </si>
  <si>
    <t xml:space="preserve">Northern Michigan University </t>
  </si>
  <si>
    <t xml:space="preserve">Virginia State University </t>
  </si>
  <si>
    <t xml:space="preserve">Calhoun Community College </t>
  </si>
  <si>
    <t xml:space="preserve">SUNY/ Brockport </t>
  </si>
  <si>
    <t xml:space="preserve">Coahoma Community College </t>
  </si>
  <si>
    <t xml:space="preserve">South Dakota State University </t>
  </si>
  <si>
    <t xml:space="preserve">Madisonville Community College/ Tri-County </t>
  </si>
  <si>
    <t xml:space="preserve">Graceland College </t>
  </si>
  <si>
    <t xml:space="preserve">Forward Service Corporation/ Forest &amp; Oneida </t>
  </si>
  <si>
    <t xml:space="preserve">University of Puerto Rico/ Rio Piedras </t>
  </si>
  <si>
    <t xml:space="preserve">University of Arkansas/ Pine Bluff </t>
  </si>
  <si>
    <t xml:space="preserve">Marquette University </t>
  </si>
  <si>
    <t xml:space="preserve">East Tennessee State University/ Johnson City </t>
  </si>
  <si>
    <t xml:space="preserve">Southwestern Community College </t>
  </si>
  <si>
    <t xml:space="preserve">University of California/ Davis </t>
  </si>
  <si>
    <t xml:space="preserve">Tidewater Community College </t>
  </si>
  <si>
    <t xml:space="preserve">Colorado State University </t>
  </si>
  <si>
    <t xml:space="preserve">Alabama Southern Community College/ Monroe Campus </t>
  </si>
  <si>
    <t xml:space="preserve">Ohio Wesleyan University </t>
  </si>
  <si>
    <t xml:space="preserve">Fitchburg State College </t>
  </si>
  <si>
    <t xml:space="preserve">Union College </t>
  </si>
  <si>
    <t xml:space="preserve">P047A030131 </t>
  </si>
  <si>
    <t xml:space="preserve">P047A030136 </t>
  </si>
  <si>
    <t xml:space="preserve">P047A030137 </t>
  </si>
  <si>
    <t xml:space="preserve">P047A030140 </t>
  </si>
  <si>
    <t xml:space="preserve">P047A030141 </t>
  </si>
  <si>
    <t xml:space="preserve">P047A030142 </t>
  </si>
  <si>
    <t xml:space="preserve">P047A030143 </t>
  </si>
  <si>
    <t xml:space="preserve">P047A030156 </t>
  </si>
  <si>
    <t xml:space="preserve">P047A030159 </t>
  </si>
  <si>
    <t xml:space="preserve">P047A030160 </t>
  </si>
  <si>
    <t xml:space="preserve">P047A030162 </t>
  </si>
  <si>
    <t xml:space="preserve">P047A030163 </t>
  </si>
  <si>
    <t xml:space="preserve">P047A030165 </t>
  </si>
  <si>
    <t xml:space="preserve">P047A030168 </t>
  </si>
  <si>
    <t xml:space="preserve">P047A030169 </t>
  </si>
  <si>
    <t xml:space="preserve">P047A030175 </t>
  </si>
  <si>
    <t xml:space="preserve">P047A030177 </t>
  </si>
  <si>
    <t xml:space="preserve">P047A030180 </t>
  </si>
  <si>
    <t xml:space="preserve">P047A030181 </t>
  </si>
  <si>
    <t xml:space="preserve">P047A030182 </t>
  </si>
  <si>
    <t xml:space="preserve">P047A030183 </t>
  </si>
  <si>
    <t xml:space="preserve">P047A030188 </t>
  </si>
  <si>
    <r>
      <t xml:space="preserve">Sector of grantee </t>
    </r>
    <r>
      <rPr>
        <sz val="9"/>
        <rFont val="Arial"/>
        <family val="2"/>
      </rPr>
      <t>(a)</t>
    </r>
  </si>
  <si>
    <r>
      <t>Efficiency gap</t>
    </r>
    <r>
      <rPr>
        <sz val="9"/>
        <rFont val="Arial"/>
        <family val="2"/>
      </rPr>
      <t xml:space="preserve"> (b)</t>
    </r>
  </si>
  <si>
    <t>(a)  The sector of grantee is 2-year for 2-year postsecondary institutions, 4-year for 4-year postsecondary institutions and CBO for community based organizations.</t>
  </si>
  <si>
    <t>(b)  The efficiency gap is the difference between the annual cost per participant and annual cost per successful participant.</t>
  </si>
  <si>
    <t>(c)  This analysis includes those participants who were expected to graduate from high school in 2004-05 for whom there was information on length of participation (2004-05: n=21,476). A total of 1,148 UB and 112 UBMS participants expected to graduate in 2004-05 were excluded from the analysis due to missing information on length of participation. A total of 5,317 or 24.8 percent stayed in the same UB program for 36 months or more. Of those staying in the same UB program for 36 months or more, a total of 4,861 or 91.4 percent enrolled in a postsecondary institution in 2005-06.</t>
  </si>
  <si>
    <t>(e)  This analysis includes those participants who were expected to graduate from high school in 2003-04 for whom there was information on length of participation (2003-04: n=21,691). A total of 1,007 UB and 86 UBMS participants expected to graduate in 2003-04 were excluded from the analysis due to missing information on length of participation. A total of 5,683 or 26.2 percent stayed in the same UB program for 36 months or more. Of those staying in the same UB program for 36 months or more, a total of 5,064 or 89.1 percent enrolled in a postsecondary institution in 2005-06.</t>
  </si>
  <si>
    <t xml:space="preserve">Le Moyne-Owen College </t>
  </si>
  <si>
    <t>State</t>
  </si>
  <si>
    <r>
      <t>Sector of grantee</t>
    </r>
    <r>
      <rPr>
        <sz val="9"/>
        <rFont val="Arial"/>
        <family val="2"/>
      </rPr>
      <t xml:space="preserve"> (f)</t>
    </r>
  </si>
  <si>
    <r>
      <t xml:space="preserve">Unknown </t>
    </r>
    <r>
      <rPr>
        <sz val="9"/>
        <rFont val="Arial"/>
        <family val="2"/>
      </rPr>
      <t>(g)</t>
    </r>
  </si>
  <si>
    <t>(f)  The sector of grantee is 2-year for 2-year postsecondary institutions, 4-year for 4-year postsecondary institutions and CBO for community based organizations.</t>
  </si>
  <si>
    <t>CBO</t>
  </si>
  <si>
    <t>(g)  Unknown level of postsecondary institution indicates that the postsecondary institution code provided on the APR or financial aid data did not match to the Integrated Postsecondary Education Data System.</t>
  </si>
  <si>
    <t xml:space="preserve">TX </t>
  </si>
  <si>
    <t xml:space="preserve">GA </t>
  </si>
  <si>
    <t xml:space="preserve">CO </t>
  </si>
  <si>
    <t xml:space="preserve">NY </t>
  </si>
  <si>
    <t xml:space="preserve">AL </t>
  </si>
  <si>
    <t xml:space="preserve">MS </t>
  </si>
  <si>
    <t xml:space="preserve">MI </t>
  </si>
  <si>
    <t xml:space="preserve">MN </t>
  </si>
  <si>
    <t xml:space="preserve">NC </t>
  </si>
  <si>
    <t xml:space="preserve">AZ </t>
  </si>
  <si>
    <t xml:space="preserve">AR </t>
  </si>
  <si>
    <t xml:space="preserve">PR </t>
  </si>
  <si>
    <t xml:space="preserve">TN </t>
  </si>
  <si>
    <t xml:space="preserve">MO </t>
  </si>
  <si>
    <t xml:space="preserve">OH </t>
  </si>
  <si>
    <t xml:space="preserve">MD </t>
  </si>
  <si>
    <t xml:space="preserve">KS </t>
  </si>
  <si>
    <t xml:space="preserve">WI </t>
  </si>
  <si>
    <t xml:space="preserve">SC </t>
  </si>
  <si>
    <t xml:space="preserve">KY </t>
  </si>
  <si>
    <t xml:space="preserve">WA </t>
  </si>
  <si>
    <t xml:space="preserve">SD </t>
  </si>
  <si>
    <t xml:space="preserve">NJ </t>
  </si>
  <si>
    <t xml:space="preserve">PA </t>
  </si>
  <si>
    <t xml:space="preserve">ID </t>
  </si>
  <si>
    <t xml:space="preserve">MA </t>
  </si>
  <si>
    <t xml:space="preserve">ME </t>
  </si>
  <si>
    <t xml:space="preserve">IA </t>
  </si>
  <si>
    <t>OK</t>
  </si>
  <si>
    <t xml:space="preserve">CA </t>
  </si>
  <si>
    <t xml:space="preserve">OK </t>
  </si>
  <si>
    <t xml:space="preserve">IL </t>
  </si>
  <si>
    <t xml:space="preserve">WY </t>
  </si>
  <si>
    <t xml:space="preserve">OR </t>
  </si>
  <si>
    <t xml:space="preserve">DC </t>
  </si>
  <si>
    <t xml:space="preserve">UT </t>
  </si>
  <si>
    <t xml:space="preserve">PW </t>
  </si>
  <si>
    <t xml:space="preserve">FM </t>
  </si>
  <si>
    <t xml:space="preserve">MH </t>
  </si>
  <si>
    <t xml:space="preserve">WV </t>
  </si>
  <si>
    <t xml:space="preserve">NE </t>
  </si>
  <si>
    <t xml:space="preserve">VA </t>
  </si>
  <si>
    <t xml:space="preserve">DE </t>
  </si>
  <si>
    <t xml:space="preserve">LA </t>
  </si>
  <si>
    <t xml:space="preserve">NM </t>
  </si>
  <si>
    <t xml:space="preserve">FL </t>
  </si>
  <si>
    <t xml:space="preserve">CT </t>
  </si>
  <si>
    <t xml:space="preserve">MT </t>
  </si>
  <si>
    <t xml:space="preserve">IN </t>
  </si>
  <si>
    <t xml:space="preserve">VT </t>
  </si>
  <si>
    <t xml:space="preserve">NH </t>
  </si>
  <si>
    <t>MS</t>
  </si>
  <si>
    <t xml:space="preserve">ND </t>
  </si>
  <si>
    <t xml:space="preserve">MP </t>
  </si>
  <si>
    <t xml:space="preserve">RI </t>
  </si>
  <si>
    <t xml:space="preserve">AK </t>
  </si>
  <si>
    <t xml:space="preserve">GU </t>
  </si>
  <si>
    <t xml:space="preserve">HI </t>
  </si>
  <si>
    <t xml:space="preserve">NV </t>
  </si>
  <si>
    <t xml:space="preserve">VI </t>
  </si>
  <si>
    <t>NE</t>
  </si>
  <si>
    <t>VT</t>
  </si>
  <si>
    <t>NY</t>
  </si>
  <si>
    <t>*  Project with high annual appropriation per participant ($5,500 or more) that did not meet its number funded to serve.</t>
  </si>
  <si>
    <t>**  Project whose high annual appropriation per participant ($5,500 or more) the Department approved due to special circumstances of the project, or project that apparently had data errors or missing data leading to high apparent appropriation per project.</t>
  </si>
  <si>
    <t xml:space="preserve">P047A030189 </t>
  </si>
  <si>
    <t xml:space="preserve">P047A030190 </t>
  </si>
  <si>
    <t xml:space="preserve">P047A030192 </t>
  </si>
  <si>
    <t xml:space="preserve">P047A030193 </t>
  </si>
  <si>
    <t xml:space="preserve">P047A030195 </t>
  </si>
  <si>
    <t xml:space="preserve">P047A030197 </t>
  </si>
  <si>
    <t xml:space="preserve">P047A030198 </t>
  </si>
  <si>
    <t xml:space="preserve">P047A030201 </t>
  </si>
  <si>
    <t xml:space="preserve">P047A030202 </t>
  </si>
  <si>
    <t xml:space="preserve">P047A030206 </t>
  </si>
  <si>
    <t xml:space="preserve">P047A030212 </t>
  </si>
  <si>
    <t xml:space="preserve">P047A030213 </t>
  </si>
  <si>
    <t xml:space="preserve">P047A030216 </t>
  </si>
  <si>
    <t xml:space="preserve">P047A030217 </t>
  </si>
  <si>
    <t xml:space="preserve">P047A030218 </t>
  </si>
  <si>
    <t xml:space="preserve">P047A030219 </t>
  </si>
  <si>
    <t xml:space="preserve">P047A030220 </t>
  </si>
  <si>
    <t xml:space="preserve">P047A030221 </t>
  </si>
  <si>
    <t xml:space="preserve">P047A030223 </t>
  </si>
  <si>
    <t xml:space="preserve">P047A030224 </t>
  </si>
  <si>
    <t xml:space="preserve">P047A030225 </t>
  </si>
  <si>
    <t xml:space="preserve">P047A030226 </t>
  </si>
  <si>
    <t xml:space="preserve">P047A030227 </t>
  </si>
  <si>
    <t xml:space="preserve">P047A030231 </t>
  </si>
  <si>
    <t xml:space="preserve">P047A030234 </t>
  </si>
  <si>
    <t xml:space="preserve">P047A030235 </t>
  </si>
  <si>
    <t xml:space="preserve">P047A030238 </t>
  </si>
  <si>
    <t xml:space="preserve">P047A030241 </t>
  </si>
  <si>
    <t xml:space="preserve">P047A030242 </t>
  </si>
  <si>
    <t xml:space="preserve">P047A030243 </t>
  </si>
  <si>
    <t xml:space="preserve">P047A030247 </t>
  </si>
  <si>
    <t xml:space="preserve">P047A030251 </t>
  </si>
  <si>
    <t xml:space="preserve">P047A030252 </t>
  </si>
  <si>
    <t xml:space="preserve">P047A030255 </t>
  </si>
  <si>
    <t xml:space="preserve">P047A030257 </t>
  </si>
  <si>
    <t xml:space="preserve">P047A030258 </t>
  </si>
  <si>
    <t xml:space="preserve">P047A030259 </t>
  </si>
  <si>
    <t xml:space="preserve">P047A030261 </t>
  </si>
  <si>
    <t xml:space="preserve">P047A030263 </t>
  </si>
  <si>
    <t xml:space="preserve">P047A030266 </t>
  </si>
  <si>
    <t xml:space="preserve">P047A030267 </t>
  </si>
  <si>
    <t xml:space="preserve">P047A030270 </t>
  </si>
  <si>
    <t xml:space="preserve">P047A030273 </t>
  </si>
  <si>
    <t xml:space="preserve">P047A030274 </t>
  </si>
  <si>
    <t xml:space="preserve">P047A030275 </t>
  </si>
  <si>
    <t xml:space="preserve">P047A030278 </t>
  </si>
  <si>
    <t xml:space="preserve">P047A030279 </t>
  </si>
  <si>
    <t xml:space="preserve">P047A030280 </t>
  </si>
  <si>
    <t xml:space="preserve">P047A030284 </t>
  </si>
  <si>
    <t xml:space="preserve">P047A030286 </t>
  </si>
  <si>
    <t xml:space="preserve">P047A030288 </t>
  </si>
  <si>
    <t xml:space="preserve">P047A030289 </t>
  </si>
  <si>
    <t xml:space="preserve">P047A030292 </t>
  </si>
  <si>
    <t xml:space="preserve">P047A030293 </t>
  </si>
  <si>
    <t xml:space="preserve">P047A030294 </t>
  </si>
  <si>
    <t xml:space="preserve">P047A030295 </t>
  </si>
  <si>
    <t xml:space="preserve">P047A030299 </t>
  </si>
  <si>
    <t xml:space="preserve">P047A030304 </t>
  </si>
  <si>
    <t xml:space="preserve">P047A030312 </t>
  </si>
  <si>
    <t xml:space="preserve">P047A030314 </t>
  </si>
  <si>
    <t xml:space="preserve">P047A030316 </t>
  </si>
  <si>
    <t xml:space="preserve">P047A030317 </t>
  </si>
  <si>
    <t xml:space="preserve">P047A030318 </t>
  </si>
  <si>
    <t xml:space="preserve">P047A030320 </t>
  </si>
  <si>
    <t xml:space="preserve">P047A030321 </t>
  </si>
  <si>
    <t xml:space="preserve">P047A030322 </t>
  </si>
  <si>
    <t xml:space="preserve">P047A030323 </t>
  </si>
  <si>
    <t xml:space="preserve">P047A030327 </t>
  </si>
  <si>
    <t xml:space="preserve">P047A030328 </t>
  </si>
  <si>
    <t xml:space="preserve">P047A030332 </t>
  </si>
  <si>
    <t xml:space="preserve">P047A030333 </t>
  </si>
  <si>
    <t xml:space="preserve">P047A030335 </t>
  </si>
  <si>
    <t xml:space="preserve">P047A030336 </t>
  </si>
  <si>
    <t xml:space="preserve">P047A030337 </t>
  </si>
  <si>
    <t xml:space="preserve">P047A030340 </t>
  </si>
  <si>
    <t xml:space="preserve">P047A030341 </t>
  </si>
  <si>
    <t xml:space="preserve">P047A030344 </t>
  </si>
  <si>
    <t xml:space="preserve">P047A030346 </t>
  </si>
  <si>
    <t xml:space="preserve">P047A030351 </t>
  </si>
  <si>
    <t xml:space="preserve">P047A030352 </t>
  </si>
  <si>
    <t xml:space="preserve">P047A030353 </t>
  </si>
  <si>
    <t xml:space="preserve">P047A030354 </t>
  </si>
  <si>
    <t xml:space="preserve">P047A030363 </t>
  </si>
  <si>
    <t xml:space="preserve">P047A030364 </t>
  </si>
  <si>
    <t xml:space="preserve">P047A030365 </t>
  </si>
  <si>
    <t xml:space="preserve">P047A030371 </t>
  </si>
  <si>
    <t xml:space="preserve">P047A030372 </t>
  </si>
  <si>
    <t xml:space="preserve">P047A030377 </t>
  </si>
  <si>
    <t xml:space="preserve">P047A030378 </t>
  </si>
  <si>
    <t xml:space="preserve">P047A030379 </t>
  </si>
  <si>
    <t xml:space="preserve">P047A030380 </t>
  </si>
  <si>
    <t xml:space="preserve">P047A030382 </t>
  </si>
  <si>
    <t xml:space="preserve">P047A030383 </t>
  </si>
  <si>
    <t xml:space="preserve">P047A030388 </t>
  </si>
  <si>
    <t xml:space="preserve">P047A030389 </t>
  </si>
  <si>
    <t xml:space="preserve">P047A030391 </t>
  </si>
  <si>
    <t xml:space="preserve">P047A030392 </t>
  </si>
  <si>
    <t xml:space="preserve">P047A030394 </t>
  </si>
  <si>
    <t xml:space="preserve">P047A030399 </t>
  </si>
  <si>
    <t xml:space="preserve">P047A030400 </t>
  </si>
  <si>
    <t xml:space="preserve">P047A030402 </t>
  </si>
  <si>
    <t xml:space="preserve">P047A030405 </t>
  </si>
  <si>
    <t xml:space="preserve">P047A030407 </t>
  </si>
  <si>
    <t xml:space="preserve">P047A030408 </t>
  </si>
  <si>
    <t xml:space="preserve">P047A030409 </t>
  </si>
  <si>
    <t xml:space="preserve">P047A030411 </t>
  </si>
  <si>
    <t xml:space="preserve">P047A030413 </t>
  </si>
  <si>
    <t xml:space="preserve">P047A030414 </t>
  </si>
  <si>
    <t xml:space="preserve">P047A030419 </t>
  </si>
  <si>
    <t xml:space="preserve">P047A030420 </t>
  </si>
  <si>
    <t xml:space="preserve">P047A030421 </t>
  </si>
  <si>
    <t xml:space="preserve">P047A030423 </t>
  </si>
  <si>
    <t xml:space="preserve">P047A030424 </t>
  </si>
  <si>
    <t xml:space="preserve">P047A030425 </t>
  </si>
  <si>
    <t xml:space="preserve">P047A030429 </t>
  </si>
  <si>
    <t xml:space="preserve">P047A030431 </t>
  </si>
  <si>
    <t xml:space="preserve">P047A030433 </t>
  </si>
  <si>
    <t xml:space="preserve">P047A030438 </t>
  </si>
  <si>
    <t xml:space="preserve">P047A030441 </t>
  </si>
  <si>
    <t xml:space="preserve">P047A030443 </t>
  </si>
  <si>
    <t xml:space="preserve">P047A030444 </t>
  </si>
  <si>
    <t xml:space="preserve">P047A030449 </t>
  </si>
  <si>
    <t xml:space="preserve">P047A030454 </t>
  </si>
  <si>
    <t xml:space="preserve">P047A030455 </t>
  </si>
  <si>
    <t xml:space="preserve">P047A030456 </t>
  </si>
  <si>
    <t xml:space="preserve">P047A030460 </t>
  </si>
  <si>
    <t xml:space="preserve">P047A030461 </t>
  </si>
  <si>
    <t xml:space="preserve">P047A030462 </t>
  </si>
  <si>
    <t xml:space="preserve">P047A030463 </t>
  </si>
  <si>
    <t xml:space="preserve">P047A030465 </t>
  </si>
  <si>
    <t xml:space="preserve">P047A030466 </t>
  </si>
  <si>
    <t xml:space="preserve">P047A030481 </t>
  </si>
  <si>
    <t xml:space="preserve">P047A030482 </t>
  </si>
  <si>
    <t xml:space="preserve">P047A030483 </t>
  </si>
  <si>
    <t xml:space="preserve">P047A030484 </t>
  </si>
  <si>
    <t xml:space="preserve">P047A030485 </t>
  </si>
  <si>
    <t xml:space="preserve">P047A030486 </t>
  </si>
  <si>
    <t xml:space="preserve">P047A030493 </t>
  </si>
  <si>
    <t xml:space="preserve">P047A030494 </t>
  </si>
  <si>
    <t xml:space="preserve">P047A030496 </t>
  </si>
  <si>
    <t xml:space="preserve">P047A030501 </t>
  </si>
  <si>
    <t xml:space="preserve">P047A030508 </t>
  </si>
  <si>
    <t xml:space="preserve">Prince George's Community College </t>
  </si>
  <si>
    <t xml:space="preserve">Southeastern Louisiana University/ Tangiphahoa </t>
  </si>
  <si>
    <t xml:space="preserve">South Texas Community College </t>
  </si>
  <si>
    <t xml:space="preserve">Utah Valley State College </t>
  </si>
  <si>
    <t xml:space="preserve">Greenville Technical College </t>
  </si>
  <si>
    <t xml:space="preserve">Faulkner State Community College </t>
  </si>
  <si>
    <t xml:space="preserve">Inter American University of Puerto Rico/ Barranquintas &amp; Aquadilla Campus </t>
  </si>
  <si>
    <t xml:space="preserve">Fort Valley State University </t>
  </si>
  <si>
    <t xml:space="preserve">Rocky Valley College </t>
  </si>
  <si>
    <t xml:space="preserve">Oklahoma City Community College </t>
  </si>
  <si>
    <t xml:space="preserve">Indiana Wesleyan University </t>
  </si>
  <si>
    <t xml:space="preserve">Univeristy of South Carolina/ Upstate </t>
  </si>
  <si>
    <t xml:space="preserve">Yakima Valley Community College </t>
  </si>
  <si>
    <t xml:space="preserve">University of Southern Maine </t>
  </si>
  <si>
    <t xml:space="preserve">Southeastern Community College/ Lee &amp; Des Moines </t>
  </si>
  <si>
    <t xml:space="preserve">Tusculum College/ Hawkins </t>
  </si>
  <si>
    <t xml:space="preserve">California State Univeristy/ Los Angeles </t>
  </si>
  <si>
    <t>Total participants</t>
  </si>
  <si>
    <t xml:space="preserve">P047A030838 </t>
  </si>
  <si>
    <t xml:space="preserve">Passaic County Community College </t>
  </si>
  <si>
    <t xml:space="preserve">P047A030886 </t>
  </si>
  <si>
    <t xml:space="preserve">Alliant International University </t>
  </si>
  <si>
    <t>P047A030399*</t>
  </si>
  <si>
    <t xml:space="preserve">P047A030126 </t>
  </si>
  <si>
    <t xml:space="preserve">Oklahoma Panhandle State University </t>
  </si>
  <si>
    <t xml:space="preserve">P047A030434 </t>
  </si>
  <si>
    <t xml:space="preserve">Central Lakes College </t>
  </si>
  <si>
    <t xml:space="preserve">P047A030256 </t>
  </si>
  <si>
    <t xml:space="preserve">University of Arkansas/ Fort Smith </t>
  </si>
  <si>
    <t xml:space="preserve">P047A030017 </t>
  </si>
  <si>
    <t xml:space="preserve">Dakota County Technical College </t>
  </si>
  <si>
    <t xml:space="preserve">P047A051061 </t>
  </si>
  <si>
    <t xml:space="preserve">P047A030573 </t>
  </si>
  <si>
    <t xml:space="preserve">Southwest Missouri State University </t>
  </si>
  <si>
    <t xml:space="preserve">P047M030157 </t>
  </si>
  <si>
    <t xml:space="preserve">P047A030582 </t>
  </si>
  <si>
    <t xml:space="preserve">Winter Park Community College/ Valencia </t>
  </si>
  <si>
    <t xml:space="preserve">P047A030942 </t>
  </si>
  <si>
    <t xml:space="preserve">Horry-Georgetown Technical College </t>
  </si>
  <si>
    <t xml:space="preserve">P047A030347 </t>
  </si>
  <si>
    <t xml:space="preserve">Mt. San Jacinto College </t>
  </si>
  <si>
    <t xml:space="preserve">P047A031026 </t>
  </si>
  <si>
    <t xml:space="preserve">Martin Methodist College </t>
  </si>
  <si>
    <t xml:space="preserve">P047M030224 </t>
  </si>
  <si>
    <t>P047A030188*</t>
  </si>
  <si>
    <t>P047A030626*</t>
  </si>
  <si>
    <t xml:space="preserve">P047A031188 </t>
  </si>
  <si>
    <t xml:space="preserve">Lake-Sumter Community College </t>
  </si>
  <si>
    <t xml:space="preserve">P047A030148 </t>
  </si>
  <si>
    <t xml:space="preserve">Glen Oaks Community College </t>
  </si>
  <si>
    <t xml:space="preserve">P047M030285 </t>
  </si>
  <si>
    <t xml:space="preserve">Arkansas Tech University </t>
  </si>
  <si>
    <t xml:space="preserve">P047M030287 </t>
  </si>
  <si>
    <t>P047A030643*</t>
  </si>
  <si>
    <t xml:space="preserve">P047A050427 </t>
  </si>
  <si>
    <t xml:space="preserve">P047A050825 </t>
  </si>
  <si>
    <t xml:space="preserve">P047A030699 </t>
  </si>
  <si>
    <t xml:space="preserve">South Plains College </t>
  </si>
  <si>
    <t xml:space="preserve">P047A050207 </t>
  </si>
  <si>
    <t xml:space="preserve">P047A031176 </t>
  </si>
  <si>
    <t>P047A030042*</t>
  </si>
  <si>
    <t xml:space="preserve">P047A030519 </t>
  </si>
  <si>
    <t xml:space="preserve">Snead State Community College </t>
  </si>
  <si>
    <t xml:space="preserve">P047A030559 </t>
  </si>
  <si>
    <t xml:space="preserve">San Mateo County Community College District </t>
  </si>
  <si>
    <t xml:space="preserve">P047A030605 </t>
  </si>
  <si>
    <t xml:space="preserve">Daytona Beach Community College </t>
  </si>
  <si>
    <t xml:space="preserve">P047A030941 </t>
  </si>
  <si>
    <t xml:space="preserve">P047M030121 </t>
  </si>
  <si>
    <t xml:space="preserve">P047A030551 </t>
  </si>
  <si>
    <t xml:space="preserve">Applied Information Management Institute/ Lighthouse </t>
  </si>
  <si>
    <t xml:space="preserve">P047M030286 </t>
  </si>
  <si>
    <t xml:space="preserve">South Carolina State University </t>
  </si>
  <si>
    <t xml:space="preserve">P047A030872 </t>
  </si>
  <si>
    <t xml:space="preserve">Department of Public Instruction </t>
  </si>
  <si>
    <t>P047A030019*</t>
  </si>
  <si>
    <t xml:space="preserve">P047A030850 </t>
  </si>
  <si>
    <t xml:space="preserve">Anoka Ramsey Community College/ Osseo </t>
  </si>
  <si>
    <t xml:space="preserve">P047A031025 </t>
  </si>
  <si>
    <t xml:space="preserve">P047A050260 </t>
  </si>
  <si>
    <t xml:space="preserve">P047M030280 </t>
  </si>
  <si>
    <t xml:space="preserve">P047A030935 </t>
  </si>
  <si>
    <t xml:space="preserve">North Harris Montgomery Community College District </t>
  </si>
  <si>
    <t>P047A030616*</t>
  </si>
  <si>
    <t xml:space="preserve">P047M030284 </t>
  </si>
  <si>
    <t xml:space="preserve">West Hills Community College </t>
  </si>
  <si>
    <t xml:space="preserve">P047A030920 </t>
  </si>
  <si>
    <t xml:space="preserve">Community Outreach &amp; Opportunity Programs </t>
  </si>
  <si>
    <t>P047A030562*</t>
  </si>
  <si>
    <t>P047A030601*</t>
  </si>
  <si>
    <t xml:space="preserve">P047A030714 </t>
  </si>
  <si>
    <t xml:space="preserve">Quality Educational Services for Today and Tomorrow, Inc. </t>
  </si>
  <si>
    <t xml:space="preserve">P047A030150 </t>
  </si>
  <si>
    <t xml:space="preserve">Southeast Community College/ Jefferson &amp; Gage </t>
  </si>
  <si>
    <t xml:space="preserve">P047A030149 </t>
  </si>
  <si>
    <t xml:space="preserve">Abraham Baldwin Agricultural College/ Atkinson County </t>
  </si>
  <si>
    <t xml:space="preserve">P047A030977 </t>
  </si>
  <si>
    <t xml:space="preserve">Kean University </t>
  </si>
  <si>
    <t xml:space="preserve">P047A050172 </t>
  </si>
  <si>
    <t xml:space="preserve">P047A030684 </t>
  </si>
  <si>
    <t xml:space="preserve">Atlanta Metropolitan College/ Clayton County </t>
  </si>
  <si>
    <t xml:space="preserve">P047A030194 </t>
  </si>
  <si>
    <t xml:space="preserve">University of New Mexico/ Valencia Campus </t>
  </si>
  <si>
    <t xml:space="preserve">P047A030860 </t>
  </si>
  <si>
    <t xml:space="preserve">West Los Angeles College </t>
  </si>
  <si>
    <t xml:space="preserve">P047A030116 </t>
  </si>
  <si>
    <t xml:space="preserve">P047A030403 </t>
  </si>
  <si>
    <t xml:space="preserve">Madisonville Community College/ North </t>
  </si>
  <si>
    <t xml:space="preserve">P047A051069 </t>
  </si>
  <si>
    <t xml:space="preserve">P047A031031 </t>
  </si>
  <si>
    <t xml:space="preserve">P047A030398 </t>
  </si>
  <si>
    <t xml:space="preserve">Vaughn College of Aeronautics and Technology </t>
  </si>
  <si>
    <t xml:space="preserve">P047A031046 </t>
  </si>
  <si>
    <t xml:space="preserve">Mt. San Antonio College </t>
  </si>
  <si>
    <t xml:space="preserve">P047A031035 </t>
  </si>
  <si>
    <t xml:space="preserve">Galveston College </t>
  </si>
  <si>
    <t xml:space="preserve">P047A031010 </t>
  </si>
  <si>
    <t xml:space="preserve">Kansas State University/ Salinas Campus </t>
  </si>
  <si>
    <t xml:space="preserve">P047M030289 </t>
  </si>
  <si>
    <t xml:space="preserve">P047M050183 </t>
  </si>
  <si>
    <t xml:space="preserve">P047A031085 </t>
  </si>
  <si>
    <t xml:space="preserve">Indian Hills Community College </t>
  </si>
  <si>
    <t xml:space="preserve">P047A030191 </t>
  </si>
  <si>
    <t xml:space="preserve">Hazard Community College/ Lees </t>
  </si>
  <si>
    <t xml:space="preserve">P047A051135 </t>
  </si>
  <si>
    <t>P047A030182**</t>
  </si>
  <si>
    <t xml:space="preserve">P047M030274 </t>
  </si>
  <si>
    <t xml:space="preserve">P047A050139 </t>
  </si>
  <si>
    <t xml:space="preserve">P047A030903 </t>
  </si>
  <si>
    <t xml:space="preserve">Southern University/ Shreveport/ North </t>
  </si>
  <si>
    <t>P047A040976*</t>
  </si>
  <si>
    <t>P047A030978*</t>
  </si>
  <si>
    <t>P047A040852*</t>
  </si>
  <si>
    <t xml:space="preserve">P047A030885 </t>
  </si>
  <si>
    <t xml:space="preserve">California University of Pennsylvania/ Greene County </t>
  </si>
  <si>
    <t xml:space="preserve">P047A030296 </t>
  </si>
  <si>
    <t xml:space="preserve">Castleton State College </t>
  </si>
  <si>
    <t xml:space="preserve">P047A030980 </t>
  </si>
  <si>
    <t xml:space="preserve">P047A031144 </t>
  </si>
  <si>
    <t xml:space="preserve">Washington State University/ Pullman </t>
  </si>
  <si>
    <t xml:space="preserve">P047M030125 </t>
  </si>
  <si>
    <t xml:space="preserve">P047A030665 </t>
  </si>
  <si>
    <t xml:space="preserve">Crowder College/ South </t>
  </si>
  <si>
    <t xml:space="preserve">P047M030131 </t>
  </si>
  <si>
    <t xml:space="preserve">Texas Wesleyan University </t>
  </si>
  <si>
    <t xml:space="preserve">P047A031029 </t>
  </si>
  <si>
    <t xml:space="preserve">Mesabi Range Community and Technical College </t>
  </si>
  <si>
    <t>P047A030484*</t>
  </si>
  <si>
    <t xml:space="preserve">P047A030610 </t>
  </si>
  <si>
    <t xml:space="preserve">Coffeeville School District </t>
  </si>
  <si>
    <t xml:space="preserve">P047A030064 </t>
  </si>
  <si>
    <t xml:space="preserve">P047A030930 </t>
  </si>
  <si>
    <t xml:space="preserve">Texas State Technical College </t>
  </si>
  <si>
    <t xml:space="preserve">P047A051164 </t>
  </si>
  <si>
    <t xml:space="preserve">P047M030128 </t>
  </si>
  <si>
    <t xml:space="preserve">P047A031058 </t>
  </si>
  <si>
    <t xml:space="preserve">Inter American University of Puerto Rico/ Fajardo Campus </t>
  </si>
  <si>
    <t xml:space="preserve">P047A031019 </t>
  </si>
  <si>
    <t xml:space="preserve">Purdue University/ Ft. Wayne </t>
  </si>
  <si>
    <t xml:space="preserve">P047A030103 </t>
  </si>
  <si>
    <t xml:space="preserve">Southern University/ Shreveport/ South </t>
  </si>
  <si>
    <t xml:space="preserve">P047A031042 </t>
  </si>
  <si>
    <t xml:space="preserve">University of Central Arkansas </t>
  </si>
  <si>
    <t xml:space="preserve">P047A030606 </t>
  </si>
  <si>
    <t xml:space="preserve">Provisional Educational Services, Inc./ Kaiser </t>
  </si>
  <si>
    <t xml:space="preserve">P047A031082 </t>
  </si>
  <si>
    <t xml:space="preserve">P047A031182 </t>
  </si>
  <si>
    <t xml:space="preserve">P047A030120 </t>
  </si>
  <si>
    <t xml:space="preserve">Western Texas College </t>
  </si>
  <si>
    <t xml:space="preserve">P047M030126 </t>
  </si>
  <si>
    <t xml:space="preserve">P047A030532 </t>
  </si>
  <si>
    <t xml:space="preserve">Feather River Community College District </t>
  </si>
  <si>
    <t xml:space="preserve">P047A030350 </t>
  </si>
  <si>
    <t xml:space="preserve">P047A031063 </t>
  </si>
  <si>
    <t xml:space="preserve">Washington State University/ Spokane </t>
  </si>
  <si>
    <t xml:space="preserve">P047A031000 </t>
  </si>
  <si>
    <t>P047A031145*</t>
  </si>
  <si>
    <t xml:space="preserve">John Wood Community College </t>
  </si>
  <si>
    <t>P047M030174*</t>
  </si>
  <si>
    <t>P047A030344*</t>
  </si>
  <si>
    <t>P047A030896**</t>
  </si>
  <si>
    <t>P047A030018**</t>
  </si>
  <si>
    <t>P047A031095*</t>
  </si>
  <si>
    <t>P047M040204*</t>
  </si>
  <si>
    <t>P047A030672*</t>
  </si>
  <si>
    <t>P047A030160*</t>
  </si>
  <si>
    <t>P047M030038*</t>
  </si>
  <si>
    <t>P047M030106*</t>
  </si>
  <si>
    <t>P047A030987*</t>
  </si>
  <si>
    <t>P047A030800*</t>
  </si>
  <si>
    <t>P047A040577*</t>
  </si>
  <si>
    <t>P047A031211*</t>
  </si>
  <si>
    <t>P047A030914**</t>
  </si>
  <si>
    <t>P047M030119*</t>
  </si>
  <si>
    <t>Percent of 
2003-04 expected HS grads</t>
  </si>
  <si>
    <t>Percent of 
2004-05 expected HS grads</t>
  </si>
  <si>
    <t>Fort Belknap Indian Community</t>
  </si>
  <si>
    <t>College Of Micronesia/Fsm/Pohnpei</t>
  </si>
  <si>
    <t>Mcneese State University</t>
  </si>
  <si>
    <t>Southern University at New Orleans</t>
  </si>
  <si>
    <t>Ouachita Baptist University</t>
  </si>
  <si>
    <t>Loyola University New Orleans</t>
  </si>
  <si>
    <t>Dillard University</t>
  </si>
  <si>
    <t>University of New Orleans/New Orleans Campus</t>
  </si>
  <si>
    <t>Tulane University</t>
  </si>
  <si>
    <t>University of New Orleans/Lake Front Campus</t>
  </si>
  <si>
    <t>Xavier University of Louisiana</t>
  </si>
  <si>
    <t>Shoshone-Bannock School District #512</t>
  </si>
  <si>
    <t>University of California/San Diego/La Jolla</t>
  </si>
  <si>
    <t>Missing 15% or more on items needed to calculate participants' success</t>
  </si>
  <si>
    <t xml:space="preserve">Note:  UB = classic UB; UBMS = Upward Bound Math-Science.  Missing 15% or more on items needed to calculate participants' success signifies the project had data for 2004-05 and 2005-06, but with significant omissions in fields critical to calculating participants' staying in high school or enrolling in postsecondary education. Fifteen percent or more of the 2004-05 participants (PartCD0405=1, 2, or 3) in these projects either 1) had no 2005-06 APR record, 2) had an invalid PartCD on the 2005-06 APR data (values 0, 255), or 3) were prior-year participants in 2005-06 with no evidence of postsecondary enrollment and with an invalid HSGrad variable on the 2005-06 data (values 0, 255).  </t>
  </si>
  <si>
    <t>Source:  U.S. Department of Education, Federal TRIO Programs, Upward Bound Performance Reports: 2000–01 through 2005–06 and federal financial aid files 2000–01 through 2005–06.</t>
  </si>
  <si>
    <t>2003-04 expected HS grads</t>
  </si>
  <si>
    <t>Table 1.  UB and UBMS Postsecondary Enrollment Rates of 2003-04 and 2004-05 Expected High School Graduates by Type of Postsecondary Institution and by Length of Program Participation</t>
  </si>
  <si>
    <t xml:space="preserve">P047A031038 </t>
  </si>
  <si>
    <t xml:space="preserve">Bacone College </t>
  </si>
  <si>
    <t xml:space="preserve">P047A990060 
P047A051164 </t>
  </si>
  <si>
    <t xml:space="preserve">P047A990078 
P047A050172 </t>
  </si>
  <si>
    <t xml:space="preserve">P047A990226 
P047A050427 </t>
  </si>
  <si>
    <t xml:space="preserve">P047A990195 
P047A050387 </t>
  </si>
  <si>
    <t xml:space="preserve">P047A990872 
P047A050825 </t>
  </si>
  <si>
    <t xml:space="preserve">P047A990687
P047A050139 </t>
  </si>
  <si>
    <t xml:space="preserve">P047A990080
P047A050260 </t>
  </si>
  <si>
    <t xml:space="preserve">P047A990450
P047A051135 </t>
  </si>
  <si>
    <t xml:space="preserve">P047A990020
P047A051069 </t>
  </si>
  <si>
    <t xml:space="preserve">P047A990425
P047A051061 </t>
  </si>
  <si>
    <t xml:space="preserve">P047A990865
P047A050207 </t>
  </si>
  <si>
    <t xml:space="preserve">P047M990198
P047M050147 </t>
  </si>
  <si>
    <t xml:space="preserve">P047M990062
P047M050183 </t>
  </si>
  <si>
    <t>--</t>
  </si>
  <si>
    <t>Award Number</t>
  </si>
  <si>
    <t xml:space="preserve">Vincennes University </t>
  </si>
  <si>
    <t xml:space="preserve">Bloomsburg University of Pennsylvania </t>
  </si>
  <si>
    <t xml:space="preserve">Benedict College </t>
  </si>
  <si>
    <t xml:space="preserve">CUNY/ Queens College </t>
  </si>
  <si>
    <t xml:space="preserve">Anoka Ramsey Community College/ Champlin </t>
  </si>
  <si>
    <t xml:space="preserve">Northeast Iowa Community College/ Calmar </t>
  </si>
  <si>
    <t xml:space="preserve">Holy Names College </t>
  </si>
  <si>
    <t xml:space="preserve">Miles College </t>
  </si>
  <si>
    <t xml:space="preserve">College of the Marshall Islands </t>
  </si>
  <si>
    <t xml:space="preserve">California State University/ Hayward Foundation </t>
  </si>
  <si>
    <t xml:space="preserve">Enterprise-Ozark Community College </t>
  </si>
  <si>
    <t xml:space="preserve">Lexington Community College/ Kentucky Community &amp; Technical College System </t>
  </si>
  <si>
    <t xml:space="preserve">Briar Cliff University </t>
  </si>
  <si>
    <t xml:space="preserve">SUNY/ Canton </t>
  </si>
  <si>
    <t xml:space="preserve">Occidental College </t>
  </si>
  <si>
    <t xml:space="preserve">Marshall University </t>
  </si>
  <si>
    <t xml:space="preserve">Universidad Del Turabo </t>
  </si>
  <si>
    <t xml:space="preserve">Michigan State University </t>
  </si>
  <si>
    <t xml:space="preserve">Southeastern Oklahoma State University </t>
  </si>
  <si>
    <t xml:space="preserve">Wahupa Educational Services </t>
  </si>
  <si>
    <t xml:space="preserve">University of Houston/ Downtown </t>
  </si>
  <si>
    <t xml:space="preserve">New Mexico Junior College </t>
  </si>
  <si>
    <t xml:space="preserve">Coe College </t>
  </si>
  <si>
    <t xml:space="preserve">Northwest Shoals Community College </t>
  </si>
  <si>
    <t xml:space="preserve">Genesee Community College </t>
  </si>
  <si>
    <t xml:space="preserve">Grand Valley State University </t>
  </si>
  <si>
    <t xml:space="preserve">Northwestern Michigan College </t>
  </si>
  <si>
    <t xml:space="preserve">Alabama Southern Community College </t>
  </si>
  <si>
    <t xml:space="preserve">P047M030095 </t>
  </si>
  <si>
    <t xml:space="preserve">P047M030098 </t>
  </si>
  <si>
    <t xml:space="preserve">P047M030102 </t>
  </si>
  <si>
    <t xml:space="preserve">P047M030104 </t>
  </si>
  <si>
    <t xml:space="preserve">P047M030105 </t>
  </si>
  <si>
    <t xml:space="preserve">P047M030106 </t>
  </si>
  <si>
    <t xml:space="preserve">P047M030108 </t>
  </si>
  <si>
    <t xml:space="preserve">P047M030113 </t>
  </si>
  <si>
    <t xml:space="preserve">P047M030114 </t>
  </si>
  <si>
    <t xml:space="preserve">P047M030116 </t>
  </si>
  <si>
    <t xml:space="preserve">P047M030118 </t>
  </si>
  <si>
    <t xml:space="preserve">P047M030119 </t>
  </si>
  <si>
    <t xml:space="preserve">P047M030123 </t>
  </si>
  <si>
    <t xml:space="preserve">P047M030127 </t>
  </si>
  <si>
    <t xml:space="preserve">P047M030129 </t>
  </si>
  <si>
    <t xml:space="preserve">P047M030138 </t>
  </si>
  <si>
    <t xml:space="preserve">P047M030140 </t>
  </si>
  <si>
    <t xml:space="preserve">P047M030142 </t>
  </si>
  <si>
    <t xml:space="preserve">P047M030146 </t>
  </si>
  <si>
    <t xml:space="preserve">P047M030149 </t>
  </si>
  <si>
    <t xml:space="preserve">P047M030151 </t>
  </si>
  <si>
    <t xml:space="preserve">P047M030153 </t>
  </si>
  <si>
    <t xml:space="preserve">P047M030154 </t>
  </si>
  <si>
    <t xml:space="preserve">P047M030155 </t>
  </si>
  <si>
    <t xml:space="preserve">P047M030158 </t>
  </si>
  <si>
    <t xml:space="preserve">P047M030159 </t>
  </si>
  <si>
    <t xml:space="preserve">P047M030160 </t>
  </si>
  <si>
    <t xml:space="preserve">P047M030164 </t>
  </si>
  <si>
    <t xml:space="preserve">P047M030169 </t>
  </si>
  <si>
    <t xml:space="preserve">P047M030174 </t>
  </si>
  <si>
    <t xml:space="preserve">P047M030175 </t>
  </si>
  <si>
    <t xml:space="preserve">P047M030179 </t>
  </si>
  <si>
    <t xml:space="preserve">P047M030180 </t>
  </si>
  <si>
    <t xml:space="preserve">P047M030187 </t>
  </si>
  <si>
    <t xml:space="preserve">P047M030188 </t>
  </si>
  <si>
    <t xml:space="preserve">P047M030190 </t>
  </si>
  <si>
    <t xml:space="preserve">P047M030192 </t>
  </si>
  <si>
    <t xml:space="preserve">P047M030194 </t>
  </si>
  <si>
    <t xml:space="preserve">P047M030202 </t>
  </si>
  <si>
    <t xml:space="preserve">P047M030203 </t>
  </si>
  <si>
    <t xml:space="preserve">P047M030207 </t>
  </si>
  <si>
    <t xml:space="preserve">P047M030208 </t>
  </si>
  <si>
    <t xml:space="preserve">P047M030210 </t>
  </si>
  <si>
    <t xml:space="preserve">P047M030211 </t>
  </si>
  <si>
    <t xml:space="preserve">P047M030214 </t>
  </si>
  <si>
    <t xml:space="preserve">P047M030218 </t>
  </si>
  <si>
    <t xml:space="preserve">P047M030221 </t>
  </si>
  <si>
    <t xml:space="preserve">P047M030228 </t>
  </si>
  <si>
    <t xml:space="preserve">P047M030230 </t>
  </si>
  <si>
    <t xml:space="preserve">P047M030233 </t>
  </si>
  <si>
    <t xml:space="preserve">P047M030241 </t>
  </si>
  <si>
    <t xml:space="preserve">P047M030243 </t>
  </si>
  <si>
    <t xml:space="preserve">P047M030252 </t>
  </si>
  <si>
    <t xml:space="preserve">P047M030254 </t>
  </si>
  <si>
    <t xml:space="preserve">P047M030255 </t>
  </si>
  <si>
    <t xml:space="preserve">P047M030258 </t>
  </si>
  <si>
    <t xml:space="preserve">P047M030259 </t>
  </si>
  <si>
    <t xml:space="preserve">P047M030260 </t>
  </si>
  <si>
    <t xml:space="preserve">P047M030272 </t>
  </si>
  <si>
    <t xml:space="preserve">P047M030273 </t>
  </si>
  <si>
    <t xml:space="preserve">P047M030282 </t>
  </si>
  <si>
    <t xml:space="preserve">P047M040001 </t>
  </si>
  <si>
    <t xml:space="preserve">P047M040019 </t>
  </si>
  <si>
    <t xml:space="preserve">P047M040048 </t>
  </si>
  <si>
    <t xml:space="preserve">P047M040066 </t>
  </si>
  <si>
    <t xml:space="preserve">P047M040075 </t>
  </si>
  <si>
    <t xml:space="preserve">P047M040081 </t>
  </si>
  <si>
    <t xml:space="preserve">P047M040130 </t>
  </si>
  <si>
    <t xml:space="preserve">P047M040135 </t>
  </si>
  <si>
    <t xml:space="preserve">P047M040144 </t>
  </si>
  <si>
    <t xml:space="preserve">P047M040173 </t>
  </si>
  <si>
    <t xml:space="preserve">P047M040177 </t>
  </si>
  <si>
    <t xml:space="preserve">P047M040186 </t>
  </si>
  <si>
    <t xml:space="preserve">P047M040197 </t>
  </si>
  <si>
    <t xml:space="preserve">P047M040201 </t>
  </si>
  <si>
    <t xml:space="preserve">P047M040204 </t>
  </si>
  <si>
    <t xml:space="preserve">P047M040215 </t>
  </si>
  <si>
    <t xml:space="preserve">P047M040219 </t>
  </si>
  <si>
    <t xml:space="preserve">P047M040244 </t>
  </si>
  <si>
    <t xml:space="preserve">P047M040250 </t>
  </si>
  <si>
    <t xml:space="preserve">P047M040266 </t>
  </si>
  <si>
    <t xml:space="preserve">P047M040267 </t>
  </si>
  <si>
    <t xml:space="preserve">P047M040297 </t>
  </si>
  <si>
    <t xml:space="preserve">P047M050147 </t>
  </si>
  <si>
    <t xml:space="preserve">Bishop State Community College </t>
  </si>
  <si>
    <t xml:space="preserve">Chickasaw Foundation </t>
  </si>
  <si>
    <t xml:space="preserve">College of Micronesia/ FSM/ Chuuk </t>
  </si>
  <si>
    <t xml:space="preserve">University of South Florida/ Tampa </t>
  </si>
  <si>
    <t xml:space="preserve">University of Montana/ Missoula </t>
  </si>
  <si>
    <t xml:space="preserve">Seminole State College </t>
  </si>
  <si>
    <t xml:space="preserve">All 4-year grantee institutions </t>
  </si>
  <si>
    <t>All 2-year grantee institutions</t>
  </si>
  <si>
    <t>All community organizations</t>
  </si>
  <si>
    <t xml:space="preserve">P047A031190 </t>
  </si>
  <si>
    <t xml:space="preserve">P047A031191 </t>
  </si>
  <si>
    <t xml:space="preserve">P047A031192 </t>
  </si>
  <si>
    <t xml:space="preserve">P047A031193 </t>
  </si>
  <si>
    <t xml:space="preserve">P047A031200 </t>
  </si>
  <si>
    <t xml:space="preserve">P047A031207 </t>
  </si>
  <si>
    <t xml:space="preserve">P047A031209 </t>
  </si>
  <si>
    <t xml:space="preserve">P047A031211 </t>
  </si>
  <si>
    <t xml:space="preserve">P047A031234 </t>
  </si>
  <si>
    <t xml:space="preserve">P047A040007 </t>
  </si>
  <si>
    <t xml:space="preserve">P047A040008 </t>
  </si>
  <si>
    <t xml:space="preserve">P047A040011 </t>
  </si>
  <si>
    <t xml:space="preserve">P047A040012 </t>
  </si>
  <si>
    <t xml:space="preserve">P047A040013 </t>
  </si>
  <si>
    <t xml:space="preserve">P047A040021 </t>
  </si>
  <si>
    <t xml:space="preserve">P047A040027 </t>
  </si>
  <si>
    <t xml:space="preserve">P047A040028 </t>
  </si>
  <si>
    <t xml:space="preserve">P047A040037 </t>
  </si>
  <si>
    <t xml:space="preserve">P047A040056 </t>
  </si>
  <si>
    <t xml:space="preserve">P047A040067 </t>
  </si>
  <si>
    <t xml:space="preserve">P047A040077 </t>
  </si>
  <si>
    <t xml:space="preserve">P047A040101 </t>
  </si>
  <si>
    <t xml:space="preserve">P047A040110 </t>
  </si>
  <si>
    <t xml:space="preserve">P047A040115 </t>
  </si>
  <si>
    <t xml:space="preserve">P047A040118 </t>
  </si>
  <si>
    <t xml:space="preserve">P047A040124 </t>
  </si>
  <si>
    <t xml:space="preserve">P047A040127 </t>
  </si>
  <si>
    <t xml:space="preserve">P047A040146 </t>
  </si>
  <si>
    <t xml:space="preserve">P047A040147 </t>
  </si>
  <si>
    <t xml:space="preserve">P047A040155 </t>
  </si>
  <si>
    <t xml:space="preserve">P047A040158 </t>
  </si>
  <si>
    <t xml:space="preserve">P047A040170 </t>
  </si>
  <si>
    <t xml:space="preserve">P047A040176 </t>
  </si>
  <si>
    <t xml:space="preserve">P047A040185 </t>
  </si>
  <si>
    <t xml:space="preserve">P047A040204 </t>
  </si>
  <si>
    <t xml:space="preserve">P047A040205 </t>
  </si>
  <si>
    <t xml:space="preserve">University of Illinois/ Urbana-Champaign </t>
  </si>
  <si>
    <t xml:space="preserve">University of Maryland/ Eastern Shore </t>
  </si>
  <si>
    <t xml:space="preserve">Douglas-Cherokee Economic Authority, Inc. </t>
  </si>
  <si>
    <t xml:space="preserve">Southwestern Oregon Community College </t>
  </si>
  <si>
    <t xml:space="preserve">New Mexico State University/ Las Cruces </t>
  </si>
  <si>
    <t xml:space="preserve">CUNY/ LaGuardia Community College </t>
  </si>
  <si>
    <t xml:space="preserve">Lane College </t>
  </si>
  <si>
    <t xml:space="preserve">University of Missouri/ Kansas City </t>
  </si>
  <si>
    <t xml:space="preserve">St. Norbert College </t>
  </si>
  <si>
    <t xml:space="preserve">Southwest Virginia Community College </t>
  </si>
  <si>
    <t xml:space="preserve">University of Delaware </t>
  </si>
  <si>
    <t xml:space="preserve">University of Virginia/ Charlottesville </t>
  </si>
  <si>
    <t xml:space="preserve">Volunteers of America/ Los Angeles </t>
  </si>
  <si>
    <t xml:space="preserve">Delaware Technical &amp; Community College/ Terry </t>
  </si>
  <si>
    <t xml:space="preserve">Fordham University </t>
  </si>
  <si>
    <t xml:space="preserve">Carl Sandburg College </t>
  </si>
  <si>
    <t xml:space="preserve">Chowan College </t>
  </si>
  <si>
    <t xml:space="preserve">Pacific University </t>
  </si>
  <si>
    <t xml:space="preserve">California State University/ Chico Research Foundation </t>
  </si>
  <si>
    <t xml:space="preserve">Western Iowa Tech Community College </t>
  </si>
  <si>
    <t xml:space="preserve">Wittenberg University </t>
  </si>
  <si>
    <t xml:space="preserve">College of Saint Benedict/ Saint John's University </t>
  </si>
  <si>
    <t xml:space="preserve">Middlesex Community College </t>
  </si>
  <si>
    <t xml:space="preserve">Williamsburg Technical College </t>
  </si>
  <si>
    <t xml:space="preserve">Beloit College </t>
  </si>
  <si>
    <t xml:space="preserve">Milwaukee School of Engineering </t>
  </si>
  <si>
    <t xml:space="preserve">Barton County Community College </t>
  </si>
  <si>
    <t xml:space="preserve">Technical College of The Lowcountry </t>
  </si>
  <si>
    <t xml:space="preserve">Huston-Tillotson College </t>
  </si>
  <si>
    <t xml:space="preserve">Chemeketa Community College/ North Salem </t>
  </si>
  <si>
    <t xml:space="preserve">Rend Lake College </t>
  </si>
  <si>
    <t xml:space="preserve">  Total UB</t>
  </si>
  <si>
    <t xml:space="preserve">  Total UBMS</t>
  </si>
  <si>
    <t xml:space="preserve">  Total UB and UBMS</t>
  </si>
  <si>
    <t xml:space="preserve">Missouri Southern State College </t>
  </si>
  <si>
    <t xml:space="preserve">Reedley College </t>
  </si>
  <si>
    <t xml:space="preserve">Jefferson Davis Community College </t>
  </si>
  <si>
    <t xml:space="preserve">Sul Ross State University </t>
  </si>
  <si>
    <t xml:space="preserve">University of North Dakota/ Grand Forks </t>
  </si>
  <si>
    <t xml:space="preserve">New York University </t>
  </si>
  <si>
    <t xml:space="preserve">Communities in Schools/ San Antonio </t>
  </si>
  <si>
    <t xml:space="preserve">University of Central Oklahoma </t>
  </si>
  <si>
    <t xml:space="preserve">Houston Community College System/ Southeast </t>
  </si>
  <si>
    <t xml:space="preserve">Portland Community College </t>
  </si>
  <si>
    <t xml:space="preserve">Fort Lewis College </t>
  </si>
  <si>
    <t xml:space="preserve">West Virginia State College </t>
  </si>
  <si>
    <t xml:space="preserve">Simpson College </t>
  </si>
  <si>
    <t xml:space="preserve">Houghton College </t>
  </si>
  <si>
    <t xml:space="preserve">University of Puerto Rico/ Cayey </t>
  </si>
  <si>
    <t xml:space="preserve">ED PLUS, Inc. </t>
  </si>
  <si>
    <t xml:space="preserve">Philander Smith College </t>
  </si>
  <si>
    <t xml:space="preserve">Boys &amp; Girls Clubs of Greater Fort Worth/ Dunbar </t>
  </si>
  <si>
    <t xml:space="preserve">Alpena Community College </t>
  </si>
  <si>
    <t xml:space="preserve">Embry-Riddle Aeronautical University </t>
  </si>
  <si>
    <t xml:space="preserve">Japanese Community Youth Council/ AACE </t>
  </si>
  <si>
    <t xml:space="preserve">Wytheville Community College </t>
  </si>
  <si>
    <t xml:space="preserve">University of Massachusetts/ Dartmouth </t>
  </si>
  <si>
    <t xml:space="preserve">California State Polytechnic University/ Ponoma </t>
  </si>
  <si>
    <t xml:space="preserve">University of Wisconsin System/ Regents </t>
  </si>
  <si>
    <t xml:space="preserve">Trinity College </t>
  </si>
  <si>
    <t xml:space="preserve">Rogers State University </t>
  </si>
  <si>
    <t xml:space="preserve">University of Wisconsin/ Superior </t>
  </si>
  <si>
    <t xml:space="preserve">Hazard Community College/ Hazard </t>
  </si>
  <si>
    <t xml:space="preserve">Pueblo Community College </t>
  </si>
  <si>
    <t xml:space="preserve">University of Hawaii/ Leeward </t>
  </si>
  <si>
    <t xml:space="preserve">Gadsden State Community College </t>
  </si>
  <si>
    <t xml:space="preserve">Northeast Iowa Community College/ Peosta </t>
  </si>
  <si>
    <t xml:space="preserve">College of Micronesia/ FSM/ Yap Campus </t>
  </si>
  <si>
    <t xml:space="preserve">West Texas A &amp; M University </t>
  </si>
  <si>
    <t xml:space="preserve">Tarrant County College/ South Campus </t>
  </si>
  <si>
    <t xml:space="preserve">Purdue University/ Calumet </t>
  </si>
  <si>
    <t xml:space="preserve">Concord College </t>
  </si>
  <si>
    <t xml:space="preserve">Southern Utah University </t>
  </si>
  <si>
    <t xml:space="preserve">University of District of Columbia </t>
  </si>
  <si>
    <t xml:space="preserve">Salvation Army Boys &amp; Girls Clubs of Metropolitan Houston </t>
  </si>
  <si>
    <t xml:space="preserve">University of Texas/ Arlington </t>
  </si>
  <si>
    <t xml:space="preserve">University of Montevallo </t>
  </si>
  <si>
    <t xml:space="preserve">Jacksonville University </t>
  </si>
  <si>
    <t xml:space="preserve">City of Seattle Human Services Department </t>
  </si>
  <si>
    <t xml:space="preserve">Boys &amp; Girls Clubs of Greater Fort Worth/ North Side </t>
  </si>
  <si>
    <t xml:space="preserve">Gateway Community College </t>
  </si>
  <si>
    <t xml:space="preserve">Johnson State College </t>
  </si>
  <si>
    <t xml:space="preserve">Atlanta Metropolitan College/ Fulton County </t>
  </si>
  <si>
    <t xml:space="preserve">Mercy College </t>
  </si>
  <si>
    <t xml:space="preserve">ASPIRA, Inc. of Puerto Rico </t>
  </si>
  <si>
    <t xml:space="preserve">Washington State Community College </t>
  </si>
  <si>
    <t xml:space="preserve">Columbia Basin College </t>
  </si>
  <si>
    <t xml:space="preserve">University of Wisconsin/ La Crosse </t>
  </si>
  <si>
    <t xml:space="preserve">Florence-Darlington Technical College </t>
  </si>
  <si>
    <t xml:space="preserve">Midlands Technical College </t>
  </si>
  <si>
    <t xml:space="preserve">Weatherford College </t>
  </si>
  <si>
    <t xml:space="preserve">University of Maryland/ College Park </t>
  </si>
  <si>
    <t xml:space="preserve">CUNY/ City College New York </t>
  </si>
  <si>
    <t xml:space="preserve">Lincoln Memorial University </t>
  </si>
  <si>
    <t xml:space="preserve">Carl Albert State College/ Poteau </t>
  </si>
  <si>
    <t xml:space="preserve">Georgia Southern University </t>
  </si>
  <si>
    <t xml:space="preserve">Lourdes College </t>
  </si>
  <si>
    <t xml:space="preserve">University of Texas/ Pan American </t>
  </si>
  <si>
    <t xml:space="preserve">West Virginia University Institute of Technology </t>
  </si>
  <si>
    <t xml:space="preserve">Norfolk State University </t>
  </si>
  <si>
    <t xml:space="preserve">Normandale Community College </t>
  </si>
  <si>
    <t xml:space="preserve">Odessa College </t>
  </si>
  <si>
    <t xml:space="preserve">Bristol Community College </t>
  </si>
  <si>
    <t xml:space="preserve">Austin Peay State University/ Clarksville </t>
  </si>
  <si>
    <t xml:space="preserve">Compton Community College </t>
  </si>
  <si>
    <t xml:space="preserve">Fairfield University </t>
  </si>
  <si>
    <t xml:space="preserve">Tarleton State University </t>
  </si>
  <si>
    <t xml:space="preserve">Delaware Technical &amp; Community College/ Georgetown </t>
  </si>
  <si>
    <t xml:space="preserve">Southern Methodist University </t>
  </si>
  <si>
    <t xml:space="preserve">University of South Carolina/ Lancaster </t>
  </si>
  <si>
    <t xml:space="preserve">Florida National College South Campus </t>
  </si>
  <si>
    <t xml:space="preserve">CUNY/ Bronx Community College </t>
  </si>
  <si>
    <t xml:space="preserve">Virginia Polytechnic Institute &amp; State University </t>
  </si>
  <si>
    <t xml:space="preserve">Eastern Kentucky University </t>
  </si>
  <si>
    <t xml:space="preserve">Illinois Eastern Community Colleges </t>
  </si>
  <si>
    <t xml:space="preserve">Alabama State University/ Montgomery </t>
  </si>
  <si>
    <t xml:space="preserve">Florida Community College/ Jacksonville </t>
  </si>
  <si>
    <t xml:space="preserve">George Washington University </t>
  </si>
  <si>
    <t xml:space="preserve">West Hills Community College District </t>
  </si>
  <si>
    <t xml:space="preserve">Los Angeles City College </t>
  </si>
  <si>
    <t xml:space="preserve">University of Mary </t>
  </si>
  <si>
    <t xml:space="preserve">Texas Tech University </t>
  </si>
  <si>
    <t xml:space="preserve">Northwest Missouri State University </t>
  </si>
  <si>
    <t xml:space="preserve">University of Tennessee/ Chattanooga </t>
  </si>
  <si>
    <t xml:space="preserve">Luther College </t>
  </si>
  <si>
    <t xml:space="preserve">University of Wisconsin/ River Falls </t>
  </si>
  <si>
    <t xml:space="preserve">University of The Virgin Islands </t>
  </si>
  <si>
    <t>Upward Bound Math Science projects</t>
  </si>
  <si>
    <t>Regular Upward Bound projects</t>
  </si>
  <si>
    <t xml:space="preserve">P047A040550 </t>
  </si>
  <si>
    <t xml:space="preserve">P047A040564 </t>
  </si>
  <si>
    <t xml:space="preserve">P047A040577 </t>
  </si>
  <si>
    <t xml:space="preserve">P047A040593 </t>
  </si>
  <si>
    <t xml:space="preserve">P047A040597 </t>
  </si>
  <si>
    <t xml:space="preserve">P047A040603 </t>
  </si>
  <si>
    <t xml:space="preserve">P047A040607 </t>
  </si>
  <si>
    <t xml:space="preserve">P047A040658 </t>
  </si>
  <si>
    <t xml:space="preserve">P047A040666 </t>
  </si>
  <si>
    <t xml:space="preserve">P047A040713 </t>
  </si>
  <si>
    <t xml:space="preserve">P047A040728 </t>
  </si>
  <si>
    <t xml:space="preserve">P047A040743 </t>
  </si>
  <si>
    <t xml:space="preserve">P047A040772 </t>
  </si>
  <si>
    <t xml:space="preserve">P047A040777 </t>
  </si>
  <si>
    <t xml:space="preserve">P047A040779 </t>
  </si>
  <si>
    <t xml:space="preserve">P047A040786 </t>
  </si>
  <si>
    <t xml:space="preserve">P047A040797 </t>
  </si>
  <si>
    <t xml:space="preserve">P047A040799 </t>
  </si>
  <si>
    <t xml:space="preserve">P047A040801 </t>
  </si>
  <si>
    <t xml:space="preserve">P047A040807 </t>
  </si>
  <si>
    <t xml:space="preserve">P047A040812 </t>
  </si>
  <si>
    <t xml:space="preserve">P047A040815 </t>
  </si>
  <si>
    <t xml:space="preserve">P047A040852 </t>
  </si>
  <si>
    <t xml:space="preserve">P047A040875 </t>
  </si>
  <si>
    <t xml:space="preserve">P047A040876 </t>
  </si>
  <si>
    <t xml:space="preserve">P047A040890 </t>
  </si>
  <si>
    <t xml:space="preserve">P047A040906 </t>
  </si>
  <si>
    <t xml:space="preserve">P047A040924 </t>
  </si>
  <si>
    <t xml:space="preserve">P047A040933 </t>
  </si>
  <si>
    <t xml:space="preserve">P047A040968 </t>
  </si>
  <si>
    <t xml:space="preserve">P047A040969 </t>
  </si>
  <si>
    <t xml:space="preserve">P047A040976 </t>
  </si>
  <si>
    <t xml:space="preserve">P047A040986 </t>
  </si>
  <si>
    <t xml:space="preserve">P047A040991 </t>
  </si>
  <si>
    <t xml:space="preserve">P047A041004 </t>
  </si>
  <si>
    <t xml:space="preserve">P047A041017 </t>
  </si>
  <si>
    <t xml:space="preserve">P047A041021 </t>
  </si>
  <si>
    <t xml:space="preserve">P047A041036 </t>
  </si>
  <si>
    <t xml:space="preserve">P047A041037 </t>
  </si>
  <si>
    <t xml:space="preserve">P047A041050 </t>
  </si>
  <si>
    <t xml:space="preserve">P047A041064 </t>
  </si>
  <si>
    <t xml:space="preserve">P047A041074 </t>
  </si>
  <si>
    <t xml:space="preserve">P047A041075 </t>
  </si>
  <si>
    <t xml:space="preserve">P047A041081 </t>
  </si>
  <si>
    <t xml:space="preserve">P047A041100 </t>
  </si>
  <si>
    <t xml:space="preserve">P047A041101 </t>
  </si>
  <si>
    <t xml:space="preserve">P047A041102 </t>
  </si>
  <si>
    <t xml:space="preserve">P047A041103 </t>
  </si>
  <si>
    <t xml:space="preserve">P047A041106 </t>
  </si>
  <si>
    <t xml:space="preserve">P047A041124 </t>
  </si>
  <si>
    <t xml:space="preserve">P047A041126 </t>
  </si>
  <si>
    <t xml:space="preserve">P047A041127 </t>
  </si>
  <si>
    <t xml:space="preserve">P047A041132 </t>
  </si>
  <si>
    <t xml:space="preserve">P047A041141 </t>
  </si>
  <si>
    <t xml:space="preserve">P047A041142 </t>
  </si>
  <si>
    <t xml:space="preserve">P047A041152 </t>
  </si>
  <si>
    <t xml:space="preserve">P047A041167 </t>
  </si>
  <si>
    <t xml:space="preserve">P047A041195 </t>
  </si>
  <si>
    <t xml:space="preserve">P047A041217 </t>
  </si>
  <si>
    <t xml:space="preserve">P047A050387 </t>
  </si>
  <si>
    <t xml:space="preserve">P047M030002 </t>
  </si>
  <si>
    <t xml:space="preserve">P047M030015 </t>
  </si>
  <si>
    <t xml:space="preserve">P047M030017 </t>
  </si>
  <si>
    <t xml:space="preserve">P047M030022 </t>
  </si>
  <si>
    <t xml:space="preserve">P047M030026 </t>
  </si>
  <si>
    <t xml:space="preserve">P047M030033 </t>
  </si>
  <si>
    <t xml:space="preserve">P047M030034 </t>
  </si>
  <si>
    <t xml:space="preserve">P047M030035 </t>
  </si>
  <si>
    <t xml:space="preserve">P047M030036 </t>
  </si>
  <si>
    <t xml:space="preserve">P047M030038 </t>
  </si>
  <si>
    <t xml:space="preserve">P047M030039 </t>
  </si>
  <si>
    <t xml:space="preserve">P047M030040 </t>
  </si>
  <si>
    <t xml:space="preserve">P047M030046 </t>
  </si>
  <si>
    <t xml:space="preserve">P047M030047 </t>
  </si>
  <si>
    <t xml:space="preserve">P047M030049 </t>
  </si>
  <si>
    <t xml:space="preserve">P047M030052 </t>
  </si>
  <si>
    <t xml:space="preserve">P047M030053 </t>
  </si>
  <si>
    <t xml:space="preserve">P047M030056 </t>
  </si>
  <si>
    <t xml:space="preserve">P047M030063 </t>
  </si>
  <si>
    <t xml:space="preserve">P047M030069 </t>
  </si>
  <si>
    <t xml:space="preserve">P047M030076 </t>
  </si>
  <si>
    <t xml:space="preserve">P047M030079 </t>
  </si>
  <si>
    <t xml:space="preserve">P047M030082 </t>
  </si>
  <si>
    <t xml:space="preserve">P047M030084 </t>
  </si>
  <si>
    <t xml:space="preserve">P047M030086 </t>
  </si>
  <si>
    <t>Table 2.  Efficiency of UB and UBMS Projects during the 2005–06 academic year</t>
  </si>
  <si>
    <t>Percent of successful participants</t>
  </si>
  <si>
    <t>Annual cost per participant</t>
  </si>
  <si>
    <t>Annual cost per successful participant</t>
  </si>
  <si>
    <t>Table 3.  Projects excluded from project-level efficiency measures by reason for exclusion</t>
  </si>
  <si>
    <t xml:space="preserve">P047M030092 </t>
  </si>
  <si>
    <r>
      <t xml:space="preserve">All 2004-05 expected HS grads </t>
    </r>
    <r>
      <rPr>
        <sz val="9"/>
        <rFont val="Arial"/>
        <family val="2"/>
      </rPr>
      <t>(a)</t>
    </r>
  </si>
  <si>
    <r>
      <t xml:space="preserve">PSE distribution by level of first postsecondary institution attended </t>
    </r>
    <r>
      <rPr>
        <sz val="9"/>
        <rFont val="Arial"/>
        <family val="2"/>
      </rPr>
      <t>(b)</t>
    </r>
  </si>
  <si>
    <r>
      <t xml:space="preserve">2004-05 expected HS grads staying in UB 36+ months </t>
    </r>
    <r>
      <rPr>
        <sz val="9"/>
        <rFont val="Arial"/>
        <family val="2"/>
      </rPr>
      <t>(c)</t>
    </r>
  </si>
  <si>
    <r>
      <t>All 2003-04 expected HS grads</t>
    </r>
    <r>
      <rPr>
        <sz val="9"/>
        <rFont val="Arial"/>
        <family val="2"/>
      </rPr>
      <t xml:space="preserve"> (d)</t>
    </r>
  </si>
  <si>
    <r>
      <t xml:space="preserve">2003-04 expected HS grads staying in UB 36+ months </t>
    </r>
    <r>
      <rPr>
        <sz val="9"/>
        <rFont val="Arial"/>
        <family val="2"/>
      </rPr>
      <t>(e)</t>
    </r>
  </si>
  <si>
    <t>(d)  This analysis includes those participants who were expected to graduate from high school in 2003-04 who were in projects that were first funded prior to 2003-04 (n=22,855). A total of 17,004 or 74.4 percent enrolled in a postsecondary institution in 2004-05.</t>
  </si>
  <si>
    <t>(a)  This analysis includes those participants who were expected to graduate from high school in 2004-05 (n=22,736). A total of 17,805 or 78.3 percent enrolled in a postsecondary institution in 2004-05.</t>
  </si>
  <si>
    <t>(b)  This analysis includes those participants who were expected to graduate from high school in 2004-05 and who enrolled in a postsecondary institution in 2005-06 (n=17,805).</t>
  </si>
  <si>
    <t>UB projects at 4-year grantee institutions</t>
  </si>
  <si>
    <t>UBMS projects at 2-year grantee institutions</t>
  </si>
  <si>
    <t>UBMS projects at 4-year grantee institutions</t>
  </si>
  <si>
    <t>UB projects at 2-year grantee institutions</t>
  </si>
  <si>
    <t>4-year</t>
  </si>
  <si>
    <t xml:space="preserve">Miami Museum of Science </t>
  </si>
  <si>
    <t xml:space="preserve">California Lutheran University/ Ventura </t>
  </si>
  <si>
    <t xml:space="preserve">Vermont Technical College </t>
  </si>
  <si>
    <t xml:space="preserve">University of Hawaii/ Leeward Community College </t>
  </si>
  <si>
    <t xml:space="preserve">Western Carolina University </t>
  </si>
  <si>
    <t xml:space="preserve">Crowder College/ Jasper </t>
  </si>
  <si>
    <t xml:space="preserve">Crowder College/ Newton </t>
  </si>
  <si>
    <t xml:space="preserve">Applied Information Management Institute </t>
  </si>
  <si>
    <t xml:space="preserve">Saint Louis University </t>
  </si>
  <si>
    <t xml:space="preserve">Southern University A &amp; M College </t>
  </si>
  <si>
    <t xml:space="preserve">University of Houston </t>
  </si>
  <si>
    <t xml:space="preserve">Ramapo College of New Jersey </t>
  </si>
  <si>
    <t xml:space="preserve">Simmons College </t>
  </si>
  <si>
    <t xml:space="preserve">Texas A &amp; M University/ Kingsville </t>
  </si>
  <si>
    <t xml:space="preserve">University of Montana/ Western </t>
  </si>
  <si>
    <t xml:space="preserve">Cincinnati State Technical &amp; Community College </t>
  </si>
  <si>
    <t xml:space="preserve">Southeastern Louisiana University/ Hammond </t>
  </si>
  <si>
    <t xml:space="preserve">University of South Dakota </t>
  </si>
  <si>
    <t xml:space="preserve">Trident Technical College </t>
  </si>
  <si>
    <t xml:space="preserve">Wiley College </t>
  </si>
  <si>
    <t xml:space="preserve">Kansas State University </t>
  </si>
  <si>
    <t xml:space="preserve">University of Idaho </t>
  </si>
  <si>
    <t xml:space="preserve">University of Kansas </t>
  </si>
  <si>
    <t xml:space="preserve">Delaware Technical &amp; Community College/ Wilmington </t>
  </si>
  <si>
    <t xml:space="preserve">University of Northern Colorado </t>
  </si>
  <si>
    <t xml:space="preserve">University of Wisconsin/ Milwaukee </t>
  </si>
  <si>
    <t xml:space="preserve">Carl Albert State College </t>
  </si>
  <si>
    <t xml:space="preserve">Morehead State University </t>
  </si>
  <si>
    <t xml:space="preserve">Delaware Technical &amp; Community College/ Owens </t>
  </si>
  <si>
    <t xml:space="preserve">Lake Michigan College </t>
  </si>
  <si>
    <t xml:space="preserve">College of the Siskiyous </t>
  </si>
  <si>
    <t xml:space="preserve">College of Eastern Utah/ San Juan Campus </t>
  </si>
  <si>
    <t xml:space="preserve">Inter American University of Puerto Rico </t>
  </si>
  <si>
    <t xml:space="preserve">University of Kansas Center for Research Inc. </t>
  </si>
  <si>
    <t xml:space="preserve">Truman State University </t>
  </si>
  <si>
    <t xml:space="preserve">Santa Fe Community College </t>
  </si>
  <si>
    <t>Grantee</t>
  </si>
  <si>
    <t xml:space="preserve">University of California/ Santa Barbara </t>
  </si>
  <si>
    <t xml:space="preserve">Trinidad State Junior College </t>
  </si>
  <si>
    <t xml:space="preserve">Appalachian State University </t>
  </si>
  <si>
    <t xml:space="preserve">Southeastern Ok State University </t>
  </si>
  <si>
    <t xml:space="preserve">Emporia State University </t>
  </si>
  <si>
    <t xml:space="preserve">University of Nevada/ Reno </t>
  </si>
  <si>
    <t xml:space="preserve">Shawnee State University </t>
  </si>
  <si>
    <t xml:space="preserve">University of South Carolina/ Columbia </t>
  </si>
  <si>
    <t xml:space="preserve">Tuskegee University </t>
  </si>
  <si>
    <t xml:space="preserve">Bevill State Community College/ Hamilton </t>
  </si>
  <si>
    <t xml:space="preserve">University of Texas/ San Antonio </t>
  </si>
  <si>
    <t xml:space="preserve">Cuyahoga Community College </t>
  </si>
  <si>
    <t xml:space="preserve">Adams State College </t>
  </si>
  <si>
    <t xml:space="preserve">Eastern New Mexico University/ Roswell </t>
  </si>
  <si>
    <t xml:space="preserve">Ohio State University </t>
  </si>
  <si>
    <t xml:space="preserve">Youngstown State University </t>
  </si>
  <si>
    <t xml:space="preserve">University of Nevada/ Las Vegas </t>
  </si>
  <si>
    <t xml:space="preserve">Community Services West/ Chicago </t>
  </si>
  <si>
    <t xml:space="preserve">University of Louisiana/ Lafayette </t>
  </si>
  <si>
    <t xml:space="preserve">University of Connecticut/ Storrs </t>
  </si>
  <si>
    <t xml:space="preserve">Central Alabama Community College </t>
  </si>
  <si>
    <t xml:space="preserve">LULAC National Educational Service Centers, Inc./ Bayamon </t>
  </si>
  <si>
    <t xml:space="preserve">Murray State University </t>
  </si>
  <si>
    <t xml:space="preserve">University of Arkansas/ Fayetteville </t>
  </si>
  <si>
    <t xml:space="preserve">Lewis &amp; Clark Community College </t>
  </si>
  <si>
    <t xml:space="preserve">Mercer University </t>
  </si>
  <si>
    <t xml:space="preserve">Morris College </t>
  </si>
  <si>
    <t xml:space="preserve">University of Arkansas/ Monticello </t>
  </si>
  <si>
    <t xml:space="preserve">North Central Missouri College </t>
  </si>
  <si>
    <t xml:space="preserve">Monterey Peninsula College </t>
  </si>
  <si>
    <t xml:space="preserve">Jefferson State Community College </t>
  </si>
  <si>
    <t xml:space="preserve">Wesleyan University </t>
  </si>
  <si>
    <t xml:space="preserve">Mercer County Community College </t>
  </si>
  <si>
    <t xml:space="preserve">Texas Christian University </t>
  </si>
  <si>
    <t xml:space="preserve">Baldwin-Wallace College </t>
  </si>
  <si>
    <t xml:space="preserve">New Jersey Institute of Technology/ Shabazz </t>
  </si>
  <si>
    <t xml:space="preserve">Old Dominion University </t>
  </si>
  <si>
    <t xml:space="preserve">Eastern New Mexico University </t>
  </si>
  <si>
    <t xml:space="preserve">Virginia Union University </t>
  </si>
  <si>
    <t xml:space="preserve">Northwest Shoals Community College/ Colbert County </t>
  </si>
  <si>
    <t xml:space="preserve">University of Maine/ Farmington </t>
  </si>
  <si>
    <t xml:space="preserve">Garden City Community College </t>
  </si>
  <si>
    <t xml:space="preserve">Lincoln University </t>
  </si>
  <si>
    <t xml:space="preserve">Independence Community College </t>
  </si>
  <si>
    <t xml:space="preserve">St. Francis University </t>
  </si>
  <si>
    <t xml:space="preserve">Langston University </t>
  </si>
  <si>
    <t xml:space="preserve">Northfield Mount Hermon School </t>
  </si>
  <si>
    <t xml:space="preserve">University of Massachusetts/ Boston </t>
  </si>
  <si>
    <t xml:space="preserve">Idaho State University </t>
  </si>
  <si>
    <t xml:space="preserve">California Polytechnic State University/ San Luis Obispo </t>
  </si>
  <si>
    <t xml:space="preserve">CUNY/ John Jay College </t>
  </si>
  <si>
    <t xml:space="preserve">University of Texas/ Brownsville </t>
  </si>
  <si>
    <t xml:space="preserve">Abraham Baldwin Agricultural College/ Tift County </t>
  </si>
  <si>
    <t xml:space="preserve">University of Toledo </t>
  </si>
  <si>
    <t xml:space="preserve">San Jacinto College North </t>
  </si>
  <si>
    <t xml:space="preserve">Bevill State Community College/ Sumiton </t>
  </si>
  <si>
    <t xml:space="preserve">University of Alaska/ Fairbanks </t>
  </si>
  <si>
    <t xml:space="preserve">Adirondack Community College </t>
  </si>
  <si>
    <t xml:space="preserve">University of Puerto Rico/ Humacao </t>
  </si>
  <si>
    <t xml:space="preserve">Pontifical Catholic University of Puerto Rico/ Ponce </t>
  </si>
  <si>
    <t xml:space="preserve">Arkansas State University </t>
  </si>
  <si>
    <t xml:space="preserve">East Tennessee State University/ Bristol </t>
  </si>
  <si>
    <t xml:space="preserve">Copiah-Lincoln Community College </t>
  </si>
  <si>
    <t xml:space="preserve">Virginia Highlands Community College </t>
  </si>
  <si>
    <t xml:space="preserve">Winston-Salem State University </t>
  </si>
  <si>
    <t xml:space="preserve">Columbia College/ Chicago </t>
  </si>
  <si>
    <t xml:space="preserve">Salem State College </t>
  </si>
  <si>
    <t xml:space="preserve">Arkansas State University/ Beebe </t>
  </si>
  <si>
    <t xml:space="preserve">Triton Community College </t>
  </si>
  <si>
    <t xml:space="preserve">St. Paul's College </t>
  </si>
  <si>
    <t xml:space="preserve">Spring Hill College </t>
  </si>
  <si>
    <t xml:space="preserve">Bladen County Schools </t>
  </si>
  <si>
    <t xml:space="preserve">University of New Mexico/ Albuquerque </t>
  </si>
  <si>
    <t xml:space="preserve">James Sprunt Community College </t>
  </si>
  <si>
    <t xml:space="preserve">Edison Community College </t>
  </si>
  <si>
    <t xml:space="preserve">Fayetteville State University </t>
  </si>
  <si>
    <t xml:space="preserve">Lawson State Community College </t>
  </si>
  <si>
    <t xml:space="preserve">Louisiana State University/ Eunice </t>
  </si>
  <si>
    <t xml:space="preserve">Lyon College </t>
  </si>
  <si>
    <t xml:space="preserve">Keene State College </t>
  </si>
  <si>
    <t xml:space="preserve">Ohio University </t>
  </si>
  <si>
    <t xml:space="preserve">Bloomfield College and Seminary </t>
  </si>
  <si>
    <t xml:space="preserve">Long Beach City College </t>
  </si>
  <si>
    <t xml:space="preserve">Forward Service Corporation/ Shawano &amp; Oconto </t>
  </si>
  <si>
    <t xml:space="preserve">National Hispanic University </t>
  </si>
  <si>
    <t xml:space="preserve">Dyersburg State Community College </t>
  </si>
  <si>
    <t xml:space="preserve">College of the Redwoods </t>
  </si>
  <si>
    <t xml:space="preserve">Eastfield College </t>
  </si>
  <si>
    <t xml:space="preserve">Choice Thru Education, Inc. </t>
  </si>
  <si>
    <t xml:space="preserve">Georgia Southwestern State University </t>
  </si>
  <si>
    <t xml:space="preserve">Creighton University </t>
  </si>
  <si>
    <t xml:space="preserve">Bowling Green State University </t>
  </si>
  <si>
    <t xml:space="preserve">Bevill State Community College/ Fayette </t>
  </si>
  <si>
    <t xml:space="preserve">California State University/ Long Beach </t>
  </si>
  <si>
    <t xml:space="preserve">New Mexico Highlands University </t>
  </si>
  <si>
    <t xml:space="preserve">Paul Quinn College </t>
  </si>
  <si>
    <t xml:space="preserve">College of Charleston </t>
  </si>
  <si>
    <t xml:space="preserve">University of San Diego </t>
  </si>
  <si>
    <t xml:space="preserve">Imperial Valley College </t>
  </si>
  <si>
    <t xml:space="preserve">University of Idaho/ Moscow </t>
  </si>
  <si>
    <t xml:space="preserve">Southeastern Louisiana University/ St. Helena </t>
  </si>
  <si>
    <t xml:space="preserve">University of Louisville </t>
  </si>
  <si>
    <t xml:space="preserve">Southern Illinois University/ Edwardsville </t>
  </si>
  <si>
    <t xml:space="preserve">Metropolitan Development Council/ Southern Pierce County </t>
  </si>
  <si>
    <t xml:space="preserve">Forward Service Corporation/ Adams, Marquette &amp; Waushava </t>
  </si>
  <si>
    <t xml:space="preserve">University of Maryland/ Baltimore County </t>
  </si>
  <si>
    <t xml:space="preserve">Clatsop Community College </t>
  </si>
  <si>
    <t xml:space="preserve">Grand Rapids Community College </t>
  </si>
  <si>
    <t xml:space="preserve">Frostburg State University </t>
  </si>
  <si>
    <t xml:space="preserve">Nicholls State University </t>
  </si>
  <si>
    <t xml:space="preserve">North Alabama Center for Educational Excellence </t>
  </si>
  <si>
    <t xml:space="preserve">Massachusetts Institute of Technology </t>
  </si>
  <si>
    <t xml:space="preserve">Texas A &amp; M University/ Commerce </t>
  </si>
  <si>
    <t xml:space="preserve">P047A030513 </t>
  </si>
  <si>
    <t xml:space="preserve">P047A030515 </t>
  </si>
  <si>
    <t xml:space="preserve">P047A030517 </t>
  </si>
  <si>
    <t xml:space="preserve">P047A030518 </t>
  </si>
  <si>
    <t xml:space="preserve">P047A030522 </t>
  </si>
  <si>
    <t xml:space="preserve">P047A030523 </t>
  </si>
  <si>
    <t xml:space="preserve">P047A030524 </t>
  </si>
  <si>
    <t xml:space="preserve">P047A030527 </t>
  </si>
  <si>
    <t xml:space="preserve">P047A030528 </t>
  </si>
  <si>
    <t xml:space="preserve">P047A030529 </t>
  </si>
  <si>
    <t xml:space="preserve">P047A030530 </t>
  </si>
  <si>
    <t xml:space="preserve">P047A030531 </t>
  </si>
  <si>
    <t xml:space="preserve">P047A030535 </t>
  </si>
  <si>
    <t xml:space="preserve">P047A030536 </t>
  </si>
  <si>
    <t xml:space="preserve">P047A030537 </t>
  </si>
  <si>
    <t xml:space="preserve">P047A030539 </t>
  </si>
  <si>
    <t xml:space="preserve">P047A030542 </t>
  </si>
  <si>
    <t xml:space="preserve">P047A030543 </t>
  </si>
  <si>
    <t xml:space="preserve">P047A030544 </t>
  </si>
  <si>
    <t xml:space="preserve">P047A030546 </t>
  </si>
  <si>
    <t xml:space="preserve">P047A030549 </t>
  </si>
  <si>
    <t xml:space="preserve">P047A030552 </t>
  </si>
  <si>
    <t xml:space="preserve">P047A030553 </t>
  </si>
  <si>
    <t xml:space="preserve">P047A030554 </t>
  </si>
  <si>
    <t xml:space="preserve">P047A030555 </t>
  </si>
  <si>
    <t xml:space="preserve">P047A030557 </t>
  </si>
  <si>
    <t xml:space="preserve">P047A030562 </t>
  </si>
  <si>
    <t xml:space="preserve">P047A030565 </t>
  </si>
  <si>
    <t xml:space="preserve">P047A030566 </t>
  </si>
  <si>
    <t xml:space="preserve">P047A030568 </t>
  </si>
  <si>
    <t xml:space="preserve">P047A030569 </t>
  </si>
  <si>
    <t xml:space="preserve">P047A030570 </t>
  </si>
  <si>
    <t xml:space="preserve">P047A030572 </t>
  </si>
  <si>
    <t xml:space="preserve">P047A030575 </t>
  </si>
  <si>
    <t xml:space="preserve">P047A030578 </t>
  </si>
  <si>
    <t xml:space="preserve">P047A030579 </t>
  </si>
  <si>
    <t xml:space="preserve">P047A030583 </t>
  </si>
  <si>
    <t xml:space="preserve">P047A030584 </t>
  </si>
  <si>
    <t xml:space="preserve">P047A030589 </t>
  </si>
  <si>
    <t xml:space="preserve">P047A030590 </t>
  </si>
  <si>
    <t xml:space="preserve">P047A030591 </t>
  </si>
  <si>
    <t xml:space="preserve">P047A030598 </t>
  </si>
  <si>
    <t xml:space="preserve">P047A030599 </t>
  </si>
  <si>
    <t xml:space="preserve">P047A030601 </t>
  </si>
  <si>
    <t xml:space="preserve">P047A030608 </t>
  </si>
  <si>
    <t xml:space="preserve">P047A030609 </t>
  </si>
  <si>
    <t xml:space="preserve">P047A030612 </t>
  </si>
  <si>
    <t xml:space="preserve">P047A030614 </t>
  </si>
  <si>
    <t xml:space="preserve">P047A030615 </t>
  </si>
  <si>
    <t xml:space="preserve">P047A030616 </t>
  </si>
  <si>
    <t xml:space="preserve">P047A030620 </t>
  </si>
  <si>
    <t xml:space="preserve">P047A030621 </t>
  </si>
  <si>
    <t xml:space="preserve">P047A030622 </t>
  </si>
  <si>
    <t xml:space="preserve">P047A030626 </t>
  </si>
  <si>
    <t xml:space="preserve">P047A030628 </t>
  </si>
  <si>
    <t xml:space="preserve">P047A030633 </t>
  </si>
  <si>
    <t xml:space="preserve">P047A030634 </t>
  </si>
  <si>
    <t xml:space="preserve">P047A030635 </t>
  </si>
  <si>
    <t xml:space="preserve">P047A030637 </t>
  </si>
  <si>
    <t xml:space="preserve">P047A030638 </t>
  </si>
  <si>
    <t xml:space="preserve">P047A030639 </t>
  </si>
  <si>
    <t xml:space="preserve">P047A030640 </t>
  </si>
  <si>
    <t xml:space="preserve">P047A030641 </t>
  </si>
  <si>
    <t xml:space="preserve">P047A030642 </t>
  </si>
  <si>
    <t xml:space="preserve">P047A030643 </t>
  </si>
  <si>
    <t xml:space="preserve">P047A030644 </t>
  </si>
  <si>
    <t xml:space="preserve">P047A030646 </t>
  </si>
  <si>
    <t xml:space="preserve">P047A030647 </t>
  </si>
  <si>
    <t xml:space="preserve">P047A030648 </t>
  </si>
  <si>
    <t xml:space="preserve">P047A030649 </t>
  </si>
  <si>
    <t xml:space="preserve">P047A030650 </t>
  </si>
  <si>
    <t xml:space="preserve">P047A030651 </t>
  </si>
  <si>
    <t xml:space="preserve">P047A030659 </t>
  </si>
  <si>
    <t xml:space="preserve">P047A030661 </t>
  </si>
  <si>
    <t xml:space="preserve">P047A030662 </t>
  </si>
  <si>
    <t xml:space="preserve">P047A030663 </t>
  </si>
  <si>
    <t xml:space="preserve">P047A030671 </t>
  </si>
  <si>
    <t xml:space="preserve">P047A030672 </t>
  </si>
  <si>
    <t xml:space="preserve">P047A030674 </t>
  </si>
  <si>
    <t xml:space="preserve">P047A030675 </t>
  </si>
  <si>
    <t xml:space="preserve">P047A030677 </t>
  </si>
  <si>
    <t xml:space="preserve">P047A030679 </t>
  </si>
  <si>
    <t xml:space="preserve">P047A030680 </t>
  </si>
  <si>
    <t xml:space="preserve">P047A030681 </t>
  </si>
  <si>
    <t xml:space="preserve">P047A030682 </t>
  </si>
  <si>
    <t xml:space="preserve">P047A030685 </t>
  </si>
  <si>
    <t xml:space="preserve">P047A030689 </t>
  </si>
  <si>
    <t xml:space="preserve">P047A030690 </t>
  </si>
  <si>
    <t xml:space="preserve">P047A030691 </t>
  </si>
  <si>
    <t xml:space="preserve">P047A030692 </t>
  </si>
  <si>
    <t xml:space="preserve">P047A030694 </t>
  </si>
  <si>
    <t xml:space="preserve">P047A030695 </t>
  </si>
  <si>
    <t xml:space="preserve">P047A030696 </t>
  </si>
  <si>
    <t xml:space="preserve">P047A030697 </t>
  </si>
  <si>
    <t xml:space="preserve">P047A030700 </t>
  </si>
  <si>
    <t xml:space="preserve">P047A030702 </t>
  </si>
  <si>
    <t xml:space="preserve">P047A030703 </t>
  </si>
  <si>
    <t xml:space="preserve">P047A030704 </t>
  </si>
  <si>
    <t xml:space="preserve">P047A030706 </t>
  </si>
  <si>
    <t xml:space="preserve">P047A030707 </t>
  </si>
  <si>
    <t xml:space="preserve">P047A030710 </t>
  </si>
  <si>
    <t xml:space="preserve">P047A030717 </t>
  </si>
  <si>
    <t xml:space="preserve">P047A030718 </t>
  </si>
  <si>
    <t xml:space="preserve">P047A030719 </t>
  </si>
  <si>
    <t xml:space="preserve">P047A030720 </t>
  </si>
  <si>
    <t xml:space="preserve">P047A030722 </t>
  </si>
  <si>
    <t xml:space="preserve">P047A030724 </t>
  </si>
  <si>
    <t xml:space="preserve">P047A030727 </t>
  </si>
  <si>
    <t xml:space="preserve">P047A030729 </t>
  </si>
  <si>
    <t xml:space="preserve">P047A030730 </t>
  </si>
  <si>
    <t xml:space="preserve">P047A030732 </t>
  </si>
  <si>
    <t xml:space="preserve">P047A030734 </t>
  </si>
  <si>
    <t xml:space="preserve">P047A030736 </t>
  </si>
  <si>
    <t xml:space="preserve">P047A030737 </t>
  </si>
  <si>
    <t xml:space="preserve">P047A030738 </t>
  </si>
  <si>
    <t xml:space="preserve">P047A030739 </t>
  </si>
  <si>
    <t xml:space="preserve">P047A030741 </t>
  </si>
  <si>
    <t xml:space="preserve">P047A030746 </t>
  </si>
  <si>
    <t xml:space="preserve">P047A030749 </t>
  </si>
  <si>
    <t xml:space="preserve">P047A030750 </t>
  </si>
  <si>
    <t xml:space="preserve">P047A030756 </t>
  </si>
  <si>
    <t xml:space="preserve">P047A030757 </t>
  </si>
  <si>
    <t xml:space="preserve">P047A030758 </t>
  </si>
  <si>
    <t xml:space="preserve">P047A030759 </t>
  </si>
  <si>
    <t xml:space="preserve">P047A030762 </t>
  </si>
  <si>
    <t xml:space="preserve">P047A030768 </t>
  </si>
  <si>
    <t xml:space="preserve">P047A030769 </t>
  </si>
  <si>
    <t xml:space="preserve">P047A030770 </t>
  </si>
  <si>
    <t xml:space="preserve">P047A030780 </t>
  </si>
  <si>
    <t xml:space="preserve">P047A030787 </t>
  </si>
  <si>
    <t xml:space="preserve">P047A030788 </t>
  </si>
  <si>
    <t xml:space="preserve">P047A030789 </t>
  </si>
  <si>
    <t xml:space="preserve">P047A030790 </t>
  </si>
  <si>
    <t xml:space="preserve">P047A030792 </t>
  </si>
  <si>
    <t xml:space="preserve">P047A030794 </t>
  </si>
  <si>
    <t xml:space="preserve">P047A030796 </t>
  </si>
  <si>
    <t xml:space="preserve">P047A030798 </t>
  </si>
  <si>
    <t xml:space="preserve">P047A030800 </t>
  </si>
  <si>
    <t xml:space="preserve">P047A030804 </t>
  </si>
  <si>
    <t xml:space="preserve">P047A030805 </t>
  </si>
  <si>
    <t xml:space="preserve">P047A030808 </t>
  </si>
  <si>
    <t xml:space="preserve">P047A030816 </t>
  </si>
  <si>
    <t xml:space="preserve">P047A030818 </t>
  </si>
  <si>
    <t xml:space="preserve">P047A030823 </t>
  </si>
  <si>
    <t xml:space="preserve">P047A030824 </t>
  </si>
  <si>
    <t xml:space="preserve">P047A030828 </t>
  </si>
  <si>
    <t xml:space="preserve">P047A030830 </t>
  </si>
  <si>
    <t xml:space="preserve">P047A030832 </t>
  </si>
  <si>
    <t xml:space="preserve">P047A030833 </t>
  </si>
  <si>
    <t xml:space="preserve">P047A030835 </t>
  </si>
  <si>
    <t xml:space="preserve">P047A030837 </t>
  </si>
  <si>
    <t xml:space="preserve">P047A030839 </t>
  </si>
  <si>
    <t xml:space="preserve">P047A030840 </t>
  </si>
  <si>
    <t xml:space="preserve">P047A030841 </t>
  </si>
  <si>
    <t xml:space="preserve">P047A030844 </t>
  </si>
  <si>
    <t xml:space="preserve">P047A030848 </t>
  </si>
  <si>
    <t xml:space="preserve">P047A030849 </t>
  </si>
  <si>
    <t xml:space="preserve">P047A030853 </t>
  </si>
  <si>
    <t xml:space="preserve">P047A030856 </t>
  </si>
  <si>
    <t xml:space="preserve">P047A030861 </t>
  </si>
  <si>
    <t xml:space="preserve">P047A030862 </t>
  </si>
  <si>
    <t xml:space="preserve">P047A030863 </t>
  </si>
  <si>
    <t xml:space="preserve">P047A030864 </t>
  </si>
  <si>
    <t xml:space="preserve">P047A030865 </t>
  </si>
  <si>
    <t xml:space="preserve">P047A030866 </t>
  </si>
  <si>
    <t xml:space="preserve">P047A030867 </t>
  </si>
  <si>
    <t xml:space="preserve">P047A030869 </t>
  </si>
  <si>
    <t xml:space="preserve">P047A030871 </t>
  </si>
  <si>
    <t xml:space="preserve">P047A030874 </t>
  </si>
  <si>
    <t xml:space="preserve">P047A030878 </t>
  </si>
  <si>
    <t xml:space="preserve">P047A030879 </t>
  </si>
  <si>
    <t xml:space="preserve">P047A030881 </t>
  </si>
  <si>
    <t xml:space="preserve">P047A030883 </t>
  </si>
  <si>
    <t xml:space="preserve">P047A030884 </t>
  </si>
  <si>
    <t xml:space="preserve">P047A030887 </t>
  </si>
  <si>
    <t xml:space="preserve">P047A030888 </t>
  </si>
  <si>
    <t xml:space="preserve">P047A030892 </t>
  </si>
  <si>
    <t xml:space="preserve">P047A030896 </t>
  </si>
  <si>
    <t xml:space="preserve">P047A030899 </t>
  </si>
  <si>
    <t xml:space="preserve">P047A030901 </t>
  </si>
  <si>
    <t xml:space="preserve">P047A030902 </t>
  </si>
  <si>
    <t xml:space="preserve">P047A030908 </t>
  </si>
  <si>
    <t xml:space="preserve">P047A030909 </t>
  </si>
  <si>
    <t xml:space="preserve">P047A030910 </t>
  </si>
  <si>
    <t xml:space="preserve">P047A030911 </t>
  </si>
  <si>
    <t xml:space="preserve">P047A030912 </t>
  </si>
  <si>
    <t xml:space="preserve">P047A030914 </t>
  </si>
  <si>
    <t xml:space="preserve">P047A030915 </t>
  </si>
  <si>
    <t xml:space="preserve">P047A030916 </t>
  </si>
  <si>
    <t xml:space="preserve">P047A030918 </t>
  </si>
  <si>
    <t xml:space="preserve">P047A030922 </t>
  </si>
  <si>
    <t xml:space="preserve">P047A030923 </t>
  </si>
  <si>
    <t xml:space="preserve">P047A030926 </t>
  </si>
  <si>
    <t xml:space="preserve">P047A030927 </t>
  </si>
  <si>
    <t xml:space="preserve">P047A030928 </t>
  </si>
  <si>
    <t xml:space="preserve">P047A030929 </t>
  </si>
  <si>
    <t xml:space="preserve">P047A030931 </t>
  </si>
  <si>
    <t xml:space="preserve">P047A030936 </t>
  </si>
  <si>
    <t xml:space="preserve">P047A030938 </t>
  </si>
  <si>
    <t xml:space="preserve">P047A030939 </t>
  </si>
  <si>
    <t xml:space="preserve">P047A030940 </t>
  </si>
  <si>
    <t xml:space="preserve">P047A030944 </t>
  </si>
  <si>
    <t xml:space="preserve">P047A030945 </t>
  </si>
  <si>
    <t xml:space="preserve">P047A030946 </t>
  </si>
  <si>
    <t xml:space="preserve">P047A030947 </t>
  </si>
  <si>
    <t xml:space="preserve">P047A030952 </t>
  </si>
  <si>
    <t xml:space="preserve">P047A030954 </t>
  </si>
  <si>
    <t xml:space="preserve">P047A030956 </t>
  </si>
  <si>
    <t xml:space="preserve">P047A030959 </t>
  </si>
  <si>
    <t xml:space="preserve">P047A030960 </t>
  </si>
  <si>
    <t xml:space="preserve">P047A030961 </t>
  </si>
  <si>
    <t xml:space="preserve">P047A030962 </t>
  </si>
  <si>
    <t xml:space="preserve">P047A030963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</si>
</sst>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00000"/>
    <numFmt numFmtId="167" formatCode="0.00000"/>
    <numFmt numFmtId="168" formatCode="0.0000"/>
    <numFmt numFmtId="169" formatCode="0.000"/>
    <numFmt numFmtId="170" formatCode="0.0"/>
    <numFmt numFmtId="171" formatCode="&quot;$&quot;#,##0.00"/>
    <numFmt numFmtId="172" formatCode="&quot;$&quot;#,##0.0"/>
    <numFmt numFmtId="173" formatCode="_(* #,##0.0_);_(* \(#,##0.0\);_(* &quot;-&quot;??_);_(@_)"/>
    <numFmt numFmtId="174" formatCode="_(* #,##0_);_(* \(#,##0\);_(* &quot;-&quot;??_);_(@_)"/>
    <numFmt numFmtId="175" formatCode="0.0000000"/>
    <numFmt numFmtId="176" formatCode="&quot;Yes&quot;;&quot;Yes&quot;;&quot;No&quot;"/>
    <numFmt numFmtId="177" formatCode="&quot;True&quot;;&quot;True&quot;;&quot;False&quot;"/>
    <numFmt numFmtId="178" formatCode="&quot;On&quot;;&quot;On&quot;;&quot;Off&quot;"/>
    <numFmt numFmtId="179" formatCode="[$€-2]\ #,##0.00_);[Red]\([$€-2]\ #,##0.00\)"/>
    <numFmt numFmtId="180" formatCode="&quot;$&quot;#,##0.00;\(&quot;$&quot;#,##0.00\)"/>
    <numFmt numFmtId="181" formatCode="&quot;$&quot;#,##0.0;\(&quot;$&quot;#,##0.0\)"/>
    <numFmt numFmtId="182" formatCode="&quot;$&quot;#,##0;\(&quot;$&quot;#,##0\)"/>
    <numFmt numFmtId="183" formatCode="#,##0.0"/>
    <numFmt numFmtId="184" formatCode="#,##0.000"/>
    <numFmt numFmtId="185" formatCode="#,##0.0000"/>
    <numFmt numFmtId="186" formatCode="#,##0.00000"/>
    <numFmt numFmtId="187" formatCode="0.00000000"/>
    <numFmt numFmtId="188" formatCode="_(&quot;$&quot;* #,##0.0_);_(&quot;$&quot;* \(#,##0.0\);_(&quot;$&quot;* &quot;-&quot;??_);_(@_)"/>
    <numFmt numFmtId="189" formatCode="_(&quot;$&quot;* #,##0_);_(&quot;$&quot;* \(#,##0\);_(&quot;$&quot;* &quot;-&quot;??_);_(@_)"/>
  </numFmts>
  <fonts count="7">
    <font>
      <sz val="10"/>
      <name val="Arial"/>
      <family val="0"/>
    </font>
    <font>
      <u val="single"/>
      <sz val="10"/>
      <color indexed="36"/>
      <name val="Arial"/>
      <family val="0"/>
    </font>
    <font>
      <u val="single"/>
      <sz val="10"/>
      <color indexed="12"/>
      <name val="Arial"/>
      <family val="0"/>
    </font>
    <font>
      <sz val="10"/>
      <color indexed="8"/>
      <name val="Arial"/>
      <family val="0"/>
    </font>
    <font>
      <b/>
      <sz val="10"/>
      <name val="Arial"/>
      <family val="2"/>
    </font>
    <font>
      <b/>
      <sz val="12"/>
      <name val="Arial"/>
      <family val="2"/>
    </font>
    <font>
      <sz val="9"/>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0" fontId="0" fillId="0" borderId="0" xfId="0" applyBorder="1" applyAlignment="1">
      <alignment/>
    </xf>
    <xf numFmtId="0" fontId="0" fillId="0" borderId="0" xfId="0" applyBorder="1" applyAlignment="1">
      <alignment wrapText="1"/>
    </xf>
    <xf numFmtId="164" fontId="0" fillId="0" borderId="0" xfId="0" applyNumberFormat="1" applyBorder="1" applyAlignment="1">
      <alignment/>
    </xf>
    <xf numFmtId="0" fontId="0" fillId="0" borderId="1" xfId="0" applyBorder="1" applyAlignment="1">
      <alignment/>
    </xf>
    <xf numFmtId="0" fontId="0" fillId="0" borderId="0" xfId="0" applyFill="1" applyAlignment="1">
      <alignment/>
    </xf>
    <xf numFmtId="0" fontId="0" fillId="0" borderId="0" xfId="0" applyFill="1" applyBorder="1" applyAlignment="1">
      <alignment/>
    </xf>
    <xf numFmtId="0" fontId="0" fillId="0" borderId="2" xfId="0" applyBorder="1" applyAlignment="1">
      <alignment/>
    </xf>
    <xf numFmtId="0" fontId="0" fillId="0" borderId="2" xfId="0" applyBorder="1" applyAlignment="1">
      <alignment horizontal="right" wrapText="1"/>
    </xf>
    <xf numFmtId="182" fontId="3" fillId="0" borderId="0" xfId="0" applyNumberFormat="1" applyFont="1" applyFill="1" applyBorder="1" applyAlignment="1">
      <alignment horizontal="right" wrapText="1"/>
    </xf>
    <xf numFmtId="182" fontId="0" fillId="0" borderId="0" xfId="0" applyNumberFormat="1" applyBorder="1" applyAlignment="1">
      <alignment/>
    </xf>
    <xf numFmtId="0" fontId="0" fillId="0" borderId="2" xfId="0" applyBorder="1" applyAlignment="1">
      <alignment wrapText="1"/>
    </xf>
    <xf numFmtId="0" fontId="0" fillId="0" borderId="0" xfId="0" applyBorder="1" applyAlignment="1">
      <alignment horizontal="right" wrapText="1"/>
    </xf>
    <xf numFmtId="0" fontId="0" fillId="0" borderId="0" xfId="0" applyAlignment="1">
      <alignment wrapText="1"/>
    </xf>
    <xf numFmtId="170" fontId="0" fillId="0" borderId="0" xfId="21" applyNumberFormat="1" applyFont="1" applyBorder="1" applyAlignment="1">
      <alignment horizontal="right"/>
    </xf>
    <xf numFmtId="0" fontId="4" fillId="0" borderId="0" xfId="0" applyFont="1" applyAlignment="1">
      <alignment/>
    </xf>
    <xf numFmtId="0" fontId="0" fillId="0" borderId="0" xfId="0" applyFont="1" applyAlignment="1">
      <alignment/>
    </xf>
    <xf numFmtId="170" fontId="0" fillId="0" borderId="0" xfId="0" applyNumberFormat="1" applyFont="1" applyAlignment="1">
      <alignment/>
    </xf>
    <xf numFmtId="173" fontId="0" fillId="0" borderId="0" xfId="15" applyNumberFormat="1" applyFont="1" applyBorder="1" applyAlignment="1">
      <alignment horizontal="right"/>
    </xf>
    <xf numFmtId="170" fontId="0" fillId="0" borderId="0" xfId="0" applyNumberFormat="1" applyAlignment="1">
      <alignment/>
    </xf>
    <xf numFmtId="170" fontId="0" fillId="0" borderId="0" xfId="0" applyNumberFormat="1" applyAlignment="1">
      <alignment wrapText="1"/>
    </xf>
    <xf numFmtId="174" fontId="0" fillId="0" borderId="0" xfId="15" applyNumberFormat="1" applyAlignment="1">
      <alignment/>
    </xf>
    <xf numFmtId="170" fontId="0" fillId="0" borderId="0" xfId="0" applyNumberFormat="1" applyAlignment="1">
      <alignment horizontal="right"/>
    </xf>
    <xf numFmtId="170" fontId="0" fillId="0" borderId="0" xfId="0" applyNumberFormat="1" applyAlignment="1">
      <alignment horizontal="right" wrapText="1"/>
    </xf>
    <xf numFmtId="174" fontId="0" fillId="0" borderId="0" xfId="15" applyNumberFormat="1" applyFont="1" applyBorder="1" applyAlignment="1">
      <alignment horizontal="right" wrapText="1"/>
    </xf>
    <xf numFmtId="170" fontId="0" fillId="0" borderId="0" xfId="0" applyNumberFormat="1" applyFont="1" applyBorder="1" applyAlignment="1">
      <alignment horizontal="right" wrapText="1"/>
    </xf>
    <xf numFmtId="0" fontId="0" fillId="0" borderId="0" xfId="0" applyFont="1" applyAlignment="1">
      <alignment wrapText="1"/>
    </xf>
    <xf numFmtId="0" fontId="0" fillId="2" borderId="0" xfId="0" applyFont="1" applyFill="1" applyBorder="1" applyAlignment="1">
      <alignment vertical="top"/>
    </xf>
    <xf numFmtId="0" fontId="0" fillId="0" borderId="2" xfId="0" applyFill="1" applyBorder="1" applyAlignment="1">
      <alignment/>
    </xf>
    <xf numFmtId="182" fontId="3" fillId="0" borderId="2" xfId="0" applyNumberFormat="1" applyFont="1" applyFill="1" applyBorder="1" applyAlignment="1">
      <alignment horizontal="right" wrapText="1"/>
    </xf>
    <xf numFmtId="182" fontId="0" fillId="0" borderId="2" xfId="0" applyNumberFormat="1" applyBorder="1" applyAlignment="1">
      <alignment/>
    </xf>
    <xf numFmtId="0" fontId="0" fillId="0" borderId="2" xfId="0" applyFill="1" applyBorder="1" applyAlignment="1">
      <alignmen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horizontal="left" indent="2"/>
    </xf>
    <xf numFmtId="0" fontId="0" fillId="0" borderId="0" xfId="0" applyFill="1" applyBorder="1" applyAlignment="1">
      <alignment horizontal="left" indent="2"/>
    </xf>
    <xf numFmtId="0" fontId="0" fillId="0" borderId="2" xfId="0" applyBorder="1" applyAlignment="1">
      <alignment horizontal="left" indent="2"/>
    </xf>
    <xf numFmtId="174" fontId="0" fillId="0" borderId="0" xfId="15" applyNumberFormat="1" applyBorder="1" applyAlignment="1">
      <alignment/>
    </xf>
    <xf numFmtId="170" fontId="0" fillId="0" borderId="0" xfId="21" applyNumberFormat="1" applyBorder="1" applyAlignment="1">
      <alignment/>
    </xf>
    <xf numFmtId="189" fontId="0" fillId="0" borderId="0" xfId="17" applyNumberFormat="1" applyBorder="1" applyAlignment="1">
      <alignment/>
    </xf>
    <xf numFmtId="174" fontId="0" fillId="0" borderId="0" xfId="15" applyNumberFormat="1" applyFill="1" applyBorder="1" applyAlignment="1">
      <alignment/>
    </xf>
    <xf numFmtId="170" fontId="0" fillId="0" borderId="0" xfId="21" applyNumberFormat="1" applyFill="1" applyBorder="1" applyAlignment="1">
      <alignment/>
    </xf>
    <xf numFmtId="164" fontId="0" fillId="0" borderId="0" xfId="0" applyNumberFormat="1" applyFill="1" applyBorder="1" applyAlignment="1">
      <alignment/>
    </xf>
    <xf numFmtId="174" fontId="0" fillId="0" borderId="0" xfId="0" applyNumberFormat="1" applyBorder="1" applyAlignment="1">
      <alignment/>
    </xf>
    <xf numFmtId="170" fontId="0" fillId="0" borderId="1" xfId="21" applyNumberFormat="1" applyBorder="1" applyAlignment="1">
      <alignment/>
    </xf>
    <xf numFmtId="164" fontId="0" fillId="0" borderId="1" xfId="0" applyNumberFormat="1" applyBorder="1" applyAlignment="1">
      <alignment/>
    </xf>
    <xf numFmtId="164" fontId="0" fillId="0" borderId="0" xfId="0" applyNumberFormat="1" applyBorder="1" applyAlignment="1">
      <alignment/>
    </xf>
    <xf numFmtId="164" fontId="0" fillId="0" borderId="0" xfId="0" applyNumberFormat="1" applyFill="1" applyBorder="1" applyAlignment="1">
      <alignment/>
    </xf>
    <xf numFmtId="0" fontId="0" fillId="0" borderId="0" xfId="0" applyBorder="1" applyAlignment="1">
      <alignment/>
    </xf>
    <xf numFmtId="0" fontId="4" fillId="0" borderId="0" xfId="0" applyFont="1" applyBorder="1" applyAlignment="1">
      <alignment horizontal="left" wrapText="1"/>
    </xf>
    <xf numFmtId="0" fontId="0" fillId="0" borderId="0" xfId="0" applyFont="1" applyAlignment="1">
      <alignment horizontal="left" indent="2"/>
    </xf>
    <xf numFmtId="174" fontId="0" fillId="0" borderId="0" xfId="15" applyNumberFormat="1" applyFont="1" applyAlignment="1">
      <alignment/>
    </xf>
    <xf numFmtId="0" fontId="0" fillId="3" borderId="0" xfId="0" applyFont="1" applyFill="1" applyAlignment="1">
      <alignment/>
    </xf>
    <xf numFmtId="0" fontId="0" fillId="3" borderId="0" xfId="0" applyFill="1" applyAlignment="1">
      <alignment/>
    </xf>
    <xf numFmtId="0" fontId="0" fillId="3" borderId="3" xfId="0" applyFill="1" applyBorder="1" applyAlignment="1">
      <alignment horizontal="center" wrapText="1"/>
    </xf>
    <xf numFmtId="0" fontId="0" fillId="3" borderId="3" xfId="0" applyFont="1" applyFill="1" applyBorder="1" applyAlignment="1">
      <alignment/>
    </xf>
    <xf numFmtId="0" fontId="0" fillId="3" borderId="3" xfId="0" applyFont="1" applyFill="1" applyBorder="1" applyAlignment="1">
      <alignment wrapText="1"/>
    </xf>
    <xf numFmtId="0" fontId="0" fillId="3" borderId="3" xfId="0" applyFill="1" applyBorder="1" applyAlignment="1">
      <alignment horizontal="right" wrapText="1"/>
    </xf>
    <xf numFmtId="170" fontId="0" fillId="3" borderId="3" xfId="0" applyNumberFormat="1" applyFill="1" applyBorder="1" applyAlignment="1">
      <alignment horizontal="right" wrapText="1"/>
    </xf>
    <xf numFmtId="0" fontId="0" fillId="3" borderId="0" xfId="0" applyFill="1" applyAlignment="1">
      <alignment horizontal="right" wrapText="1"/>
    </xf>
    <xf numFmtId="0" fontId="0" fillId="3" borderId="3" xfId="0" applyFill="1" applyBorder="1" applyAlignment="1">
      <alignment horizontal="right" textRotation="90" wrapText="1"/>
    </xf>
    <xf numFmtId="170" fontId="0" fillId="3" borderId="3" xfId="0" applyNumberFormat="1" applyFill="1" applyBorder="1" applyAlignment="1">
      <alignment horizontal="right" textRotation="90" wrapText="1"/>
    </xf>
    <xf numFmtId="0" fontId="0" fillId="3" borderId="0" xfId="0" applyFill="1" applyAlignment="1">
      <alignment wrapText="1"/>
    </xf>
    <xf numFmtId="0" fontId="0" fillId="3" borderId="3" xfId="0" applyFont="1" applyFill="1" applyBorder="1" applyAlignment="1">
      <alignment horizontal="right" wrapText="1"/>
    </xf>
    <xf numFmtId="170" fontId="0" fillId="3" borderId="3" xfId="0" applyNumberFormat="1" applyFont="1" applyFill="1" applyBorder="1" applyAlignment="1">
      <alignment horizontal="right" wrapText="1"/>
    </xf>
    <xf numFmtId="174" fontId="0" fillId="3" borderId="0" xfId="15" applyNumberFormat="1" applyFill="1" applyAlignment="1">
      <alignment/>
    </xf>
    <xf numFmtId="170" fontId="0" fillId="3" borderId="0" xfId="0" applyNumberFormat="1" applyFill="1" applyAlignment="1">
      <alignment/>
    </xf>
    <xf numFmtId="170" fontId="0" fillId="3" borderId="0" xfId="0" applyNumberFormat="1" applyFill="1" applyAlignment="1">
      <alignment horizontal="right"/>
    </xf>
    <xf numFmtId="174" fontId="0" fillId="3" borderId="0" xfId="15" applyNumberFormat="1" applyFont="1" applyFill="1" applyBorder="1" applyAlignment="1">
      <alignment horizontal="right" wrapText="1"/>
    </xf>
    <xf numFmtId="170" fontId="0" fillId="3" borderId="0" xfId="0" applyNumberFormat="1" applyFont="1" applyFill="1" applyBorder="1" applyAlignment="1">
      <alignment horizontal="right" wrapText="1"/>
    </xf>
    <xf numFmtId="170" fontId="0" fillId="3" borderId="0" xfId="21" applyNumberFormat="1" applyFont="1" applyFill="1" applyBorder="1" applyAlignment="1">
      <alignment horizontal="right"/>
    </xf>
    <xf numFmtId="173" fontId="0" fillId="3" borderId="0" xfId="15" applyNumberFormat="1" applyFont="1" applyFill="1" applyBorder="1" applyAlignment="1">
      <alignment horizontal="right"/>
    </xf>
    <xf numFmtId="170" fontId="0" fillId="3" borderId="0" xfId="0" applyNumberFormat="1" applyFont="1" applyFill="1" applyAlignment="1">
      <alignment/>
    </xf>
    <xf numFmtId="174" fontId="0" fillId="3" borderId="0" xfId="15" applyNumberFormat="1" applyFont="1" applyFill="1" applyAlignment="1">
      <alignment/>
    </xf>
    <xf numFmtId="0" fontId="0" fillId="3" borderId="0" xfId="0" applyFont="1" applyFill="1" applyAlignment="1">
      <alignment wrapText="1"/>
    </xf>
    <xf numFmtId="170" fontId="0" fillId="3" borderId="0" xfId="21" applyNumberFormat="1" applyFill="1" applyBorder="1" applyAlignment="1">
      <alignment/>
    </xf>
    <xf numFmtId="164" fontId="0" fillId="3" borderId="0" xfId="0" applyNumberFormat="1" applyFill="1" applyBorder="1" applyAlignment="1">
      <alignment/>
    </xf>
    <xf numFmtId="164" fontId="0" fillId="3" borderId="0" xfId="0" applyNumberFormat="1" applyFill="1" applyBorder="1" applyAlignment="1">
      <alignment/>
    </xf>
    <xf numFmtId="0" fontId="0" fillId="3" borderId="0" xfId="0" applyFill="1" applyBorder="1" applyAlignment="1">
      <alignment/>
    </xf>
    <xf numFmtId="164" fontId="0" fillId="3" borderId="0" xfId="0" applyNumberFormat="1" applyFill="1" applyBorder="1" applyAlignment="1" quotePrefix="1">
      <alignment/>
    </xf>
    <xf numFmtId="0" fontId="0" fillId="3" borderId="3" xfId="0" applyFill="1" applyBorder="1" applyAlignment="1">
      <alignment wrapText="1"/>
    </xf>
    <xf numFmtId="174" fontId="0" fillId="3" borderId="0" xfId="15" applyNumberFormat="1" applyFill="1" applyBorder="1" applyAlignment="1">
      <alignment/>
    </xf>
    <xf numFmtId="189" fontId="0" fillId="3" borderId="0" xfId="17" applyNumberFormat="1" applyFill="1" applyBorder="1" applyAlignment="1">
      <alignment/>
    </xf>
    <xf numFmtId="170" fontId="0" fillId="3" borderId="0" xfId="0" applyNumberFormat="1" applyFill="1" applyAlignment="1">
      <alignment wrapText="1"/>
    </xf>
    <xf numFmtId="170" fontId="0" fillId="3" borderId="0" xfId="0" applyNumberFormat="1" applyFill="1" applyAlignment="1">
      <alignment horizontal="right" wrapText="1"/>
    </xf>
    <xf numFmtId="0" fontId="0" fillId="3" borderId="0" xfId="0" applyFont="1" applyFill="1" applyAlignment="1">
      <alignment horizontal="right" wrapText="1"/>
    </xf>
    <xf numFmtId="170" fontId="0" fillId="3" borderId="0" xfId="0" applyNumberFormat="1" applyFont="1" applyFill="1" applyBorder="1" applyAlignment="1">
      <alignment wrapText="1"/>
    </xf>
    <xf numFmtId="170" fontId="0" fillId="3" borderId="0" xfId="21" applyNumberFormat="1" applyFont="1" applyFill="1" applyBorder="1" applyAlignment="1">
      <alignment horizontal="right" wrapText="1"/>
    </xf>
    <xf numFmtId="0" fontId="0" fillId="0" borderId="0" xfId="0" applyFont="1" applyAlignment="1">
      <alignment horizontal="right" wrapText="1"/>
    </xf>
    <xf numFmtId="170" fontId="0" fillId="0" borderId="0" xfId="0" applyNumberFormat="1" applyFont="1" applyBorder="1" applyAlignment="1">
      <alignment wrapText="1"/>
    </xf>
    <xf numFmtId="170" fontId="0" fillId="0" borderId="0" xfId="21" applyNumberFormat="1" applyFont="1" applyBorder="1" applyAlignment="1">
      <alignment horizontal="right" wrapText="1"/>
    </xf>
    <xf numFmtId="0" fontId="0" fillId="0" borderId="0" xfId="0" applyFont="1" applyAlignment="1">
      <alignment vertical="top" wrapText="1"/>
    </xf>
    <xf numFmtId="0" fontId="0" fillId="0" borderId="0" xfId="0" applyFont="1" applyFill="1" applyAlignment="1">
      <alignment wrapText="1"/>
    </xf>
    <xf numFmtId="0" fontId="0" fillId="0" borderId="0" xfId="0" applyFill="1" applyAlignment="1">
      <alignment wrapText="1"/>
    </xf>
    <xf numFmtId="170" fontId="0" fillId="0" borderId="0" xfId="0" applyNumberFormat="1" applyFill="1" applyAlignment="1">
      <alignment wrapText="1"/>
    </xf>
    <xf numFmtId="170" fontId="0" fillId="0" borderId="0" xfId="0" applyNumberFormat="1" applyFill="1" applyAlignment="1">
      <alignment horizontal="right" wrapText="1"/>
    </xf>
    <xf numFmtId="0" fontId="0" fillId="0" borderId="0" xfId="0" applyFont="1" applyFill="1" applyAlignment="1">
      <alignment horizontal="right" wrapText="1"/>
    </xf>
    <xf numFmtId="170" fontId="0" fillId="0" borderId="0" xfId="0" applyNumberFormat="1" applyFont="1" applyFill="1" applyBorder="1" applyAlignment="1">
      <alignment wrapText="1"/>
    </xf>
    <xf numFmtId="170" fontId="0" fillId="0" borderId="0" xfId="21" applyNumberFormat="1" applyFont="1" applyFill="1" applyBorder="1" applyAlignment="1">
      <alignment horizontal="right" wrapText="1"/>
    </xf>
    <xf numFmtId="170" fontId="0" fillId="0" borderId="0" xfId="0" applyNumberFormat="1" applyFont="1" applyBorder="1" applyAlignment="1" quotePrefix="1">
      <alignment horizontal="right" wrapText="1"/>
    </xf>
    <xf numFmtId="0" fontId="4" fillId="0" borderId="0" xfId="0" applyFont="1" applyAlignment="1">
      <alignment wrapText="1"/>
    </xf>
    <xf numFmtId="170" fontId="0" fillId="0" borderId="0" xfId="0" applyNumberFormat="1" applyBorder="1" applyAlignment="1">
      <alignment wrapText="1"/>
    </xf>
    <xf numFmtId="170" fontId="0" fillId="3" borderId="0" xfId="0" applyNumberFormat="1" applyFont="1" applyFill="1" applyAlignment="1">
      <alignment wrapText="1"/>
    </xf>
    <xf numFmtId="0" fontId="0" fillId="0" borderId="1" xfId="0" applyFont="1" applyBorder="1" applyAlignment="1">
      <alignment wrapText="1"/>
    </xf>
    <xf numFmtId="0" fontId="0" fillId="0" borderId="1" xfId="0" applyBorder="1" applyAlignment="1">
      <alignment wrapText="1"/>
    </xf>
    <xf numFmtId="170" fontId="0" fillId="0" borderId="1" xfId="0" applyNumberFormat="1" applyBorder="1" applyAlignment="1">
      <alignment wrapText="1"/>
    </xf>
    <xf numFmtId="170" fontId="0" fillId="0" borderId="1" xfId="0" applyNumberFormat="1" applyBorder="1" applyAlignment="1">
      <alignment horizontal="right" wrapText="1"/>
    </xf>
    <xf numFmtId="0" fontId="0" fillId="0" borderId="1" xfId="0" applyFont="1" applyBorder="1" applyAlignment="1">
      <alignment horizontal="right" wrapText="1"/>
    </xf>
    <xf numFmtId="170" fontId="0" fillId="0" borderId="1" xfId="0" applyNumberFormat="1" applyFont="1" applyBorder="1" applyAlignment="1">
      <alignment wrapText="1"/>
    </xf>
    <xf numFmtId="170" fontId="0" fillId="0" borderId="1" xfId="21" applyNumberFormat="1" applyFont="1" applyBorder="1" applyAlignment="1">
      <alignment horizontal="right" wrapText="1"/>
    </xf>
    <xf numFmtId="0" fontId="0" fillId="0" borderId="0" xfId="0" applyFont="1" applyAlignment="1">
      <alignment horizontal="left" vertical="top" wrapText="1"/>
    </xf>
    <xf numFmtId="170" fontId="0" fillId="3" borderId="3" xfId="0" applyNumberFormat="1" applyFill="1" applyBorder="1" applyAlignment="1">
      <alignment horizontal="center"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wrapText="1"/>
    </xf>
    <xf numFmtId="0" fontId="0" fillId="3" borderId="3" xfId="0" applyFont="1" applyFill="1" applyBorder="1" applyAlignment="1">
      <alignment horizontal="center" wrapText="1"/>
    </xf>
    <xf numFmtId="0" fontId="0" fillId="3" borderId="3" xfId="0" applyFill="1" applyBorder="1" applyAlignment="1">
      <alignment horizontal="center" wrapText="1"/>
    </xf>
    <xf numFmtId="0" fontId="5" fillId="0" borderId="1" xfId="0" applyFont="1" applyBorder="1" applyAlignment="1">
      <alignment horizontal="left" vertical="top" wrapText="1"/>
    </xf>
    <xf numFmtId="0" fontId="4"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wrapText="1"/>
    </xf>
    <xf numFmtId="0" fontId="0" fillId="0" borderId="0" xfId="0" applyNumberFormat="1" applyAlignment="1">
      <alignment wrapText="1"/>
    </xf>
    <xf numFmtId="0" fontId="0" fillId="0" borderId="0" xfId="0" applyNumberFormat="1" applyAlignment="1">
      <alignment horizontal="left" vertical="top" wrapText="1"/>
    </xf>
    <xf numFmtId="0" fontId="0" fillId="0" borderId="0"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818"/>
  <sheetViews>
    <sheetView tabSelected="1" zoomScale="80" zoomScaleNormal="80" workbookViewId="0" topLeftCell="A1">
      <pane ySplit="3" topLeftCell="BM4" activePane="bottomLeft" state="frozen"/>
      <selection pane="topLeft" activeCell="A1" sqref="A1"/>
      <selection pane="bottomLeft" activeCell="B819" sqref="B819"/>
    </sheetView>
  </sheetViews>
  <sheetFormatPr defaultColWidth="9.140625" defaultRowHeight="12.75"/>
  <cols>
    <col min="1" max="1" width="13.7109375" style="16" customWidth="1"/>
    <col min="2" max="2" width="37.140625" style="16" customWidth="1"/>
    <col min="3" max="3" width="5.421875" style="16" bestFit="1" customWidth="1"/>
    <col min="4" max="4" width="8.7109375" style="0" customWidth="1"/>
    <col min="6" max="6" width="9.7109375" style="19" customWidth="1"/>
    <col min="7" max="7" width="2.28125" style="0" customWidth="1"/>
    <col min="8" max="8" width="6.00390625" style="0" customWidth="1"/>
    <col min="9" max="12" width="6.00390625" style="19" customWidth="1"/>
    <col min="13" max="13" width="2.28125" style="0" customWidth="1"/>
    <col min="14" max="14" width="8.8515625" style="19" customWidth="1"/>
    <col min="15" max="15" width="10.140625" style="22" customWidth="1"/>
    <col min="16" max="16" width="2.28125" style="0" customWidth="1"/>
    <col min="17" max="17" width="9.140625" style="16" customWidth="1"/>
    <col min="18" max="18" width="9.7109375" style="16" bestFit="1" customWidth="1"/>
    <col min="19" max="19" width="2.421875" style="0" customWidth="1"/>
    <col min="20" max="20" width="8.8515625" style="0" bestFit="1" customWidth="1"/>
    <col min="21" max="21" width="9.7109375" style="0" bestFit="1" customWidth="1"/>
  </cols>
  <sheetData>
    <row r="1" spans="1:21" ht="41.25" customHeight="1">
      <c r="A1" s="113" t="s">
        <v>1087</v>
      </c>
      <c r="B1" s="113"/>
      <c r="C1" s="113"/>
      <c r="D1" s="113"/>
      <c r="E1" s="113"/>
      <c r="F1" s="113"/>
      <c r="G1" s="113"/>
      <c r="H1" s="113"/>
      <c r="I1" s="113"/>
      <c r="J1" s="113"/>
      <c r="K1" s="113"/>
      <c r="L1" s="113"/>
      <c r="M1" s="113"/>
      <c r="N1" s="113"/>
      <c r="O1" s="113"/>
      <c r="P1" s="113"/>
      <c r="Q1" s="113"/>
      <c r="R1" s="113"/>
      <c r="S1" s="113"/>
      <c r="T1" s="113"/>
      <c r="U1" s="113"/>
    </row>
    <row r="2" spans="1:21" ht="40.5" customHeight="1">
      <c r="A2" s="52"/>
      <c r="B2" s="52"/>
      <c r="C2" s="52"/>
      <c r="D2" s="53"/>
      <c r="E2" s="116" t="s">
        <v>1482</v>
      </c>
      <c r="F2" s="116"/>
      <c r="G2" s="53"/>
      <c r="H2" s="116" t="s">
        <v>1483</v>
      </c>
      <c r="I2" s="116"/>
      <c r="J2" s="116"/>
      <c r="K2" s="116"/>
      <c r="L2" s="116"/>
      <c r="M2" s="53"/>
      <c r="N2" s="111" t="s">
        <v>1484</v>
      </c>
      <c r="O2" s="111"/>
      <c r="P2" s="53"/>
      <c r="Q2" s="115" t="s">
        <v>1485</v>
      </c>
      <c r="R2" s="115"/>
      <c r="S2" s="53"/>
      <c r="T2" s="111" t="s">
        <v>1486</v>
      </c>
      <c r="U2" s="111"/>
    </row>
    <row r="3" spans="1:21" s="13" customFormat="1" ht="63.75">
      <c r="A3" s="55" t="s">
        <v>1104</v>
      </c>
      <c r="B3" s="56" t="s">
        <v>1531</v>
      </c>
      <c r="C3" s="56" t="s">
        <v>661</v>
      </c>
      <c r="D3" s="54" t="s">
        <v>662</v>
      </c>
      <c r="E3" s="57" t="s">
        <v>344</v>
      </c>
      <c r="F3" s="58" t="s">
        <v>346</v>
      </c>
      <c r="G3" s="59"/>
      <c r="H3" s="60" t="s">
        <v>342</v>
      </c>
      <c r="I3" s="61" t="s">
        <v>319</v>
      </c>
      <c r="J3" s="61" t="s">
        <v>320</v>
      </c>
      <c r="K3" s="61" t="s">
        <v>343</v>
      </c>
      <c r="L3" s="61" t="s">
        <v>663</v>
      </c>
      <c r="M3" s="59"/>
      <c r="N3" s="58" t="s">
        <v>1069</v>
      </c>
      <c r="O3" s="58" t="s">
        <v>346</v>
      </c>
      <c r="P3" s="62"/>
      <c r="Q3" s="63" t="s">
        <v>1086</v>
      </c>
      <c r="R3" s="64" t="s">
        <v>346</v>
      </c>
      <c r="S3" s="59"/>
      <c r="T3" s="58" t="s">
        <v>1068</v>
      </c>
      <c r="U3" s="58" t="s">
        <v>346</v>
      </c>
    </row>
    <row r="4" spans="1:21" ht="12.75">
      <c r="A4" s="16" t="s">
        <v>207</v>
      </c>
      <c r="E4" s="21">
        <v>22736</v>
      </c>
      <c r="F4" s="22">
        <v>78.3</v>
      </c>
      <c r="H4">
        <v>100</v>
      </c>
      <c r="I4" s="19">
        <v>59.49452401010952</v>
      </c>
      <c r="J4" s="19">
        <v>27.57652344846953</v>
      </c>
      <c r="K4" s="19">
        <v>0.5391743892165122</v>
      </c>
      <c r="L4" s="19">
        <v>12.389778152204437</v>
      </c>
      <c r="N4" s="20">
        <v>24.8</v>
      </c>
      <c r="O4" s="23">
        <v>91.4</v>
      </c>
      <c r="Q4" s="24">
        <v>22855</v>
      </c>
      <c r="R4" s="25">
        <v>74.39947495077664</v>
      </c>
      <c r="T4" s="14">
        <v>26.19980637130607</v>
      </c>
      <c r="U4" s="18">
        <v>89.10786556396269</v>
      </c>
    </row>
    <row r="5" ht="12.75">
      <c r="E5" s="21"/>
    </row>
    <row r="6" spans="1:21" ht="12.75">
      <c r="A6" s="52" t="s">
        <v>208</v>
      </c>
      <c r="B6" s="52"/>
      <c r="C6" s="52"/>
      <c r="D6" s="53"/>
      <c r="E6" s="65">
        <v>19931</v>
      </c>
      <c r="F6" s="66">
        <v>77.1561888515378</v>
      </c>
      <c r="G6" s="53"/>
      <c r="H6" s="53">
        <v>100</v>
      </c>
      <c r="I6" s="66">
        <v>57.97242814410196</v>
      </c>
      <c r="J6" s="66">
        <v>28.625308882819613</v>
      </c>
      <c r="K6" s="66">
        <v>0.5462348809988294</v>
      </c>
      <c r="L6" s="66">
        <v>12.856028092079594</v>
      </c>
      <c r="M6" s="53"/>
      <c r="N6" s="66">
        <v>26.1</v>
      </c>
      <c r="O6" s="67">
        <v>91.11519607843137</v>
      </c>
      <c r="P6" s="53"/>
      <c r="Q6" s="68">
        <v>20205</v>
      </c>
      <c r="R6" s="69">
        <v>73.28384063350656</v>
      </c>
      <c r="S6" s="53"/>
      <c r="T6" s="70">
        <v>27.767030898729544</v>
      </c>
      <c r="U6" s="71">
        <v>88.96629636603276</v>
      </c>
    </row>
    <row r="7" spans="1:21" ht="12.75">
      <c r="A7" s="16" t="s">
        <v>209</v>
      </c>
      <c r="E7" s="21">
        <v>2805</v>
      </c>
      <c r="F7" s="19">
        <v>86.524064171123</v>
      </c>
      <c r="H7">
        <v>100</v>
      </c>
      <c r="I7" s="19">
        <v>69.13885455294603</v>
      </c>
      <c r="J7" s="19">
        <v>20.931190770498556</v>
      </c>
      <c r="K7" s="19">
        <v>0.49443757725587145</v>
      </c>
      <c r="L7" s="19">
        <v>9.435517099299547</v>
      </c>
      <c r="N7" s="19">
        <v>15.6</v>
      </c>
      <c r="O7" s="22">
        <v>95.01187648456057</v>
      </c>
      <c r="Q7" s="24">
        <v>2650</v>
      </c>
      <c r="R7" s="25">
        <v>82.90566037735849</v>
      </c>
      <c r="T7" s="14">
        <v>14.508580343213728</v>
      </c>
      <c r="U7" s="18">
        <v>91.12903225806451</v>
      </c>
    </row>
    <row r="8" ht="12.75">
      <c r="E8" s="21"/>
    </row>
    <row r="9" spans="1:21" ht="12.75">
      <c r="A9" s="52" t="s">
        <v>1223</v>
      </c>
      <c r="B9" s="52"/>
      <c r="C9" s="52"/>
      <c r="D9" s="53"/>
      <c r="E9" s="65">
        <v>15828</v>
      </c>
      <c r="F9" s="66">
        <v>78.08946171341925</v>
      </c>
      <c r="G9" s="53"/>
      <c r="H9" s="53">
        <v>100</v>
      </c>
      <c r="I9" s="66">
        <v>67.04692556634305</v>
      </c>
      <c r="J9" s="66">
        <v>20.493527508090615</v>
      </c>
      <c r="K9" s="66">
        <v>0.517799352750809</v>
      </c>
      <c r="L9" s="66">
        <v>11.941747572815533</v>
      </c>
      <c r="M9" s="53"/>
      <c r="N9" s="66">
        <v>24.062877871825876</v>
      </c>
      <c r="O9" s="67">
        <v>90.56393076493579</v>
      </c>
      <c r="P9" s="53"/>
      <c r="Q9" s="68">
        <v>16092</v>
      </c>
      <c r="R9" s="72">
        <f>100*0.74310216256525</f>
        <v>74.310216256525</v>
      </c>
      <c r="S9" s="53"/>
      <c r="T9" s="66">
        <v>24.72349162196172</v>
      </c>
      <c r="U9" s="66">
        <v>88.37396196088936</v>
      </c>
    </row>
    <row r="10" spans="1:21" ht="12.75">
      <c r="A10" s="50" t="s">
        <v>1490</v>
      </c>
      <c r="E10" s="21">
        <v>13479</v>
      </c>
      <c r="F10" s="19">
        <v>76.57096223755471</v>
      </c>
      <c r="H10">
        <v>100</v>
      </c>
      <c r="I10" s="19">
        <v>66.02073442495882</v>
      </c>
      <c r="J10" s="19">
        <v>20.870070729580465</v>
      </c>
      <c r="K10" s="19">
        <v>0.5135161321577366</v>
      </c>
      <c r="L10" s="19">
        <v>12.595678713302975</v>
      </c>
      <c r="N10" s="19">
        <v>25.805175278942787</v>
      </c>
      <c r="O10" s="22">
        <v>90.12572830420116</v>
      </c>
      <c r="Q10" s="51">
        <v>13895</v>
      </c>
      <c r="R10" s="17">
        <f>0.728679381072328*100</f>
        <v>72.8679381072328</v>
      </c>
      <c r="T10" s="19">
        <v>26.645091693635383</v>
      </c>
      <c r="U10" s="19">
        <v>88.14343551185657</v>
      </c>
    </row>
    <row r="11" spans="1:21" ht="12.75">
      <c r="A11" s="50" t="s">
        <v>1492</v>
      </c>
      <c r="E11" s="21">
        <v>2349</v>
      </c>
      <c r="F11" s="19">
        <v>86.80289484887186</v>
      </c>
      <c r="H11">
        <v>100</v>
      </c>
      <c r="I11" s="19">
        <v>72.24129475232958</v>
      </c>
      <c r="J11" s="19">
        <v>18.587542913192742</v>
      </c>
      <c r="K11" s="19">
        <v>0.5394801373222168</v>
      </c>
      <c r="L11" s="19">
        <v>8.631682197155468</v>
      </c>
      <c r="N11" s="19">
        <v>14.273010226767452</v>
      </c>
      <c r="O11" s="22">
        <v>95.01557632398755</v>
      </c>
      <c r="Q11" s="51">
        <v>2197</v>
      </c>
      <c r="R11" s="17">
        <f>100*0.834319526627219</f>
        <v>83.4319526627219</v>
      </c>
      <c r="T11" s="19">
        <v>12.965582272512966</v>
      </c>
      <c r="U11" s="19">
        <v>91.27272727272727</v>
      </c>
    </row>
    <row r="12" spans="1:21" ht="12.75">
      <c r="A12" s="52" t="s">
        <v>1224</v>
      </c>
      <c r="B12" s="52"/>
      <c r="C12" s="52"/>
      <c r="D12" s="53"/>
      <c r="E12" s="65">
        <v>5838</v>
      </c>
      <c r="F12" s="66">
        <v>78.70846180198699</v>
      </c>
      <c r="G12" s="53"/>
      <c r="H12" s="53">
        <v>100</v>
      </c>
      <c r="I12" s="66">
        <v>40.58759521218716</v>
      </c>
      <c r="J12" s="66">
        <v>46.572361262241564</v>
      </c>
      <c r="K12" s="66">
        <v>0.500544069640914</v>
      </c>
      <c r="L12" s="66">
        <v>12.339499455930358</v>
      </c>
      <c r="M12" s="53"/>
      <c r="N12" s="66">
        <v>26.162686299156043</v>
      </c>
      <c r="O12" s="67">
        <v>93.54838709677419</v>
      </c>
      <c r="P12" s="53"/>
      <c r="Q12" s="73">
        <v>5685</v>
      </c>
      <c r="R12" s="72">
        <f>100*0.749164467897977</f>
        <v>74.9164467897977</v>
      </c>
      <c r="S12" s="53"/>
      <c r="T12" s="66">
        <v>28.676734987414598</v>
      </c>
      <c r="U12" s="66">
        <v>90.47021943573668</v>
      </c>
    </row>
    <row r="13" spans="1:21" ht="12.75">
      <c r="A13" s="50" t="s">
        <v>1493</v>
      </c>
      <c r="E13" s="21">
        <v>5491</v>
      </c>
      <c r="F13" s="19">
        <v>78.0914223274449</v>
      </c>
      <c r="H13">
        <v>100</v>
      </c>
      <c r="I13" s="19">
        <v>39.622201492537314</v>
      </c>
      <c r="J13" s="19">
        <v>47.271455223880594</v>
      </c>
      <c r="K13" s="19">
        <v>0.5130597014925373</v>
      </c>
      <c r="L13" s="19">
        <v>12.593283582089553</v>
      </c>
      <c r="N13" s="19">
        <v>26.275558952799543</v>
      </c>
      <c r="O13" s="22">
        <v>93.52727272727273</v>
      </c>
      <c r="Q13" s="51">
        <v>5334</v>
      </c>
      <c r="R13" s="17">
        <f>100*0.742594675665542</f>
        <v>74.2594675665542</v>
      </c>
      <c r="T13" s="19">
        <v>28.949386503067483</v>
      </c>
      <c r="U13" s="19">
        <v>90.4635761589404</v>
      </c>
    </row>
    <row r="14" spans="1:21" ht="12.75">
      <c r="A14" s="50" t="s">
        <v>1491</v>
      </c>
      <c r="E14" s="21">
        <v>347</v>
      </c>
      <c r="F14" s="19">
        <v>88.47262247838617</v>
      </c>
      <c r="H14">
        <v>100</v>
      </c>
      <c r="I14" s="20">
        <v>54.071661237785015</v>
      </c>
      <c r="J14" s="19">
        <v>36.807817589576544</v>
      </c>
      <c r="K14" s="19">
        <v>0.3257328990228013</v>
      </c>
      <c r="L14" s="19">
        <v>8.794788273615636</v>
      </c>
      <c r="N14" s="19">
        <v>24.404761904761905</v>
      </c>
      <c r="O14" s="22">
        <v>93.90243902439025</v>
      </c>
      <c r="Q14" s="51">
        <v>351</v>
      </c>
      <c r="R14" s="17">
        <f>100*0.849002849002849</f>
        <v>84.9002849002849</v>
      </c>
      <c r="T14" s="19">
        <v>24.566473988439306</v>
      </c>
      <c r="U14" s="19">
        <v>90.58823529411765</v>
      </c>
    </row>
    <row r="15" spans="1:21" ht="12.75">
      <c r="A15" s="52" t="s">
        <v>1225</v>
      </c>
      <c r="B15" s="52"/>
      <c r="C15" s="52"/>
      <c r="D15" s="53"/>
      <c r="E15" s="65">
        <v>1070</v>
      </c>
      <c r="F15" s="66">
        <v>79.4392523364486</v>
      </c>
      <c r="G15" s="53"/>
      <c r="H15" s="53">
        <v>100</v>
      </c>
      <c r="I15" s="66">
        <v>51.88235294117647</v>
      </c>
      <c r="J15" s="66">
        <v>27.88235294117647</v>
      </c>
      <c r="K15" s="66">
        <v>1.0588235294117647</v>
      </c>
      <c r="L15" s="66">
        <v>19.176470588235293</v>
      </c>
      <c r="M15" s="53"/>
      <c r="N15" s="66">
        <v>27.22820763956905</v>
      </c>
      <c r="O15" s="67">
        <v>91.36690647482014</v>
      </c>
      <c r="P15" s="53"/>
      <c r="Q15" s="73">
        <v>1078</v>
      </c>
      <c r="R15" s="72">
        <f>100*0.730055658627087</f>
        <v>73.00556586270869</v>
      </c>
      <c r="S15" s="53"/>
      <c r="T15" s="66">
        <v>33.300970873786405</v>
      </c>
      <c r="U15" s="66">
        <v>90.67055393586006</v>
      </c>
    </row>
    <row r="17" ht="12.75">
      <c r="A17" s="15" t="s">
        <v>1390</v>
      </c>
    </row>
    <row r="18" spans="1:21" ht="12.75">
      <c r="A18" s="74" t="s">
        <v>412</v>
      </c>
      <c r="B18" s="74" t="s">
        <v>386</v>
      </c>
      <c r="C18" s="74" t="s">
        <v>667</v>
      </c>
      <c r="D18" s="62" t="s">
        <v>1494</v>
      </c>
      <c r="E18" s="62">
        <v>29</v>
      </c>
      <c r="F18" s="83">
        <v>79.3103448275862</v>
      </c>
      <c r="G18" s="62"/>
      <c r="H18" s="62">
        <v>100</v>
      </c>
      <c r="I18" s="83">
        <v>60.869565217391305</v>
      </c>
      <c r="J18" s="83">
        <v>17.391304347826086</v>
      </c>
      <c r="K18" s="83">
        <v>0</v>
      </c>
      <c r="L18" s="83">
        <v>21.73913043478261</v>
      </c>
      <c r="M18" s="62"/>
      <c r="N18" s="83">
        <v>13.793103448</v>
      </c>
      <c r="O18" s="84">
        <v>100</v>
      </c>
      <c r="P18" s="62"/>
      <c r="Q18" s="85">
        <v>18</v>
      </c>
      <c r="R18" s="86">
        <v>88.888888889</v>
      </c>
      <c r="S18" s="62"/>
      <c r="T18" s="87">
        <v>11.111111111</v>
      </c>
      <c r="U18" s="87">
        <v>100</v>
      </c>
    </row>
    <row r="19" spans="1:21" ht="25.5">
      <c r="A19" s="26" t="s">
        <v>289</v>
      </c>
      <c r="B19" s="26" t="s">
        <v>1584</v>
      </c>
      <c r="C19" s="26" t="s">
        <v>668</v>
      </c>
      <c r="D19" s="13" t="s">
        <v>320</v>
      </c>
      <c r="E19" s="13">
        <v>20</v>
      </c>
      <c r="F19" s="20">
        <v>75</v>
      </c>
      <c r="G19" s="13"/>
      <c r="H19" s="13">
        <v>100</v>
      </c>
      <c r="I19" s="20">
        <v>40</v>
      </c>
      <c r="J19" s="20">
        <v>53.333333333333336</v>
      </c>
      <c r="K19" s="20">
        <v>0</v>
      </c>
      <c r="L19" s="20">
        <v>6.666666666666667</v>
      </c>
      <c r="M19" s="13"/>
      <c r="N19" s="20">
        <v>0</v>
      </c>
      <c r="O19" s="23" t="s">
        <v>1103</v>
      </c>
      <c r="P19" s="13"/>
      <c r="Q19" s="88">
        <v>39</v>
      </c>
      <c r="R19" s="89">
        <v>61.538461538</v>
      </c>
      <c r="S19" s="13"/>
      <c r="T19" s="90">
        <v>10.810810811</v>
      </c>
      <c r="U19" s="90">
        <v>100</v>
      </c>
    </row>
    <row r="20" spans="1:21" ht="12.75">
      <c r="A20" s="26" t="s">
        <v>251</v>
      </c>
      <c r="B20" s="26" t="s">
        <v>1544</v>
      </c>
      <c r="C20" s="26" t="s">
        <v>669</v>
      </c>
      <c r="D20" s="13" t="s">
        <v>1494</v>
      </c>
      <c r="E20" s="13">
        <v>23</v>
      </c>
      <c r="F20" s="20">
        <v>73.91304347826087</v>
      </c>
      <c r="G20" s="13"/>
      <c r="H20" s="13">
        <v>100</v>
      </c>
      <c r="I20" s="20">
        <v>76.47058823529412</v>
      </c>
      <c r="J20" s="20">
        <v>11.764705882352942</v>
      </c>
      <c r="K20" s="20">
        <v>0</v>
      </c>
      <c r="L20" s="20">
        <v>11.764705882352942</v>
      </c>
      <c r="M20" s="13"/>
      <c r="N20" s="20">
        <v>40.909090909</v>
      </c>
      <c r="O20" s="23">
        <v>77.77777777777777</v>
      </c>
      <c r="P20" s="13"/>
      <c r="Q20" s="88">
        <v>32</v>
      </c>
      <c r="R20" s="89">
        <v>78.125</v>
      </c>
      <c r="S20" s="13"/>
      <c r="T20" s="90">
        <v>28.125</v>
      </c>
      <c r="U20" s="90">
        <v>77.77777777777777</v>
      </c>
    </row>
    <row r="21" spans="1:21" ht="12.75">
      <c r="A21" s="74" t="s">
        <v>294</v>
      </c>
      <c r="B21" s="74" t="s">
        <v>1589</v>
      </c>
      <c r="C21" s="74" t="s">
        <v>670</v>
      </c>
      <c r="D21" s="62" t="s">
        <v>320</v>
      </c>
      <c r="E21" s="62">
        <v>13</v>
      </c>
      <c r="F21" s="83">
        <v>76.92307692307692</v>
      </c>
      <c r="G21" s="62"/>
      <c r="H21" s="62">
        <v>100</v>
      </c>
      <c r="I21" s="83">
        <v>30</v>
      </c>
      <c r="J21" s="83">
        <v>60</v>
      </c>
      <c r="K21" s="83">
        <v>0</v>
      </c>
      <c r="L21" s="83">
        <v>10</v>
      </c>
      <c r="M21" s="62"/>
      <c r="N21" s="83">
        <v>61.538461538</v>
      </c>
      <c r="O21" s="84">
        <v>100</v>
      </c>
      <c r="P21" s="62"/>
      <c r="Q21" s="85">
        <v>38</v>
      </c>
      <c r="R21" s="86">
        <v>55.263157895</v>
      </c>
      <c r="S21" s="62"/>
      <c r="T21" s="87">
        <v>50</v>
      </c>
      <c r="U21" s="87">
        <v>89.47368421052632</v>
      </c>
    </row>
    <row r="22" spans="1:21" ht="12.75">
      <c r="A22" s="26" t="s">
        <v>1708</v>
      </c>
      <c r="B22" s="26" t="s">
        <v>502</v>
      </c>
      <c r="C22" s="26" t="s">
        <v>671</v>
      </c>
      <c r="D22" s="13" t="s">
        <v>1494</v>
      </c>
      <c r="E22" s="13">
        <v>33</v>
      </c>
      <c r="F22" s="20">
        <v>78.78787878787878</v>
      </c>
      <c r="G22" s="13"/>
      <c r="H22" s="13">
        <v>100</v>
      </c>
      <c r="I22" s="20">
        <v>76.92307692307692</v>
      </c>
      <c r="J22" s="20">
        <v>23.076923076923077</v>
      </c>
      <c r="K22" s="20">
        <v>0</v>
      </c>
      <c r="L22" s="20">
        <v>0</v>
      </c>
      <c r="M22" s="13"/>
      <c r="N22" s="20">
        <v>50</v>
      </c>
      <c r="O22" s="23">
        <v>69.23076923076923</v>
      </c>
      <c r="P22" s="13"/>
      <c r="Q22" s="88">
        <v>24</v>
      </c>
      <c r="R22" s="89">
        <v>70.833333333</v>
      </c>
      <c r="S22" s="13"/>
      <c r="T22" s="90">
        <v>26.315789474</v>
      </c>
      <c r="U22" s="90">
        <v>100</v>
      </c>
    </row>
    <row r="23" spans="1:21" ht="12.75">
      <c r="A23" s="26" t="s">
        <v>1254</v>
      </c>
      <c r="B23" s="26" t="s">
        <v>1132</v>
      </c>
      <c r="C23" s="26" t="s">
        <v>671</v>
      </c>
      <c r="D23" s="13" t="s">
        <v>320</v>
      </c>
      <c r="E23" s="13">
        <v>13</v>
      </c>
      <c r="F23" s="20">
        <v>84.61538461538461</v>
      </c>
      <c r="G23" s="13"/>
      <c r="H23" s="13">
        <v>100</v>
      </c>
      <c r="I23" s="20">
        <v>36.36363636363637</v>
      </c>
      <c r="J23" s="20">
        <v>63.63636363636363</v>
      </c>
      <c r="K23" s="20">
        <v>0</v>
      </c>
      <c r="L23" s="20">
        <v>0</v>
      </c>
      <c r="M23" s="13"/>
      <c r="N23" s="20">
        <v>38.461538462</v>
      </c>
      <c r="O23" s="23">
        <v>100</v>
      </c>
      <c r="P23" s="13"/>
      <c r="Q23" s="88">
        <v>14</v>
      </c>
      <c r="R23" s="89">
        <v>92.857142857</v>
      </c>
      <c r="S23" s="13"/>
      <c r="T23" s="90">
        <v>66.666666667</v>
      </c>
      <c r="U23" s="90">
        <v>100</v>
      </c>
    </row>
    <row r="24" spans="1:21" ht="12.75">
      <c r="A24" s="74" t="s">
        <v>1404</v>
      </c>
      <c r="B24" s="74" t="s">
        <v>1132</v>
      </c>
      <c r="C24" s="74" t="s">
        <v>671</v>
      </c>
      <c r="D24" s="62" t="s">
        <v>320</v>
      </c>
      <c r="E24" s="62">
        <v>22</v>
      </c>
      <c r="F24" s="83">
        <v>95.45454545454545</v>
      </c>
      <c r="G24" s="62"/>
      <c r="H24" s="62">
        <v>100</v>
      </c>
      <c r="I24" s="83">
        <v>52.38095238095238</v>
      </c>
      <c r="J24" s="83">
        <v>23.80952380952381</v>
      </c>
      <c r="K24" s="83">
        <v>0</v>
      </c>
      <c r="L24" s="83">
        <v>23.80952380952381</v>
      </c>
      <c r="M24" s="62"/>
      <c r="N24" s="83">
        <v>4.5454545455</v>
      </c>
      <c r="O24" s="84">
        <v>100</v>
      </c>
      <c r="P24" s="62"/>
      <c r="Q24" s="85">
        <v>31</v>
      </c>
      <c r="R24" s="86">
        <v>83.870967742</v>
      </c>
      <c r="S24" s="62"/>
      <c r="T24" s="87">
        <v>25.806451613</v>
      </c>
      <c r="U24" s="87">
        <v>75</v>
      </c>
    </row>
    <row r="25" spans="1:21" ht="25.5">
      <c r="A25" s="26" t="s">
        <v>845</v>
      </c>
      <c r="B25" s="26" t="s">
        <v>628</v>
      </c>
      <c r="C25" s="26" t="s">
        <v>671</v>
      </c>
      <c r="D25" s="13" t="s">
        <v>320</v>
      </c>
      <c r="E25" s="13">
        <v>21</v>
      </c>
      <c r="F25" s="20">
        <v>100</v>
      </c>
      <c r="G25" s="13"/>
      <c r="H25" s="13">
        <v>100</v>
      </c>
      <c r="I25" s="20">
        <v>38.095238095238095</v>
      </c>
      <c r="J25" s="20">
        <v>47.61904761904762</v>
      </c>
      <c r="K25" s="20">
        <v>0</v>
      </c>
      <c r="L25" s="20">
        <v>14.285714285714286</v>
      </c>
      <c r="M25" s="13"/>
      <c r="N25" s="20">
        <v>28.571428571</v>
      </c>
      <c r="O25" s="23">
        <v>100</v>
      </c>
      <c r="P25" s="13"/>
      <c r="Q25" s="88">
        <v>38</v>
      </c>
      <c r="R25" s="89">
        <v>89.473684211</v>
      </c>
      <c r="S25" s="13"/>
      <c r="T25" s="90">
        <v>34.210526316</v>
      </c>
      <c r="U25" s="90">
        <v>92.3076923076923</v>
      </c>
    </row>
    <row r="26" spans="1:21" ht="12.75">
      <c r="A26" s="26" t="s">
        <v>51</v>
      </c>
      <c r="B26" s="26" t="s">
        <v>1377</v>
      </c>
      <c r="C26" s="26" t="s">
        <v>671</v>
      </c>
      <c r="D26" s="13" t="s">
        <v>1494</v>
      </c>
      <c r="E26" s="13">
        <v>22</v>
      </c>
      <c r="F26" s="20">
        <v>77.27272727272727</v>
      </c>
      <c r="G26" s="13"/>
      <c r="H26" s="13">
        <v>100</v>
      </c>
      <c r="I26" s="20">
        <v>94.11764705882354</v>
      </c>
      <c r="J26" s="20">
        <v>0</v>
      </c>
      <c r="K26" s="20">
        <v>0</v>
      </c>
      <c r="L26" s="20">
        <v>5.882352941176471</v>
      </c>
      <c r="M26" s="13"/>
      <c r="N26" s="20">
        <v>47.058823529</v>
      </c>
      <c r="O26" s="23">
        <v>100</v>
      </c>
      <c r="P26" s="13"/>
      <c r="Q26" s="88">
        <v>27</v>
      </c>
      <c r="R26" s="89">
        <v>55.555555556</v>
      </c>
      <c r="S26" s="13"/>
      <c r="T26" s="90">
        <v>26.086956522</v>
      </c>
      <c r="U26" s="90">
        <v>83.33333333333333</v>
      </c>
    </row>
    <row r="27" spans="1:21" ht="12.75">
      <c r="A27" s="74" t="s">
        <v>239</v>
      </c>
      <c r="B27" s="74" t="s">
        <v>351</v>
      </c>
      <c r="C27" s="74" t="s">
        <v>672</v>
      </c>
      <c r="D27" s="62" t="s">
        <v>1494</v>
      </c>
      <c r="E27" s="62">
        <v>21</v>
      </c>
      <c r="F27" s="83">
        <v>90.47619047619048</v>
      </c>
      <c r="G27" s="62"/>
      <c r="H27" s="62">
        <v>100</v>
      </c>
      <c r="I27" s="83">
        <v>57.89473684210526</v>
      </c>
      <c r="J27" s="83">
        <v>26.31578947368421</v>
      </c>
      <c r="K27" s="83">
        <v>0</v>
      </c>
      <c r="L27" s="83">
        <v>15.789473684210526</v>
      </c>
      <c r="M27" s="62"/>
      <c r="N27" s="83">
        <v>0</v>
      </c>
      <c r="O27" s="84" t="s">
        <v>1103</v>
      </c>
      <c r="P27" s="62"/>
      <c r="Q27" s="85">
        <v>28</v>
      </c>
      <c r="R27" s="86">
        <v>75</v>
      </c>
      <c r="S27" s="62"/>
      <c r="T27" s="87">
        <v>0</v>
      </c>
      <c r="U27" s="87" t="s">
        <v>1103</v>
      </c>
    </row>
    <row r="28" spans="1:21" ht="12.75">
      <c r="A28" s="26" t="s">
        <v>1844</v>
      </c>
      <c r="B28" s="26" t="s">
        <v>1314</v>
      </c>
      <c r="C28" s="26" t="s">
        <v>673</v>
      </c>
      <c r="D28" s="13" t="s">
        <v>320</v>
      </c>
      <c r="E28" s="13">
        <v>14</v>
      </c>
      <c r="F28" s="20">
        <v>85.71428571428571</v>
      </c>
      <c r="G28" s="13"/>
      <c r="H28" s="13">
        <v>100</v>
      </c>
      <c r="I28" s="20">
        <v>41.666666666666664</v>
      </c>
      <c r="J28" s="20">
        <v>58.333333333333336</v>
      </c>
      <c r="K28" s="20">
        <v>0</v>
      </c>
      <c r="L28" s="20">
        <v>0</v>
      </c>
      <c r="M28" s="13"/>
      <c r="N28" s="20">
        <v>21.428571429</v>
      </c>
      <c r="O28" s="23">
        <v>66.66666666666667</v>
      </c>
      <c r="P28" s="13"/>
      <c r="Q28" s="88">
        <v>23</v>
      </c>
      <c r="R28" s="89">
        <v>78.260869565</v>
      </c>
      <c r="S28" s="13"/>
      <c r="T28" s="90">
        <v>47.826086957</v>
      </c>
      <c r="U28" s="90">
        <v>81.81818181818181</v>
      </c>
    </row>
    <row r="29" spans="1:21" ht="12.75">
      <c r="A29" s="26" t="s">
        <v>1663</v>
      </c>
      <c r="B29" s="26" t="s">
        <v>459</v>
      </c>
      <c r="C29" s="26" t="s">
        <v>668</v>
      </c>
      <c r="D29" s="13" t="s">
        <v>320</v>
      </c>
      <c r="E29" s="13">
        <v>14</v>
      </c>
      <c r="F29" s="20">
        <v>92.85714285714286</v>
      </c>
      <c r="G29" s="13"/>
      <c r="H29" s="13">
        <v>100</v>
      </c>
      <c r="I29" s="20">
        <v>38.46153846153846</v>
      </c>
      <c r="J29" s="20">
        <v>53.84615384615385</v>
      </c>
      <c r="K29" s="20">
        <v>0</v>
      </c>
      <c r="L29" s="20">
        <v>7.6923076923076925</v>
      </c>
      <c r="M29" s="13"/>
      <c r="N29" s="20">
        <v>42.857142857</v>
      </c>
      <c r="O29" s="23">
        <v>100</v>
      </c>
      <c r="P29" s="13"/>
      <c r="Q29" s="88">
        <v>25</v>
      </c>
      <c r="R29" s="89">
        <v>92</v>
      </c>
      <c r="S29" s="13"/>
      <c r="T29" s="90">
        <v>63.636363636</v>
      </c>
      <c r="U29" s="90">
        <v>100</v>
      </c>
    </row>
    <row r="30" spans="1:21" ht="25.5">
      <c r="A30" s="74" t="s">
        <v>1230</v>
      </c>
      <c r="B30" s="74" t="s">
        <v>1109</v>
      </c>
      <c r="C30" s="74" t="s">
        <v>674</v>
      </c>
      <c r="D30" s="62" t="s">
        <v>320</v>
      </c>
      <c r="E30" s="62">
        <v>22</v>
      </c>
      <c r="F30" s="83">
        <v>90.9090909090909</v>
      </c>
      <c r="G30" s="62"/>
      <c r="H30" s="62">
        <v>100</v>
      </c>
      <c r="I30" s="83">
        <v>55</v>
      </c>
      <c r="J30" s="83">
        <v>45</v>
      </c>
      <c r="K30" s="83">
        <v>0</v>
      </c>
      <c r="L30" s="83">
        <v>0</v>
      </c>
      <c r="M30" s="62"/>
      <c r="N30" s="83">
        <v>27.272727273</v>
      </c>
      <c r="O30" s="84">
        <v>100</v>
      </c>
      <c r="P30" s="62"/>
      <c r="Q30" s="85">
        <v>17</v>
      </c>
      <c r="R30" s="86">
        <v>70.588235294</v>
      </c>
      <c r="S30" s="62"/>
      <c r="T30" s="87">
        <v>23.529411765</v>
      </c>
      <c r="U30" s="87">
        <v>100</v>
      </c>
    </row>
    <row r="31" spans="1:21" ht="12.75" customHeight="1">
      <c r="A31" s="26" t="s">
        <v>1090</v>
      </c>
      <c r="B31" s="26" t="s">
        <v>1534</v>
      </c>
      <c r="C31" s="26" t="s">
        <v>675</v>
      </c>
      <c r="D31" s="13" t="s">
        <v>1494</v>
      </c>
      <c r="E31" s="13">
        <v>33</v>
      </c>
      <c r="F31" s="20">
        <v>87.87878787878788</v>
      </c>
      <c r="G31" s="13"/>
      <c r="H31" s="13">
        <v>100</v>
      </c>
      <c r="I31" s="20">
        <v>48.275862068965516</v>
      </c>
      <c r="J31" s="20">
        <v>37.93103448275862</v>
      </c>
      <c r="K31" s="20">
        <v>0</v>
      </c>
      <c r="L31" s="20">
        <v>13.793103448275861</v>
      </c>
      <c r="M31" s="13"/>
      <c r="N31" s="20">
        <v>24.242424242</v>
      </c>
      <c r="O31" s="23">
        <v>100</v>
      </c>
      <c r="P31" s="13"/>
      <c r="Q31" s="88">
        <v>36</v>
      </c>
      <c r="R31" s="89">
        <v>63.888888889</v>
      </c>
      <c r="S31" s="13"/>
      <c r="T31" s="90">
        <v>36.111111111</v>
      </c>
      <c r="U31" s="90">
        <v>92.3076923076923</v>
      </c>
    </row>
    <row r="32" spans="1:21" ht="12.75">
      <c r="A32" s="26" t="s">
        <v>68</v>
      </c>
      <c r="B32" s="26" t="s">
        <v>297</v>
      </c>
      <c r="C32" s="26" t="s">
        <v>676</v>
      </c>
      <c r="D32" s="13" t="s">
        <v>1494</v>
      </c>
      <c r="E32" s="13">
        <v>21</v>
      </c>
      <c r="F32" s="20">
        <v>100</v>
      </c>
      <c r="G32" s="13"/>
      <c r="H32" s="13">
        <v>100</v>
      </c>
      <c r="I32" s="20">
        <v>90.47619047619048</v>
      </c>
      <c r="J32" s="20">
        <v>0</v>
      </c>
      <c r="K32" s="20">
        <v>0</v>
      </c>
      <c r="L32" s="20">
        <v>9.523809523809524</v>
      </c>
      <c r="M32" s="13"/>
      <c r="N32" s="20">
        <v>0</v>
      </c>
      <c r="O32" s="23" t="s">
        <v>1103</v>
      </c>
      <c r="P32" s="13"/>
      <c r="Q32" s="88">
        <v>42</v>
      </c>
      <c r="R32" s="89">
        <v>69.047619048</v>
      </c>
      <c r="S32" s="13"/>
      <c r="T32" s="90">
        <v>0</v>
      </c>
      <c r="U32" s="90" t="s">
        <v>1103</v>
      </c>
    </row>
    <row r="33" spans="1:21" ht="12.75">
      <c r="A33" s="74" t="s">
        <v>1784</v>
      </c>
      <c r="B33" s="74" t="s">
        <v>155</v>
      </c>
      <c r="C33" s="74" t="s">
        <v>676</v>
      </c>
      <c r="D33" s="62" t="s">
        <v>320</v>
      </c>
      <c r="E33" s="62">
        <v>17</v>
      </c>
      <c r="F33" s="83">
        <v>82.3529411764706</v>
      </c>
      <c r="G33" s="62"/>
      <c r="H33" s="62">
        <v>100</v>
      </c>
      <c r="I33" s="83">
        <v>14.285714285714286</v>
      </c>
      <c r="J33" s="83">
        <v>57.142857142857146</v>
      </c>
      <c r="K33" s="83">
        <v>0</v>
      </c>
      <c r="L33" s="83">
        <v>28.571428571428573</v>
      </c>
      <c r="M33" s="62"/>
      <c r="N33" s="83">
        <v>11.764705882</v>
      </c>
      <c r="O33" s="84">
        <v>100</v>
      </c>
      <c r="P33" s="62"/>
      <c r="Q33" s="85">
        <v>12</v>
      </c>
      <c r="R33" s="86">
        <v>75</v>
      </c>
      <c r="S33" s="62"/>
      <c r="T33" s="87">
        <v>16.666666667</v>
      </c>
      <c r="U33" s="87">
        <v>100</v>
      </c>
    </row>
    <row r="34" spans="1:21" ht="12.75">
      <c r="A34" s="26" t="s">
        <v>632</v>
      </c>
      <c r="B34" s="26" t="s">
        <v>1592</v>
      </c>
      <c r="C34" s="26" t="s">
        <v>677</v>
      </c>
      <c r="D34" s="13" t="s">
        <v>1494</v>
      </c>
      <c r="E34" s="13">
        <v>35</v>
      </c>
      <c r="F34" s="20">
        <v>71.42857142857143</v>
      </c>
      <c r="G34" s="13"/>
      <c r="H34" s="13">
        <v>100</v>
      </c>
      <c r="I34" s="20">
        <v>88</v>
      </c>
      <c r="J34" s="20">
        <v>8</v>
      </c>
      <c r="K34" s="20">
        <v>0</v>
      </c>
      <c r="L34" s="20">
        <v>4</v>
      </c>
      <c r="M34" s="13"/>
      <c r="N34" s="20">
        <v>0</v>
      </c>
      <c r="O34" s="23" t="s">
        <v>1103</v>
      </c>
      <c r="P34" s="13"/>
      <c r="Q34" s="88">
        <v>32</v>
      </c>
      <c r="R34" s="89">
        <v>87.5</v>
      </c>
      <c r="S34" s="13"/>
      <c r="T34" s="90">
        <v>3.125</v>
      </c>
      <c r="U34" s="90">
        <v>100</v>
      </c>
    </row>
    <row r="35" spans="1:21" ht="12.75">
      <c r="A35" s="26" t="s">
        <v>639</v>
      </c>
      <c r="B35" s="26" t="s">
        <v>1599</v>
      </c>
      <c r="C35" s="26" t="s">
        <v>677</v>
      </c>
      <c r="D35" s="13" t="s">
        <v>320</v>
      </c>
      <c r="E35" s="13">
        <v>22</v>
      </c>
      <c r="F35" s="20">
        <v>81.81818181818181</v>
      </c>
      <c r="G35" s="13"/>
      <c r="H35" s="13">
        <v>100</v>
      </c>
      <c r="I35" s="20">
        <v>0</v>
      </c>
      <c r="J35" s="20">
        <v>100</v>
      </c>
      <c r="K35" s="20">
        <v>0</v>
      </c>
      <c r="L35" s="20">
        <v>0</v>
      </c>
      <c r="M35" s="13"/>
      <c r="N35" s="20">
        <v>9.0909090909</v>
      </c>
      <c r="O35" s="23">
        <v>100</v>
      </c>
      <c r="P35" s="13"/>
      <c r="Q35" s="88">
        <v>24</v>
      </c>
      <c r="R35" s="89">
        <v>70.833333333</v>
      </c>
      <c r="S35" s="13"/>
      <c r="T35" s="90">
        <v>0</v>
      </c>
      <c r="U35" s="90" t="s">
        <v>1103</v>
      </c>
    </row>
    <row r="36" spans="1:21" ht="12.75">
      <c r="A36" s="74" t="s">
        <v>19</v>
      </c>
      <c r="B36" s="74" t="s">
        <v>1346</v>
      </c>
      <c r="C36" s="74" t="s">
        <v>678</v>
      </c>
      <c r="D36" s="62" t="s">
        <v>665</v>
      </c>
      <c r="E36" s="62">
        <v>31</v>
      </c>
      <c r="F36" s="83">
        <v>93.54838709677419</v>
      </c>
      <c r="G36" s="62"/>
      <c r="H36" s="62">
        <v>100</v>
      </c>
      <c r="I36" s="83">
        <v>10.344827586206897</v>
      </c>
      <c r="J36" s="83">
        <v>3.4482758620689653</v>
      </c>
      <c r="K36" s="83">
        <v>13.793103448275861</v>
      </c>
      <c r="L36" s="83">
        <v>72.41379310344827</v>
      </c>
      <c r="M36" s="62"/>
      <c r="N36" s="83">
        <v>50</v>
      </c>
      <c r="O36" s="84">
        <v>100</v>
      </c>
      <c r="P36" s="62"/>
      <c r="Q36" s="85">
        <v>35</v>
      </c>
      <c r="R36" s="86">
        <v>82.857142857</v>
      </c>
      <c r="S36" s="62"/>
      <c r="T36" s="87">
        <v>26.470588235</v>
      </c>
      <c r="U36" s="87">
        <v>88.88888888888889</v>
      </c>
    </row>
    <row r="37" spans="1:21" ht="25.5">
      <c r="A37" s="26" t="s">
        <v>17</v>
      </c>
      <c r="B37" s="26" t="s">
        <v>1344</v>
      </c>
      <c r="C37" s="26" t="s">
        <v>668</v>
      </c>
      <c r="D37" s="13" t="s">
        <v>320</v>
      </c>
      <c r="E37" s="13">
        <v>32</v>
      </c>
      <c r="F37" s="20">
        <v>68.75</v>
      </c>
      <c r="G37" s="13"/>
      <c r="H37" s="13">
        <v>100</v>
      </c>
      <c r="I37" s="20">
        <v>18.181818181818183</v>
      </c>
      <c r="J37" s="20">
        <v>72.72727272727273</v>
      </c>
      <c r="K37" s="20">
        <v>4.545454545454546</v>
      </c>
      <c r="L37" s="20">
        <v>4.545454545454546</v>
      </c>
      <c r="M37" s="13"/>
      <c r="N37" s="20">
        <v>39.130434783</v>
      </c>
      <c r="O37" s="23">
        <v>100</v>
      </c>
      <c r="P37" s="13"/>
      <c r="Q37" s="88">
        <v>29</v>
      </c>
      <c r="R37" s="89">
        <v>100</v>
      </c>
      <c r="S37" s="13"/>
      <c r="T37" s="90">
        <v>16.666666667</v>
      </c>
      <c r="U37" s="90">
        <v>100</v>
      </c>
    </row>
    <row r="38" spans="1:21" ht="12.75">
      <c r="A38" s="26" t="s">
        <v>241</v>
      </c>
      <c r="B38" s="26" t="s">
        <v>353</v>
      </c>
      <c r="C38" s="26" t="s">
        <v>679</v>
      </c>
      <c r="D38" s="13" t="s">
        <v>1494</v>
      </c>
      <c r="E38" s="13">
        <v>23</v>
      </c>
      <c r="F38" s="20">
        <v>60.869565217391305</v>
      </c>
      <c r="G38" s="13"/>
      <c r="H38" s="13">
        <v>100</v>
      </c>
      <c r="I38" s="20">
        <v>92.85714285714286</v>
      </c>
      <c r="J38" s="20">
        <v>7.142857142857143</v>
      </c>
      <c r="K38" s="20">
        <v>0</v>
      </c>
      <c r="L38" s="20">
        <v>0</v>
      </c>
      <c r="M38" s="13"/>
      <c r="N38" s="20">
        <v>20</v>
      </c>
      <c r="O38" s="23">
        <v>66.66666666666667</v>
      </c>
      <c r="P38" s="13"/>
      <c r="Q38" s="88">
        <v>23</v>
      </c>
      <c r="R38" s="89">
        <v>73.913043478</v>
      </c>
      <c r="S38" s="13"/>
      <c r="T38" s="90">
        <v>47.058823529</v>
      </c>
      <c r="U38" s="90">
        <v>87.5</v>
      </c>
    </row>
    <row r="39" spans="1:21" ht="12.75">
      <c r="A39" s="74" t="s">
        <v>37</v>
      </c>
      <c r="B39" s="74" t="s">
        <v>1365</v>
      </c>
      <c r="C39" s="74" t="s">
        <v>679</v>
      </c>
      <c r="D39" s="62" t="s">
        <v>1494</v>
      </c>
      <c r="E39" s="62">
        <v>21</v>
      </c>
      <c r="F39" s="83">
        <v>71.42857142857143</v>
      </c>
      <c r="G39" s="62"/>
      <c r="H39" s="62">
        <v>100</v>
      </c>
      <c r="I39" s="83">
        <v>73.33333333333333</v>
      </c>
      <c r="J39" s="83">
        <v>13.333333333333334</v>
      </c>
      <c r="K39" s="83">
        <v>0</v>
      </c>
      <c r="L39" s="83">
        <v>13.333333333333334</v>
      </c>
      <c r="M39" s="62"/>
      <c r="N39" s="83">
        <v>19.047619048</v>
      </c>
      <c r="O39" s="84">
        <v>100</v>
      </c>
      <c r="P39" s="62"/>
      <c r="Q39" s="85">
        <v>17</v>
      </c>
      <c r="R39" s="86">
        <v>41.176470588</v>
      </c>
      <c r="S39" s="62"/>
      <c r="T39" s="87">
        <v>12.5</v>
      </c>
      <c r="U39" s="87">
        <v>100</v>
      </c>
    </row>
    <row r="40" spans="1:21" ht="12.75">
      <c r="A40" s="26" t="s">
        <v>859</v>
      </c>
      <c r="B40" s="26" t="s">
        <v>429</v>
      </c>
      <c r="C40" s="26" t="s">
        <v>680</v>
      </c>
      <c r="D40" s="13" t="s">
        <v>1494</v>
      </c>
      <c r="E40" s="13">
        <v>11</v>
      </c>
      <c r="F40" s="20">
        <v>63.63636363636363</v>
      </c>
      <c r="G40" s="13"/>
      <c r="H40" s="13">
        <v>100</v>
      </c>
      <c r="I40" s="20">
        <v>100</v>
      </c>
      <c r="J40" s="20">
        <v>0</v>
      </c>
      <c r="K40" s="20">
        <v>0</v>
      </c>
      <c r="L40" s="20">
        <v>0</v>
      </c>
      <c r="M40" s="13"/>
      <c r="N40" s="20">
        <v>27.272727273</v>
      </c>
      <c r="O40" s="23">
        <v>100</v>
      </c>
      <c r="P40" s="13"/>
      <c r="Q40" s="88">
        <v>20</v>
      </c>
      <c r="R40" s="89">
        <v>65</v>
      </c>
      <c r="S40" s="13"/>
      <c r="T40" s="90">
        <v>31.578947368</v>
      </c>
      <c r="U40" s="90">
        <v>100</v>
      </c>
    </row>
    <row r="41" spans="1:21" ht="12.75">
      <c r="A41" s="91" t="s">
        <v>1088</v>
      </c>
      <c r="B41" s="26" t="s">
        <v>1089</v>
      </c>
      <c r="C41" s="26" t="s">
        <v>695</v>
      </c>
      <c r="D41" s="13"/>
      <c r="E41" s="13"/>
      <c r="F41" s="20"/>
      <c r="G41" s="13"/>
      <c r="H41" s="13"/>
      <c r="I41" s="20"/>
      <c r="J41" s="20"/>
      <c r="K41" s="20"/>
      <c r="L41" s="20"/>
      <c r="M41" s="13"/>
      <c r="N41" s="20"/>
      <c r="O41" s="23"/>
      <c r="P41" s="13"/>
      <c r="Q41" s="88">
        <v>25</v>
      </c>
      <c r="R41" s="89">
        <v>64</v>
      </c>
      <c r="S41" s="13"/>
      <c r="T41" s="90"/>
      <c r="U41" s="90"/>
    </row>
    <row r="42" spans="1:21" ht="12.75">
      <c r="A42" s="74" t="s">
        <v>272</v>
      </c>
      <c r="B42" s="74" t="s">
        <v>1566</v>
      </c>
      <c r="C42" s="74" t="s">
        <v>681</v>
      </c>
      <c r="D42" s="62" t="s">
        <v>1494</v>
      </c>
      <c r="E42" s="62">
        <v>19</v>
      </c>
      <c r="F42" s="83">
        <v>78.94736842105263</v>
      </c>
      <c r="G42" s="62"/>
      <c r="H42" s="62">
        <v>100</v>
      </c>
      <c r="I42" s="83">
        <v>93.33333333333333</v>
      </c>
      <c r="J42" s="83">
        <v>0</v>
      </c>
      <c r="K42" s="83">
        <v>0</v>
      </c>
      <c r="L42" s="83">
        <v>6.666666666666667</v>
      </c>
      <c r="M42" s="62"/>
      <c r="N42" s="83">
        <v>18.75</v>
      </c>
      <c r="O42" s="84">
        <v>66.66666666666667</v>
      </c>
      <c r="P42" s="62"/>
      <c r="Q42" s="85">
        <v>17</v>
      </c>
      <c r="R42" s="86">
        <v>76.470588235</v>
      </c>
      <c r="S42" s="62"/>
      <c r="T42" s="87">
        <v>16.666666667</v>
      </c>
      <c r="U42" s="87">
        <v>100</v>
      </c>
    </row>
    <row r="43" spans="1:21" ht="12.75">
      <c r="A43" s="26" t="s">
        <v>788</v>
      </c>
      <c r="B43" s="26" t="s">
        <v>573</v>
      </c>
      <c r="C43" s="26" t="s">
        <v>682</v>
      </c>
      <c r="D43" s="13" t="s">
        <v>320</v>
      </c>
      <c r="E43" s="13">
        <v>40</v>
      </c>
      <c r="F43" s="20">
        <v>65</v>
      </c>
      <c r="G43" s="13"/>
      <c r="H43" s="13">
        <v>100</v>
      </c>
      <c r="I43" s="20">
        <v>34.61538461538461</v>
      </c>
      <c r="J43" s="20">
        <v>38.46153846153846</v>
      </c>
      <c r="K43" s="20">
        <v>7.6923076923076925</v>
      </c>
      <c r="L43" s="20">
        <v>19.23076923076923</v>
      </c>
      <c r="M43" s="13"/>
      <c r="N43" s="20">
        <v>0</v>
      </c>
      <c r="O43" s="23" t="s">
        <v>1103</v>
      </c>
      <c r="P43" s="13"/>
      <c r="Q43" s="88">
        <v>30</v>
      </c>
      <c r="R43" s="89">
        <v>73.333333333</v>
      </c>
      <c r="S43" s="13"/>
      <c r="T43" s="90">
        <v>10.344827586</v>
      </c>
      <c r="U43" s="90">
        <v>100</v>
      </c>
    </row>
    <row r="44" spans="1:21" ht="12.75">
      <c r="A44" s="26" t="s">
        <v>1821</v>
      </c>
      <c r="B44" s="26" t="s">
        <v>1288</v>
      </c>
      <c r="C44" s="26" t="s">
        <v>683</v>
      </c>
      <c r="D44" s="13" t="s">
        <v>320</v>
      </c>
      <c r="E44" s="13">
        <v>14</v>
      </c>
      <c r="F44" s="20">
        <v>85.71428571428571</v>
      </c>
      <c r="G44" s="13"/>
      <c r="H44" s="13">
        <v>100</v>
      </c>
      <c r="I44" s="20">
        <v>25</v>
      </c>
      <c r="J44" s="20">
        <v>66.66666666666667</v>
      </c>
      <c r="K44" s="20">
        <v>0</v>
      </c>
      <c r="L44" s="20">
        <v>8.333333333333334</v>
      </c>
      <c r="M44" s="13"/>
      <c r="N44" s="20">
        <v>42.857142857</v>
      </c>
      <c r="O44" s="23">
        <v>100</v>
      </c>
      <c r="P44" s="13"/>
      <c r="Q44" s="88">
        <v>22</v>
      </c>
      <c r="R44" s="89">
        <v>100</v>
      </c>
      <c r="S44" s="13"/>
      <c r="T44" s="90">
        <v>44.444444444</v>
      </c>
      <c r="U44" s="90">
        <v>100</v>
      </c>
    </row>
    <row r="45" spans="1:21" ht="12.75">
      <c r="A45" s="74" t="s">
        <v>1416</v>
      </c>
      <c r="B45" s="74" t="s">
        <v>175</v>
      </c>
      <c r="C45" s="74" t="s">
        <v>678</v>
      </c>
      <c r="D45" s="62" t="s">
        <v>1494</v>
      </c>
      <c r="E45" s="62">
        <v>23</v>
      </c>
      <c r="F45" s="83">
        <v>82.6086956521739</v>
      </c>
      <c r="G45" s="62"/>
      <c r="H45" s="62">
        <v>100</v>
      </c>
      <c r="I45" s="83">
        <v>15.789473684210526</v>
      </c>
      <c r="J45" s="83">
        <v>0</v>
      </c>
      <c r="K45" s="83">
        <v>5.2631578947368425</v>
      </c>
      <c r="L45" s="83">
        <v>78.94736842105263</v>
      </c>
      <c r="M45" s="62"/>
      <c r="N45" s="83">
        <v>18.181818182</v>
      </c>
      <c r="O45" s="84">
        <v>75</v>
      </c>
      <c r="P45" s="62"/>
      <c r="Q45" s="85">
        <v>25</v>
      </c>
      <c r="R45" s="86">
        <v>56</v>
      </c>
      <c r="S45" s="62"/>
      <c r="T45" s="87">
        <v>54.545454545</v>
      </c>
      <c r="U45" s="87">
        <v>41.666666666666664</v>
      </c>
    </row>
    <row r="46" spans="1:21" ht="12.75">
      <c r="A46" s="26" t="s">
        <v>1817</v>
      </c>
      <c r="B46" s="26" t="s">
        <v>1286</v>
      </c>
      <c r="C46" s="26" t="s">
        <v>684</v>
      </c>
      <c r="D46" s="13" t="s">
        <v>1494</v>
      </c>
      <c r="E46" s="13">
        <v>21</v>
      </c>
      <c r="F46" s="20">
        <v>80.95238095238095</v>
      </c>
      <c r="G46" s="13"/>
      <c r="H46" s="13">
        <v>100</v>
      </c>
      <c r="I46" s="20">
        <v>88.23529411764706</v>
      </c>
      <c r="J46" s="20">
        <v>11.764705882352942</v>
      </c>
      <c r="K46" s="20">
        <v>0</v>
      </c>
      <c r="L46" s="20">
        <v>0</v>
      </c>
      <c r="M46" s="13"/>
      <c r="N46" s="20">
        <v>55</v>
      </c>
      <c r="O46" s="23">
        <v>90.9090909090909</v>
      </c>
      <c r="P46" s="13"/>
      <c r="Q46" s="88">
        <v>25</v>
      </c>
      <c r="R46" s="89">
        <v>76</v>
      </c>
      <c r="S46" s="13"/>
      <c r="T46" s="90">
        <v>52</v>
      </c>
      <c r="U46" s="90">
        <v>84.61538461538461</v>
      </c>
    </row>
    <row r="47" spans="1:21" ht="12.75">
      <c r="A47" s="26" t="s">
        <v>1256</v>
      </c>
      <c r="B47" s="26" t="s">
        <v>356</v>
      </c>
      <c r="C47" s="26" t="s">
        <v>674</v>
      </c>
      <c r="D47" s="13" t="s">
        <v>1494</v>
      </c>
      <c r="E47" s="13">
        <v>34</v>
      </c>
      <c r="F47" s="20">
        <v>58.8235294117647</v>
      </c>
      <c r="G47" s="13"/>
      <c r="H47" s="13">
        <v>100</v>
      </c>
      <c r="I47" s="20">
        <v>45</v>
      </c>
      <c r="J47" s="20">
        <v>45</v>
      </c>
      <c r="K47" s="20">
        <v>0</v>
      </c>
      <c r="L47" s="20">
        <v>10</v>
      </c>
      <c r="M47" s="13"/>
      <c r="N47" s="20">
        <v>6.0606060606</v>
      </c>
      <c r="O47" s="23">
        <v>100</v>
      </c>
      <c r="P47" s="13"/>
      <c r="Q47" s="88">
        <v>41</v>
      </c>
      <c r="R47" s="89">
        <v>58.536585366</v>
      </c>
      <c r="S47" s="13"/>
      <c r="T47" s="90">
        <v>2.4390243902</v>
      </c>
      <c r="U47" s="90">
        <v>100</v>
      </c>
    </row>
    <row r="48" spans="1:21" ht="12.75">
      <c r="A48" s="74" t="s">
        <v>1228</v>
      </c>
      <c r="B48" s="74" t="s">
        <v>1107</v>
      </c>
      <c r="C48" s="74" t="s">
        <v>685</v>
      </c>
      <c r="D48" s="62" t="s">
        <v>1494</v>
      </c>
      <c r="E48" s="62">
        <v>28</v>
      </c>
      <c r="F48" s="83">
        <v>75</v>
      </c>
      <c r="G48" s="62"/>
      <c r="H48" s="62">
        <v>100</v>
      </c>
      <c r="I48" s="83">
        <v>71.42857142857143</v>
      </c>
      <c r="J48" s="83">
        <v>28.571428571428573</v>
      </c>
      <c r="K48" s="83">
        <v>0</v>
      </c>
      <c r="L48" s="83">
        <v>0</v>
      </c>
      <c r="M48" s="62"/>
      <c r="N48" s="83">
        <v>13.636363636</v>
      </c>
      <c r="O48" s="84">
        <v>100</v>
      </c>
      <c r="P48" s="62"/>
      <c r="Q48" s="85">
        <v>28</v>
      </c>
      <c r="R48" s="86">
        <v>85.714285714</v>
      </c>
      <c r="S48" s="62"/>
      <c r="T48" s="87">
        <v>53.571428571</v>
      </c>
      <c r="U48" s="87">
        <v>100</v>
      </c>
    </row>
    <row r="49" spans="1:21" ht="12.75">
      <c r="A49" s="26" t="s">
        <v>1427</v>
      </c>
      <c r="B49" s="26" t="s">
        <v>182</v>
      </c>
      <c r="C49" s="26" t="s">
        <v>686</v>
      </c>
      <c r="D49" s="13" t="s">
        <v>1494</v>
      </c>
      <c r="E49" s="13">
        <v>27</v>
      </c>
      <c r="F49" s="20">
        <v>74.07407407407408</v>
      </c>
      <c r="G49" s="13"/>
      <c r="H49" s="13">
        <v>100</v>
      </c>
      <c r="I49" s="20">
        <v>60</v>
      </c>
      <c r="J49" s="20">
        <v>25</v>
      </c>
      <c r="K49" s="20">
        <v>0</v>
      </c>
      <c r="L49" s="20">
        <v>15</v>
      </c>
      <c r="M49" s="13"/>
      <c r="N49" s="20">
        <v>7.4074074074</v>
      </c>
      <c r="O49" s="23">
        <v>100</v>
      </c>
      <c r="P49" s="13"/>
      <c r="Q49" s="88">
        <v>43</v>
      </c>
      <c r="R49" s="89">
        <v>72.093023256</v>
      </c>
      <c r="S49" s="13"/>
      <c r="T49" s="90">
        <v>25.581395349</v>
      </c>
      <c r="U49" s="90">
        <v>100</v>
      </c>
    </row>
    <row r="50" spans="1:21" ht="12.75">
      <c r="A50" s="26" t="s">
        <v>742</v>
      </c>
      <c r="B50" s="26" t="s">
        <v>1624</v>
      </c>
      <c r="C50" s="26" t="s">
        <v>671</v>
      </c>
      <c r="D50" s="13" t="s">
        <v>320</v>
      </c>
      <c r="E50" s="13">
        <v>36</v>
      </c>
      <c r="F50" s="20">
        <v>83.33333333333333</v>
      </c>
      <c r="G50" s="13"/>
      <c r="H50" s="13">
        <v>100</v>
      </c>
      <c r="I50" s="20">
        <v>30</v>
      </c>
      <c r="J50" s="20">
        <v>56.666666666666664</v>
      </c>
      <c r="K50" s="20">
        <v>0</v>
      </c>
      <c r="L50" s="20">
        <v>13.333333333333334</v>
      </c>
      <c r="M50" s="13"/>
      <c r="N50" s="20">
        <v>5.5555555556</v>
      </c>
      <c r="O50" s="23">
        <v>100</v>
      </c>
      <c r="P50" s="13"/>
      <c r="Q50" s="88">
        <v>40</v>
      </c>
      <c r="R50" s="89">
        <v>70</v>
      </c>
      <c r="S50" s="13"/>
      <c r="T50" s="90">
        <v>12.5</v>
      </c>
      <c r="U50" s="90">
        <v>100</v>
      </c>
    </row>
    <row r="51" spans="1:21" ht="12.75">
      <c r="A51" s="74" t="s">
        <v>248</v>
      </c>
      <c r="B51" s="74" t="s">
        <v>1541</v>
      </c>
      <c r="C51" s="74" t="s">
        <v>671</v>
      </c>
      <c r="D51" s="62" t="s">
        <v>320</v>
      </c>
      <c r="E51" s="62">
        <v>21</v>
      </c>
      <c r="F51" s="83">
        <v>100</v>
      </c>
      <c r="G51" s="62"/>
      <c r="H51" s="62">
        <v>100</v>
      </c>
      <c r="I51" s="83">
        <v>14.285714285714286</v>
      </c>
      <c r="J51" s="83">
        <v>52.38095238095238</v>
      </c>
      <c r="K51" s="83">
        <v>0</v>
      </c>
      <c r="L51" s="83">
        <v>33.333333333333336</v>
      </c>
      <c r="M51" s="62"/>
      <c r="N51" s="83">
        <v>0</v>
      </c>
      <c r="O51" s="84" t="s">
        <v>1103</v>
      </c>
      <c r="P51" s="62"/>
      <c r="Q51" s="85">
        <v>22</v>
      </c>
      <c r="R51" s="86">
        <v>100</v>
      </c>
      <c r="S51" s="62"/>
      <c r="T51" s="87">
        <v>0</v>
      </c>
      <c r="U51" s="87" t="s">
        <v>1103</v>
      </c>
    </row>
    <row r="52" spans="1:21" ht="12.75">
      <c r="A52" s="26" t="s">
        <v>292</v>
      </c>
      <c r="B52" s="26" t="s">
        <v>1587</v>
      </c>
      <c r="C52" s="26" t="s">
        <v>671</v>
      </c>
      <c r="D52" s="13" t="s">
        <v>320</v>
      </c>
      <c r="E52" s="13">
        <v>31</v>
      </c>
      <c r="F52" s="20">
        <v>96.7741935483871</v>
      </c>
      <c r="G52" s="13"/>
      <c r="H52" s="13">
        <v>100</v>
      </c>
      <c r="I52" s="20">
        <v>23.333333333333332</v>
      </c>
      <c r="J52" s="20">
        <v>70</v>
      </c>
      <c r="K52" s="20">
        <v>0</v>
      </c>
      <c r="L52" s="20">
        <v>6.666666666666667</v>
      </c>
      <c r="M52" s="13"/>
      <c r="N52" s="20">
        <v>3.3333333333</v>
      </c>
      <c r="O52" s="23">
        <v>100</v>
      </c>
      <c r="P52" s="13"/>
      <c r="Q52" s="88">
        <v>36</v>
      </c>
      <c r="R52" s="89">
        <v>88.888888889</v>
      </c>
      <c r="S52" s="13"/>
      <c r="T52" s="90">
        <v>11.428571429</v>
      </c>
      <c r="U52" s="90">
        <v>100</v>
      </c>
    </row>
    <row r="53" spans="1:21" ht="12.75">
      <c r="A53" s="26" t="s">
        <v>1749</v>
      </c>
      <c r="B53" s="26" t="s">
        <v>120</v>
      </c>
      <c r="C53" s="26" t="s">
        <v>687</v>
      </c>
      <c r="D53" s="13" t="s">
        <v>320</v>
      </c>
      <c r="E53" s="13">
        <v>45</v>
      </c>
      <c r="F53" s="20">
        <v>71.11111111111111</v>
      </c>
      <c r="G53" s="13"/>
      <c r="H53" s="13">
        <v>100</v>
      </c>
      <c r="I53" s="20">
        <v>40.625</v>
      </c>
      <c r="J53" s="20">
        <v>50</v>
      </c>
      <c r="K53" s="20">
        <v>0</v>
      </c>
      <c r="L53" s="20">
        <v>9.375</v>
      </c>
      <c r="M53" s="13"/>
      <c r="N53" s="20">
        <v>41.860465116</v>
      </c>
      <c r="O53" s="23">
        <v>77.77777777777777</v>
      </c>
      <c r="P53" s="13"/>
      <c r="Q53" s="88">
        <v>33</v>
      </c>
      <c r="R53" s="89">
        <v>81.818181818</v>
      </c>
      <c r="S53" s="13"/>
      <c r="T53" s="90">
        <v>16.666666667</v>
      </c>
      <c r="U53" s="90">
        <v>100</v>
      </c>
    </row>
    <row r="54" spans="1:21" ht="12.75">
      <c r="A54" s="74" t="s">
        <v>229</v>
      </c>
      <c r="B54" s="74" t="s">
        <v>1217</v>
      </c>
      <c r="C54" s="74" t="s">
        <v>671</v>
      </c>
      <c r="D54" s="62" t="s">
        <v>320</v>
      </c>
      <c r="E54" s="62">
        <v>32</v>
      </c>
      <c r="F54" s="83">
        <v>84.375</v>
      </c>
      <c r="G54" s="62"/>
      <c r="H54" s="62">
        <v>100</v>
      </c>
      <c r="I54" s="83">
        <v>37.03703703703704</v>
      </c>
      <c r="J54" s="83">
        <v>59.25925925925926</v>
      </c>
      <c r="K54" s="83">
        <v>3.7037037037037037</v>
      </c>
      <c r="L54" s="83">
        <v>0</v>
      </c>
      <c r="M54" s="62"/>
      <c r="N54" s="83">
        <v>15.625</v>
      </c>
      <c r="O54" s="84">
        <v>100</v>
      </c>
      <c r="P54" s="62"/>
      <c r="Q54" s="85">
        <v>35</v>
      </c>
      <c r="R54" s="86">
        <v>54.285714286</v>
      </c>
      <c r="S54" s="62"/>
      <c r="T54" s="87">
        <v>0</v>
      </c>
      <c r="U54" s="87" t="s">
        <v>1103</v>
      </c>
    </row>
    <row r="55" spans="1:21" ht="12.75">
      <c r="A55" s="26" t="s">
        <v>823</v>
      </c>
      <c r="B55" s="26" t="s">
        <v>608</v>
      </c>
      <c r="C55" s="26" t="s">
        <v>688</v>
      </c>
      <c r="D55" s="13" t="s">
        <v>1494</v>
      </c>
      <c r="E55" s="13">
        <v>28</v>
      </c>
      <c r="F55" s="20">
        <v>57.142857142857146</v>
      </c>
      <c r="G55" s="13"/>
      <c r="H55" s="13">
        <v>100</v>
      </c>
      <c r="I55" s="20">
        <v>56.25</v>
      </c>
      <c r="J55" s="20">
        <v>6.25</v>
      </c>
      <c r="K55" s="20">
        <v>0</v>
      </c>
      <c r="L55" s="20">
        <v>37.5</v>
      </c>
      <c r="M55" s="13"/>
      <c r="N55" s="20">
        <v>25</v>
      </c>
      <c r="O55" s="23">
        <v>85.71428571428571</v>
      </c>
      <c r="P55" s="13"/>
      <c r="Q55" s="88">
        <v>35</v>
      </c>
      <c r="R55" s="89">
        <v>68.571428571</v>
      </c>
      <c r="S55" s="13"/>
      <c r="T55" s="90">
        <v>28.571428571</v>
      </c>
      <c r="U55" s="90">
        <v>80</v>
      </c>
    </row>
    <row r="56" spans="1:21" ht="12.75">
      <c r="A56" s="26" t="s">
        <v>643</v>
      </c>
      <c r="B56" s="26" t="s">
        <v>1603</v>
      </c>
      <c r="C56" s="26" t="s">
        <v>675</v>
      </c>
      <c r="D56" s="13" t="s">
        <v>665</v>
      </c>
      <c r="E56" s="13">
        <v>28</v>
      </c>
      <c r="F56" s="20">
        <v>78.57142857142857</v>
      </c>
      <c r="G56" s="13"/>
      <c r="H56" s="13">
        <v>100</v>
      </c>
      <c r="I56" s="20">
        <v>86.36363636363636</v>
      </c>
      <c r="J56" s="20">
        <v>9.090909090909092</v>
      </c>
      <c r="K56" s="20">
        <v>4.545454545454546</v>
      </c>
      <c r="L56" s="20">
        <v>0</v>
      </c>
      <c r="M56" s="13"/>
      <c r="N56" s="20">
        <v>28.571428571</v>
      </c>
      <c r="O56" s="23">
        <v>100</v>
      </c>
      <c r="P56" s="13"/>
      <c r="Q56" s="88">
        <v>30</v>
      </c>
      <c r="R56" s="89">
        <v>100</v>
      </c>
      <c r="S56" s="13"/>
      <c r="T56" s="90">
        <v>53.333333333</v>
      </c>
      <c r="U56" s="90">
        <v>100</v>
      </c>
    </row>
    <row r="57" spans="1:21" ht="12.75">
      <c r="A57" s="74" t="s">
        <v>653</v>
      </c>
      <c r="B57" s="74" t="s">
        <v>1613</v>
      </c>
      <c r="C57" s="74" t="s">
        <v>689</v>
      </c>
      <c r="D57" s="62" t="s">
        <v>1494</v>
      </c>
      <c r="E57" s="62">
        <v>30</v>
      </c>
      <c r="F57" s="83">
        <v>76.66666666666667</v>
      </c>
      <c r="G57" s="62"/>
      <c r="H57" s="62">
        <v>100</v>
      </c>
      <c r="I57" s="83">
        <v>60.869565217391305</v>
      </c>
      <c r="J57" s="83">
        <v>30.434782608695652</v>
      </c>
      <c r="K57" s="83">
        <v>4.3478260869565215</v>
      </c>
      <c r="L57" s="83">
        <v>4.3478260869565215</v>
      </c>
      <c r="M57" s="62"/>
      <c r="N57" s="83">
        <v>13.793103448</v>
      </c>
      <c r="O57" s="84">
        <v>100</v>
      </c>
      <c r="P57" s="62"/>
      <c r="Q57" s="85">
        <v>34</v>
      </c>
      <c r="R57" s="86">
        <v>61.764705882</v>
      </c>
      <c r="S57" s="62"/>
      <c r="T57" s="87">
        <v>20.588235294</v>
      </c>
      <c r="U57" s="87">
        <v>85.71428571428571</v>
      </c>
    </row>
    <row r="58" spans="1:21" ht="12.75">
      <c r="A58" s="26" t="s">
        <v>1227</v>
      </c>
      <c r="B58" s="26" t="s">
        <v>1106</v>
      </c>
      <c r="C58" s="26" t="s">
        <v>690</v>
      </c>
      <c r="D58" s="13" t="s">
        <v>1494</v>
      </c>
      <c r="E58" s="13">
        <v>38</v>
      </c>
      <c r="F58" s="20">
        <v>76.3157894736842</v>
      </c>
      <c r="G58" s="13"/>
      <c r="H58" s="13">
        <v>100</v>
      </c>
      <c r="I58" s="20">
        <v>86.20689655172414</v>
      </c>
      <c r="J58" s="20">
        <v>13.793103448275861</v>
      </c>
      <c r="K58" s="20">
        <v>0</v>
      </c>
      <c r="L58" s="20">
        <v>0</v>
      </c>
      <c r="M58" s="13"/>
      <c r="N58" s="20">
        <v>13.157894737</v>
      </c>
      <c r="O58" s="23">
        <v>100</v>
      </c>
      <c r="P58" s="13"/>
      <c r="Q58" s="88">
        <v>41</v>
      </c>
      <c r="R58" s="89">
        <v>51.219512195</v>
      </c>
      <c r="S58" s="13"/>
      <c r="T58" s="90">
        <v>7.3170731707</v>
      </c>
      <c r="U58" s="90">
        <v>66.66666666666667</v>
      </c>
    </row>
    <row r="59" spans="1:21" ht="12.75">
      <c r="A59" s="26" t="s">
        <v>1690</v>
      </c>
      <c r="B59" s="26" t="s">
        <v>484</v>
      </c>
      <c r="C59" s="26" t="s">
        <v>691</v>
      </c>
      <c r="D59" s="13" t="s">
        <v>1494</v>
      </c>
      <c r="E59" s="13">
        <v>28</v>
      </c>
      <c r="F59" s="20">
        <v>71.42857142857143</v>
      </c>
      <c r="G59" s="13"/>
      <c r="H59" s="13">
        <v>100</v>
      </c>
      <c r="I59" s="20">
        <v>80</v>
      </c>
      <c r="J59" s="20">
        <v>15</v>
      </c>
      <c r="K59" s="20">
        <v>0</v>
      </c>
      <c r="L59" s="20">
        <v>5</v>
      </c>
      <c r="M59" s="13"/>
      <c r="N59" s="20">
        <v>28.571428571</v>
      </c>
      <c r="O59" s="23">
        <v>75</v>
      </c>
      <c r="P59" s="13"/>
      <c r="Q59" s="88">
        <v>23</v>
      </c>
      <c r="R59" s="89">
        <v>60.869565217</v>
      </c>
      <c r="S59" s="13"/>
      <c r="T59" s="90">
        <v>13.043478261</v>
      </c>
      <c r="U59" s="90">
        <v>66.66666666666667</v>
      </c>
    </row>
    <row r="60" spans="1:21" ht="12.75">
      <c r="A60" s="74" t="s">
        <v>1725</v>
      </c>
      <c r="B60" s="74" t="s">
        <v>518</v>
      </c>
      <c r="C60" s="74" t="s">
        <v>692</v>
      </c>
      <c r="D60" s="62" t="s">
        <v>1494</v>
      </c>
      <c r="E60" s="62">
        <v>41</v>
      </c>
      <c r="F60" s="83">
        <v>92.6829268292683</v>
      </c>
      <c r="G60" s="62"/>
      <c r="H60" s="62">
        <v>100</v>
      </c>
      <c r="I60" s="83">
        <v>73.6842105263158</v>
      </c>
      <c r="J60" s="83">
        <v>10.526315789473685</v>
      </c>
      <c r="K60" s="83">
        <v>2.6315789473684212</v>
      </c>
      <c r="L60" s="83">
        <v>13.157894736842104</v>
      </c>
      <c r="M60" s="62"/>
      <c r="N60" s="83">
        <v>17.073170732</v>
      </c>
      <c r="O60" s="84">
        <v>100</v>
      </c>
      <c r="P60" s="62"/>
      <c r="Q60" s="85">
        <v>48</v>
      </c>
      <c r="R60" s="86">
        <v>75</v>
      </c>
      <c r="S60" s="62"/>
      <c r="T60" s="87">
        <v>10.869565217</v>
      </c>
      <c r="U60" s="87">
        <v>100</v>
      </c>
    </row>
    <row r="61" spans="1:21" ht="12.75">
      <c r="A61" s="26" t="s">
        <v>399</v>
      </c>
      <c r="B61" s="26" t="s">
        <v>373</v>
      </c>
      <c r="C61" s="26" t="s">
        <v>693</v>
      </c>
      <c r="D61" s="13" t="s">
        <v>1494</v>
      </c>
      <c r="E61" s="13">
        <v>45</v>
      </c>
      <c r="F61" s="20">
        <v>84.44444444444444</v>
      </c>
      <c r="G61" s="13"/>
      <c r="H61" s="13">
        <v>100</v>
      </c>
      <c r="I61" s="20">
        <v>68.42105263157895</v>
      </c>
      <c r="J61" s="20">
        <v>18.42105263157895</v>
      </c>
      <c r="K61" s="20">
        <v>0</v>
      </c>
      <c r="L61" s="20">
        <v>13.157894736842104</v>
      </c>
      <c r="M61" s="13"/>
      <c r="N61" s="20">
        <v>2.2222222222</v>
      </c>
      <c r="O61" s="23">
        <v>100</v>
      </c>
      <c r="P61" s="13"/>
      <c r="Q61" s="88">
        <v>62</v>
      </c>
      <c r="R61" s="89">
        <v>85.483870968</v>
      </c>
      <c r="S61" s="13"/>
      <c r="T61" s="90">
        <v>1.6129032258</v>
      </c>
      <c r="U61" s="90">
        <v>100</v>
      </c>
    </row>
    <row r="62" spans="1:21" ht="12.75">
      <c r="A62" s="26" t="s">
        <v>741</v>
      </c>
      <c r="B62" s="26" t="s">
        <v>1623</v>
      </c>
      <c r="C62" s="26" t="s">
        <v>681</v>
      </c>
      <c r="D62" s="13" t="s">
        <v>1494</v>
      </c>
      <c r="E62" s="13">
        <v>39</v>
      </c>
      <c r="F62" s="20">
        <v>76.92307692307692</v>
      </c>
      <c r="G62" s="13"/>
      <c r="H62" s="13">
        <v>100</v>
      </c>
      <c r="I62" s="20">
        <v>63.333333333333336</v>
      </c>
      <c r="J62" s="20">
        <v>23.333333333333332</v>
      </c>
      <c r="K62" s="20">
        <v>0</v>
      </c>
      <c r="L62" s="20">
        <v>13.333333333333334</v>
      </c>
      <c r="M62" s="13"/>
      <c r="N62" s="20">
        <v>25.641025641</v>
      </c>
      <c r="O62" s="23">
        <v>90</v>
      </c>
      <c r="P62" s="13"/>
      <c r="Q62" s="88">
        <v>28</v>
      </c>
      <c r="R62" s="89">
        <v>60.714285714</v>
      </c>
      <c r="S62" s="13"/>
      <c r="T62" s="90">
        <v>26.086956522</v>
      </c>
      <c r="U62" s="90">
        <v>83.33333333333333</v>
      </c>
    </row>
    <row r="63" spans="1:21" ht="25.5">
      <c r="A63" s="74" t="s">
        <v>1843</v>
      </c>
      <c r="B63" s="74" t="s">
        <v>1313</v>
      </c>
      <c r="C63" s="74" t="s">
        <v>667</v>
      </c>
      <c r="D63" s="62" t="s">
        <v>665</v>
      </c>
      <c r="E63" s="62">
        <v>15</v>
      </c>
      <c r="F63" s="83">
        <v>73.33333333333333</v>
      </c>
      <c r="G63" s="62"/>
      <c r="H63" s="62">
        <v>100</v>
      </c>
      <c r="I63" s="83">
        <v>18.181818181818183</v>
      </c>
      <c r="J63" s="83">
        <v>45.45454545454545</v>
      </c>
      <c r="K63" s="83">
        <v>9.090909090909092</v>
      </c>
      <c r="L63" s="83">
        <v>27.272727272727273</v>
      </c>
      <c r="M63" s="62"/>
      <c r="N63" s="83">
        <v>0</v>
      </c>
      <c r="O63" s="84" t="s">
        <v>1103</v>
      </c>
      <c r="P63" s="62"/>
      <c r="Q63" s="85"/>
      <c r="R63" s="86"/>
      <c r="S63" s="62"/>
      <c r="T63" s="87">
        <v>0</v>
      </c>
      <c r="U63" s="87" t="s">
        <v>1103</v>
      </c>
    </row>
    <row r="64" spans="1:21" ht="25.5">
      <c r="A64" s="26" t="s">
        <v>15</v>
      </c>
      <c r="B64" s="26" t="s">
        <v>1341</v>
      </c>
      <c r="C64" s="26" t="s">
        <v>667</v>
      </c>
      <c r="D64" s="13" t="s">
        <v>665</v>
      </c>
      <c r="E64" s="13">
        <v>35</v>
      </c>
      <c r="F64" s="20">
        <v>88.57142857142857</v>
      </c>
      <c r="G64" s="13"/>
      <c r="H64" s="13">
        <v>100</v>
      </c>
      <c r="I64" s="20">
        <v>51.61290322580645</v>
      </c>
      <c r="J64" s="20">
        <v>35.483870967741936</v>
      </c>
      <c r="K64" s="20">
        <v>0</v>
      </c>
      <c r="L64" s="20">
        <v>12.903225806451612</v>
      </c>
      <c r="M64" s="13"/>
      <c r="N64" s="20">
        <v>26.923076923</v>
      </c>
      <c r="O64" s="23">
        <v>85.71428571428571</v>
      </c>
      <c r="P64" s="13"/>
      <c r="Q64" s="88">
        <v>36</v>
      </c>
      <c r="R64" s="89">
        <v>94.444444444</v>
      </c>
      <c r="S64" s="13"/>
      <c r="T64" s="90">
        <v>34.285714286</v>
      </c>
      <c r="U64" s="90">
        <v>91.66666666666667</v>
      </c>
    </row>
    <row r="65" spans="1:21" ht="12.75">
      <c r="A65" s="26" t="s">
        <v>819</v>
      </c>
      <c r="B65" s="26" t="s">
        <v>605</v>
      </c>
      <c r="C65" s="26" t="s">
        <v>670</v>
      </c>
      <c r="D65" s="13" t="s">
        <v>665</v>
      </c>
      <c r="E65" s="13">
        <v>45</v>
      </c>
      <c r="F65" s="20">
        <v>64.44444444444444</v>
      </c>
      <c r="G65" s="13"/>
      <c r="H65" s="13">
        <v>100</v>
      </c>
      <c r="I65" s="20">
        <v>65.51724137931035</v>
      </c>
      <c r="J65" s="20">
        <v>24.137931034482758</v>
      </c>
      <c r="K65" s="20">
        <v>0</v>
      </c>
      <c r="L65" s="20">
        <v>10.344827586206897</v>
      </c>
      <c r="M65" s="13"/>
      <c r="N65" s="20">
        <v>16.279069767</v>
      </c>
      <c r="O65" s="23">
        <v>71.42857142857143</v>
      </c>
      <c r="P65" s="13"/>
      <c r="Q65" s="88">
        <v>38</v>
      </c>
      <c r="R65" s="89">
        <v>42.105263158</v>
      </c>
      <c r="S65" s="13"/>
      <c r="T65" s="90">
        <v>13.888888889</v>
      </c>
      <c r="U65" s="90">
        <v>80</v>
      </c>
    </row>
    <row r="66" spans="1:21" ht="12.75">
      <c r="A66" s="74" t="s">
        <v>1238</v>
      </c>
      <c r="B66" s="74" t="s">
        <v>1117</v>
      </c>
      <c r="C66" s="74" t="s">
        <v>694</v>
      </c>
      <c r="D66" s="62" t="s">
        <v>1494</v>
      </c>
      <c r="E66" s="62">
        <v>23</v>
      </c>
      <c r="F66" s="83">
        <v>65.21739130434783</v>
      </c>
      <c r="G66" s="62"/>
      <c r="H66" s="62">
        <v>100</v>
      </c>
      <c r="I66" s="83">
        <v>60</v>
      </c>
      <c r="J66" s="83">
        <v>6.666666666666667</v>
      </c>
      <c r="K66" s="83">
        <v>0</v>
      </c>
      <c r="L66" s="83">
        <v>33.333333333333336</v>
      </c>
      <c r="M66" s="62"/>
      <c r="N66" s="83">
        <v>34.782608696</v>
      </c>
      <c r="O66" s="84">
        <v>87.5</v>
      </c>
      <c r="P66" s="62"/>
      <c r="Q66" s="85">
        <v>22</v>
      </c>
      <c r="R66" s="86">
        <v>63.636363636</v>
      </c>
      <c r="S66" s="62"/>
      <c r="T66" s="87">
        <v>59.090909091</v>
      </c>
      <c r="U66" s="87">
        <v>92.3076923076923</v>
      </c>
    </row>
    <row r="67" spans="1:21" ht="12.75">
      <c r="A67" s="26" t="s">
        <v>36</v>
      </c>
      <c r="B67" s="26" t="s">
        <v>1364</v>
      </c>
      <c r="C67" s="26" t="s">
        <v>692</v>
      </c>
      <c r="D67" s="13" t="s">
        <v>320</v>
      </c>
      <c r="E67" s="13">
        <v>24</v>
      </c>
      <c r="F67" s="20">
        <v>91.66666666666667</v>
      </c>
      <c r="G67" s="13"/>
      <c r="H67" s="13">
        <v>100</v>
      </c>
      <c r="I67" s="20">
        <v>18.181818181818183</v>
      </c>
      <c r="J67" s="20">
        <v>72.72727272727273</v>
      </c>
      <c r="K67" s="20">
        <v>0</v>
      </c>
      <c r="L67" s="20">
        <v>9.090909090909092</v>
      </c>
      <c r="M67" s="13"/>
      <c r="N67" s="20">
        <v>37.5</v>
      </c>
      <c r="O67" s="23">
        <v>88.88888888888889</v>
      </c>
      <c r="P67" s="13"/>
      <c r="Q67" s="88">
        <v>27</v>
      </c>
      <c r="R67" s="89">
        <v>70.37037037</v>
      </c>
      <c r="S67" s="13"/>
      <c r="T67" s="90">
        <v>44</v>
      </c>
      <c r="U67" s="90">
        <v>90.9090909090909</v>
      </c>
    </row>
    <row r="68" spans="1:21" ht="12.75">
      <c r="A68" s="26" t="s">
        <v>828</v>
      </c>
      <c r="B68" s="26" t="s">
        <v>613</v>
      </c>
      <c r="C68" s="26" t="s">
        <v>671</v>
      </c>
      <c r="D68" s="13" t="s">
        <v>320</v>
      </c>
      <c r="E68" s="13">
        <v>23</v>
      </c>
      <c r="F68" s="20">
        <v>73.91304347826087</v>
      </c>
      <c r="G68" s="13"/>
      <c r="H68" s="13">
        <v>100</v>
      </c>
      <c r="I68" s="20">
        <v>0</v>
      </c>
      <c r="J68" s="20">
        <v>100</v>
      </c>
      <c r="K68" s="20">
        <v>0</v>
      </c>
      <c r="L68" s="20">
        <v>0</v>
      </c>
      <c r="M68" s="13"/>
      <c r="N68" s="20">
        <v>39.130434783</v>
      </c>
      <c r="O68" s="23">
        <v>100</v>
      </c>
      <c r="P68" s="13"/>
      <c r="Q68" s="88">
        <v>21</v>
      </c>
      <c r="R68" s="89">
        <v>85.714285714</v>
      </c>
      <c r="S68" s="13"/>
      <c r="T68" s="90">
        <v>65</v>
      </c>
      <c r="U68" s="90">
        <v>100</v>
      </c>
    </row>
    <row r="69" spans="1:21" ht="12.75">
      <c r="A69" s="74" t="s">
        <v>811</v>
      </c>
      <c r="B69" s="74" t="s">
        <v>597</v>
      </c>
      <c r="C69" s="74" t="s">
        <v>696</v>
      </c>
      <c r="D69" s="62" t="s">
        <v>1494</v>
      </c>
      <c r="E69" s="62">
        <v>38</v>
      </c>
      <c r="F69" s="83">
        <v>97.36842105263158</v>
      </c>
      <c r="G69" s="62"/>
      <c r="H69" s="62">
        <v>100</v>
      </c>
      <c r="I69" s="83">
        <v>62.16216216216216</v>
      </c>
      <c r="J69" s="83">
        <v>35.13513513513514</v>
      </c>
      <c r="K69" s="83">
        <v>0</v>
      </c>
      <c r="L69" s="83">
        <v>2.7027027027027026</v>
      </c>
      <c r="M69" s="62"/>
      <c r="N69" s="83">
        <v>15.789473684</v>
      </c>
      <c r="O69" s="84">
        <v>100</v>
      </c>
      <c r="P69" s="62"/>
      <c r="Q69" s="85">
        <v>28</v>
      </c>
      <c r="R69" s="86">
        <v>92.857142857</v>
      </c>
      <c r="S69" s="62"/>
      <c r="T69" s="87">
        <v>14.285714286</v>
      </c>
      <c r="U69" s="87">
        <v>100</v>
      </c>
    </row>
    <row r="70" spans="1:21" ht="25.5">
      <c r="A70" s="26" t="s">
        <v>287</v>
      </c>
      <c r="B70" s="26" t="s">
        <v>1581</v>
      </c>
      <c r="C70" s="26" t="s">
        <v>696</v>
      </c>
      <c r="D70" s="13" t="s">
        <v>1494</v>
      </c>
      <c r="E70" s="13">
        <v>27</v>
      </c>
      <c r="F70" s="20">
        <v>100</v>
      </c>
      <c r="G70" s="13"/>
      <c r="H70" s="13">
        <v>100</v>
      </c>
      <c r="I70" s="20">
        <v>29.62962962962963</v>
      </c>
      <c r="J70" s="20">
        <v>66.66666666666667</v>
      </c>
      <c r="K70" s="20">
        <v>0</v>
      </c>
      <c r="L70" s="20">
        <v>3.7037037037037037</v>
      </c>
      <c r="M70" s="13"/>
      <c r="N70" s="20">
        <v>88.888888889</v>
      </c>
      <c r="O70" s="23">
        <v>100</v>
      </c>
      <c r="P70" s="13"/>
      <c r="Q70" s="88">
        <v>18</v>
      </c>
      <c r="R70" s="89">
        <v>88.888888889</v>
      </c>
      <c r="S70" s="13"/>
      <c r="T70" s="90">
        <v>41.176470588</v>
      </c>
      <c r="U70" s="90">
        <v>100</v>
      </c>
    </row>
    <row r="71" spans="1:21" ht="25.5">
      <c r="A71" s="26" t="s">
        <v>1849</v>
      </c>
      <c r="B71" s="26" t="s">
        <v>1319</v>
      </c>
      <c r="C71" s="26" t="s">
        <v>696</v>
      </c>
      <c r="D71" s="13" t="s">
        <v>1494</v>
      </c>
      <c r="E71" s="13">
        <v>40</v>
      </c>
      <c r="F71" s="20">
        <v>92.5</v>
      </c>
      <c r="G71" s="13"/>
      <c r="H71" s="13">
        <v>100</v>
      </c>
      <c r="I71" s="20">
        <v>75.67567567567568</v>
      </c>
      <c r="J71" s="20">
        <v>18.91891891891892</v>
      </c>
      <c r="K71" s="20">
        <v>0</v>
      </c>
      <c r="L71" s="20">
        <v>5.405405405405405</v>
      </c>
      <c r="M71" s="13"/>
      <c r="N71" s="20">
        <v>35</v>
      </c>
      <c r="O71" s="23">
        <v>100</v>
      </c>
      <c r="P71" s="13"/>
      <c r="Q71" s="88">
        <v>32</v>
      </c>
      <c r="R71" s="89">
        <v>78.125</v>
      </c>
      <c r="S71" s="13"/>
      <c r="T71" s="90">
        <v>28.125</v>
      </c>
      <c r="U71" s="90">
        <v>100</v>
      </c>
    </row>
    <row r="72" spans="1:21" ht="12.75">
      <c r="A72" s="74" t="s">
        <v>99</v>
      </c>
      <c r="B72" s="74" t="s">
        <v>890</v>
      </c>
      <c r="C72" s="74" t="s">
        <v>696</v>
      </c>
      <c r="D72" s="62" t="s">
        <v>1494</v>
      </c>
      <c r="E72" s="62">
        <v>35</v>
      </c>
      <c r="F72" s="83">
        <v>65.71428571428571</v>
      </c>
      <c r="G72" s="62"/>
      <c r="H72" s="62">
        <v>100</v>
      </c>
      <c r="I72" s="83">
        <v>73.91304347826087</v>
      </c>
      <c r="J72" s="83">
        <v>13.043478260869565</v>
      </c>
      <c r="K72" s="83">
        <v>0</v>
      </c>
      <c r="L72" s="83">
        <v>13.043478260869565</v>
      </c>
      <c r="M72" s="62"/>
      <c r="N72" s="83">
        <v>51.428571429</v>
      </c>
      <c r="O72" s="84">
        <v>100</v>
      </c>
      <c r="P72" s="62"/>
      <c r="Q72" s="85">
        <v>22</v>
      </c>
      <c r="R72" s="86">
        <v>72.727272727</v>
      </c>
      <c r="S72" s="62"/>
      <c r="T72" s="87">
        <v>52.380952381</v>
      </c>
      <c r="U72" s="87">
        <v>100</v>
      </c>
    </row>
    <row r="73" spans="1:21" ht="25.5">
      <c r="A73" s="26" t="s">
        <v>1811</v>
      </c>
      <c r="B73" s="26" t="s">
        <v>1280</v>
      </c>
      <c r="C73" s="26" t="s">
        <v>696</v>
      </c>
      <c r="D73" s="13" t="s">
        <v>1494</v>
      </c>
      <c r="E73" s="13">
        <v>35</v>
      </c>
      <c r="F73" s="20">
        <v>91.42857142857143</v>
      </c>
      <c r="G73" s="13"/>
      <c r="H73" s="13">
        <v>100</v>
      </c>
      <c r="I73" s="20">
        <v>62.5</v>
      </c>
      <c r="J73" s="20">
        <v>15.625</v>
      </c>
      <c r="K73" s="20">
        <v>0</v>
      </c>
      <c r="L73" s="20">
        <v>21.875</v>
      </c>
      <c r="M73" s="13"/>
      <c r="N73" s="20">
        <v>8.5714285714</v>
      </c>
      <c r="O73" s="23">
        <v>100</v>
      </c>
      <c r="P73" s="13"/>
      <c r="Q73" s="88">
        <v>26</v>
      </c>
      <c r="R73" s="89">
        <v>92.307692308</v>
      </c>
      <c r="S73" s="13"/>
      <c r="T73" s="90">
        <v>11.538461538</v>
      </c>
      <c r="U73" s="90">
        <v>100</v>
      </c>
    </row>
    <row r="74" spans="1:21" ht="25.5">
      <c r="A74" s="26" t="s">
        <v>1431</v>
      </c>
      <c r="B74" s="26" t="s">
        <v>1280</v>
      </c>
      <c r="C74" s="26" t="s">
        <v>696</v>
      </c>
      <c r="D74" s="13" t="s">
        <v>1494</v>
      </c>
      <c r="E74" s="13">
        <v>25</v>
      </c>
      <c r="F74" s="20">
        <v>92</v>
      </c>
      <c r="G74" s="13"/>
      <c r="H74" s="13">
        <v>100</v>
      </c>
      <c r="I74" s="20">
        <v>69.56521739130434</v>
      </c>
      <c r="J74" s="20">
        <v>26.08695652173913</v>
      </c>
      <c r="K74" s="20">
        <v>0</v>
      </c>
      <c r="L74" s="20">
        <v>4.3478260869565215</v>
      </c>
      <c r="M74" s="13"/>
      <c r="N74" s="20">
        <v>4</v>
      </c>
      <c r="O74" s="23">
        <v>100</v>
      </c>
      <c r="P74" s="13"/>
      <c r="Q74" s="88">
        <v>30</v>
      </c>
      <c r="R74" s="89">
        <v>93.333333333</v>
      </c>
      <c r="S74" s="13"/>
      <c r="T74" s="90">
        <v>3.3333333333</v>
      </c>
      <c r="U74" s="90">
        <v>0</v>
      </c>
    </row>
    <row r="75" spans="1:21" ht="12.75">
      <c r="A75" s="74" t="s">
        <v>863</v>
      </c>
      <c r="B75" s="74" t="s">
        <v>432</v>
      </c>
      <c r="C75" s="74" t="s">
        <v>696</v>
      </c>
      <c r="D75" s="62" t="s">
        <v>1494</v>
      </c>
      <c r="E75" s="62">
        <v>17</v>
      </c>
      <c r="F75" s="83">
        <v>82.3529411764706</v>
      </c>
      <c r="G75" s="62"/>
      <c r="H75" s="62">
        <v>100</v>
      </c>
      <c r="I75" s="83">
        <v>42.857142857142854</v>
      </c>
      <c r="J75" s="83">
        <v>57.142857142857146</v>
      </c>
      <c r="K75" s="83">
        <v>0</v>
      </c>
      <c r="L75" s="83">
        <v>0</v>
      </c>
      <c r="M75" s="62"/>
      <c r="N75" s="83">
        <v>17.647058824</v>
      </c>
      <c r="O75" s="84">
        <v>100</v>
      </c>
      <c r="P75" s="62"/>
      <c r="Q75" s="85">
        <v>13</v>
      </c>
      <c r="R75" s="86">
        <v>76.923076923</v>
      </c>
      <c r="S75" s="62"/>
      <c r="T75" s="87">
        <v>25</v>
      </c>
      <c r="U75" s="87">
        <v>100</v>
      </c>
    </row>
    <row r="76" spans="1:21" ht="25.5">
      <c r="A76" s="26" t="s">
        <v>415</v>
      </c>
      <c r="B76" s="26" t="s">
        <v>523</v>
      </c>
      <c r="C76" s="26" t="s">
        <v>696</v>
      </c>
      <c r="D76" s="13" t="s">
        <v>1494</v>
      </c>
      <c r="E76" s="13">
        <v>16</v>
      </c>
      <c r="F76" s="20">
        <v>68.75</v>
      </c>
      <c r="G76" s="13"/>
      <c r="H76" s="13">
        <v>100</v>
      </c>
      <c r="I76" s="20">
        <v>36.36363636363637</v>
      </c>
      <c r="J76" s="20">
        <v>63.63636363636363</v>
      </c>
      <c r="K76" s="20">
        <v>0</v>
      </c>
      <c r="L76" s="20">
        <v>0</v>
      </c>
      <c r="M76" s="13"/>
      <c r="N76" s="20">
        <v>12.5</v>
      </c>
      <c r="O76" s="23">
        <v>100</v>
      </c>
      <c r="P76" s="13"/>
      <c r="Q76" s="88">
        <v>28</v>
      </c>
      <c r="R76" s="89">
        <v>89.285714286</v>
      </c>
      <c r="S76" s="13"/>
      <c r="T76" s="90">
        <v>40.740740741</v>
      </c>
      <c r="U76" s="90">
        <v>90.9090909090909</v>
      </c>
    </row>
    <row r="77" spans="1:21" ht="25.5">
      <c r="A77" s="26" t="s">
        <v>1396</v>
      </c>
      <c r="B77" s="26" t="s">
        <v>535</v>
      </c>
      <c r="C77" s="26" t="s">
        <v>696</v>
      </c>
      <c r="D77" s="13" t="s">
        <v>1494</v>
      </c>
      <c r="E77" s="13">
        <v>24</v>
      </c>
      <c r="F77" s="20">
        <v>62.5</v>
      </c>
      <c r="G77" s="13"/>
      <c r="H77" s="13">
        <v>100</v>
      </c>
      <c r="I77" s="20">
        <v>80</v>
      </c>
      <c r="J77" s="20">
        <v>20</v>
      </c>
      <c r="K77" s="20">
        <v>0</v>
      </c>
      <c r="L77" s="20">
        <v>0</v>
      </c>
      <c r="M77" s="13"/>
      <c r="N77" s="20">
        <v>33.333333333</v>
      </c>
      <c r="O77" s="23">
        <v>100</v>
      </c>
      <c r="P77" s="13"/>
      <c r="Q77" s="88">
        <v>26</v>
      </c>
      <c r="R77" s="89">
        <v>42.307692308</v>
      </c>
      <c r="S77" s="13"/>
      <c r="T77" s="90">
        <v>38.461538462</v>
      </c>
      <c r="U77" s="90">
        <v>90</v>
      </c>
    </row>
    <row r="78" spans="1:21" ht="25.5">
      <c r="A78" s="74" t="s">
        <v>1235</v>
      </c>
      <c r="B78" s="74" t="s">
        <v>1114</v>
      </c>
      <c r="C78" s="74" t="s">
        <v>696</v>
      </c>
      <c r="D78" s="62" t="s">
        <v>1494</v>
      </c>
      <c r="E78" s="62">
        <v>25</v>
      </c>
      <c r="F78" s="83">
        <v>68</v>
      </c>
      <c r="G78" s="62"/>
      <c r="H78" s="62">
        <v>100</v>
      </c>
      <c r="I78" s="83">
        <v>58.8235294117647</v>
      </c>
      <c r="J78" s="83">
        <v>23.529411764705884</v>
      </c>
      <c r="K78" s="83">
        <v>0</v>
      </c>
      <c r="L78" s="83">
        <v>17.647058823529413</v>
      </c>
      <c r="M78" s="62"/>
      <c r="N78" s="83">
        <v>60.869565217</v>
      </c>
      <c r="O78" s="84">
        <v>85.71428571428571</v>
      </c>
      <c r="P78" s="62"/>
      <c r="Q78" s="85">
        <v>25</v>
      </c>
      <c r="R78" s="86">
        <v>60</v>
      </c>
      <c r="S78" s="62"/>
      <c r="T78" s="87">
        <v>37.5</v>
      </c>
      <c r="U78" s="87">
        <v>88.88888888888889</v>
      </c>
    </row>
    <row r="79" spans="1:21" ht="12.75">
      <c r="A79" s="26" t="s">
        <v>743</v>
      </c>
      <c r="B79" s="26" t="s">
        <v>1625</v>
      </c>
      <c r="C79" s="26" t="s">
        <v>696</v>
      </c>
      <c r="D79" s="13" t="s">
        <v>1494</v>
      </c>
      <c r="E79" s="13">
        <v>28</v>
      </c>
      <c r="F79" s="20">
        <v>57.142857142857146</v>
      </c>
      <c r="G79" s="13"/>
      <c r="H79" s="13">
        <v>100</v>
      </c>
      <c r="I79" s="20">
        <v>75</v>
      </c>
      <c r="J79" s="20">
        <v>18.75</v>
      </c>
      <c r="K79" s="20">
        <v>6.25</v>
      </c>
      <c r="L79" s="20">
        <v>0</v>
      </c>
      <c r="M79" s="13"/>
      <c r="N79" s="20">
        <v>64.285714286</v>
      </c>
      <c r="O79" s="23">
        <v>61.111111111111114</v>
      </c>
      <c r="P79" s="13"/>
      <c r="Q79" s="88">
        <v>25</v>
      </c>
      <c r="R79" s="89">
        <v>52</v>
      </c>
      <c r="S79" s="13"/>
      <c r="T79" s="90">
        <v>32</v>
      </c>
      <c r="U79" s="90">
        <v>50</v>
      </c>
    </row>
    <row r="80" spans="1:21" ht="12.75">
      <c r="A80" s="26" t="s">
        <v>48</v>
      </c>
      <c r="B80" s="26" t="s">
        <v>1625</v>
      </c>
      <c r="C80" s="26" t="s">
        <v>696</v>
      </c>
      <c r="D80" s="13" t="s">
        <v>1494</v>
      </c>
      <c r="E80" s="13">
        <v>64</v>
      </c>
      <c r="F80" s="20">
        <v>56.25</v>
      </c>
      <c r="G80" s="13"/>
      <c r="H80" s="13">
        <v>100</v>
      </c>
      <c r="I80" s="20">
        <v>38.888888888888886</v>
      </c>
      <c r="J80" s="20">
        <v>50</v>
      </c>
      <c r="K80" s="20">
        <v>0</v>
      </c>
      <c r="L80" s="20">
        <v>11.11111111111111</v>
      </c>
      <c r="M80" s="13"/>
      <c r="N80" s="20">
        <v>51.612903226</v>
      </c>
      <c r="O80" s="23">
        <v>56.25</v>
      </c>
      <c r="P80" s="13"/>
      <c r="Q80" s="88">
        <v>36</v>
      </c>
      <c r="R80" s="89">
        <v>58.333333333</v>
      </c>
      <c r="S80" s="13"/>
      <c r="T80" s="90">
        <v>40</v>
      </c>
      <c r="U80" s="90">
        <v>64.28571428571429</v>
      </c>
    </row>
    <row r="81" spans="1:21" ht="12.75">
      <c r="A81" s="74" t="s">
        <v>1734</v>
      </c>
      <c r="B81" s="74" t="s">
        <v>105</v>
      </c>
      <c r="C81" s="74" t="s">
        <v>696</v>
      </c>
      <c r="D81" s="62" t="s">
        <v>1494</v>
      </c>
      <c r="E81" s="62">
        <v>50</v>
      </c>
      <c r="F81" s="83">
        <v>74</v>
      </c>
      <c r="G81" s="62"/>
      <c r="H81" s="62">
        <v>100</v>
      </c>
      <c r="I81" s="83">
        <v>75.67567567567568</v>
      </c>
      <c r="J81" s="83">
        <v>13.513513513513514</v>
      </c>
      <c r="K81" s="83">
        <v>2.7027027027027026</v>
      </c>
      <c r="L81" s="83">
        <v>8.108108108108109</v>
      </c>
      <c r="M81" s="62"/>
      <c r="N81" s="83">
        <v>31.25</v>
      </c>
      <c r="O81" s="84">
        <v>100</v>
      </c>
      <c r="P81" s="62"/>
      <c r="Q81" s="85">
        <v>46</v>
      </c>
      <c r="R81" s="86">
        <v>56.52173913</v>
      </c>
      <c r="S81" s="62"/>
      <c r="T81" s="87">
        <v>45.652173913</v>
      </c>
      <c r="U81" s="87">
        <v>90.47619047619048</v>
      </c>
    </row>
    <row r="82" spans="1:21" ht="12.75">
      <c r="A82" s="26" t="s">
        <v>809</v>
      </c>
      <c r="B82" s="26" t="s">
        <v>594</v>
      </c>
      <c r="C82" s="26" t="s">
        <v>696</v>
      </c>
      <c r="D82" s="13" t="s">
        <v>1494</v>
      </c>
      <c r="E82" s="13">
        <v>19</v>
      </c>
      <c r="F82" s="20">
        <v>100</v>
      </c>
      <c r="G82" s="13"/>
      <c r="H82" s="13">
        <v>100</v>
      </c>
      <c r="I82" s="20">
        <v>63.1578947368421</v>
      </c>
      <c r="J82" s="20">
        <v>36.8421052631579</v>
      </c>
      <c r="K82" s="20">
        <v>0</v>
      </c>
      <c r="L82" s="20">
        <v>0</v>
      </c>
      <c r="M82" s="13"/>
      <c r="N82" s="20">
        <v>47.368421053</v>
      </c>
      <c r="O82" s="23">
        <v>100</v>
      </c>
      <c r="P82" s="13"/>
      <c r="Q82" s="88">
        <v>21</v>
      </c>
      <c r="R82" s="89">
        <v>95.238095238</v>
      </c>
      <c r="S82" s="13"/>
      <c r="T82" s="90">
        <v>42.857142857</v>
      </c>
      <c r="U82" s="90">
        <v>100</v>
      </c>
    </row>
    <row r="83" spans="1:21" ht="25.5">
      <c r="A83" s="26" t="s">
        <v>1406</v>
      </c>
      <c r="B83" s="26" t="s">
        <v>165</v>
      </c>
      <c r="C83" s="26" t="s">
        <v>696</v>
      </c>
      <c r="D83" s="13" t="s">
        <v>1494</v>
      </c>
      <c r="E83" s="13">
        <v>23</v>
      </c>
      <c r="F83" s="20">
        <v>43.47826086956522</v>
      </c>
      <c r="G83" s="13"/>
      <c r="H83" s="13">
        <v>100</v>
      </c>
      <c r="I83" s="20">
        <v>50</v>
      </c>
      <c r="J83" s="20">
        <v>20</v>
      </c>
      <c r="K83" s="20">
        <v>0</v>
      </c>
      <c r="L83" s="20">
        <v>30</v>
      </c>
      <c r="M83" s="13"/>
      <c r="N83" s="20">
        <v>39.130434783</v>
      </c>
      <c r="O83" s="23">
        <v>55.55555555555556</v>
      </c>
      <c r="P83" s="13"/>
      <c r="Q83" s="88">
        <v>15</v>
      </c>
      <c r="R83" s="89">
        <v>46.666666667</v>
      </c>
      <c r="S83" s="13"/>
      <c r="T83" s="90">
        <v>26.666666667</v>
      </c>
      <c r="U83" s="90">
        <v>100</v>
      </c>
    </row>
    <row r="84" spans="1:21" ht="25.5">
      <c r="A84" s="74" t="s">
        <v>792</v>
      </c>
      <c r="B84" s="74" t="s">
        <v>577</v>
      </c>
      <c r="C84" s="74" t="s">
        <v>690</v>
      </c>
      <c r="D84" s="62" t="s">
        <v>1494</v>
      </c>
      <c r="E84" s="62">
        <v>32</v>
      </c>
      <c r="F84" s="83">
        <v>75</v>
      </c>
      <c r="G84" s="62"/>
      <c r="H84" s="62">
        <v>100</v>
      </c>
      <c r="I84" s="83">
        <v>87.5</v>
      </c>
      <c r="J84" s="83">
        <v>8.333333333333334</v>
      </c>
      <c r="K84" s="83">
        <v>0</v>
      </c>
      <c r="L84" s="83">
        <v>4.166666666666667</v>
      </c>
      <c r="M84" s="62"/>
      <c r="N84" s="83">
        <v>68.75</v>
      </c>
      <c r="O84" s="84">
        <v>81.81818181818181</v>
      </c>
      <c r="P84" s="62"/>
      <c r="Q84" s="85">
        <v>29</v>
      </c>
      <c r="R84" s="86">
        <v>89.655172414</v>
      </c>
      <c r="S84" s="62"/>
      <c r="T84" s="87">
        <v>44.827586207</v>
      </c>
      <c r="U84" s="87">
        <v>92.3076923076923</v>
      </c>
    </row>
    <row r="85" spans="1:21" ht="12.75">
      <c r="A85" s="26" t="s">
        <v>777</v>
      </c>
      <c r="B85" s="26" t="s">
        <v>562</v>
      </c>
      <c r="C85" s="26" t="s">
        <v>689</v>
      </c>
      <c r="D85" s="13" t="s">
        <v>320</v>
      </c>
      <c r="E85" s="13">
        <v>42</v>
      </c>
      <c r="F85" s="20">
        <v>59.523809523809526</v>
      </c>
      <c r="G85" s="13"/>
      <c r="H85" s="13">
        <v>100</v>
      </c>
      <c r="I85" s="20">
        <v>52</v>
      </c>
      <c r="J85" s="20">
        <v>36</v>
      </c>
      <c r="K85" s="20">
        <v>4</v>
      </c>
      <c r="L85" s="20">
        <v>8</v>
      </c>
      <c r="M85" s="13"/>
      <c r="N85" s="20">
        <v>28.571428571</v>
      </c>
      <c r="O85" s="23">
        <v>58.333333333333336</v>
      </c>
      <c r="P85" s="13"/>
      <c r="Q85" s="88">
        <v>15</v>
      </c>
      <c r="R85" s="89">
        <v>66.666666667</v>
      </c>
      <c r="S85" s="13"/>
      <c r="T85" s="90">
        <v>0</v>
      </c>
      <c r="U85" s="90" t="s">
        <v>1103</v>
      </c>
    </row>
    <row r="86" spans="1:21" ht="12.75">
      <c r="A86" s="26" t="s">
        <v>760</v>
      </c>
      <c r="B86" s="26" t="s">
        <v>545</v>
      </c>
      <c r="C86" s="26" t="s">
        <v>697</v>
      </c>
      <c r="D86" s="13" t="s">
        <v>1494</v>
      </c>
      <c r="E86" s="13">
        <v>15</v>
      </c>
      <c r="F86" s="20">
        <v>93.33333333333333</v>
      </c>
      <c r="G86" s="13"/>
      <c r="H86" s="13">
        <v>100</v>
      </c>
      <c r="I86" s="20">
        <v>85.71428571428571</v>
      </c>
      <c r="J86" s="20">
        <v>14.285714285714286</v>
      </c>
      <c r="K86" s="20">
        <v>0</v>
      </c>
      <c r="L86" s="20">
        <v>0</v>
      </c>
      <c r="M86" s="13"/>
      <c r="N86" s="20">
        <v>40</v>
      </c>
      <c r="O86" s="23">
        <v>100</v>
      </c>
      <c r="P86" s="13"/>
      <c r="Q86" s="88">
        <v>26</v>
      </c>
      <c r="R86" s="89">
        <v>80.769230769</v>
      </c>
      <c r="S86" s="13"/>
      <c r="T86" s="90">
        <v>57.692307692</v>
      </c>
      <c r="U86" s="90">
        <v>93.33333333333333</v>
      </c>
    </row>
    <row r="87" spans="1:21" ht="12.75">
      <c r="A87" s="74" t="s">
        <v>871</v>
      </c>
      <c r="B87" s="74" t="s">
        <v>438</v>
      </c>
      <c r="C87" s="74" t="s">
        <v>678</v>
      </c>
      <c r="D87" s="62" t="s">
        <v>1494</v>
      </c>
      <c r="E87" s="62">
        <v>26</v>
      </c>
      <c r="F87" s="83">
        <v>84.61538461538461</v>
      </c>
      <c r="G87" s="62"/>
      <c r="H87" s="62">
        <v>100</v>
      </c>
      <c r="I87" s="83">
        <v>27.272727272727273</v>
      </c>
      <c r="J87" s="83">
        <v>4.545454545454546</v>
      </c>
      <c r="K87" s="83">
        <v>4.545454545454546</v>
      </c>
      <c r="L87" s="83">
        <v>63.63636363636363</v>
      </c>
      <c r="M87" s="62"/>
      <c r="N87" s="83">
        <v>45.833333333</v>
      </c>
      <c r="O87" s="84">
        <v>100</v>
      </c>
      <c r="P87" s="62"/>
      <c r="Q87" s="85">
        <v>18</v>
      </c>
      <c r="R87" s="86">
        <v>100</v>
      </c>
      <c r="S87" s="62"/>
      <c r="T87" s="87">
        <v>38.888888889</v>
      </c>
      <c r="U87" s="87">
        <v>100</v>
      </c>
    </row>
    <row r="88" spans="1:21" ht="12.75">
      <c r="A88" s="26" t="s">
        <v>28</v>
      </c>
      <c r="B88" s="26" t="s">
        <v>1356</v>
      </c>
      <c r="C88" s="26" t="s">
        <v>697</v>
      </c>
      <c r="D88" s="13" t="s">
        <v>320</v>
      </c>
      <c r="E88" s="13">
        <v>25</v>
      </c>
      <c r="F88" s="20">
        <v>52</v>
      </c>
      <c r="G88" s="13"/>
      <c r="H88" s="13">
        <v>100</v>
      </c>
      <c r="I88" s="20">
        <v>61.53846153846154</v>
      </c>
      <c r="J88" s="20">
        <v>30.76923076923077</v>
      </c>
      <c r="K88" s="20">
        <v>0</v>
      </c>
      <c r="L88" s="20">
        <v>7.6923076923076925</v>
      </c>
      <c r="M88" s="13"/>
      <c r="N88" s="20">
        <v>48</v>
      </c>
      <c r="O88" s="23">
        <v>75</v>
      </c>
      <c r="P88" s="13"/>
      <c r="Q88" s="88">
        <v>19</v>
      </c>
      <c r="R88" s="89">
        <v>78.947368421</v>
      </c>
      <c r="S88" s="13"/>
      <c r="T88" s="90">
        <v>42.105263158</v>
      </c>
      <c r="U88" s="90">
        <v>100</v>
      </c>
    </row>
    <row r="89" spans="1:21" ht="12.75">
      <c r="A89" s="26" t="s">
        <v>1808</v>
      </c>
      <c r="B89" s="26" t="s">
        <v>1277</v>
      </c>
      <c r="C89" s="26" t="s">
        <v>698</v>
      </c>
      <c r="D89" s="13" t="s">
        <v>320</v>
      </c>
      <c r="E89" s="13">
        <v>4</v>
      </c>
      <c r="F89" s="20">
        <v>100</v>
      </c>
      <c r="G89" s="13"/>
      <c r="H89" s="13">
        <v>100</v>
      </c>
      <c r="I89" s="20">
        <v>50</v>
      </c>
      <c r="J89" s="20">
        <v>50</v>
      </c>
      <c r="K89" s="20">
        <v>0</v>
      </c>
      <c r="L89" s="20">
        <v>0</v>
      </c>
      <c r="M89" s="13"/>
      <c r="N89" s="20">
        <v>25</v>
      </c>
      <c r="O89" s="23">
        <v>100</v>
      </c>
      <c r="P89" s="13"/>
      <c r="Q89" s="88">
        <v>32</v>
      </c>
      <c r="R89" s="89">
        <v>87.5</v>
      </c>
      <c r="S89" s="13"/>
      <c r="T89" s="90">
        <v>18.181818182</v>
      </c>
      <c r="U89" s="90">
        <v>100</v>
      </c>
    </row>
    <row r="90" spans="1:21" ht="12.75">
      <c r="A90" s="74" t="s">
        <v>854</v>
      </c>
      <c r="B90" s="74" t="s">
        <v>424</v>
      </c>
      <c r="C90" s="74" t="s">
        <v>681</v>
      </c>
      <c r="D90" s="62" t="s">
        <v>1494</v>
      </c>
      <c r="E90" s="62">
        <v>64</v>
      </c>
      <c r="F90" s="83">
        <v>95.3125</v>
      </c>
      <c r="G90" s="62"/>
      <c r="H90" s="62">
        <v>100</v>
      </c>
      <c r="I90" s="83">
        <v>59.01639344262295</v>
      </c>
      <c r="J90" s="83">
        <v>9.836065573770492</v>
      </c>
      <c r="K90" s="83">
        <v>0</v>
      </c>
      <c r="L90" s="83">
        <v>31.147540983606557</v>
      </c>
      <c r="M90" s="62"/>
      <c r="N90" s="83">
        <v>30.508474576</v>
      </c>
      <c r="O90" s="84">
        <v>100</v>
      </c>
      <c r="P90" s="62"/>
      <c r="Q90" s="85">
        <v>51</v>
      </c>
      <c r="R90" s="86">
        <v>66.666666667</v>
      </c>
      <c r="S90" s="62"/>
      <c r="T90" s="87">
        <v>22.916666667</v>
      </c>
      <c r="U90" s="87">
        <v>81.81818181818181</v>
      </c>
    </row>
    <row r="91" spans="1:21" ht="12.75">
      <c r="A91" s="26" t="s">
        <v>794</v>
      </c>
      <c r="B91" s="26" t="s">
        <v>579</v>
      </c>
      <c r="C91" s="26" t="s">
        <v>667</v>
      </c>
      <c r="D91" s="13" t="s">
        <v>320</v>
      </c>
      <c r="E91" s="13">
        <v>19</v>
      </c>
      <c r="F91" s="20">
        <v>78.94736842105263</v>
      </c>
      <c r="G91" s="13"/>
      <c r="H91" s="13">
        <v>100</v>
      </c>
      <c r="I91" s="20">
        <v>33.333333333333336</v>
      </c>
      <c r="J91" s="20">
        <v>20</v>
      </c>
      <c r="K91" s="20">
        <v>0</v>
      </c>
      <c r="L91" s="20">
        <v>46.666666666666664</v>
      </c>
      <c r="M91" s="13"/>
      <c r="N91" s="20">
        <v>16.666666667</v>
      </c>
      <c r="O91" s="23">
        <v>100</v>
      </c>
      <c r="P91" s="13"/>
      <c r="Q91" s="88">
        <v>21</v>
      </c>
      <c r="R91" s="89">
        <v>76.19047619</v>
      </c>
      <c r="S91" s="13"/>
      <c r="T91" s="90">
        <v>30</v>
      </c>
      <c r="U91" s="90">
        <v>83.33333333333333</v>
      </c>
    </row>
    <row r="92" spans="1:21" ht="12.75">
      <c r="A92" s="26" t="s">
        <v>259</v>
      </c>
      <c r="B92" s="26" t="s">
        <v>1552</v>
      </c>
      <c r="C92" s="26" t="s">
        <v>671</v>
      </c>
      <c r="D92" s="13" t="s">
        <v>320</v>
      </c>
      <c r="E92" s="13">
        <v>39</v>
      </c>
      <c r="F92" s="20">
        <v>89.74358974358974</v>
      </c>
      <c r="G92" s="13"/>
      <c r="H92" s="13">
        <v>100</v>
      </c>
      <c r="I92" s="20">
        <v>8.571428571428571</v>
      </c>
      <c r="J92" s="20">
        <v>88.57142857142857</v>
      </c>
      <c r="K92" s="20">
        <v>0</v>
      </c>
      <c r="L92" s="20">
        <v>2.857142857142857</v>
      </c>
      <c r="M92" s="13"/>
      <c r="N92" s="20">
        <v>27.027027027</v>
      </c>
      <c r="O92" s="23">
        <v>100</v>
      </c>
      <c r="P92" s="13"/>
      <c r="Q92" s="88">
        <v>26</v>
      </c>
      <c r="R92" s="89">
        <v>96.153846154</v>
      </c>
      <c r="S92" s="13"/>
      <c r="T92" s="90">
        <v>33.333333333</v>
      </c>
      <c r="U92" s="90">
        <v>100</v>
      </c>
    </row>
    <row r="93" spans="1:21" ht="12.75">
      <c r="A93" s="74" t="s">
        <v>417</v>
      </c>
      <c r="B93" s="74" t="s">
        <v>525</v>
      </c>
      <c r="C93" s="74" t="s">
        <v>694</v>
      </c>
      <c r="D93" s="62" t="s">
        <v>1494</v>
      </c>
      <c r="E93" s="62">
        <v>59</v>
      </c>
      <c r="F93" s="83">
        <v>86.44067796610169</v>
      </c>
      <c r="G93" s="62"/>
      <c r="H93" s="62">
        <v>100</v>
      </c>
      <c r="I93" s="83">
        <v>60.78431372549019</v>
      </c>
      <c r="J93" s="83">
        <v>1.9607843137254901</v>
      </c>
      <c r="K93" s="83">
        <v>0</v>
      </c>
      <c r="L93" s="83">
        <v>37.254901960784316</v>
      </c>
      <c r="M93" s="62"/>
      <c r="N93" s="83">
        <v>10.169491525</v>
      </c>
      <c r="O93" s="84">
        <v>100</v>
      </c>
      <c r="P93" s="62"/>
      <c r="Q93" s="85">
        <v>72</v>
      </c>
      <c r="R93" s="86">
        <v>81.944444444</v>
      </c>
      <c r="S93" s="62"/>
      <c r="T93" s="87">
        <v>15.277777778</v>
      </c>
      <c r="U93" s="87">
        <v>100</v>
      </c>
    </row>
    <row r="94" spans="1:21" ht="12.75">
      <c r="A94" s="26" t="s">
        <v>1674</v>
      </c>
      <c r="B94" s="26" t="s">
        <v>469</v>
      </c>
      <c r="C94" s="26" t="s">
        <v>673</v>
      </c>
      <c r="D94" s="13" t="s">
        <v>1494</v>
      </c>
      <c r="E94" s="13">
        <v>14</v>
      </c>
      <c r="F94" s="20">
        <v>85.71428571428571</v>
      </c>
      <c r="G94" s="13"/>
      <c r="H94" s="13">
        <v>100</v>
      </c>
      <c r="I94" s="20">
        <v>41.666666666666664</v>
      </c>
      <c r="J94" s="20">
        <v>50</v>
      </c>
      <c r="K94" s="20">
        <v>0</v>
      </c>
      <c r="L94" s="20">
        <v>8.333333333333334</v>
      </c>
      <c r="M94" s="13"/>
      <c r="N94" s="20">
        <v>55.555555556</v>
      </c>
      <c r="O94" s="23">
        <v>100</v>
      </c>
      <c r="P94" s="13"/>
      <c r="Q94" s="88">
        <v>10</v>
      </c>
      <c r="R94" s="89">
        <v>80</v>
      </c>
      <c r="S94" s="13"/>
      <c r="T94" s="90">
        <v>16.666666667</v>
      </c>
      <c r="U94" s="90">
        <v>100</v>
      </c>
    </row>
    <row r="95" spans="1:21" ht="12.75">
      <c r="A95" s="26" t="s">
        <v>1672</v>
      </c>
      <c r="B95" s="26" t="s">
        <v>467</v>
      </c>
      <c r="C95" s="26" t="s">
        <v>675</v>
      </c>
      <c r="D95" s="13" t="s">
        <v>320</v>
      </c>
      <c r="E95" s="13">
        <v>21</v>
      </c>
      <c r="F95" s="20">
        <v>76.19047619047619</v>
      </c>
      <c r="G95" s="13"/>
      <c r="H95" s="13">
        <v>100</v>
      </c>
      <c r="I95" s="20">
        <v>75</v>
      </c>
      <c r="J95" s="20">
        <v>18.75</v>
      </c>
      <c r="K95" s="20">
        <v>0</v>
      </c>
      <c r="L95" s="20">
        <v>6.25</v>
      </c>
      <c r="M95" s="13"/>
      <c r="N95" s="20">
        <v>23.80952381</v>
      </c>
      <c r="O95" s="23">
        <v>100</v>
      </c>
      <c r="P95" s="13"/>
      <c r="Q95" s="88">
        <v>19</v>
      </c>
      <c r="R95" s="89">
        <v>78.947368421</v>
      </c>
      <c r="S95" s="13"/>
      <c r="T95" s="90">
        <v>35.714285714</v>
      </c>
      <c r="U95" s="90">
        <v>100</v>
      </c>
    </row>
    <row r="96" spans="1:21" ht="12.75">
      <c r="A96" s="74" t="s">
        <v>1685</v>
      </c>
      <c r="B96" s="74" t="s">
        <v>479</v>
      </c>
      <c r="C96" s="74" t="s">
        <v>699</v>
      </c>
      <c r="D96" s="62" t="s">
        <v>320</v>
      </c>
      <c r="E96" s="62">
        <v>20</v>
      </c>
      <c r="F96" s="83">
        <v>80</v>
      </c>
      <c r="G96" s="62"/>
      <c r="H96" s="62">
        <v>100</v>
      </c>
      <c r="I96" s="83">
        <v>18.75</v>
      </c>
      <c r="J96" s="83">
        <v>0</v>
      </c>
      <c r="K96" s="83">
        <v>0</v>
      </c>
      <c r="L96" s="83">
        <v>81.25</v>
      </c>
      <c r="M96" s="62"/>
      <c r="N96" s="83">
        <v>10</v>
      </c>
      <c r="O96" s="84">
        <v>100</v>
      </c>
      <c r="P96" s="62"/>
      <c r="Q96" s="85">
        <v>28</v>
      </c>
      <c r="R96" s="86">
        <v>39.285714286</v>
      </c>
      <c r="S96" s="62"/>
      <c r="T96" s="87">
        <v>42.857142857</v>
      </c>
      <c r="U96" s="87">
        <v>50</v>
      </c>
    </row>
    <row r="97" spans="1:21" ht="12.75">
      <c r="A97" s="26" t="s">
        <v>1649</v>
      </c>
      <c r="B97" s="26" t="s">
        <v>445</v>
      </c>
      <c r="C97" s="26" t="s">
        <v>674</v>
      </c>
      <c r="D97" s="13" t="s">
        <v>320</v>
      </c>
      <c r="E97" s="13">
        <v>11</v>
      </c>
      <c r="F97" s="20">
        <v>72.72727272727273</v>
      </c>
      <c r="G97" s="13"/>
      <c r="H97" s="13">
        <v>100</v>
      </c>
      <c r="I97" s="20">
        <v>50</v>
      </c>
      <c r="J97" s="20">
        <v>50</v>
      </c>
      <c r="K97" s="20">
        <v>0</v>
      </c>
      <c r="L97" s="20">
        <v>0</v>
      </c>
      <c r="M97" s="13"/>
      <c r="N97" s="20">
        <v>63.636363636</v>
      </c>
      <c r="O97" s="23">
        <v>57.142857142857146</v>
      </c>
      <c r="P97" s="13"/>
      <c r="Q97" s="88">
        <v>21</v>
      </c>
      <c r="R97" s="89">
        <v>66.666666667</v>
      </c>
      <c r="S97" s="13"/>
      <c r="T97" s="90">
        <v>42.857142857</v>
      </c>
      <c r="U97" s="90">
        <v>55.55555555555556</v>
      </c>
    </row>
    <row r="98" spans="1:21" ht="25.5">
      <c r="A98" s="26" t="s">
        <v>1824</v>
      </c>
      <c r="B98" s="26" t="s">
        <v>1291</v>
      </c>
      <c r="C98" s="26" t="s">
        <v>700</v>
      </c>
      <c r="D98" s="13" t="s">
        <v>320</v>
      </c>
      <c r="E98" s="13">
        <v>16</v>
      </c>
      <c r="F98" s="20">
        <v>81.25</v>
      </c>
      <c r="G98" s="13"/>
      <c r="H98" s="13">
        <v>100</v>
      </c>
      <c r="I98" s="20">
        <v>53.84615384615385</v>
      </c>
      <c r="J98" s="20">
        <v>23.076923076923077</v>
      </c>
      <c r="K98" s="20">
        <v>7.6923076923076925</v>
      </c>
      <c r="L98" s="20">
        <v>15.384615384615385</v>
      </c>
      <c r="M98" s="13"/>
      <c r="N98" s="20">
        <v>23.076923077</v>
      </c>
      <c r="O98" s="23">
        <v>100</v>
      </c>
      <c r="P98" s="13"/>
      <c r="Q98" s="88">
        <v>11</v>
      </c>
      <c r="R98" s="89">
        <v>90.909090909</v>
      </c>
      <c r="S98" s="13"/>
      <c r="T98" s="90">
        <v>9.0909090909</v>
      </c>
      <c r="U98" s="90">
        <v>100</v>
      </c>
    </row>
    <row r="99" spans="1:21" ht="12.75">
      <c r="A99" s="74" t="s">
        <v>420</v>
      </c>
      <c r="B99" s="74" t="s">
        <v>528</v>
      </c>
      <c r="C99" s="74" t="s">
        <v>698</v>
      </c>
      <c r="D99" s="62" t="s">
        <v>1494</v>
      </c>
      <c r="E99" s="62">
        <v>50</v>
      </c>
      <c r="F99" s="83">
        <v>74</v>
      </c>
      <c r="G99" s="62"/>
      <c r="H99" s="62">
        <v>100</v>
      </c>
      <c r="I99" s="83">
        <v>81.08108108108108</v>
      </c>
      <c r="J99" s="83">
        <v>16.216216216216218</v>
      </c>
      <c r="K99" s="83">
        <v>0</v>
      </c>
      <c r="L99" s="83">
        <v>2.7027027027027026</v>
      </c>
      <c r="M99" s="62"/>
      <c r="N99" s="83">
        <v>44.444444444</v>
      </c>
      <c r="O99" s="84">
        <v>70</v>
      </c>
      <c r="P99" s="62"/>
      <c r="Q99" s="85">
        <v>37</v>
      </c>
      <c r="R99" s="86">
        <v>78.378378378</v>
      </c>
      <c r="S99" s="62"/>
      <c r="T99" s="87">
        <v>48.571428571</v>
      </c>
      <c r="U99" s="87">
        <v>82.3529411764706</v>
      </c>
    </row>
    <row r="100" spans="1:21" ht="12.75">
      <c r="A100" s="26" t="s">
        <v>1394</v>
      </c>
      <c r="B100" s="26" t="s">
        <v>528</v>
      </c>
      <c r="C100" s="26" t="s">
        <v>698</v>
      </c>
      <c r="D100" s="13" t="s">
        <v>1494</v>
      </c>
      <c r="E100" s="13">
        <v>18</v>
      </c>
      <c r="F100" s="20">
        <v>55.55555555555556</v>
      </c>
      <c r="G100" s="13"/>
      <c r="H100" s="13">
        <v>100</v>
      </c>
      <c r="I100" s="20">
        <v>80</v>
      </c>
      <c r="J100" s="20">
        <v>20</v>
      </c>
      <c r="K100" s="20">
        <v>0</v>
      </c>
      <c r="L100" s="20">
        <v>0</v>
      </c>
      <c r="M100" s="13"/>
      <c r="N100" s="20">
        <v>15.384615385</v>
      </c>
      <c r="O100" s="23">
        <v>100</v>
      </c>
      <c r="P100" s="13"/>
      <c r="Q100" s="88">
        <v>29</v>
      </c>
      <c r="R100" s="89">
        <v>41.379310345</v>
      </c>
      <c r="S100" s="13"/>
      <c r="T100" s="90">
        <v>26.923076923</v>
      </c>
      <c r="U100" s="90">
        <v>85.71428571428571</v>
      </c>
    </row>
    <row r="101" spans="1:21" ht="12.75">
      <c r="A101" s="26" t="s">
        <v>230</v>
      </c>
      <c r="B101" s="26" t="s">
        <v>1218</v>
      </c>
      <c r="C101" s="26" t="s">
        <v>697</v>
      </c>
      <c r="D101" s="13" t="s">
        <v>665</v>
      </c>
      <c r="E101" s="13">
        <v>12</v>
      </c>
      <c r="F101" s="20">
        <v>66.66666666666667</v>
      </c>
      <c r="G101" s="13"/>
      <c r="H101" s="13">
        <v>100</v>
      </c>
      <c r="I101" s="20">
        <v>12.5</v>
      </c>
      <c r="J101" s="20">
        <v>87.5</v>
      </c>
      <c r="K101" s="20">
        <v>0</v>
      </c>
      <c r="L101" s="20">
        <v>0</v>
      </c>
      <c r="M101" s="13"/>
      <c r="N101" s="20">
        <v>45.454545455</v>
      </c>
      <c r="O101" s="23">
        <v>100</v>
      </c>
      <c r="P101" s="13"/>
      <c r="Q101" s="88">
        <v>11</v>
      </c>
      <c r="R101" s="89">
        <v>90.909090909</v>
      </c>
      <c r="S101" s="13"/>
      <c r="T101" s="90">
        <v>30</v>
      </c>
      <c r="U101" s="90">
        <v>100</v>
      </c>
    </row>
    <row r="102" spans="1:21" ht="12.75">
      <c r="A102" s="74" t="s">
        <v>49</v>
      </c>
      <c r="B102" s="74" t="s">
        <v>1218</v>
      </c>
      <c r="C102" s="74" t="s">
        <v>697</v>
      </c>
      <c r="D102" s="62" t="s">
        <v>665</v>
      </c>
      <c r="E102" s="62">
        <v>27</v>
      </c>
      <c r="F102" s="83">
        <v>77.77777777777777</v>
      </c>
      <c r="G102" s="62"/>
      <c r="H102" s="62">
        <v>100</v>
      </c>
      <c r="I102" s="83">
        <v>4.761904761904762</v>
      </c>
      <c r="J102" s="83">
        <v>95.23809523809524</v>
      </c>
      <c r="K102" s="83">
        <v>0</v>
      </c>
      <c r="L102" s="83">
        <v>0</v>
      </c>
      <c r="M102" s="62"/>
      <c r="N102" s="83">
        <v>45.833333333</v>
      </c>
      <c r="O102" s="84">
        <v>100</v>
      </c>
      <c r="P102" s="62"/>
      <c r="Q102" s="85">
        <v>12</v>
      </c>
      <c r="R102" s="86">
        <v>91.666666667</v>
      </c>
      <c r="S102" s="62"/>
      <c r="T102" s="87">
        <v>25</v>
      </c>
      <c r="U102" s="87">
        <v>100</v>
      </c>
    </row>
    <row r="103" spans="1:21" ht="12.75">
      <c r="A103" s="26" t="s">
        <v>1449</v>
      </c>
      <c r="B103" s="26" t="s">
        <v>200</v>
      </c>
      <c r="C103" s="26" t="s">
        <v>697</v>
      </c>
      <c r="D103" s="13" t="s">
        <v>665</v>
      </c>
      <c r="E103" s="13">
        <v>15</v>
      </c>
      <c r="F103" s="20">
        <v>60</v>
      </c>
      <c r="G103" s="13"/>
      <c r="H103" s="13">
        <v>100</v>
      </c>
      <c r="I103" s="20">
        <v>66.66666666666667</v>
      </c>
      <c r="J103" s="20">
        <v>22.22222222222222</v>
      </c>
      <c r="K103" s="20">
        <v>0</v>
      </c>
      <c r="L103" s="20">
        <v>11.11111111111111</v>
      </c>
      <c r="M103" s="13"/>
      <c r="N103" s="20">
        <v>86.666666667</v>
      </c>
      <c r="O103" s="23">
        <v>69.23076923076923</v>
      </c>
      <c r="P103" s="13"/>
      <c r="Q103" s="88">
        <v>22</v>
      </c>
      <c r="R103" s="89">
        <v>72.727272727</v>
      </c>
      <c r="S103" s="13"/>
      <c r="T103" s="90">
        <v>59.090909091</v>
      </c>
      <c r="U103" s="90">
        <v>76.92307692307692</v>
      </c>
    </row>
    <row r="104" spans="1:21" ht="12.75">
      <c r="A104" s="26" t="s">
        <v>738</v>
      </c>
      <c r="B104" s="26" t="s">
        <v>1620</v>
      </c>
      <c r="C104" s="26" t="s">
        <v>692</v>
      </c>
      <c r="D104" s="13" t="s">
        <v>665</v>
      </c>
      <c r="E104" s="13">
        <v>34</v>
      </c>
      <c r="F104" s="20">
        <v>47.05882352941177</v>
      </c>
      <c r="G104" s="13"/>
      <c r="H104" s="13">
        <v>100</v>
      </c>
      <c r="I104" s="20">
        <v>18.75</v>
      </c>
      <c r="J104" s="20">
        <v>68.75</v>
      </c>
      <c r="K104" s="20">
        <v>0</v>
      </c>
      <c r="L104" s="20">
        <v>12.5</v>
      </c>
      <c r="M104" s="13"/>
      <c r="N104" s="20">
        <v>26.666666667</v>
      </c>
      <c r="O104" s="23">
        <v>62.5</v>
      </c>
      <c r="P104" s="13"/>
      <c r="Q104" s="88">
        <v>26</v>
      </c>
      <c r="R104" s="89">
        <v>34.615384615</v>
      </c>
      <c r="S104" s="13"/>
      <c r="T104" s="90">
        <v>38.888888889</v>
      </c>
      <c r="U104" s="90">
        <v>28.571428571428573</v>
      </c>
    </row>
    <row r="105" spans="1:21" ht="12.75">
      <c r="A105" s="74" t="s">
        <v>1809</v>
      </c>
      <c r="B105" s="74" t="s">
        <v>1278</v>
      </c>
      <c r="C105" s="74" t="s">
        <v>675</v>
      </c>
      <c r="D105" s="62" t="s">
        <v>1494</v>
      </c>
      <c r="E105" s="62">
        <v>52</v>
      </c>
      <c r="F105" s="83">
        <v>80.76923076923077</v>
      </c>
      <c r="G105" s="62"/>
      <c r="H105" s="62">
        <v>100</v>
      </c>
      <c r="I105" s="83">
        <v>80.95238095238095</v>
      </c>
      <c r="J105" s="83">
        <v>19.047619047619047</v>
      </c>
      <c r="K105" s="83">
        <v>0</v>
      </c>
      <c r="L105" s="83">
        <v>0</v>
      </c>
      <c r="M105" s="62"/>
      <c r="N105" s="83">
        <v>1.9607843137</v>
      </c>
      <c r="O105" s="84">
        <v>100</v>
      </c>
      <c r="P105" s="62"/>
      <c r="Q105" s="85">
        <v>39</v>
      </c>
      <c r="R105" s="86">
        <v>89.743589744</v>
      </c>
      <c r="S105" s="62"/>
      <c r="T105" s="87">
        <v>2.5641025641</v>
      </c>
      <c r="U105" s="87">
        <v>0</v>
      </c>
    </row>
    <row r="106" spans="1:21" ht="25.5">
      <c r="A106" s="26" t="s">
        <v>14</v>
      </c>
      <c r="B106" s="26" t="s">
        <v>1340</v>
      </c>
      <c r="C106" s="26" t="s">
        <v>687</v>
      </c>
      <c r="D106" s="13" t="s">
        <v>665</v>
      </c>
      <c r="E106" s="13">
        <v>33</v>
      </c>
      <c r="F106" s="20">
        <v>100</v>
      </c>
      <c r="G106" s="13"/>
      <c r="H106" s="13">
        <v>100</v>
      </c>
      <c r="I106" s="20">
        <v>39.39393939393939</v>
      </c>
      <c r="J106" s="20">
        <v>18.181818181818183</v>
      </c>
      <c r="K106" s="20">
        <v>3.0303030303030303</v>
      </c>
      <c r="L106" s="20">
        <v>39.39393939393939</v>
      </c>
      <c r="M106" s="13"/>
      <c r="N106" s="20">
        <v>31.25</v>
      </c>
      <c r="O106" s="23">
        <v>100</v>
      </c>
      <c r="P106" s="13"/>
      <c r="Q106" s="88">
        <v>26</v>
      </c>
      <c r="R106" s="89">
        <v>80.769230769</v>
      </c>
      <c r="S106" s="13"/>
      <c r="T106" s="90">
        <v>24</v>
      </c>
      <c r="U106" s="90">
        <v>100</v>
      </c>
    </row>
    <row r="107" spans="1:21" ht="12.75">
      <c r="A107" s="26" t="s">
        <v>1743</v>
      </c>
      <c r="B107" s="26" t="s">
        <v>114</v>
      </c>
      <c r="C107" s="26" t="s">
        <v>685</v>
      </c>
      <c r="D107" s="13" t="s">
        <v>1494</v>
      </c>
      <c r="E107" s="13">
        <v>60</v>
      </c>
      <c r="F107" s="20">
        <v>80</v>
      </c>
      <c r="G107" s="13"/>
      <c r="H107" s="13">
        <v>100</v>
      </c>
      <c r="I107" s="20">
        <v>81.25</v>
      </c>
      <c r="J107" s="20">
        <v>18.75</v>
      </c>
      <c r="K107" s="20">
        <v>0</v>
      </c>
      <c r="L107" s="20">
        <v>0</v>
      </c>
      <c r="M107" s="13"/>
      <c r="N107" s="20">
        <v>40</v>
      </c>
      <c r="O107" s="23">
        <v>91.66666666666667</v>
      </c>
      <c r="P107" s="13"/>
      <c r="Q107" s="88">
        <v>55</v>
      </c>
      <c r="R107" s="89">
        <v>70.909090909</v>
      </c>
      <c r="S107" s="13"/>
      <c r="T107" s="90">
        <v>30.909090909</v>
      </c>
      <c r="U107" s="90">
        <v>100</v>
      </c>
    </row>
    <row r="108" spans="1:21" ht="12.75">
      <c r="A108" s="74" t="s">
        <v>1753</v>
      </c>
      <c r="B108" s="74" t="s">
        <v>124</v>
      </c>
      <c r="C108" s="74" t="s">
        <v>690</v>
      </c>
      <c r="D108" s="62" t="s">
        <v>1494</v>
      </c>
      <c r="E108" s="62">
        <v>26</v>
      </c>
      <c r="F108" s="83">
        <v>69.23076923076923</v>
      </c>
      <c r="G108" s="62"/>
      <c r="H108" s="62">
        <v>100</v>
      </c>
      <c r="I108" s="83">
        <v>66.66666666666667</v>
      </c>
      <c r="J108" s="83">
        <v>0</v>
      </c>
      <c r="K108" s="83">
        <v>0</v>
      </c>
      <c r="L108" s="83">
        <v>33.333333333333336</v>
      </c>
      <c r="M108" s="62"/>
      <c r="N108" s="83">
        <v>42.307692308</v>
      </c>
      <c r="O108" s="84">
        <v>90.9090909090909</v>
      </c>
      <c r="P108" s="62"/>
      <c r="Q108" s="85">
        <v>29</v>
      </c>
      <c r="R108" s="86">
        <v>65.517241379</v>
      </c>
      <c r="S108" s="62"/>
      <c r="T108" s="87">
        <v>39.285714286</v>
      </c>
      <c r="U108" s="87">
        <v>90.9090909090909</v>
      </c>
    </row>
    <row r="109" spans="1:21" ht="12.75" customHeight="1">
      <c r="A109" s="26" t="s">
        <v>1091</v>
      </c>
      <c r="B109" s="26" t="s">
        <v>203</v>
      </c>
      <c r="C109" s="26" t="s">
        <v>668</v>
      </c>
      <c r="D109" s="13" t="s">
        <v>1494</v>
      </c>
      <c r="E109" s="13">
        <v>44</v>
      </c>
      <c r="F109" s="20">
        <v>65.9090909090909</v>
      </c>
      <c r="G109" s="13"/>
      <c r="H109" s="13">
        <v>100</v>
      </c>
      <c r="I109" s="20">
        <v>72.41379310344827</v>
      </c>
      <c r="J109" s="20">
        <v>20.689655172413794</v>
      </c>
      <c r="K109" s="20">
        <v>0</v>
      </c>
      <c r="L109" s="20">
        <v>6.896551724137931</v>
      </c>
      <c r="M109" s="13"/>
      <c r="N109" s="20">
        <v>47.619047619</v>
      </c>
      <c r="O109" s="23">
        <v>90</v>
      </c>
      <c r="P109" s="13"/>
      <c r="Q109" s="88">
        <v>34</v>
      </c>
      <c r="R109" s="89">
        <v>79.411764706</v>
      </c>
      <c r="S109" s="13"/>
      <c r="T109" s="90">
        <v>38.235294118</v>
      </c>
      <c r="U109" s="90">
        <v>84.61538461538461</v>
      </c>
    </row>
    <row r="110" spans="1:21" ht="12.75">
      <c r="A110" s="26" t="s">
        <v>756</v>
      </c>
      <c r="B110" s="26" t="s">
        <v>1638</v>
      </c>
      <c r="C110" s="26" t="s">
        <v>700</v>
      </c>
      <c r="D110" s="13" t="s">
        <v>320</v>
      </c>
      <c r="E110" s="13">
        <v>22</v>
      </c>
      <c r="F110" s="20">
        <v>68.18181818181819</v>
      </c>
      <c r="G110" s="13"/>
      <c r="H110" s="13">
        <v>100</v>
      </c>
      <c r="I110" s="20">
        <v>53.333333333333336</v>
      </c>
      <c r="J110" s="20">
        <v>46.666666666666664</v>
      </c>
      <c r="K110" s="20">
        <v>0</v>
      </c>
      <c r="L110" s="20">
        <v>0</v>
      </c>
      <c r="M110" s="13"/>
      <c r="N110" s="20">
        <v>0</v>
      </c>
      <c r="O110" s="23" t="s">
        <v>1103</v>
      </c>
      <c r="P110" s="13"/>
      <c r="Q110" s="88">
        <v>22</v>
      </c>
      <c r="R110" s="89">
        <v>90.909090909</v>
      </c>
      <c r="S110" s="13"/>
      <c r="T110" s="90">
        <v>0</v>
      </c>
      <c r="U110" s="90" t="s">
        <v>1103</v>
      </c>
    </row>
    <row r="111" spans="1:21" ht="12.75">
      <c r="A111" s="74" t="s">
        <v>1699</v>
      </c>
      <c r="B111" s="74" t="s">
        <v>493</v>
      </c>
      <c r="C111" s="74" t="s">
        <v>681</v>
      </c>
      <c r="D111" s="62" t="s">
        <v>1494</v>
      </c>
      <c r="E111" s="62">
        <v>21</v>
      </c>
      <c r="F111" s="83">
        <v>76.19047619047619</v>
      </c>
      <c r="G111" s="62"/>
      <c r="H111" s="62">
        <v>100</v>
      </c>
      <c r="I111" s="83">
        <v>31.25</v>
      </c>
      <c r="J111" s="83">
        <v>37.5</v>
      </c>
      <c r="K111" s="83">
        <v>6.25</v>
      </c>
      <c r="L111" s="83">
        <v>25</v>
      </c>
      <c r="M111" s="62"/>
      <c r="N111" s="83">
        <v>35.714285714</v>
      </c>
      <c r="O111" s="84">
        <v>80</v>
      </c>
      <c r="P111" s="62"/>
      <c r="Q111" s="85">
        <v>40</v>
      </c>
      <c r="R111" s="86">
        <v>45</v>
      </c>
      <c r="S111" s="62"/>
      <c r="T111" s="87">
        <v>11.764705882</v>
      </c>
      <c r="U111" s="87">
        <v>75</v>
      </c>
    </row>
    <row r="112" spans="1:21" ht="12.75">
      <c r="A112" s="26" t="s">
        <v>830</v>
      </c>
      <c r="B112" s="26" t="s">
        <v>615</v>
      </c>
      <c r="C112" s="26" t="s">
        <v>672</v>
      </c>
      <c r="D112" s="13" t="s">
        <v>320</v>
      </c>
      <c r="E112" s="13">
        <v>40</v>
      </c>
      <c r="F112" s="20">
        <v>67.5</v>
      </c>
      <c r="G112" s="13"/>
      <c r="H112" s="13">
        <v>100</v>
      </c>
      <c r="I112" s="20">
        <v>18.51851851851852</v>
      </c>
      <c r="J112" s="20">
        <v>81.48148148148148</v>
      </c>
      <c r="K112" s="20">
        <v>0</v>
      </c>
      <c r="L112" s="20">
        <v>0</v>
      </c>
      <c r="M112" s="13"/>
      <c r="N112" s="20">
        <v>8.8235294118</v>
      </c>
      <c r="O112" s="23">
        <v>66.66666666666667</v>
      </c>
      <c r="P112" s="13"/>
      <c r="Q112" s="88">
        <v>27</v>
      </c>
      <c r="R112" s="89">
        <v>62.962962963</v>
      </c>
      <c r="S112" s="13"/>
      <c r="T112" s="90">
        <v>16.666666667</v>
      </c>
      <c r="U112" s="90">
        <v>0</v>
      </c>
    </row>
    <row r="113" spans="1:21" ht="12.75">
      <c r="A113" s="26" t="s">
        <v>1260</v>
      </c>
      <c r="B113" s="26" t="s">
        <v>360</v>
      </c>
      <c r="C113" s="26" t="s">
        <v>667</v>
      </c>
      <c r="D113" s="13" t="s">
        <v>320</v>
      </c>
      <c r="E113" s="13">
        <v>26</v>
      </c>
      <c r="F113" s="20">
        <v>88.46153846153847</v>
      </c>
      <c r="G113" s="13"/>
      <c r="H113" s="13">
        <v>100</v>
      </c>
      <c r="I113" s="20">
        <v>30.434782608695652</v>
      </c>
      <c r="J113" s="20">
        <v>56.52173913043478</v>
      </c>
      <c r="K113" s="20">
        <v>0</v>
      </c>
      <c r="L113" s="20">
        <v>13.043478260869565</v>
      </c>
      <c r="M113" s="13"/>
      <c r="N113" s="20">
        <v>31.818181818</v>
      </c>
      <c r="O113" s="23">
        <v>100</v>
      </c>
      <c r="P113" s="13"/>
      <c r="Q113" s="88">
        <v>32</v>
      </c>
      <c r="R113" s="89">
        <v>100</v>
      </c>
      <c r="S113" s="13"/>
      <c r="T113" s="90">
        <v>29.032258065</v>
      </c>
      <c r="U113" s="90">
        <v>100</v>
      </c>
    </row>
    <row r="114" spans="1:21" ht="12.75">
      <c r="A114" s="74" t="s">
        <v>1249</v>
      </c>
      <c r="B114" s="74" t="s">
        <v>1127</v>
      </c>
      <c r="C114" s="74" t="s">
        <v>694</v>
      </c>
      <c r="D114" s="62" t="s">
        <v>1494</v>
      </c>
      <c r="E114" s="62">
        <v>31</v>
      </c>
      <c r="F114" s="83">
        <v>58.064516129032256</v>
      </c>
      <c r="G114" s="62"/>
      <c r="H114" s="62">
        <v>100</v>
      </c>
      <c r="I114" s="83">
        <v>61.111111111111114</v>
      </c>
      <c r="J114" s="83">
        <v>38.888888888888886</v>
      </c>
      <c r="K114" s="83">
        <v>0</v>
      </c>
      <c r="L114" s="83">
        <v>0</v>
      </c>
      <c r="M114" s="62"/>
      <c r="N114" s="83">
        <v>23.333333333</v>
      </c>
      <c r="O114" s="84">
        <v>71.42857142857143</v>
      </c>
      <c r="P114" s="62"/>
      <c r="Q114" s="85">
        <v>27</v>
      </c>
      <c r="R114" s="86">
        <v>92.592592593</v>
      </c>
      <c r="S114" s="62"/>
      <c r="T114" s="87">
        <v>25.925925926</v>
      </c>
      <c r="U114" s="87">
        <v>100</v>
      </c>
    </row>
    <row r="115" spans="1:21" ht="12.75">
      <c r="A115" s="26" t="s">
        <v>1439</v>
      </c>
      <c r="B115" s="26" t="s">
        <v>193</v>
      </c>
      <c r="C115" s="26" t="s">
        <v>701</v>
      </c>
      <c r="D115" s="13" t="s">
        <v>665</v>
      </c>
      <c r="E115" s="13">
        <v>23</v>
      </c>
      <c r="F115" s="20">
        <v>56.52173913043478</v>
      </c>
      <c r="G115" s="13"/>
      <c r="H115" s="13">
        <v>100</v>
      </c>
      <c r="I115" s="20">
        <v>61.53846153846154</v>
      </c>
      <c r="J115" s="20">
        <v>0</v>
      </c>
      <c r="K115" s="20">
        <v>0</v>
      </c>
      <c r="L115" s="20">
        <v>38.46153846153846</v>
      </c>
      <c r="M115" s="13"/>
      <c r="N115" s="20">
        <v>54.545454545</v>
      </c>
      <c r="O115" s="23">
        <v>66.66666666666667</v>
      </c>
      <c r="P115" s="13"/>
      <c r="Q115" s="88">
        <v>9</v>
      </c>
      <c r="R115" s="89">
        <v>55.555555556</v>
      </c>
      <c r="S115" s="13"/>
      <c r="T115" s="90">
        <v>44.444444444</v>
      </c>
      <c r="U115" s="90">
        <v>100</v>
      </c>
    </row>
    <row r="116" spans="1:21" ht="12.75">
      <c r="A116" s="26" t="s">
        <v>746</v>
      </c>
      <c r="B116" s="26" t="s">
        <v>1628</v>
      </c>
      <c r="C116" s="26" t="s">
        <v>685</v>
      </c>
      <c r="D116" s="13" t="s">
        <v>1494</v>
      </c>
      <c r="E116" s="13">
        <v>26</v>
      </c>
      <c r="F116" s="20">
        <v>84.61538461538461</v>
      </c>
      <c r="G116" s="13"/>
      <c r="H116" s="13">
        <v>100</v>
      </c>
      <c r="I116" s="20">
        <v>81.81818181818181</v>
      </c>
      <c r="J116" s="20">
        <v>13.636363636363637</v>
      </c>
      <c r="K116" s="20">
        <v>0</v>
      </c>
      <c r="L116" s="20">
        <v>4.545454545454546</v>
      </c>
      <c r="M116" s="13"/>
      <c r="N116" s="20">
        <v>46.153846154</v>
      </c>
      <c r="O116" s="23">
        <v>91.66666666666667</v>
      </c>
      <c r="P116" s="13"/>
      <c r="Q116" s="88">
        <v>34</v>
      </c>
      <c r="R116" s="89">
        <v>85.294117647</v>
      </c>
      <c r="S116" s="13"/>
      <c r="T116" s="90">
        <v>23.529411765</v>
      </c>
      <c r="U116" s="90">
        <v>100</v>
      </c>
    </row>
    <row r="117" spans="1:21" ht="12.75" customHeight="1">
      <c r="A117" s="74" t="s">
        <v>1092</v>
      </c>
      <c r="B117" s="74" t="s">
        <v>1526</v>
      </c>
      <c r="C117" s="74" t="s">
        <v>702</v>
      </c>
      <c r="D117" s="62" t="s">
        <v>320</v>
      </c>
      <c r="E117" s="62">
        <v>43</v>
      </c>
      <c r="F117" s="83">
        <v>76.74418604651163</v>
      </c>
      <c r="G117" s="62"/>
      <c r="H117" s="62">
        <v>100</v>
      </c>
      <c r="I117" s="83">
        <v>24.242424242424242</v>
      </c>
      <c r="J117" s="83">
        <v>54.54545454545455</v>
      </c>
      <c r="K117" s="83">
        <v>0</v>
      </c>
      <c r="L117" s="83">
        <v>21.21212121212121</v>
      </c>
      <c r="M117" s="62"/>
      <c r="N117" s="83">
        <v>13.953488372</v>
      </c>
      <c r="O117" s="84">
        <v>100</v>
      </c>
      <c r="P117" s="62"/>
      <c r="Q117" s="85">
        <v>17</v>
      </c>
      <c r="R117" s="86">
        <v>88.235294118</v>
      </c>
      <c r="S117" s="62"/>
      <c r="T117" s="87">
        <v>41.176470588</v>
      </c>
      <c r="U117" s="87">
        <v>100</v>
      </c>
    </row>
    <row r="118" spans="1:21" ht="12.75">
      <c r="A118" s="92" t="s">
        <v>231</v>
      </c>
      <c r="B118" s="92" t="s">
        <v>1219</v>
      </c>
      <c r="C118" s="92" t="s">
        <v>703</v>
      </c>
      <c r="D118" s="93" t="s">
        <v>320</v>
      </c>
      <c r="E118" s="93">
        <v>18</v>
      </c>
      <c r="F118" s="94">
        <v>83.33333333333333</v>
      </c>
      <c r="G118" s="93"/>
      <c r="H118" s="93">
        <v>100</v>
      </c>
      <c r="I118" s="94">
        <v>26.666666666666668</v>
      </c>
      <c r="J118" s="94">
        <v>73.33333333333333</v>
      </c>
      <c r="K118" s="94">
        <v>0</v>
      </c>
      <c r="L118" s="94">
        <v>0</v>
      </c>
      <c r="M118" s="93"/>
      <c r="N118" s="94">
        <v>0</v>
      </c>
      <c r="O118" s="95" t="s">
        <v>1103</v>
      </c>
      <c r="P118" s="93"/>
      <c r="Q118" s="96">
        <v>40</v>
      </c>
      <c r="R118" s="97">
        <v>67.5</v>
      </c>
      <c r="S118" s="93"/>
      <c r="T118" s="98">
        <v>22.5</v>
      </c>
      <c r="U118" s="98">
        <v>100</v>
      </c>
    </row>
    <row r="119" spans="1:21" ht="12.75">
      <c r="A119" s="26" t="s">
        <v>1402</v>
      </c>
      <c r="B119" s="26" t="s">
        <v>544</v>
      </c>
      <c r="C119" s="26" t="s">
        <v>704</v>
      </c>
      <c r="D119" s="13" t="s">
        <v>320</v>
      </c>
      <c r="E119" s="13">
        <v>28</v>
      </c>
      <c r="F119" s="20">
        <v>82.14285714285714</v>
      </c>
      <c r="G119" s="13"/>
      <c r="H119" s="13">
        <v>100</v>
      </c>
      <c r="I119" s="20">
        <v>26.08695652173913</v>
      </c>
      <c r="J119" s="20">
        <v>73.91304347826087</v>
      </c>
      <c r="K119" s="20">
        <v>0</v>
      </c>
      <c r="L119" s="20">
        <v>0</v>
      </c>
      <c r="M119" s="13"/>
      <c r="N119" s="20">
        <v>78.571428571</v>
      </c>
      <c r="O119" s="23">
        <v>90.9090909090909</v>
      </c>
      <c r="P119" s="13"/>
      <c r="Q119" s="88">
        <v>32</v>
      </c>
      <c r="R119" s="89">
        <v>81.25</v>
      </c>
      <c r="S119" s="13"/>
      <c r="T119" s="90">
        <v>82.75862069</v>
      </c>
      <c r="U119" s="90">
        <v>100</v>
      </c>
    </row>
    <row r="120" spans="1:21" ht="12.75">
      <c r="A120" s="74" t="s">
        <v>328</v>
      </c>
      <c r="B120" s="74" t="s">
        <v>329</v>
      </c>
      <c r="C120" s="74" t="s">
        <v>704</v>
      </c>
      <c r="D120" s="62" t="s">
        <v>320</v>
      </c>
      <c r="E120" s="62">
        <v>29</v>
      </c>
      <c r="F120" s="83">
        <v>93.10344827586206</v>
      </c>
      <c r="G120" s="62"/>
      <c r="H120" s="62">
        <v>100</v>
      </c>
      <c r="I120" s="83">
        <v>3.7037037037037037</v>
      </c>
      <c r="J120" s="83">
        <v>96.29629629629629</v>
      </c>
      <c r="K120" s="83">
        <v>0</v>
      </c>
      <c r="L120" s="83">
        <v>0</v>
      </c>
      <c r="M120" s="62"/>
      <c r="N120" s="83">
        <v>21.052631579</v>
      </c>
      <c r="O120" s="84">
        <v>100</v>
      </c>
      <c r="P120" s="62"/>
      <c r="Q120" s="85">
        <v>20</v>
      </c>
      <c r="R120" s="86">
        <v>90</v>
      </c>
      <c r="S120" s="62"/>
      <c r="T120" s="87">
        <v>60</v>
      </c>
      <c r="U120" s="87">
        <v>100</v>
      </c>
    </row>
    <row r="121" spans="1:21" ht="12.75">
      <c r="A121" s="26" t="s">
        <v>3</v>
      </c>
      <c r="B121" s="26" t="s">
        <v>1329</v>
      </c>
      <c r="C121" s="26" t="s">
        <v>704</v>
      </c>
      <c r="D121" s="13" t="s">
        <v>320</v>
      </c>
      <c r="E121" s="13">
        <v>26</v>
      </c>
      <c r="F121" s="20">
        <v>76.92307692307692</v>
      </c>
      <c r="G121" s="13"/>
      <c r="H121" s="13">
        <v>100</v>
      </c>
      <c r="I121" s="20">
        <v>10</v>
      </c>
      <c r="J121" s="20">
        <v>75</v>
      </c>
      <c r="K121" s="20">
        <v>0</v>
      </c>
      <c r="L121" s="20">
        <v>15</v>
      </c>
      <c r="M121" s="13"/>
      <c r="N121" s="20">
        <v>11.538461538</v>
      </c>
      <c r="O121" s="23">
        <v>100</v>
      </c>
      <c r="P121" s="13"/>
      <c r="Q121" s="88">
        <v>18</v>
      </c>
      <c r="R121" s="89">
        <v>88.888888889</v>
      </c>
      <c r="S121" s="13"/>
      <c r="T121" s="90">
        <v>43.75</v>
      </c>
      <c r="U121" s="90">
        <v>85.71428571428571</v>
      </c>
    </row>
    <row r="122" spans="1:21" ht="12.75">
      <c r="A122" s="26" t="s">
        <v>1258</v>
      </c>
      <c r="B122" s="26" t="s">
        <v>358</v>
      </c>
      <c r="C122" s="26" t="s">
        <v>681</v>
      </c>
      <c r="D122" s="13" t="s">
        <v>1494</v>
      </c>
      <c r="E122" s="13">
        <v>14</v>
      </c>
      <c r="F122" s="20">
        <v>64.28571428571429</v>
      </c>
      <c r="G122" s="13"/>
      <c r="H122" s="13">
        <v>100</v>
      </c>
      <c r="I122" s="20">
        <v>88.88888888888889</v>
      </c>
      <c r="J122" s="20">
        <v>11.11111111111111</v>
      </c>
      <c r="K122" s="20">
        <v>0</v>
      </c>
      <c r="L122" s="20">
        <v>0</v>
      </c>
      <c r="M122" s="13"/>
      <c r="N122" s="20">
        <v>28.571428571</v>
      </c>
      <c r="O122" s="23">
        <v>75</v>
      </c>
      <c r="P122" s="13"/>
      <c r="Q122" s="88">
        <v>25</v>
      </c>
      <c r="R122" s="89">
        <v>40</v>
      </c>
      <c r="S122" s="13"/>
      <c r="T122" s="90">
        <v>41.666666667</v>
      </c>
      <c r="U122" s="90">
        <v>90</v>
      </c>
    </row>
    <row r="123" spans="1:21" ht="25.5">
      <c r="A123" s="74" t="s">
        <v>1814</v>
      </c>
      <c r="B123" s="74" t="s">
        <v>1283</v>
      </c>
      <c r="C123" s="74" t="s">
        <v>674</v>
      </c>
      <c r="D123" s="62" t="s">
        <v>1494</v>
      </c>
      <c r="E123" s="62">
        <v>33</v>
      </c>
      <c r="F123" s="83">
        <v>84.84848484848484</v>
      </c>
      <c r="G123" s="62"/>
      <c r="H123" s="62">
        <v>100</v>
      </c>
      <c r="I123" s="83">
        <v>64.28571428571429</v>
      </c>
      <c r="J123" s="83">
        <v>32.142857142857146</v>
      </c>
      <c r="K123" s="83">
        <v>0</v>
      </c>
      <c r="L123" s="83">
        <v>3.5714285714285716</v>
      </c>
      <c r="M123" s="62"/>
      <c r="N123" s="83">
        <v>30.303030303</v>
      </c>
      <c r="O123" s="84">
        <v>100</v>
      </c>
      <c r="P123" s="62"/>
      <c r="Q123" s="85">
        <v>34</v>
      </c>
      <c r="R123" s="86">
        <v>70.588235294</v>
      </c>
      <c r="S123" s="62"/>
      <c r="T123" s="87">
        <v>50</v>
      </c>
      <c r="U123" s="87">
        <v>82.3529411764706</v>
      </c>
    </row>
    <row r="124" spans="1:21" ht="12.75">
      <c r="A124" s="26" t="s">
        <v>1447</v>
      </c>
      <c r="B124" s="26" t="s">
        <v>198</v>
      </c>
      <c r="C124" s="26" t="s">
        <v>674</v>
      </c>
      <c r="D124" s="13" t="s">
        <v>1494</v>
      </c>
      <c r="E124" s="13">
        <v>26</v>
      </c>
      <c r="F124" s="20">
        <v>80.76923076923077</v>
      </c>
      <c r="G124" s="13"/>
      <c r="H124" s="13">
        <v>100</v>
      </c>
      <c r="I124" s="20">
        <v>42.857142857142854</v>
      </c>
      <c r="J124" s="20">
        <v>52.38095238095238</v>
      </c>
      <c r="K124" s="20">
        <v>0</v>
      </c>
      <c r="L124" s="20">
        <v>4.761904761904762</v>
      </c>
      <c r="M124" s="13"/>
      <c r="N124" s="20">
        <v>50</v>
      </c>
      <c r="O124" s="23">
        <v>92.3076923076923</v>
      </c>
      <c r="P124" s="13"/>
      <c r="Q124" s="88">
        <v>21</v>
      </c>
      <c r="R124" s="89">
        <v>90.476190476</v>
      </c>
      <c r="S124" s="13"/>
      <c r="T124" s="90">
        <v>57.142857143</v>
      </c>
      <c r="U124" s="90">
        <v>100</v>
      </c>
    </row>
    <row r="125" spans="1:21" ht="12.75">
      <c r="A125" s="26" t="s">
        <v>764</v>
      </c>
      <c r="B125" s="26" t="s">
        <v>549</v>
      </c>
      <c r="C125" s="26" t="s">
        <v>696</v>
      </c>
      <c r="D125" s="13" t="s">
        <v>320</v>
      </c>
      <c r="E125" s="13">
        <v>12</v>
      </c>
      <c r="F125" s="20">
        <v>91.66666666666667</v>
      </c>
      <c r="G125" s="13"/>
      <c r="H125" s="13">
        <v>100</v>
      </c>
      <c r="I125" s="20">
        <v>72.72727272727273</v>
      </c>
      <c r="J125" s="20">
        <v>27.272727272727273</v>
      </c>
      <c r="K125" s="20">
        <v>0</v>
      </c>
      <c r="L125" s="20">
        <v>0</v>
      </c>
      <c r="M125" s="13"/>
      <c r="N125" s="20">
        <v>50</v>
      </c>
      <c r="O125" s="23">
        <v>83.33333333333333</v>
      </c>
      <c r="P125" s="13"/>
      <c r="Q125" s="88">
        <v>19</v>
      </c>
      <c r="R125" s="89">
        <v>84.210526316</v>
      </c>
      <c r="S125" s="13"/>
      <c r="T125" s="90">
        <v>57.894736842</v>
      </c>
      <c r="U125" s="90">
        <v>100</v>
      </c>
    </row>
    <row r="126" spans="1:21" ht="12.75">
      <c r="A126" s="74" t="s">
        <v>1234</v>
      </c>
      <c r="B126" s="74" t="s">
        <v>1113</v>
      </c>
      <c r="C126" s="74" t="s">
        <v>705</v>
      </c>
      <c r="D126" s="62" t="s">
        <v>320</v>
      </c>
      <c r="E126" s="62">
        <v>30</v>
      </c>
      <c r="F126" s="83">
        <v>66.66666666666667</v>
      </c>
      <c r="G126" s="62"/>
      <c r="H126" s="62">
        <v>100</v>
      </c>
      <c r="I126" s="83">
        <v>10</v>
      </c>
      <c r="J126" s="83">
        <v>70</v>
      </c>
      <c r="K126" s="83">
        <v>0</v>
      </c>
      <c r="L126" s="83">
        <v>20</v>
      </c>
      <c r="M126" s="62"/>
      <c r="N126" s="83">
        <v>31.034482759</v>
      </c>
      <c r="O126" s="84">
        <v>100</v>
      </c>
      <c r="P126" s="62"/>
      <c r="Q126" s="85">
        <v>18</v>
      </c>
      <c r="R126" s="86">
        <v>83.333333333</v>
      </c>
      <c r="S126" s="62"/>
      <c r="T126" s="87">
        <v>33.333333333</v>
      </c>
      <c r="U126" s="87">
        <v>100</v>
      </c>
    </row>
    <row r="127" spans="1:21" ht="12.75">
      <c r="A127" s="26" t="s">
        <v>736</v>
      </c>
      <c r="B127" s="26" t="s">
        <v>1618</v>
      </c>
      <c r="C127" s="26" t="s">
        <v>696</v>
      </c>
      <c r="D127" s="13" t="s">
        <v>320</v>
      </c>
      <c r="E127" s="13">
        <v>29</v>
      </c>
      <c r="F127" s="20">
        <v>75.86206896551724</v>
      </c>
      <c r="G127" s="13"/>
      <c r="H127" s="13">
        <v>100</v>
      </c>
      <c r="I127" s="20">
        <v>54.54545454545455</v>
      </c>
      <c r="J127" s="20">
        <v>40.90909090909091</v>
      </c>
      <c r="K127" s="20">
        <v>0</v>
      </c>
      <c r="L127" s="20">
        <v>4.545454545454546</v>
      </c>
      <c r="M127" s="13"/>
      <c r="N127" s="20">
        <v>58.620689655</v>
      </c>
      <c r="O127" s="23">
        <v>94.11764705882354</v>
      </c>
      <c r="P127" s="13"/>
      <c r="Q127" s="88">
        <v>35</v>
      </c>
      <c r="R127" s="89">
        <v>74.285714286</v>
      </c>
      <c r="S127" s="13"/>
      <c r="T127" s="90">
        <v>57.142857143</v>
      </c>
      <c r="U127" s="90">
        <v>95</v>
      </c>
    </row>
    <row r="128" spans="1:21" ht="12.75" customHeight="1">
      <c r="A128" s="26" t="s">
        <v>1093</v>
      </c>
      <c r="B128" s="26" t="s">
        <v>1525</v>
      </c>
      <c r="C128" s="26" t="s">
        <v>696</v>
      </c>
      <c r="D128" s="13" t="s">
        <v>320</v>
      </c>
      <c r="E128" s="13">
        <v>29</v>
      </c>
      <c r="F128" s="20">
        <v>86.20689655172414</v>
      </c>
      <c r="G128" s="13"/>
      <c r="H128" s="13">
        <v>100</v>
      </c>
      <c r="I128" s="20">
        <v>12</v>
      </c>
      <c r="J128" s="20">
        <v>80</v>
      </c>
      <c r="K128" s="20">
        <v>0</v>
      </c>
      <c r="L128" s="20">
        <v>8</v>
      </c>
      <c r="M128" s="13"/>
      <c r="N128" s="20">
        <v>24.137931034</v>
      </c>
      <c r="O128" s="23">
        <v>71.42857142857143</v>
      </c>
      <c r="P128" s="13"/>
      <c r="Q128" s="88">
        <v>19</v>
      </c>
      <c r="R128" s="89">
        <v>78.947368421</v>
      </c>
      <c r="S128" s="13"/>
      <c r="T128" s="90">
        <v>42.105263158</v>
      </c>
      <c r="U128" s="90">
        <v>87.5</v>
      </c>
    </row>
    <row r="129" spans="1:21" ht="12.75">
      <c r="A129" s="74" t="s">
        <v>1719</v>
      </c>
      <c r="B129" s="74" t="s">
        <v>512</v>
      </c>
      <c r="C129" s="74" t="s">
        <v>678</v>
      </c>
      <c r="D129" s="62" t="s">
        <v>1494</v>
      </c>
      <c r="E129" s="62">
        <v>28</v>
      </c>
      <c r="F129" s="83">
        <v>82.14285714285714</v>
      </c>
      <c r="G129" s="62"/>
      <c r="H129" s="62">
        <v>100</v>
      </c>
      <c r="I129" s="83">
        <v>39.130434782608695</v>
      </c>
      <c r="J129" s="83">
        <v>0</v>
      </c>
      <c r="K129" s="83">
        <v>0</v>
      </c>
      <c r="L129" s="83">
        <v>60.869565217391305</v>
      </c>
      <c r="M129" s="62"/>
      <c r="N129" s="83">
        <v>3.5714285714</v>
      </c>
      <c r="O129" s="84">
        <v>100</v>
      </c>
      <c r="P129" s="62"/>
      <c r="Q129" s="85">
        <v>56</v>
      </c>
      <c r="R129" s="86">
        <v>87.5</v>
      </c>
      <c r="S129" s="62"/>
      <c r="T129" s="87">
        <v>0</v>
      </c>
      <c r="U129" s="87" t="s">
        <v>1103</v>
      </c>
    </row>
    <row r="130" spans="1:21" ht="12.75">
      <c r="A130" s="26" t="s">
        <v>844</v>
      </c>
      <c r="B130" s="26" t="s">
        <v>627</v>
      </c>
      <c r="C130" s="26" t="s">
        <v>669</v>
      </c>
      <c r="D130" s="13" t="s">
        <v>1494</v>
      </c>
      <c r="E130" s="13">
        <v>44</v>
      </c>
      <c r="F130" s="20">
        <v>81.81818181818181</v>
      </c>
      <c r="G130" s="13"/>
      <c r="H130" s="13">
        <v>100</v>
      </c>
      <c r="I130" s="20">
        <v>58.333333333333336</v>
      </c>
      <c r="J130" s="20">
        <v>38.888888888888886</v>
      </c>
      <c r="K130" s="20">
        <v>0</v>
      </c>
      <c r="L130" s="20">
        <v>2.7777777777777777</v>
      </c>
      <c r="M130" s="13"/>
      <c r="N130" s="20">
        <v>0</v>
      </c>
      <c r="O130" s="23" t="s">
        <v>1103</v>
      </c>
      <c r="P130" s="13"/>
      <c r="Q130" s="88">
        <v>41</v>
      </c>
      <c r="R130" s="89">
        <v>70.731707317</v>
      </c>
      <c r="S130" s="13"/>
      <c r="T130" s="90">
        <v>5</v>
      </c>
      <c r="U130" s="90">
        <v>100</v>
      </c>
    </row>
    <row r="131" spans="1:21" ht="12.75">
      <c r="A131" s="26" t="s">
        <v>21</v>
      </c>
      <c r="B131" s="26" t="s">
        <v>1348</v>
      </c>
      <c r="C131" s="26" t="s">
        <v>687</v>
      </c>
      <c r="D131" s="13" t="s">
        <v>320</v>
      </c>
      <c r="E131" s="13">
        <v>23</v>
      </c>
      <c r="F131" s="20">
        <v>60.869565217391305</v>
      </c>
      <c r="G131" s="13"/>
      <c r="H131" s="13">
        <v>100</v>
      </c>
      <c r="I131" s="20">
        <v>21.428571428571427</v>
      </c>
      <c r="J131" s="20">
        <v>57.142857142857146</v>
      </c>
      <c r="K131" s="20">
        <v>0</v>
      </c>
      <c r="L131" s="20">
        <v>21.428571428571427</v>
      </c>
      <c r="M131" s="13"/>
      <c r="N131" s="20">
        <v>21.052631579</v>
      </c>
      <c r="O131" s="23">
        <v>75</v>
      </c>
      <c r="P131" s="13"/>
      <c r="Q131" s="88">
        <v>23</v>
      </c>
      <c r="R131" s="89">
        <v>95.652173913</v>
      </c>
      <c r="S131" s="13"/>
      <c r="T131" s="90">
        <v>56.52173913</v>
      </c>
      <c r="U131" s="90">
        <v>100</v>
      </c>
    </row>
    <row r="132" spans="1:21" ht="12.75">
      <c r="A132" s="74" t="s">
        <v>637</v>
      </c>
      <c r="B132" s="74" t="s">
        <v>1597</v>
      </c>
      <c r="C132" s="74" t="s">
        <v>698</v>
      </c>
      <c r="D132" s="62" t="s">
        <v>1494</v>
      </c>
      <c r="E132" s="62">
        <v>30</v>
      </c>
      <c r="F132" s="83">
        <v>73.33333333333333</v>
      </c>
      <c r="G132" s="62"/>
      <c r="H132" s="62">
        <v>100</v>
      </c>
      <c r="I132" s="83">
        <v>81.81818181818181</v>
      </c>
      <c r="J132" s="83">
        <v>13.636363636363637</v>
      </c>
      <c r="K132" s="83">
        <v>0</v>
      </c>
      <c r="L132" s="83">
        <v>4.545454545454546</v>
      </c>
      <c r="M132" s="62"/>
      <c r="N132" s="83">
        <v>39.130434783</v>
      </c>
      <c r="O132" s="84">
        <v>100</v>
      </c>
      <c r="P132" s="62"/>
      <c r="Q132" s="85">
        <v>32</v>
      </c>
      <c r="R132" s="86">
        <v>62.5</v>
      </c>
      <c r="S132" s="62"/>
      <c r="T132" s="87">
        <v>36.666666667</v>
      </c>
      <c r="U132" s="87">
        <v>100</v>
      </c>
    </row>
    <row r="133" spans="1:21" ht="12.75">
      <c r="A133" s="26" t="s">
        <v>1423</v>
      </c>
      <c r="B133" s="26" t="s">
        <v>179</v>
      </c>
      <c r="C133" s="26" t="s">
        <v>670</v>
      </c>
      <c r="D133" s="13" t="s">
        <v>1494</v>
      </c>
      <c r="E133" s="13">
        <v>75</v>
      </c>
      <c r="F133" s="20">
        <v>97.33333333333333</v>
      </c>
      <c r="G133" s="13"/>
      <c r="H133" s="13">
        <v>100</v>
      </c>
      <c r="I133" s="20">
        <v>87.67123287671232</v>
      </c>
      <c r="J133" s="20">
        <v>5.47945205479452</v>
      </c>
      <c r="K133" s="20">
        <v>0</v>
      </c>
      <c r="L133" s="20">
        <v>6.8493150684931505</v>
      </c>
      <c r="M133" s="13"/>
      <c r="N133" s="20">
        <v>17.333333333</v>
      </c>
      <c r="O133" s="23">
        <v>92.3076923076923</v>
      </c>
      <c r="P133" s="13"/>
      <c r="Q133" s="88">
        <v>57</v>
      </c>
      <c r="R133" s="89">
        <v>91.228070175</v>
      </c>
      <c r="S133" s="13"/>
      <c r="T133" s="90">
        <v>23.214285714</v>
      </c>
      <c r="U133" s="90">
        <v>100</v>
      </c>
    </row>
    <row r="134" spans="1:21" ht="12.75">
      <c r="A134" s="26" t="s">
        <v>1671</v>
      </c>
      <c r="B134" s="26" t="s">
        <v>466</v>
      </c>
      <c r="C134" s="26" t="s">
        <v>681</v>
      </c>
      <c r="D134" s="13" t="s">
        <v>320</v>
      </c>
      <c r="E134" s="13">
        <v>26</v>
      </c>
      <c r="F134" s="20">
        <v>65.38461538461539</v>
      </c>
      <c r="G134" s="13"/>
      <c r="H134" s="13">
        <v>100</v>
      </c>
      <c r="I134" s="20">
        <v>76.47058823529412</v>
      </c>
      <c r="J134" s="20">
        <v>23.529411764705884</v>
      </c>
      <c r="K134" s="20">
        <v>0</v>
      </c>
      <c r="L134" s="20">
        <v>0</v>
      </c>
      <c r="M134" s="13"/>
      <c r="N134" s="20">
        <v>38.095238095</v>
      </c>
      <c r="O134" s="23">
        <v>75</v>
      </c>
      <c r="P134" s="13"/>
      <c r="Q134" s="88">
        <v>21</v>
      </c>
      <c r="R134" s="89">
        <v>66.666666667</v>
      </c>
      <c r="S134" s="13"/>
      <c r="T134" s="90">
        <v>23.529411765</v>
      </c>
      <c r="U134" s="90">
        <v>100</v>
      </c>
    </row>
    <row r="135" spans="1:21" ht="12.75">
      <c r="A135" s="74" t="s">
        <v>1832</v>
      </c>
      <c r="B135" s="74" t="s">
        <v>1302</v>
      </c>
      <c r="C135" s="74" t="s">
        <v>667</v>
      </c>
      <c r="D135" s="62" t="s">
        <v>665</v>
      </c>
      <c r="E135" s="62">
        <v>24</v>
      </c>
      <c r="F135" s="83">
        <v>100</v>
      </c>
      <c r="G135" s="62"/>
      <c r="H135" s="62">
        <v>100</v>
      </c>
      <c r="I135" s="83">
        <v>66.66666666666667</v>
      </c>
      <c r="J135" s="83">
        <v>16.666666666666668</v>
      </c>
      <c r="K135" s="83">
        <v>0</v>
      </c>
      <c r="L135" s="83">
        <v>16.666666666666668</v>
      </c>
      <c r="M135" s="62"/>
      <c r="N135" s="83">
        <v>54.166666667</v>
      </c>
      <c r="O135" s="84">
        <v>100</v>
      </c>
      <c r="P135" s="62"/>
      <c r="Q135" s="85">
        <v>34</v>
      </c>
      <c r="R135" s="86">
        <v>94.117647059</v>
      </c>
      <c r="S135" s="62"/>
      <c r="T135" s="87">
        <v>50</v>
      </c>
      <c r="U135" s="87">
        <v>100</v>
      </c>
    </row>
    <row r="136" spans="1:21" ht="25.5">
      <c r="A136" s="26" t="s">
        <v>1654</v>
      </c>
      <c r="B136" s="26" t="s">
        <v>450</v>
      </c>
      <c r="C136" s="26" t="s">
        <v>682</v>
      </c>
      <c r="D136" s="13" t="s">
        <v>320</v>
      </c>
      <c r="E136" s="13">
        <v>20</v>
      </c>
      <c r="F136" s="20">
        <v>80</v>
      </c>
      <c r="G136" s="13"/>
      <c r="H136" s="13">
        <v>100</v>
      </c>
      <c r="I136" s="20">
        <v>50</v>
      </c>
      <c r="J136" s="20">
        <v>43.75</v>
      </c>
      <c r="K136" s="20">
        <v>0</v>
      </c>
      <c r="L136" s="20">
        <v>6.25</v>
      </c>
      <c r="M136" s="13"/>
      <c r="N136" s="20">
        <v>30</v>
      </c>
      <c r="O136" s="23">
        <v>100</v>
      </c>
      <c r="P136" s="13"/>
      <c r="Q136" s="88">
        <v>17</v>
      </c>
      <c r="R136" s="89">
        <v>76.470588235</v>
      </c>
      <c r="S136" s="13"/>
      <c r="T136" s="90">
        <v>47.058823529</v>
      </c>
      <c r="U136" s="90">
        <v>75</v>
      </c>
    </row>
    <row r="137" spans="1:21" ht="12.75">
      <c r="A137" s="26" t="s">
        <v>1261</v>
      </c>
      <c r="B137" s="26" t="s">
        <v>361</v>
      </c>
      <c r="C137" s="26" t="s">
        <v>690</v>
      </c>
      <c r="D137" s="13" t="s">
        <v>320</v>
      </c>
      <c r="E137" s="13">
        <v>40</v>
      </c>
      <c r="F137" s="20">
        <v>80</v>
      </c>
      <c r="G137" s="13"/>
      <c r="H137" s="13">
        <v>100</v>
      </c>
      <c r="I137" s="20">
        <v>75</v>
      </c>
      <c r="J137" s="20">
        <v>25</v>
      </c>
      <c r="K137" s="20">
        <v>0</v>
      </c>
      <c r="L137" s="20">
        <v>0</v>
      </c>
      <c r="M137" s="13"/>
      <c r="N137" s="20">
        <v>12.5</v>
      </c>
      <c r="O137" s="23">
        <v>100</v>
      </c>
      <c r="P137" s="13"/>
      <c r="Q137" s="88">
        <v>45</v>
      </c>
      <c r="R137" s="89">
        <v>75.555555556</v>
      </c>
      <c r="S137" s="13"/>
      <c r="T137" s="90">
        <v>2.2222222222</v>
      </c>
      <c r="U137" s="90">
        <v>100</v>
      </c>
    </row>
    <row r="138" spans="1:21" ht="12.75">
      <c r="A138" s="74" t="s">
        <v>256</v>
      </c>
      <c r="B138" s="74" t="s">
        <v>1549</v>
      </c>
      <c r="C138" s="74" t="s">
        <v>698</v>
      </c>
      <c r="D138" s="62" t="s">
        <v>665</v>
      </c>
      <c r="E138" s="62">
        <v>13</v>
      </c>
      <c r="F138" s="83">
        <v>84.61538461538461</v>
      </c>
      <c r="G138" s="62"/>
      <c r="H138" s="62">
        <v>100</v>
      </c>
      <c r="I138" s="83">
        <v>45.45454545454545</v>
      </c>
      <c r="J138" s="83">
        <v>36.36363636363637</v>
      </c>
      <c r="K138" s="83">
        <v>0</v>
      </c>
      <c r="L138" s="83">
        <v>18.181818181818183</v>
      </c>
      <c r="M138" s="62"/>
      <c r="N138" s="83">
        <v>40</v>
      </c>
      <c r="O138" s="84">
        <v>100</v>
      </c>
      <c r="P138" s="62"/>
      <c r="Q138" s="85">
        <v>35</v>
      </c>
      <c r="R138" s="86">
        <v>80</v>
      </c>
      <c r="S138" s="62"/>
      <c r="T138" s="87">
        <v>67.741935484</v>
      </c>
      <c r="U138" s="87">
        <v>85.71428571428571</v>
      </c>
    </row>
    <row r="139" spans="1:21" ht="12.75">
      <c r="A139" s="26" t="s">
        <v>38</v>
      </c>
      <c r="B139" s="26" t="s">
        <v>1366</v>
      </c>
      <c r="C139" s="26" t="s">
        <v>696</v>
      </c>
      <c r="D139" s="13" t="s">
        <v>320</v>
      </c>
      <c r="E139" s="13">
        <v>39</v>
      </c>
      <c r="F139" s="20">
        <v>66.66666666666667</v>
      </c>
      <c r="G139" s="13"/>
      <c r="H139" s="13">
        <v>100</v>
      </c>
      <c r="I139" s="20">
        <v>42.30769230769231</v>
      </c>
      <c r="J139" s="20">
        <v>57.69230769230769</v>
      </c>
      <c r="K139" s="20">
        <v>0</v>
      </c>
      <c r="L139" s="20">
        <v>0</v>
      </c>
      <c r="M139" s="13"/>
      <c r="N139" s="20">
        <v>23.076923077</v>
      </c>
      <c r="O139" s="23">
        <v>66.66666666666667</v>
      </c>
      <c r="P139" s="13"/>
      <c r="Q139" s="88">
        <v>53</v>
      </c>
      <c r="R139" s="89">
        <v>49.056603774</v>
      </c>
      <c r="S139" s="13"/>
      <c r="T139" s="90">
        <v>7.5471698113</v>
      </c>
      <c r="U139" s="90">
        <v>100</v>
      </c>
    </row>
    <row r="140" spans="1:21" ht="12.75">
      <c r="A140" s="26" t="s">
        <v>7</v>
      </c>
      <c r="B140" s="26" t="s">
        <v>1333</v>
      </c>
      <c r="C140" s="26" t="s">
        <v>706</v>
      </c>
      <c r="D140" s="13" t="s">
        <v>1494</v>
      </c>
      <c r="E140" s="13">
        <v>29</v>
      </c>
      <c r="F140" s="20">
        <v>89.65517241379311</v>
      </c>
      <c r="G140" s="13"/>
      <c r="H140" s="13">
        <v>100</v>
      </c>
      <c r="I140" s="20">
        <v>73.07692307692308</v>
      </c>
      <c r="J140" s="20">
        <v>11.538461538461538</v>
      </c>
      <c r="K140" s="20">
        <v>0</v>
      </c>
      <c r="L140" s="20">
        <v>15.384615384615385</v>
      </c>
      <c r="M140" s="13"/>
      <c r="N140" s="20">
        <v>51.724137931</v>
      </c>
      <c r="O140" s="23">
        <v>93.33333333333333</v>
      </c>
      <c r="P140" s="13"/>
      <c r="Q140" s="88">
        <v>33</v>
      </c>
      <c r="R140" s="89">
        <v>84.848484848</v>
      </c>
      <c r="S140" s="13"/>
      <c r="T140" s="90">
        <v>60.606060606</v>
      </c>
      <c r="U140" s="90">
        <v>100</v>
      </c>
    </row>
    <row r="141" spans="1:21" ht="12.75">
      <c r="A141" s="74" t="s">
        <v>1730</v>
      </c>
      <c r="B141" s="74" t="s">
        <v>101</v>
      </c>
      <c r="C141" s="74" t="s">
        <v>671</v>
      </c>
      <c r="D141" s="62" t="s">
        <v>1494</v>
      </c>
      <c r="E141" s="62">
        <v>56</v>
      </c>
      <c r="F141" s="83">
        <v>75</v>
      </c>
      <c r="G141" s="62"/>
      <c r="H141" s="62">
        <v>100</v>
      </c>
      <c r="I141" s="83">
        <v>57.142857142857146</v>
      </c>
      <c r="J141" s="83">
        <v>4.761904761904762</v>
      </c>
      <c r="K141" s="83">
        <v>0</v>
      </c>
      <c r="L141" s="83">
        <v>38.095238095238095</v>
      </c>
      <c r="M141" s="62"/>
      <c r="N141" s="83">
        <v>23.214285714</v>
      </c>
      <c r="O141" s="84">
        <v>100</v>
      </c>
      <c r="P141" s="62"/>
      <c r="Q141" s="85">
        <v>47</v>
      </c>
      <c r="R141" s="86">
        <v>55.319148936</v>
      </c>
      <c r="S141" s="62"/>
      <c r="T141" s="87">
        <v>29.787234043</v>
      </c>
      <c r="U141" s="87">
        <v>78.57142857142857</v>
      </c>
    </row>
    <row r="142" spans="1:21" ht="12.75">
      <c r="A142" s="26" t="s">
        <v>1780</v>
      </c>
      <c r="B142" s="26" t="s">
        <v>151</v>
      </c>
      <c r="C142" s="26" t="s">
        <v>697</v>
      </c>
      <c r="D142" s="13" t="s">
        <v>320</v>
      </c>
      <c r="E142" s="13">
        <v>47</v>
      </c>
      <c r="F142" s="20">
        <v>36.170212765957444</v>
      </c>
      <c r="G142" s="13"/>
      <c r="H142" s="13">
        <v>100</v>
      </c>
      <c r="I142" s="20">
        <v>11.764705882352942</v>
      </c>
      <c r="J142" s="20">
        <v>76.47058823529412</v>
      </c>
      <c r="K142" s="20">
        <v>11.764705882352942</v>
      </c>
      <c r="L142" s="20">
        <v>0</v>
      </c>
      <c r="M142" s="13"/>
      <c r="N142" s="20">
        <v>5.4054054054</v>
      </c>
      <c r="O142" s="23">
        <v>50</v>
      </c>
      <c r="P142" s="13"/>
      <c r="Q142" s="88">
        <v>53</v>
      </c>
      <c r="R142" s="89">
        <v>26.41509434</v>
      </c>
      <c r="S142" s="13"/>
      <c r="T142" s="90">
        <v>15</v>
      </c>
      <c r="U142" s="90">
        <v>50</v>
      </c>
    </row>
    <row r="143" spans="1:21" ht="12.75">
      <c r="A143" s="26" t="s">
        <v>634</v>
      </c>
      <c r="B143" s="26" t="s">
        <v>1594</v>
      </c>
      <c r="C143" s="26" t="s">
        <v>672</v>
      </c>
      <c r="D143" s="13" t="s">
        <v>320</v>
      </c>
      <c r="E143" s="13">
        <v>20</v>
      </c>
      <c r="F143" s="20">
        <v>100</v>
      </c>
      <c r="G143" s="13"/>
      <c r="H143" s="13">
        <v>100</v>
      </c>
      <c r="I143" s="20">
        <v>15</v>
      </c>
      <c r="J143" s="20">
        <v>80</v>
      </c>
      <c r="K143" s="20">
        <v>0</v>
      </c>
      <c r="L143" s="20">
        <v>5</v>
      </c>
      <c r="M143" s="13"/>
      <c r="N143" s="20">
        <v>35</v>
      </c>
      <c r="O143" s="23">
        <v>100</v>
      </c>
      <c r="P143" s="13"/>
      <c r="Q143" s="88">
        <v>28</v>
      </c>
      <c r="R143" s="89">
        <v>89.285714286</v>
      </c>
      <c r="S143" s="13"/>
      <c r="T143" s="90">
        <v>44.444444444</v>
      </c>
      <c r="U143" s="90">
        <v>100</v>
      </c>
    </row>
    <row r="144" spans="1:21" ht="12.75">
      <c r="A144" s="74" t="s">
        <v>416</v>
      </c>
      <c r="B144" s="74" t="s">
        <v>524</v>
      </c>
      <c r="C144" s="74" t="s">
        <v>682</v>
      </c>
      <c r="D144" s="62" t="s">
        <v>1494</v>
      </c>
      <c r="E144" s="62">
        <v>26</v>
      </c>
      <c r="F144" s="83">
        <v>57.69230769230769</v>
      </c>
      <c r="G144" s="62"/>
      <c r="H144" s="62">
        <v>100</v>
      </c>
      <c r="I144" s="83">
        <v>73.33333333333333</v>
      </c>
      <c r="J144" s="83">
        <v>26.666666666666668</v>
      </c>
      <c r="K144" s="83">
        <v>0</v>
      </c>
      <c r="L144" s="83">
        <v>0</v>
      </c>
      <c r="M144" s="62"/>
      <c r="N144" s="83">
        <v>13.043478261</v>
      </c>
      <c r="O144" s="84">
        <v>66.66666666666667</v>
      </c>
      <c r="P144" s="62"/>
      <c r="Q144" s="85">
        <v>23</v>
      </c>
      <c r="R144" s="86">
        <v>47.826086957</v>
      </c>
      <c r="S144" s="62"/>
      <c r="T144" s="87">
        <v>17.391304348</v>
      </c>
      <c r="U144" s="87">
        <v>100</v>
      </c>
    </row>
    <row r="145" spans="1:21" ht="25.5">
      <c r="A145" s="26" t="s">
        <v>872</v>
      </c>
      <c r="B145" s="26" t="s">
        <v>439</v>
      </c>
      <c r="C145" s="26" t="s">
        <v>677</v>
      </c>
      <c r="D145" s="13" t="s">
        <v>320</v>
      </c>
      <c r="E145" s="13">
        <v>28</v>
      </c>
      <c r="F145" s="20">
        <v>75</v>
      </c>
      <c r="G145" s="13"/>
      <c r="H145" s="13">
        <v>100</v>
      </c>
      <c r="I145" s="20">
        <v>76.19047619047619</v>
      </c>
      <c r="J145" s="20">
        <v>4.761904761904762</v>
      </c>
      <c r="K145" s="20">
        <v>0</v>
      </c>
      <c r="L145" s="20">
        <v>19.047619047619047</v>
      </c>
      <c r="M145" s="13"/>
      <c r="N145" s="20">
        <v>17.857142857</v>
      </c>
      <c r="O145" s="23">
        <v>80</v>
      </c>
      <c r="P145" s="13"/>
      <c r="Q145" s="88">
        <v>34</v>
      </c>
      <c r="R145" s="89">
        <v>73.529411765</v>
      </c>
      <c r="S145" s="13"/>
      <c r="T145" s="90">
        <v>23.529411765</v>
      </c>
      <c r="U145" s="90">
        <v>75</v>
      </c>
    </row>
    <row r="146" spans="1:21" ht="12.75">
      <c r="A146" s="26" t="s">
        <v>810</v>
      </c>
      <c r="B146" s="26" t="s">
        <v>596</v>
      </c>
      <c r="C146" s="26" t="s">
        <v>683</v>
      </c>
      <c r="D146" s="13" t="s">
        <v>320</v>
      </c>
      <c r="E146" s="13">
        <v>14</v>
      </c>
      <c r="F146" s="20">
        <v>64.28571428571429</v>
      </c>
      <c r="G146" s="13"/>
      <c r="H146" s="13">
        <v>100</v>
      </c>
      <c r="I146" s="20">
        <v>22.22222222222222</v>
      </c>
      <c r="J146" s="20">
        <v>77.77777777777777</v>
      </c>
      <c r="K146" s="20">
        <v>0</v>
      </c>
      <c r="L146" s="20">
        <v>0</v>
      </c>
      <c r="M146" s="13"/>
      <c r="N146" s="20">
        <v>57.142857143</v>
      </c>
      <c r="O146" s="23">
        <v>87.5</v>
      </c>
      <c r="P146" s="13"/>
      <c r="Q146" s="88">
        <v>21</v>
      </c>
      <c r="R146" s="89">
        <v>57.142857143</v>
      </c>
      <c r="S146" s="13"/>
      <c r="T146" s="90">
        <v>57.894736842</v>
      </c>
      <c r="U146" s="90">
        <v>63.63636363636363</v>
      </c>
    </row>
    <row r="147" spans="1:21" ht="12.75">
      <c r="A147" s="74" t="s">
        <v>1400</v>
      </c>
      <c r="B147" s="74" t="s">
        <v>542</v>
      </c>
      <c r="C147" s="74" t="s">
        <v>673</v>
      </c>
      <c r="D147" s="62" t="s">
        <v>665</v>
      </c>
      <c r="E147" s="62">
        <v>41</v>
      </c>
      <c r="F147" s="83">
        <v>92.6829268292683</v>
      </c>
      <c r="G147" s="62"/>
      <c r="H147" s="62">
        <v>100</v>
      </c>
      <c r="I147" s="83">
        <v>84.21052631578948</v>
      </c>
      <c r="J147" s="83">
        <v>10.526315789473685</v>
      </c>
      <c r="K147" s="83">
        <v>0</v>
      </c>
      <c r="L147" s="83">
        <v>5.2631578947368425</v>
      </c>
      <c r="M147" s="62"/>
      <c r="N147" s="83">
        <v>71.794871795</v>
      </c>
      <c r="O147" s="84">
        <v>100</v>
      </c>
      <c r="P147" s="62"/>
      <c r="Q147" s="85">
        <v>53</v>
      </c>
      <c r="R147" s="86">
        <v>83.018867925</v>
      </c>
      <c r="S147" s="62"/>
      <c r="T147" s="87">
        <v>85.416666667</v>
      </c>
      <c r="U147" s="87">
        <v>87.8048780487805</v>
      </c>
    </row>
    <row r="148" spans="1:21" ht="12.75">
      <c r="A148" s="26" t="s">
        <v>740</v>
      </c>
      <c r="B148" s="26" t="s">
        <v>1622</v>
      </c>
      <c r="C148" s="26" t="s">
        <v>707</v>
      </c>
      <c r="D148" s="13" t="s">
        <v>1494</v>
      </c>
      <c r="E148" s="13">
        <v>46</v>
      </c>
      <c r="F148" s="20">
        <v>80.43478260869566</v>
      </c>
      <c r="G148" s="13"/>
      <c r="H148" s="13">
        <v>100</v>
      </c>
      <c r="I148" s="20">
        <v>72.97297297297297</v>
      </c>
      <c r="J148" s="20">
        <v>21.62162162162162</v>
      </c>
      <c r="K148" s="20">
        <v>0</v>
      </c>
      <c r="L148" s="20">
        <v>5.405405405405405</v>
      </c>
      <c r="M148" s="13"/>
      <c r="N148" s="20">
        <v>26.666666667</v>
      </c>
      <c r="O148" s="23">
        <v>62.5</v>
      </c>
      <c r="P148" s="13"/>
      <c r="Q148" s="88">
        <v>40</v>
      </c>
      <c r="R148" s="89">
        <v>70</v>
      </c>
      <c r="S148" s="13"/>
      <c r="T148" s="90">
        <v>31.034482759</v>
      </c>
      <c r="U148" s="90">
        <v>77.77777777777777</v>
      </c>
    </row>
    <row r="149" spans="1:21" ht="12.75">
      <c r="A149" s="26" t="s">
        <v>1398</v>
      </c>
      <c r="B149" s="26" t="s">
        <v>540</v>
      </c>
      <c r="C149" s="26" t="s">
        <v>680</v>
      </c>
      <c r="D149" s="13" t="s">
        <v>320</v>
      </c>
      <c r="E149" s="13">
        <v>22</v>
      </c>
      <c r="F149" s="20">
        <v>90.9090909090909</v>
      </c>
      <c r="G149" s="13"/>
      <c r="H149" s="13">
        <v>100</v>
      </c>
      <c r="I149" s="20">
        <v>25</v>
      </c>
      <c r="J149" s="20">
        <v>60</v>
      </c>
      <c r="K149" s="20">
        <v>0</v>
      </c>
      <c r="L149" s="20">
        <v>15</v>
      </c>
      <c r="M149" s="13"/>
      <c r="N149" s="20">
        <v>40.909090909</v>
      </c>
      <c r="O149" s="23">
        <v>100</v>
      </c>
      <c r="P149" s="13"/>
      <c r="Q149" s="88">
        <v>33</v>
      </c>
      <c r="R149" s="89">
        <v>81.818181818</v>
      </c>
      <c r="S149" s="13"/>
      <c r="T149" s="90">
        <v>24.242424242</v>
      </c>
      <c r="U149" s="90">
        <v>100</v>
      </c>
    </row>
    <row r="150" spans="1:21" ht="12.75">
      <c r="A150" s="74" t="s">
        <v>1717</v>
      </c>
      <c r="B150" s="74" t="s">
        <v>510</v>
      </c>
      <c r="C150" s="74" t="s">
        <v>680</v>
      </c>
      <c r="D150" s="62" t="s">
        <v>320</v>
      </c>
      <c r="E150" s="62">
        <v>25</v>
      </c>
      <c r="F150" s="83">
        <v>100</v>
      </c>
      <c r="G150" s="62"/>
      <c r="H150" s="62">
        <v>100</v>
      </c>
      <c r="I150" s="83">
        <v>24</v>
      </c>
      <c r="J150" s="83">
        <v>28</v>
      </c>
      <c r="K150" s="83">
        <v>4</v>
      </c>
      <c r="L150" s="83">
        <v>44</v>
      </c>
      <c r="M150" s="62"/>
      <c r="N150" s="83">
        <v>33.333333333</v>
      </c>
      <c r="O150" s="84">
        <v>100</v>
      </c>
      <c r="P150" s="62"/>
      <c r="Q150" s="85">
        <v>44</v>
      </c>
      <c r="R150" s="86">
        <v>95.454545455</v>
      </c>
      <c r="S150" s="62"/>
      <c r="T150" s="87">
        <v>20.930232558</v>
      </c>
      <c r="U150" s="87">
        <v>100</v>
      </c>
    </row>
    <row r="151" spans="1:21" ht="25.5">
      <c r="A151" s="26" t="s">
        <v>1653</v>
      </c>
      <c r="B151" s="26" t="s">
        <v>449</v>
      </c>
      <c r="C151" s="26" t="s">
        <v>670</v>
      </c>
      <c r="D151" s="13" t="s">
        <v>320</v>
      </c>
      <c r="E151" s="13">
        <v>16</v>
      </c>
      <c r="F151" s="20">
        <v>56.25</v>
      </c>
      <c r="G151" s="13"/>
      <c r="H151" s="13">
        <v>100</v>
      </c>
      <c r="I151" s="20">
        <v>55.55555555555556</v>
      </c>
      <c r="J151" s="20">
        <v>33.333333333333336</v>
      </c>
      <c r="K151" s="20">
        <v>0</v>
      </c>
      <c r="L151" s="20">
        <v>11.11111111111111</v>
      </c>
      <c r="M151" s="13"/>
      <c r="N151" s="20">
        <v>0</v>
      </c>
      <c r="O151" s="23" t="s">
        <v>1103</v>
      </c>
      <c r="P151" s="13"/>
      <c r="Q151" s="88">
        <v>19</v>
      </c>
      <c r="R151" s="89">
        <v>84.210526316</v>
      </c>
      <c r="S151" s="13"/>
      <c r="T151" s="90">
        <v>36.842105263</v>
      </c>
      <c r="U151" s="90">
        <v>100</v>
      </c>
    </row>
    <row r="152" spans="1:21" ht="12.75">
      <c r="A152" s="26" t="s">
        <v>45</v>
      </c>
      <c r="B152" s="26" t="s">
        <v>1373</v>
      </c>
      <c r="C152" s="26" t="s">
        <v>670</v>
      </c>
      <c r="D152" s="13" t="s">
        <v>320</v>
      </c>
      <c r="E152" s="13">
        <v>27</v>
      </c>
      <c r="F152" s="20">
        <v>74.07407407407408</v>
      </c>
      <c r="G152" s="13"/>
      <c r="H152" s="13">
        <v>100</v>
      </c>
      <c r="I152" s="20">
        <v>50</v>
      </c>
      <c r="J152" s="20">
        <v>30</v>
      </c>
      <c r="K152" s="20">
        <v>0</v>
      </c>
      <c r="L152" s="20">
        <v>20</v>
      </c>
      <c r="M152" s="13"/>
      <c r="N152" s="20">
        <v>47.826086957</v>
      </c>
      <c r="O152" s="23">
        <v>90.9090909090909</v>
      </c>
      <c r="P152" s="13"/>
      <c r="Q152" s="88">
        <v>26</v>
      </c>
      <c r="R152" s="89">
        <v>57.692307692</v>
      </c>
      <c r="S152" s="13"/>
      <c r="T152" s="90">
        <v>52.941176471</v>
      </c>
      <c r="U152" s="90">
        <v>77.77777777777777</v>
      </c>
    </row>
    <row r="153" spans="1:21" ht="12.75">
      <c r="A153" s="74" t="s">
        <v>26</v>
      </c>
      <c r="B153" s="74" t="s">
        <v>1354</v>
      </c>
      <c r="C153" s="74" t="s">
        <v>670</v>
      </c>
      <c r="D153" s="62" t="s">
        <v>1494</v>
      </c>
      <c r="E153" s="62">
        <v>15</v>
      </c>
      <c r="F153" s="83">
        <v>80</v>
      </c>
      <c r="G153" s="62"/>
      <c r="H153" s="62">
        <v>100</v>
      </c>
      <c r="I153" s="83">
        <v>91.66666666666667</v>
      </c>
      <c r="J153" s="83">
        <v>8.333333333333334</v>
      </c>
      <c r="K153" s="83">
        <v>0</v>
      </c>
      <c r="L153" s="83">
        <v>0</v>
      </c>
      <c r="M153" s="62"/>
      <c r="N153" s="83">
        <v>26.666666667</v>
      </c>
      <c r="O153" s="84">
        <v>100</v>
      </c>
      <c r="P153" s="62"/>
      <c r="Q153" s="85">
        <v>20</v>
      </c>
      <c r="R153" s="86">
        <v>80</v>
      </c>
      <c r="S153" s="62"/>
      <c r="T153" s="87">
        <v>25</v>
      </c>
      <c r="U153" s="87">
        <v>100</v>
      </c>
    </row>
    <row r="154" spans="1:21" ht="12.75">
      <c r="A154" s="26" t="s">
        <v>288</v>
      </c>
      <c r="B154" s="26" t="s">
        <v>1582</v>
      </c>
      <c r="C154" s="26" t="s">
        <v>670</v>
      </c>
      <c r="D154" s="13" t="s">
        <v>1494</v>
      </c>
      <c r="E154" s="13">
        <v>59</v>
      </c>
      <c r="F154" s="20">
        <v>91.52542372881356</v>
      </c>
      <c r="G154" s="13"/>
      <c r="H154" s="13">
        <v>100</v>
      </c>
      <c r="I154" s="20">
        <v>70.37037037037037</v>
      </c>
      <c r="J154" s="20">
        <v>14.814814814814815</v>
      </c>
      <c r="K154" s="20">
        <v>0</v>
      </c>
      <c r="L154" s="20">
        <v>14.814814814814815</v>
      </c>
      <c r="M154" s="13"/>
      <c r="N154" s="20">
        <v>5.1724137931</v>
      </c>
      <c r="O154" s="23">
        <v>66.66666666666667</v>
      </c>
      <c r="P154" s="13"/>
      <c r="Q154" s="88">
        <v>47</v>
      </c>
      <c r="R154" s="89">
        <v>78.723404255</v>
      </c>
      <c r="S154" s="13"/>
      <c r="T154" s="90">
        <v>22.727272727</v>
      </c>
      <c r="U154" s="90">
        <v>80</v>
      </c>
    </row>
    <row r="155" spans="1:21" ht="12.75">
      <c r="A155" s="26" t="s">
        <v>1798</v>
      </c>
      <c r="B155" s="26" t="s">
        <v>1267</v>
      </c>
      <c r="C155" s="26" t="s">
        <v>670</v>
      </c>
      <c r="D155" s="13" t="s">
        <v>320</v>
      </c>
      <c r="E155" s="13">
        <v>44</v>
      </c>
      <c r="F155" s="20">
        <v>77.27272727272727</v>
      </c>
      <c r="G155" s="13"/>
      <c r="H155" s="13">
        <v>100</v>
      </c>
      <c r="I155" s="20">
        <v>88.23529411764706</v>
      </c>
      <c r="J155" s="20">
        <v>11.764705882352942</v>
      </c>
      <c r="K155" s="20">
        <v>0</v>
      </c>
      <c r="L155" s="20">
        <v>0</v>
      </c>
      <c r="M155" s="13"/>
      <c r="N155" s="20">
        <v>25</v>
      </c>
      <c r="O155" s="23">
        <v>72.72727272727273</v>
      </c>
      <c r="P155" s="13"/>
      <c r="Q155" s="88">
        <v>42</v>
      </c>
      <c r="R155" s="89">
        <v>73.80952381</v>
      </c>
      <c r="S155" s="13"/>
      <c r="T155" s="90">
        <v>4.8780487805</v>
      </c>
      <c r="U155" s="90">
        <v>50</v>
      </c>
    </row>
    <row r="156" spans="1:21" ht="12.75">
      <c r="A156" s="74" t="s">
        <v>1229</v>
      </c>
      <c r="B156" s="74" t="s">
        <v>1108</v>
      </c>
      <c r="C156" s="74" t="s">
        <v>670</v>
      </c>
      <c r="D156" s="62" t="s">
        <v>1494</v>
      </c>
      <c r="E156" s="62">
        <v>22</v>
      </c>
      <c r="F156" s="83">
        <v>50</v>
      </c>
      <c r="G156" s="62"/>
      <c r="H156" s="62">
        <v>100</v>
      </c>
      <c r="I156" s="83">
        <v>63.63636363636363</v>
      </c>
      <c r="J156" s="83">
        <v>36.36363636363637</v>
      </c>
      <c r="K156" s="83">
        <v>0</v>
      </c>
      <c r="L156" s="83">
        <v>0</v>
      </c>
      <c r="M156" s="62"/>
      <c r="N156" s="83">
        <v>21.052631579</v>
      </c>
      <c r="O156" s="84">
        <v>75</v>
      </c>
      <c r="P156" s="62"/>
      <c r="Q156" s="85">
        <v>32</v>
      </c>
      <c r="R156" s="86">
        <v>46.875</v>
      </c>
      <c r="S156" s="62"/>
      <c r="T156" s="87">
        <v>29.166666667</v>
      </c>
      <c r="U156" s="87">
        <v>57.142857142857146</v>
      </c>
    </row>
    <row r="157" spans="1:21" ht="12.75">
      <c r="A157" s="26" t="s">
        <v>250</v>
      </c>
      <c r="B157" s="26" t="s">
        <v>1543</v>
      </c>
      <c r="C157" s="26" t="s">
        <v>681</v>
      </c>
      <c r="D157" s="13" t="s">
        <v>320</v>
      </c>
      <c r="E157" s="13">
        <v>25</v>
      </c>
      <c r="F157" s="20">
        <v>76</v>
      </c>
      <c r="G157" s="13"/>
      <c r="H157" s="13">
        <v>100</v>
      </c>
      <c r="I157" s="20">
        <v>84.21052631578948</v>
      </c>
      <c r="J157" s="20">
        <v>5.2631578947368425</v>
      </c>
      <c r="K157" s="20">
        <v>0</v>
      </c>
      <c r="L157" s="20">
        <v>10.526315789473685</v>
      </c>
      <c r="M157" s="13"/>
      <c r="N157" s="20">
        <v>37.5</v>
      </c>
      <c r="O157" s="23">
        <v>100</v>
      </c>
      <c r="P157" s="13"/>
      <c r="Q157" s="88">
        <v>27</v>
      </c>
      <c r="R157" s="89">
        <v>66.666666667</v>
      </c>
      <c r="S157" s="13"/>
      <c r="T157" s="90">
        <v>26.923076923</v>
      </c>
      <c r="U157" s="90">
        <v>71.42857142857143</v>
      </c>
    </row>
    <row r="158" spans="1:21" ht="25.5">
      <c r="A158" s="26" t="s">
        <v>1405</v>
      </c>
      <c r="B158" s="26" t="s">
        <v>164</v>
      </c>
      <c r="C158" s="26" t="s">
        <v>667</v>
      </c>
      <c r="D158" s="13" t="s">
        <v>320</v>
      </c>
      <c r="E158" s="13">
        <v>17</v>
      </c>
      <c r="F158" s="20">
        <v>100</v>
      </c>
      <c r="G158" s="13"/>
      <c r="H158" s="13">
        <v>100</v>
      </c>
      <c r="I158" s="20">
        <v>17.647058823529413</v>
      </c>
      <c r="J158" s="20">
        <v>76.47058823529412</v>
      </c>
      <c r="K158" s="20">
        <v>0</v>
      </c>
      <c r="L158" s="20">
        <v>5.882352941176471</v>
      </c>
      <c r="M158" s="13"/>
      <c r="N158" s="20">
        <v>23.529411765</v>
      </c>
      <c r="O158" s="23">
        <v>100</v>
      </c>
      <c r="P158" s="13"/>
      <c r="Q158" s="88">
        <v>33</v>
      </c>
      <c r="R158" s="89">
        <v>100</v>
      </c>
      <c r="S158" s="13"/>
      <c r="T158" s="90">
        <v>18.75</v>
      </c>
      <c r="U158" s="90">
        <v>100</v>
      </c>
    </row>
    <row r="159" spans="1:21" ht="25.5">
      <c r="A159" s="74" t="s">
        <v>1422</v>
      </c>
      <c r="B159" s="74" t="s">
        <v>164</v>
      </c>
      <c r="C159" s="74" t="s">
        <v>667</v>
      </c>
      <c r="D159" s="62" t="s">
        <v>320</v>
      </c>
      <c r="E159" s="62">
        <v>25</v>
      </c>
      <c r="F159" s="83">
        <v>68</v>
      </c>
      <c r="G159" s="62"/>
      <c r="H159" s="62">
        <v>100</v>
      </c>
      <c r="I159" s="83">
        <v>41.1764705882353</v>
      </c>
      <c r="J159" s="83">
        <v>58.8235294117647</v>
      </c>
      <c r="K159" s="83">
        <v>0</v>
      </c>
      <c r="L159" s="83">
        <v>0</v>
      </c>
      <c r="M159" s="62"/>
      <c r="N159" s="83">
        <v>13.043478261</v>
      </c>
      <c r="O159" s="84">
        <v>100</v>
      </c>
      <c r="P159" s="62"/>
      <c r="Q159" s="85">
        <v>18</v>
      </c>
      <c r="R159" s="86">
        <v>94.444444444</v>
      </c>
      <c r="S159" s="62"/>
      <c r="T159" s="87">
        <v>13.333333333</v>
      </c>
      <c r="U159" s="87">
        <v>100</v>
      </c>
    </row>
    <row r="160" spans="1:21" ht="12.75">
      <c r="A160" s="26" t="s">
        <v>1748</v>
      </c>
      <c r="B160" s="26" t="s">
        <v>119</v>
      </c>
      <c r="C160" s="26" t="s">
        <v>708</v>
      </c>
      <c r="D160" s="13" t="s">
        <v>320</v>
      </c>
      <c r="E160" s="13">
        <v>35</v>
      </c>
      <c r="F160" s="20">
        <v>74.28571428571429</v>
      </c>
      <c r="G160" s="13"/>
      <c r="H160" s="13">
        <v>100</v>
      </c>
      <c r="I160" s="20">
        <v>50</v>
      </c>
      <c r="J160" s="20">
        <v>38.46153846153846</v>
      </c>
      <c r="K160" s="20">
        <v>0</v>
      </c>
      <c r="L160" s="20">
        <v>11.538461538461538</v>
      </c>
      <c r="M160" s="13"/>
      <c r="N160" s="20">
        <v>20</v>
      </c>
      <c r="O160" s="23">
        <v>85.71428571428571</v>
      </c>
      <c r="P160" s="13"/>
      <c r="Q160" s="88">
        <v>21</v>
      </c>
      <c r="R160" s="89">
        <v>57.142857143</v>
      </c>
      <c r="S160" s="13"/>
      <c r="T160" s="90">
        <v>0</v>
      </c>
      <c r="U160" s="90" t="s">
        <v>1103</v>
      </c>
    </row>
    <row r="161" spans="1:21" ht="12.75">
      <c r="A161" s="26" t="s">
        <v>800</v>
      </c>
      <c r="B161" s="26" t="s">
        <v>585</v>
      </c>
      <c r="C161" s="26" t="s">
        <v>706</v>
      </c>
      <c r="D161" s="13" t="s">
        <v>1494</v>
      </c>
      <c r="E161" s="13">
        <v>23</v>
      </c>
      <c r="F161" s="20">
        <v>91.30434782608695</v>
      </c>
      <c r="G161" s="13"/>
      <c r="H161" s="13">
        <v>100</v>
      </c>
      <c r="I161" s="20">
        <v>76.19047619047619</v>
      </c>
      <c r="J161" s="20">
        <v>9.523809523809524</v>
      </c>
      <c r="K161" s="20">
        <v>0</v>
      </c>
      <c r="L161" s="20">
        <v>14.285714285714286</v>
      </c>
      <c r="M161" s="13"/>
      <c r="N161" s="20">
        <v>13.043478261</v>
      </c>
      <c r="O161" s="23">
        <v>100</v>
      </c>
      <c r="P161" s="13"/>
      <c r="Q161" s="88">
        <v>23</v>
      </c>
      <c r="R161" s="89">
        <v>73.913043478</v>
      </c>
      <c r="S161" s="13"/>
      <c r="T161" s="90">
        <v>8.6956521739</v>
      </c>
      <c r="U161" s="90">
        <v>100</v>
      </c>
    </row>
    <row r="162" spans="1:21" ht="12.75">
      <c r="A162" s="74" t="s">
        <v>820</v>
      </c>
      <c r="B162" s="74" t="s">
        <v>585</v>
      </c>
      <c r="C162" s="74" t="s">
        <v>706</v>
      </c>
      <c r="D162" s="62" t="s">
        <v>1494</v>
      </c>
      <c r="E162" s="62">
        <v>26</v>
      </c>
      <c r="F162" s="83">
        <v>96.15384615384616</v>
      </c>
      <c r="G162" s="62"/>
      <c r="H162" s="62">
        <v>100</v>
      </c>
      <c r="I162" s="83">
        <v>80</v>
      </c>
      <c r="J162" s="83">
        <v>0</v>
      </c>
      <c r="K162" s="83">
        <v>0</v>
      </c>
      <c r="L162" s="83">
        <v>20</v>
      </c>
      <c r="M162" s="62"/>
      <c r="N162" s="83">
        <v>0</v>
      </c>
      <c r="O162" s="84" t="s">
        <v>1103</v>
      </c>
      <c r="P162" s="62"/>
      <c r="Q162" s="85">
        <v>28</v>
      </c>
      <c r="R162" s="86">
        <v>85.714285714</v>
      </c>
      <c r="S162" s="62"/>
      <c r="T162" s="87">
        <v>0</v>
      </c>
      <c r="U162" s="87" t="s">
        <v>1103</v>
      </c>
    </row>
    <row r="163" spans="1:21" ht="12.75">
      <c r="A163" s="26" t="s">
        <v>1752</v>
      </c>
      <c r="B163" s="26" t="s">
        <v>123</v>
      </c>
      <c r="C163" s="26" t="s">
        <v>709</v>
      </c>
      <c r="D163" s="13" t="s">
        <v>1494</v>
      </c>
      <c r="E163" s="13">
        <v>24</v>
      </c>
      <c r="F163" s="20">
        <v>70.83333333333333</v>
      </c>
      <c r="G163" s="13"/>
      <c r="H163" s="13">
        <v>100</v>
      </c>
      <c r="I163" s="20">
        <v>70.58823529411765</v>
      </c>
      <c r="J163" s="20">
        <v>5.882352941176471</v>
      </c>
      <c r="K163" s="20">
        <v>0</v>
      </c>
      <c r="L163" s="20">
        <v>23.529411764705884</v>
      </c>
      <c r="M163" s="13"/>
      <c r="N163" s="20">
        <v>14.285714286</v>
      </c>
      <c r="O163" s="23">
        <v>100</v>
      </c>
      <c r="P163" s="13"/>
      <c r="Q163" s="88">
        <v>24</v>
      </c>
      <c r="R163" s="89">
        <v>37.5</v>
      </c>
      <c r="S163" s="13"/>
      <c r="T163" s="90">
        <v>35</v>
      </c>
      <c r="U163" s="90">
        <v>71.42857142857143</v>
      </c>
    </row>
    <row r="164" spans="1:21" ht="25.5">
      <c r="A164" s="26" t="s">
        <v>41</v>
      </c>
      <c r="B164" s="26" t="s">
        <v>1369</v>
      </c>
      <c r="C164" s="26" t="s">
        <v>709</v>
      </c>
      <c r="D164" s="13" t="s">
        <v>320</v>
      </c>
      <c r="E164" s="13">
        <v>21</v>
      </c>
      <c r="F164" s="20">
        <v>71.42857142857143</v>
      </c>
      <c r="G164" s="13"/>
      <c r="H164" s="13">
        <v>100</v>
      </c>
      <c r="I164" s="20">
        <v>53.333333333333336</v>
      </c>
      <c r="J164" s="20">
        <v>40</v>
      </c>
      <c r="K164" s="20">
        <v>0</v>
      </c>
      <c r="L164" s="20">
        <v>6.666666666666667</v>
      </c>
      <c r="M164" s="13"/>
      <c r="N164" s="20">
        <v>56.25</v>
      </c>
      <c r="O164" s="23">
        <v>88.88888888888889</v>
      </c>
      <c r="P164" s="13"/>
      <c r="Q164" s="88">
        <v>14</v>
      </c>
      <c r="R164" s="89">
        <v>85.714285714</v>
      </c>
      <c r="S164" s="13"/>
      <c r="T164" s="90">
        <v>18.181818182</v>
      </c>
      <c r="U164" s="90">
        <v>50</v>
      </c>
    </row>
    <row r="165" spans="1:21" ht="25.5">
      <c r="A165" s="74" t="s">
        <v>1806</v>
      </c>
      <c r="B165" s="74" t="s">
        <v>1275</v>
      </c>
      <c r="C165" s="74" t="s">
        <v>709</v>
      </c>
      <c r="D165" s="62" t="s">
        <v>320</v>
      </c>
      <c r="E165" s="62">
        <v>27</v>
      </c>
      <c r="F165" s="83">
        <v>74.07407407407408</v>
      </c>
      <c r="G165" s="62"/>
      <c r="H165" s="62">
        <v>100</v>
      </c>
      <c r="I165" s="83">
        <v>70</v>
      </c>
      <c r="J165" s="83">
        <v>25</v>
      </c>
      <c r="K165" s="83">
        <v>0</v>
      </c>
      <c r="L165" s="83">
        <v>5</v>
      </c>
      <c r="M165" s="62"/>
      <c r="N165" s="83">
        <v>23.076923077</v>
      </c>
      <c r="O165" s="84">
        <v>100</v>
      </c>
      <c r="P165" s="62"/>
      <c r="Q165" s="85">
        <v>20</v>
      </c>
      <c r="R165" s="86">
        <v>80</v>
      </c>
      <c r="S165" s="62"/>
      <c r="T165" s="87">
        <v>47.368421053</v>
      </c>
      <c r="U165" s="87">
        <v>88.88888888888889</v>
      </c>
    </row>
    <row r="166" spans="1:21" ht="25.5">
      <c r="A166" s="26" t="s">
        <v>1701</v>
      </c>
      <c r="B166" s="26" t="s">
        <v>495</v>
      </c>
      <c r="C166" s="26" t="s">
        <v>709</v>
      </c>
      <c r="D166" s="13" t="s">
        <v>320</v>
      </c>
      <c r="E166" s="13">
        <v>34</v>
      </c>
      <c r="F166" s="20">
        <v>79.41176470588235</v>
      </c>
      <c r="G166" s="13"/>
      <c r="H166" s="13">
        <v>100</v>
      </c>
      <c r="I166" s="20">
        <v>59.25925925925926</v>
      </c>
      <c r="J166" s="20">
        <v>0</v>
      </c>
      <c r="K166" s="20">
        <v>3.7037037037037037</v>
      </c>
      <c r="L166" s="20">
        <v>37.03703703703704</v>
      </c>
      <c r="M166" s="13"/>
      <c r="N166" s="20">
        <v>39.393939394</v>
      </c>
      <c r="O166" s="23">
        <v>100</v>
      </c>
      <c r="P166" s="13"/>
      <c r="Q166" s="88">
        <v>29</v>
      </c>
      <c r="R166" s="89">
        <v>79.310344828</v>
      </c>
      <c r="S166" s="13"/>
      <c r="T166" s="90">
        <v>65.384615385</v>
      </c>
      <c r="U166" s="90">
        <v>94.11764705882354</v>
      </c>
    </row>
    <row r="167" spans="1:21" ht="12.75">
      <c r="A167" s="26" t="s">
        <v>1650</v>
      </c>
      <c r="B167" s="26" t="s">
        <v>446</v>
      </c>
      <c r="C167" s="26" t="s">
        <v>694</v>
      </c>
      <c r="D167" s="13" t="s">
        <v>320</v>
      </c>
      <c r="E167" s="13">
        <v>7</v>
      </c>
      <c r="F167" s="20">
        <v>57.142857142857146</v>
      </c>
      <c r="G167" s="13"/>
      <c r="H167" s="13">
        <v>100</v>
      </c>
      <c r="I167" s="20">
        <v>75</v>
      </c>
      <c r="J167" s="20">
        <v>0</v>
      </c>
      <c r="K167" s="20">
        <v>0</v>
      </c>
      <c r="L167" s="20">
        <v>25</v>
      </c>
      <c r="M167" s="13"/>
      <c r="N167" s="20">
        <v>42.857142857</v>
      </c>
      <c r="O167" s="23">
        <v>100</v>
      </c>
      <c r="P167" s="13"/>
      <c r="Q167" s="88">
        <v>31</v>
      </c>
      <c r="R167" s="89">
        <v>51.612903226</v>
      </c>
      <c r="S167" s="13"/>
      <c r="T167" s="90">
        <v>36.666666667</v>
      </c>
      <c r="U167" s="90">
        <v>81.81818181818181</v>
      </c>
    </row>
    <row r="168" spans="1:21" ht="12.75">
      <c r="A168" s="74" t="s">
        <v>332</v>
      </c>
      <c r="B168" s="74" t="s">
        <v>333</v>
      </c>
      <c r="C168" s="74" t="s">
        <v>710</v>
      </c>
      <c r="D168" s="62" t="s">
        <v>1494</v>
      </c>
      <c r="E168" s="62">
        <v>24</v>
      </c>
      <c r="F168" s="83">
        <v>91.66666666666667</v>
      </c>
      <c r="G168" s="62"/>
      <c r="H168" s="62">
        <v>100</v>
      </c>
      <c r="I168" s="83">
        <v>68.18181818181819</v>
      </c>
      <c r="J168" s="83">
        <v>0</v>
      </c>
      <c r="K168" s="83">
        <v>0</v>
      </c>
      <c r="L168" s="83">
        <v>31.818181818181817</v>
      </c>
      <c r="M168" s="62"/>
      <c r="N168" s="83">
        <v>25</v>
      </c>
      <c r="O168" s="84">
        <v>100</v>
      </c>
      <c r="P168" s="62"/>
      <c r="Q168" s="85">
        <v>32</v>
      </c>
      <c r="R168" s="86">
        <v>81.25</v>
      </c>
      <c r="S168" s="62"/>
      <c r="T168" s="87">
        <v>20.689655172</v>
      </c>
      <c r="U168" s="87">
        <v>83.33333333333333</v>
      </c>
    </row>
    <row r="169" spans="1:21" ht="12.75">
      <c r="A169" s="26" t="s">
        <v>821</v>
      </c>
      <c r="B169" s="26" t="s">
        <v>606</v>
      </c>
      <c r="C169" s="26" t="s">
        <v>676</v>
      </c>
      <c r="D169" s="13" t="s">
        <v>320</v>
      </c>
      <c r="E169" s="13">
        <v>71</v>
      </c>
      <c r="F169" s="20">
        <v>56.33802816901409</v>
      </c>
      <c r="G169" s="13"/>
      <c r="H169" s="13">
        <v>100</v>
      </c>
      <c r="I169" s="20">
        <v>25</v>
      </c>
      <c r="J169" s="20">
        <v>62.5</v>
      </c>
      <c r="K169" s="20">
        <v>0</v>
      </c>
      <c r="L169" s="20">
        <v>12.5</v>
      </c>
      <c r="M169" s="13"/>
      <c r="N169" s="20">
        <v>2.8571428571</v>
      </c>
      <c r="O169" s="23">
        <v>50</v>
      </c>
      <c r="P169" s="13"/>
      <c r="Q169" s="88">
        <v>44</v>
      </c>
      <c r="R169" s="89">
        <v>52.272727273</v>
      </c>
      <c r="S169" s="13"/>
      <c r="T169" s="90">
        <v>0</v>
      </c>
      <c r="U169" s="90" t="s">
        <v>1103</v>
      </c>
    </row>
    <row r="170" spans="1:21" ht="12.75">
      <c r="A170" s="26" t="s">
        <v>1399</v>
      </c>
      <c r="B170" s="26" t="s">
        <v>541</v>
      </c>
      <c r="C170" s="26" t="s">
        <v>702</v>
      </c>
      <c r="D170" s="13" t="s">
        <v>320</v>
      </c>
      <c r="E170" s="13">
        <v>42</v>
      </c>
      <c r="F170" s="20">
        <v>100</v>
      </c>
      <c r="G170" s="13"/>
      <c r="H170" s="13">
        <v>100</v>
      </c>
      <c r="I170" s="20">
        <v>85.71428571428571</v>
      </c>
      <c r="J170" s="20">
        <v>2.380952380952381</v>
      </c>
      <c r="K170" s="20">
        <v>0</v>
      </c>
      <c r="L170" s="20">
        <v>11.904761904761905</v>
      </c>
      <c r="M170" s="13"/>
      <c r="N170" s="20">
        <v>0</v>
      </c>
      <c r="O170" s="23" t="s">
        <v>1103</v>
      </c>
      <c r="P170" s="13"/>
      <c r="Q170" s="88">
        <v>50</v>
      </c>
      <c r="R170" s="89">
        <v>72</v>
      </c>
      <c r="S170" s="13"/>
      <c r="T170" s="90">
        <v>0</v>
      </c>
      <c r="U170" s="90" t="s">
        <v>1103</v>
      </c>
    </row>
    <row r="171" spans="1:21" ht="25.5">
      <c r="A171" s="74" t="s">
        <v>1794</v>
      </c>
      <c r="B171" s="74" t="s">
        <v>1264</v>
      </c>
      <c r="C171" s="74" t="s">
        <v>679</v>
      </c>
      <c r="D171" s="62" t="s">
        <v>665</v>
      </c>
      <c r="E171" s="62">
        <v>21</v>
      </c>
      <c r="F171" s="83">
        <v>85.71428571428571</v>
      </c>
      <c r="G171" s="62"/>
      <c r="H171" s="62">
        <v>100</v>
      </c>
      <c r="I171" s="83">
        <v>27.77777777777778</v>
      </c>
      <c r="J171" s="83">
        <v>55.55555555555556</v>
      </c>
      <c r="K171" s="83">
        <v>0</v>
      </c>
      <c r="L171" s="83">
        <v>16.666666666666668</v>
      </c>
      <c r="M171" s="62"/>
      <c r="N171" s="83">
        <v>20</v>
      </c>
      <c r="O171" s="84">
        <v>100</v>
      </c>
      <c r="P171" s="62"/>
      <c r="Q171" s="85">
        <v>15</v>
      </c>
      <c r="R171" s="86">
        <v>53.333333333</v>
      </c>
      <c r="S171" s="62"/>
      <c r="T171" s="87">
        <v>38.461538462</v>
      </c>
      <c r="U171" s="87">
        <v>60</v>
      </c>
    </row>
    <row r="172" spans="1:21" ht="25.5">
      <c r="A172" s="26" t="s">
        <v>1443</v>
      </c>
      <c r="B172" s="26" t="s">
        <v>1264</v>
      </c>
      <c r="C172" s="26" t="s">
        <v>679</v>
      </c>
      <c r="D172" s="13" t="s">
        <v>665</v>
      </c>
      <c r="E172" s="13">
        <v>19</v>
      </c>
      <c r="F172" s="20">
        <v>73.6842105263158</v>
      </c>
      <c r="G172" s="13"/>
      <c r="H172" s="13">
        <v>100</v>
      </c>
      <c r="I172" s="20">
        <v>14.285714285714286</v>
      </c>
      <c r="J172" s="20">
        <v>64.28571428571429</v>
      </c>
      <c r="K172" s="20">
        <v>0</v>
      </c>
      <c r="L172" s="20">
        <v>21.428571428571427</v>
      </c>
      <c r="M172" s="13"/>
      <c r="N172" s="20">
        <v>17.647058824</v>
      </c>
      <c r="O172" s="23">
        <v>100</v>
      </c>
      <c r="P172" s="13"/>
      <c r="Q172" s="88">
        <v>38</v>
      </c>
      <c r="R172" s="89">
        <v>68.421052632</v>
      </c>
      <c r="S172" s="13"/>
      <c r="T172" s="90">
        <v>10.810810811</v>
      </c>
      <c r="U172" s="90">
        <v>100</v>
      </c>
    </row>
    <row r="173" spans="1:21" ht="12.75">
      <c r="A173" s="26" t="s">
        <v>735</v>
      </c>
      <c r="B173" s="26" t="s">
        <v>1617</v>
      </c>
      <c r="C173" s="26" t="s">
        <v>679</v>
      </c>
      <c r="D173" s="13" t="s">
        <v>320</v>
      </c>
      <c r="E173" s="13">
        <v>27</v>
      </c>
      <c r="F173" s="20">
        <v>85.18518518518519</v>
      </c>
      <c r="G173" s="13"/>
      <c r="H173" s="13">
        <v>100</v>
      </c>
      <c r="I173" s="20">
        <v>56.52173913043478</v>
      </c>
      <c r="J173" s="20">
        <v>43.47826086956522</v>
      </c>
      <c r="K173" s="20">
        <v>0</v>
      </c>
      <c r="L173" s="20">
        <v>0</v>
      </c>
      <c r="M173" s="13"/>
      <c r="N173" s="20">
        <v>70.37037037</v>
      </c>
      <c r="O173" s="23">
        <v>89.47368421052632</v>
      </c>
      <c r="P173" s="13"/>
      <c r="Q173" s="88">
        <v>17</v>
      </c>
      <c r="R173" s="89">
        <v>70.588235294</v>
      </c>
      <c r="S173" s="13"/>
      <c r="T173" s="90">
        <v>58.823529412</v>
      </c>
      <c r="U173" s="90">
        <v>90</v>
      </c>
    </row>
    <row r="174" spans="1:21" ht="12.75">
      <c r="A174" s="74" t="s">
        <v>1785</v>
      </c>
      <c r="B174" s="74" t="s">
        <v>156</v>
      </c>
      <c r="C174" s="74" t="s">
        <v>697</v>
      </c>
      <c r="D174" s="62" t="s">
        <v>1494</v>
      </c>
      <c r="E174" s="62">
        <v>33</v>
      </c>
      <c r="F174" s="83">
        <v>66.66666666666667</v>
      </c>
      <c r="G174" s="62"/>
      <c r="H174" s="62">
        <v>100</v>
      </c>
      <c r="I174" s="83">
        <v>77.27272727272727</v>
      </c>
      <c r="J174" s="83">
        <v>22.727272727272727</v>
      </c>
      <c r="K174" s="83">
        <v>0</v>
      </c>
      <c r="L174" s="83">
        <v>0</v>
      </c>
      <c r="M174" s="62"/>
      <c r="N174" s="83">
        <v>27.272727273</v>
      </c>
      <c r="O174" s="84">
        <v>77.77777777777777</v>
      </c>
      <c r="P174" s="62"/>
      <c r="Q174" s="85">
        <v>56</v>
      </c>
      <c r="R174" s="86">
        <v>67.857142857</v>
      </c>
      <c r="S174" s="62"/>
      <c r="T174" s="87">
        <v>14.285714286</v>
      </c>
      <c r="U174" s="87">
        <v>100</v>
      </c>
    </row>
    <row r="175" spans="1:21" ht="12.75">
      <c r="A175" s="26" t="s">
        <v>398</v>
      </c>
      <c r="B175" s="26" t="s">
        <v>372</v>
      </c>
      <c r="C175" s="26" t="s">
        <v>690</v>
      </c>
      <c r="D175" s="13" t="s">
        <v>1494</v>
      </c>
      <c r="E175" s="13">
        <v>32</v>
      </c>
      <c r="F175" s="20">
        <v>68.75</v>
      </c>
      <c r="G175" s="13"/>
      <c r="H175" s="13">
        <v>100</v>
      </c>
      <c r="I175" s="20">
        <v>50</v>
      </c>
      <c r="J175" s="20">
        <v>18.181818181818183</v>
      </c>
      <c r="K175" s="20">
        <v>0</v>
      </c>
      <c r="L175" s="20">
        <v>31.818181818181817</v>
      </c>
      <c r="M175" s="13"/>
      <c r="N175" s="20">
        <v>46.666666667</v>
      </c>
      <c r="O175" s="23">
        <v>85.71428571428571</v>
      </c>
      <c r="P175" s="13"/>
      <c r="Q175" s="88">
        <v>32</v>
      </c>
      <c r="R175" s="89">
        <v>46.875</v>
      </c>
      <c r="S175" s="13"/>
      <c r="T175" s="90">
        <v>53.125</v>
      </c>
      <c r="U175" s="90">
        <v>70.58823529411765</v>
      </c>
    </row>
    <row r="176" spans="1:21" ht="12.75">
      <c r="A176" s="26" t="s">
        <v>633</v>
      </c>
      <c r="B176" s="26" t="s">
        <v>1593</v>
      </c>
      <c r="C176" s="26" t="s">
        <v>679</v>
      </c>
      <c r="D176" s="13" t="s">
        <v>1494</v>
      </c>
      <c r="E176" s="13">
        <v>28</v>
      </c>
      <c r="F176" s="20">
        <v>89.28571428571429</v>
      </c>
      <c r="G176" s="13"/>
      <c r="H176" s="13">
        <v>100</v>
      </c>
      <c r="I176" s="20">
        <v>44</v>
      </c>
      <c r="J176" s="20">
        <v>8</v>
      </c>
      <c r="K176" s="20">
        <v>0</v>
      </c>
      <c r="L176" s="20">
        <v>48</v>
      </c>
      <c r="M176" s="13"/>
      <c r="N176" s="20">
        <v>53.571428571</v>
      </c>
      <c r="O176" s="23">
        <v>100</v>
      </c>
      <c r="P176" s="13"/>
      <c r="Q176" s="88">
        <v>51</v>
      </c>
      <c r="R176" s="89">
        <v>43.137254902</v>
      </c>
      <c r="S176" s="13"/>
      <c r="T176" s="90">
        <v>21.568627451</v>
      </c>
      <c r="U176" s="90">
        <v>100</v>
      </c>
    </row>
    <row r="177" spans="1:21" ht="25.5">
      <c r="A177" s="74" t="s">
        <v>840</v>
      </c>
      <c r="B177" s="74" t="s">
        <v>623</v>
      </c>
      <c r="C177" s="74" t="s">
        <v>679</v>
      </c>
      <c r="D177" s="62" t="s">
        <v>1494</v>
      </c>
      <c r="E177" s="62">
        <v>26</v>
      </c>
      <c r="F177" s="83">
        <v>92.3076923076923</v>
      </c>
      <c r="G177" s="62"/>
      <c r="H177" s="62">
        <v>100</v>
      </c>
      <c r="I177" s="83">
        <v>62.5</v>
      </c>
      <c r="J177" s="83">
        <v>8.333333333333334</v>
      </c>
      <c r="K177" s="83">
        <v>0</v>
      </c>
      <c r="L177" s="83">
        <v>29.166666666666668</v>
      </c>
      <c r="M177" s="62"/>
      <c r="N177" s="83">
        <v>42.307692308</v>
      </c>
      <c r="O177" s="84">
        <v>100</v>
      </c>
      <c r="P177" s="62"/>
      <c r="Q177" s="85">
        <v>31</v>
      </c>
      <c r="R177" s="86">
        <v>87.096774194</v>
      </c>
      <c r="S177" s="62"/>
      <c r="T177" s="87">
        <v>35.483870968</v>
      </c>
      <c r="U177" s="87">
        <v>90.9090909090909</v>
      </c>
    </row>
    <row r="178" spans="1:21" ht="12.75">
      <c r="A178" s="26" t="s">
        <v>47</v>
      </c>
      <c r="B178" s="26" t="s">
        <v>1375</v>
      </c>
      <c r="C178" s="26" t="s">
        <v>686</v>
      </c>
      <c r="D178" s="13" t="s">
        <v>1494</v>
      </c>
      <c r="E178" s="13">
        <v>39</v>
      </c>
      <c r="F178" s="20">
        <v>71.7948717948718</v>
      </c>
      <c r="G178" s="13"/>
      <c r="H178" s="13">
        <v>100</v>
      </c>
      <c r="I178" s="20">
        <v>96.42857142857143</v>
      </c>
      <c r="J178" s="20">
        <v>3.5714285714285716</v>
      </c>
      <c r="K178" s="20">
        <v>0</v>
      </c>
      <c r="L178" s="20">
        <v>0</v>
      </c>
      <c r="M178" s="13"/>
      <c r="N178" s="20">
        <v>0</v>
      </c>
      <c r="O178" s="23" t="s">
        <v>1103</v>
      </c>
      <c r="P178" s="13"/>
      <c r="Q178" s="88">
        <v>44</v>
      </c>
      <c r="R178" s="89">
        <v>61.363636364</v>
      </c>
      <c r="S178" s="13"/>
      <c r="T178" s="90">
        <v>0</v>
      </c>
      <c r="U178" s="90" t="s">
        <v>1103</v>
      </c>
    </row>
    <row r="179" spans="1:21" ht="12.75">
      <c r="A179" s="26" t="s">
        <v>1776</v>
      </c>
      <c r="B179" s="26" t="s">
        <v>147</v>
      </c>
      <c r="C179" s="26" t="s">
        <v>673</v>
      </c>
      <c r="D179" s="13" t="s">
        <v>1494</v>
      </c>
      <c r="E179" s="13">
        <v>18</v>
      </c>
      <c r="F179" s="20">
        <v>61.111111111111114</v>
      </c>
      <c r="G179" s="13"/>
      <c r="H179" s="13">
        <v>100</v>
      </c>
      <c r="I179" s="20">
        <v>54.54545454545455</v>
      </c>
      <c r="J179" s="20">
        <v>45.45454545454545</v>
      </c>
      <c r="K179" s="20">
        <v>0</v>
      </c>
      <c r="L179" s="20">
        <v>0</v>
      </c>
      <c r="M179" s="13"/>
      <c r="N179" s="20">
        <v>58.823529412</v>
      </c>
      <c r="O179" s="23">
        <v>60</v>
      </c>
      <c r="P179" s="13"/>
      <c r="Q179" s="88">
        <v>26</v>
      </c>
      <c r="R179" s="89">
        <v>65.384615385</v>
      </c>
      <c r="S179" s="13"/>
      <c r="T179" s="90">
        <v>33.333333333</v>
      </c>
      <c r="U179" s="90">
        <v>100</v>
      </c>
    </row>
    <row r="180" spans="1:21" ht="12.75">
      <c r="A180" s="74" t="s">
        <v>275</v>
      </c>
      <c r="B180" s="74" t="s">
        <v>1569</v>
      </c>
      <c r="C180" s="74" t="s">
        <v>711</v>
      </c>
      <c r="D180" s="62" t="s">
        <v>1494</v>
      </c>
      <c r="E180" s="62">
        <v>17</v>
      </c>
      <c r="F180" s="83">
        <v>76.47058823529412</v>
      </c>
      <c r="G180" s="62"/>
      <c r="H180" s="62">
        <v>100</v>
      </c>
      <c r="I180" s="83">
        <v>46.15384615384615</v>
      </c>
      <c r="J180" s="83">
        <v>46.15384615384615</v>
      </c>
      <c r="K180" s="83">
        <v>0</v>
      </c>
      <c r="L180" s="83">
        <v>7.6923076923076925</v>
      </c>
      <c r="M180" s="62"/>
      <c r="N180" s="83">
        <v>29.411764706</v>
      </c>
      <c r="O180" s="84">
        <v>100</v>
      </c>
      <c r="P180" s="62"/>
      <c r="Q180" s="85">
        <v>34</v>
      </c>
      <c r="R180" s="86">
        <v>64.705882353</v>
      </c>
      <c r="S180" s="62"/>
      <c r="T180" s="87">
        <v>5.8823529412</v>
      </c>
      <c r="U180" s="87">
        <v>100</v>
      </c>
    </row>
    <row r="181" spans="1:21" ht="12.75">
      <c r="A181" s="26" t="s">
        <v>252</v>
      </c>
      <c r="B181" s="26" t="s">
        <v>1545</v>
      </c>
      <c r="C181" s="26" t="s">
        <v>711</v>
      </c>
      <c r="D181" s="13" t="s">
        <v>320</v>
      </c>
      <c r="E181" s="13">
        <v>24</v>
      </c>
      <c r="F181" s="20">
        <v>87.5</v>
      </c>
      <c r="G181" s="13"/>
      <c r="H181" s="13">
        <v>100</v>
      </c>
      <c r="I181" s="20">
        <v>95.23809523809524</v>
      </c>
      <c r="J181" s="20">
        <v>0</v>
      </c>
      <c r="K181" s="20">
        <v>0</v>
      </c>
      <c r="L181" s="20">
        <v>4.761904761904762</v>
      </c>
      <c r="M181" s="13"/>
      <c r="N181" s="20">
        <v>43.47826087</v>
      </c>
      <c r="O181" s="23">
        <v>100</v>
      </c>
      <c r="P181" s="13"/>
      <c r="Q181" s="88">
        <v>26</v>
      </c>
      <c r="R181" s="89">
        <v>65.384615385</v>
      </c>
      <c r="S181" s="13"/>
      <c r="T181" s="90">
        <v>16</v>
      </c>
      <c r="U181" s="90">
        <v>100</v>
      </c>
    </row>
    <row r="182" spans="1:21" ht="12.75">
      <c r="A182" s="26" t="s">
        <v>737</v>
      </c>
      <c r="B182" s="26" t="s">
        <v>1619</v>
      </c>
      <c r="C182" s="26" t="s">
        <v>667</v>
      </c>
      <c r="D182" s="13" t="s">
        <v>320</v>
      </c>
      <c r="E182" s="13">
        <v>17</v>
      </c>
      <c r="F182" s="20">
        <v>88.23529411764706</v>
      </c>
      <c r="G182" s="13"/>
      <c r="H182" s="13">
        <v>100</v>
      </c>
      <c r="I182" s="20">
        <v>13.333333333333334</v>
      </c>
      <c r="J182" s="20">
        <v>80</v>
      </c>
      <c r="K182" s="20">
        <v>0</v>
      </c>
      <c r="L182" s="20">
        <v>6.666666666666667</v>
      </c>
      <c r="M182" s="13"/>
      <c r="N182" s="20">
        <v>29.411764706</v>
      </c>
      <c r="O182" s="23">
        <v>100</v>
      </c>
      <c r="P182" s="13"/>
      <c r="Q182" s="88">
        <v>26</v>
      </c>
      <c r="R182" s="89">
        <v>100</v>
      </c>
      <c r="S182" s="13"/>
      <c r="T182" s="90">
        <v>19.230769231</v>
      </c>
      <c r="U182" s="90">
        <v>100</v>
      </c>
    </row>
    <row r="183" spans="1:21" ht="12.75">
      <c r="A183" s="74" t="s">
        <v>1841</v>
      </c>
      <c r="B183" s="74" t="s">
        <v>1311</v>
      </c>
      <c r="C183" s="74" t="s">
        <v>667</v>
      </c>
      <c r="D183" s="62" t="s">
        <v>665</v>
      </c>
      <c r="E183" s="62">
        <v>14</v>
      </c>
      <c r="F183" s="83">
        <v>78.57142857142857</v>
      </c>
      <c r="G183" s="62"/>
      <c r="H183" s="62">
        <v>100</v>
      </c>
      <c r="I183" s="83">
        <v>18.181818181818183</v>
      </c>
      <c r="J183" s="83">
        <v>72.72727272727273</v>
      </c>
      <c r="K183" s="83">
        <v>0</v>
      </c>
      <c r="L183" s="83">
        <v>9.090909090909092</v>
      </c>
      <c r="M183" s="62"/>
      <c r="N183" s="83">
        <v>7.1428571429</v>
      </c>
      <c r="O183" s="84">
        <v>100</v>
      </c>
      <c r="P183" s="62"/>
      <c r="Q183" s="85">
        <v>19</v>
      </c>
      <c r="R183" s="86">
        <v>94.736842105</v>
      </c>
      <c r="S183" s="62"/>
      <c r="T183" s="87">
        <v>31.578947368</v>
      </c>
      <c r="U183" s="87">
        <v>100</v>
      </c>
    </row>
    <row r="184" spans="1:21" ht="12.75">
      <c r="A184" s="26" t="s">
        <v>646</v>
      </c>
      <c r="B184" s="26" t="s">
        <v>1606</v>
      </c>
      <c r="C184" s="26" t="s">
        <v>712</v>
      </c>
      <c r="D184" s="13" t="s">
        <v>320</v>
      </c>
      <c r="E184" s="13">
        <v>23</v>
      </c>
      <c r="F184" s="20">
        <v>86.95652173913044</v>
      </c>
      <c r="G184" s="13"/>
      <c r="H184" s="13">
        <v>100</v>
      </c>
      <c r="I184" s="20">
        <v>25</v>
      </c>
      <c r="J184" s="20">
        <v>60</v>
      </c>
      <c r="K184" s="20">
        <v>0</v>
      </c>
      <c r="L184" s="20">
        <v>15</v>
      </c>
      <c r="M184" s="13"/>
      <c r="N184" s="20">
        <v>4.347826087</v>
      </c>
      <c r="O184" s="23">
        <v>100</v>
      </c>
      <c r="P184" s="13"/>
      <c r="Q184" s="88">
        <v>16</v>
      </c>
      <c r="R184" s="89">
        <v>87.5</v>
      </c>
      <c r="S184" s="13"/>
      <c r="T184" s="90">
        <v>0</v>
      </c>
      <c r="U184" s="90" t="s">
        <v>1103</v>
      </c>
    </row>
    <row r="185" spans="1:21" ht="12.75">
      <c r="A185" s="26" t="s">
        <v>1446</v>
      </c>
      <c r="B185" s="26" t="s">
        <v>197</v>
      </c>
      <c r="C185" s="26" t="s">
        <v>698</v>
      </c>
      <c r="D185" s="13" t="s">
        <v>320</v>
      </c>
      <c r="E185" s="13">
        <v>23</v>
      </c>
      <c r="F185" s="20">
        <v>69.56521739130434</v>
      </c>
      <c r="G185" s="13"/>
      <c r="H185" s="13">
        <v>100</v>
      </c>
      <c r="I185" s="20">
        <v>12.5</v>
      </c>
      <c r="J185" s="20">
        <v>68.75</v>
      </c>
      <c r="K185" s="20">
        <v>0</v>
      </c>
      <c r="L185" s="20">
        <v>18.75</v>
      </c>
      <c r="M185" s="13"/>
      <c r="N185" s="20">
        <v>9.0909090909</v>
      </c>
      <c r="O185" s="23">
        <v>100</v>
      </c>
      <c r="P185" s="13"/>
      <c r="Q185" s="88">
        <v>20</v>
      </c>
      <c r="R185" s="89">
        <v>25</v>
      </c>
      <c r="S185" s="13"/>
      <c r="T185" s="90">
        <v>30</v>
      </c>
      <c r="U185" s="90">
        <v>50</v>
      </c>
    </row>
    <row r="186" spans="1:21" ht="12.75">
      <c r="A186" s="74" t="s">
        <v>421</v>
      </c>
      <c r="B186" s="74" t="s">
        <v>529</v>
      </c>
      <c r="C186" s="74" t="s">
        <v>675</v>
      </c>
      <c r="D186" s="62" t="s">
        <v>1494</v>
      </c>
      <c r="E186" s="62">
        <v>17</v>
      </c>
      <c r="F186" s="83">
        <v>70.58823529411765</v>
      </c>
      <c r="G186" s="62"/>
      <c r="H186" s="62">
        <v>100</v>
      </c>
      <c r="I186" s="83">
        <v>83.33333333333333</v>
      </c>
      <c r="J186" s="83">
        <v>16.666666666666668</v>
      </c>
      <c r="K186" s="83">
        <v>0</v>
      </c>
      <c r="L186" s="83">
        <v>0</v>
      </c>
      <c r="M186" s="62"/>
      <c r="N186" s="83">
        <v>58.823529412</v>
      </c>
      <c r="O186" s="84">
        <v>90</v>
      </c>
      <c r="P186" s="62"/>
      <c r="Q186" s="85">
        <v>23</v>
      </c>
      <c r="R186" s="86">
        <v>73.913043478</v>
      </c>
      <c r="S186" s="62"/>
      <c r="T186" s="87">
        <v>50</v>
      </c>
      <c r="U186" s="87">
        <v>90.9090909090909</v>
      </c>
    </row>
    <row r="187" spans="1:21" ht="12.75">
      <c r="A187" s="26" t="s">
        <v>1845</v>
      </c>
      <c r="B187" s="26" t="s">
        <v>1315</v>
      </c>
      <c r="C187" s="26" t="s">
        <v>676</v>
      </c>
      <c r="D187" s="13" t="s">
        <v>1494</v>
      </c>
      <c r="E187" s="13">
        <v>21</v>
      </c>
      <c r="F187" s="20">
        <v>66.66666666666667</v>
      </c>
      <c r="G187" s="13"/>
      <c r="H187" s="13">
        <v>100</v>
      </c>
      <c r="I187" s="20">
        <v>21.428571428571427</v>
      </c>
      <c r="J187" s="20">
        <v>71.42857142857143</v>
      </c>
      <c r="K187" s="20">
        <v>0</v>
      </c>
      <c r="L187" s="20">
        <v>7.142857142857143</v>
      </c>
      <c r="M187" s="13"/>
      <c r="N187" s="20">
        <v>20</v>
      </c>
      <c r="O187" s="23">
        <v>50</v>
      </c>
      <c r="P187" s="13"/>
      <c r="Q187" s="88">
        <v>32</v>
      </c>
      <c r="R187" s="89">
        <v>68.75</v>
      </c>
      <c r="S187" s="13"/>
      <c r="T187" s="90">
        <v>30</v>
      </c>
      <c r="U187" s="90">
        <v>88.88888888888889</v>
      </c>
    </row>
    <row r="188" spans="1:21" ht="12.75">
      <c r="A188" s="26" t="s">
        <v>242</v>
      </c>
      <c r="B188" s="26" t="s">
        <v>1536</v>
      </c>
      <c r="C188" s="26" t="s">
        <v>683</v>
      </c>
      <c r="D188" s="13" t="s">
        <v>1494</v>
      </c>
      <c r="E188" s="13">
        <v>16</v>
      </c>
      <c r="F188" s="20">
        <v>81.25</v>
      </c>
      <c r="G188" s="13"/>
      <c r="H188" s="13">
        <v>100</v>
      </c>
      <c r="I188" s="20">
        <v>53.84615384615385</v>
      </c>
      <c r="J188" s="20">
        <v>23.076923076923077</v>
      </c>
      <c r="K188" s="20">
        <v>0</v>
      </c>
      <c r="L188" s="20">
        <v>23.076923076923077</v>
      </c>
      <c r="M188" s="13"/>
      <c r="N188" s="20">
        <v>40</v>
      </c>
      <c r="O188" s="23">
        <v>100</v>
      </c>
      <c r="P188" s="13"/>
      <c r="Q188" s="88">
        <v>29</v>
      </c>
      <c r="R188" s="89">
        <v>89.655172414</v>
      </c>
      <c r="S188" s="13"/>
      <c r="T188" s="90">
        <v>75.862068966</v>
      </c>
      <c r="U188" s="90">
        <v>100</v>
      </c>
    </row>
    <row r="189" spans="1:21" ht="12.75">
      <c r="A189" s="74" t="s">
        <v>1854</v>
      </c>
      <c r="B189" s="74" t="s">
        <v>1536</v>
      </c>
      <c r="C189" s="74" t="s">
        <v>683</v>
      </c>
      <c r="D189" s="62" t="s">
        <v>1494</v>
      </c>
      <c r="E189" s="62">
        <v>35</v>
      </c>
      <c r="F189" s="83">
        <v>85.71428571428571</v>
      </c>
      <c r="G189" s="62"/>
      <c r="H189" s="62">
        <v>100</v>
      </c>
      <c r="I189" s="83">
        <v>56.666666666666664</v>
      </c>
      <c r="J189" s="83">
        <v>10</v>
      </c>
      <c r="K189" s="83">
        <v>0</v>
      </c>
      <c r="L189" s="83">
        <v>33.333333333333336</v>
      </c>
      <c r="M189" s="62"/>
      <c r="N189" s="83">
        <v>17.647058824</v>
      </c>
      <c r="O189" s="84">
        <v>100</v>
      </c>
      <c r="P189" s="62"/>
      <c r="Q189" s="85">
        <v>31</v>
      </c>
      <c r="R189" s="86">
        <v>41.935483871</v>
      </c>
      <c r="S189" s="62"/>
      <c r="T189" s="87">
        <v>7.1428571429</v>
      </c>
      <c r="U189" s="87">
        <v>50</v>
      </c>
    </row>
    <row r="190" spans="1:21" ht="12.75">
      <c r="A190" s="26" t="s">
        <v>1236</v>
      </c>
      <c r="B190" s="26" t="s">
        <v>1115</v>
      </c>
      <c r="C190" s="26" t="s">
        <v>671</v>
      </c>
      <c r="D190" s="13" t="s">
        <v>320</v>
      </c>
      <c r="E190" s="13">
        <v>19</v>
      </c>
      <c r="F190" s="20">
        <v>89.47368421052632</v>
      </c>
      <c r="G190" s="13"/>
      <c r="H190" s="13">
        <v>100</v>
      </c>
      <c r="I190" s="20">
        <v>52.94117647058823</v>
      </c>
      <c r="J190" s="20">
        <v>41.1764705882353</v>
      </c>
      <c r="K190" s="20">
        <v>0</v>
      </c>
      <c r="L190" s="20">
        <v>5.882352941176471</v>
      </c>
      <c r="M190" s="13"/>
      <c r="N190" s="20">
        <v>36.842105263</v>
      </c>
      <c r="O190" s="23">
        <v>100</v>
      </c>
      <c r="P190" s="13"/>
      <c r="Q190" s="88">
        <v>17</v>
      </c>
      <c r="R190" s="89">
        <v>70.588235294</v>
      </c>
      <c r="S190" s="13"/>
      <c r="T190" s="90">
        <v>64.705882353</v>
      </c>
      <c r="U190" s="90">
        <v>81.81818181818181</v>
      </c>
    </row>
    <row r="191" spans="1:21" ht="12.75">
      <c r="A191" s="26" t="s">
        <v>419</v>
      </c>
      <c r="B191" s="26" t="s">
        <v>527</v>
      </c>
      <c r="C191" s="26" t="s">
        <v>687</v>
      </c>
      <c r="D191" s="13" t="s">
        <v>1494</v>
      </c>
      <c r="E191" s="13">
        <v>27</v>
      </c>
      <c r="F191" s="20">
        <v>44.44444444444444</v>
      </c>
      <c r="G191" s="13"/>
      <c r="H191" s="13">
        <v>100</v>
      </c>
      <c r="I191" s="20">
        <v>50</v>
      </c>
      <c r="J191" s="20">
        <v>33.333333333333336</v>
      </c>
      <c r="K191" s="20">
        <v>0</v>
      </c>
      <c r="L191" s="20">
        <v>16.666666666666668</v>
      </c>
      <c r="M191" s="13"/>
      <c r="N191" s="20">
        <v>38.461538462</v>
      </c>
      <c r="O191" s="23">
        <v>70</v>
      </c>
      <c r="P191" s="13"/>
      <c r="Q191" s="88">
        <v>34</v>
      </c>
      <c r="R191" s="89">
        <v>47.058823529</v>
      </c>
      <c r="S191" s="13"/>
      <c r="T191" s="90">
        <v>31.25</v>
      </c>
      <c r="U191" s="90">
        <v>40</v>
      </c>
    </row>
    <row r="192" spans="1:21" ht="12.75">
      <c r="A192" s="74" t="s">
        <v>39</v>
      </c>
      <c r="B192" s="74" t="s">
        <v>1367</v>
      </c>
      <c r="C192" s="74" t="s">
        <v>713</v>
      </c>
      <c r="D192" s="62" t="s">
        <v>1494</v>
      </c>
      <c r="E192" s="62">
        <v>19</v>
      </c>
      <c r="F192" s="83">
        <v>73.6842105263158</v>
      </c>
      <c r="G192" s="62"/>
      <c r="H192" s="62">
        <v>100</v>
      </c>
      <c r="I192" s="83">
        <v>35.714285714285715</v>
      </c>
      <c r="J192" s="83">
        <v>64.28571428571429</v>
      </c>
      <c r="K192" s="83">
        <v>0</v>
      </c>
      <c r="L192" s="83">
        <v>0</v>
      </c>
      <c r="M192" s="62"/>
      <c r="N192" s="83">
        <v>31.578947368</v>
      </c>
      <c r="O192" s="84">
        <v>83.33333333333333</v>
      </c>
      <c r="P192" s="62"/>
      <c r="Q192" s="85">
        <v>36</v>
      </c>
      <c r="R192" s="86">
        <v>77.777777778</v>
      </c>
      <c r="S192" s="62"/>
      <c r="T192" s="87">
        <v>48.571428571</v>
      </c>
      <c r="U192" s="87">
        <v>82.3529411764706</v>
      </c>
    </row>
    <row r="193" spans="1:21" ht="12.75">
      <c r="A193" s="26" t="s">
        <v>869</v>
      </c>
      <c r="B193" s="26" t="s">
        <v>436</v>
      </c>
      <c r="C193" s="26" t="s">
        <v>698</v>
      </c>
      <c r="D193" s="13" t="s">
        <v>665</v>
      </c>
      <c r="E193" s="13">
        <v>22</v>
      </c>
      <c r="F193" s="20">
        <v>90.9090909090909</v>
      </c>
      <c r="G193" s="13"/>
      <c r="H193" s="13">
        <v>100</v>
      </c>
      <c r="I193" s="20">
        <v>50</v>
      </c>
      <c r="J193" s="20">
        <v>20</v>
      </c>
      <c r="K193" s="20">
        <v>0</v>
      </c>
      <c r="L193" s="20">
        <v>30</v>
      </c>
      <c r="M193" s="13"/>
      <c r="N193" s="20">
        <v>23.529411765</v>
      </c>
      <c r="O193" s="23">
        <v>75</v>
      </c>
      <c r="P193" s="13"/>
      <c r="Q193" s="88">
        <v>27</v>
      </c>
      <c r="R193" s="89">
        <v>77.777777778</v>
      </c>
      <c r="S193" s="13"/>
      <c r="T193" s="90">
        <v>45</v>
      </c>
      <c r="U193" s="90">
        <v>55.55555555555556</v>
      </c>
    </row>
    <row r="194" spans="1:21" ht="12.75">
      <c r="A194" s="26" t="s">
        <v>88</v>
      </c>
      <c r="B194" s="26" t="s">
        <v>879</v>
      </c>
      <c r="C194" s="26" t="s">
        <v>671</v>
      </c>
      <c r="D194" s="13" t="s">
        <v>320</v>
      </c>
      <c r="E194" s="13">
        <v>14</v>
      </c>
      <c r="F194" s="20">
        <v>100</v>
      </c>
      <c r="G194" s="13"/>
      <c r="H194" s="13">
        <v>100</v>
      </c>
      <c r="I194" s="20">
        <v>0</v>
      </c>
      <c r="J194" s="20">
        <v>85.71428571428571</v>
      </c>
      <c r="K194" s="20">
        <v>0</v>
      </c>
      <c r="L194" s="20">
        <v>14.285714285714286</v>
      </c>
      <c r="M194" s="13"/>
      <c r="N194" s="20">
        <v>64.285714286</v>
      </c>
      <c r="O194" s="23">
        <v>100</v>
      </c>
      <c r="P194" s="13"/>
      <c r="Q194" s="88">
        <v>20</v>
      </c>
      <c r="R194" s="89">
        <v>80</v>
      </c>
      <c r="S194" s="13"/>
      <c r="T194" s="90">
        <v>60</v>
      </c>
      <c r="U194" s="90">
        <v>100</v>
      </c>
    </row>
    <row r="195" spans="1:21" ht="12.75">
      <c r="A195" s="74" t="s">
        <v>647</v>
      </c>
      <c r="B195" s="74" t="s">
        <v>1607</v>
      </c>
      <c r="C195" s="74" t="s">
        <v>675</v>
      </c>
      <c r="D195" s="62" t="s">
        <v>1494</v>
      </c>
      <c r="E195" s="62">
        <v>21</v>
      </c>
      <c r="F195" s="83">
        <v>76.19047619047619</v>
      </c>
      <c r="G195" s="62"/>
      <c r="H195" s="62">
        <v>100</v>
      </c>
      <c r="I195" s="83">
        <v>87.5</v>
      </c>
      <c r="J195" s="83">
        <v>12.5</v>
      </c>
      <c r="K195" s="83">
        <v>0</v>
      </c>
      <c r="L195" s="83">
        <v>0</v>
      </c>
      <c r="M195" s="62"/>
      <c r="N195" s="83">
        <v>52.380952381</v>
      </c>
      <c r="O195" s="84">
        <v>72.72727272727273</v>
      </c>
      <c r="P195" s="62"/>
      <c r="Q195" s="85">
        <v>14</v>
      </c>
      <c r="R195" s="86">
        <v>78.571428571</v>
      </c>
      <c r="S195" s="62"/>
      <c r="T195" s="87">
        <v>64.285714286</v>
      </c>
      <c r="U195" s="87">
        <v>100</v>
      </c>
    </row>
    <row r="196" spans="1:21" ht="12.75">
      <c r="A196" s="26" t="s">
        <v>775</v>
      </c>
      <c r="B196" s="26" t="s">
        <v>560</v>
      </c>
      <c r="C196" s="26" t="s">
        <v>673</v>
      </c>
      <c r="D196" s="13" t="s">
        <v>1494</v>
      </c>
      <c r="E196" s="13">
        <v>26</v>
      </c>
      <c r="F196" s="20">
        <v>92.3076923076923</v>
      </c>
      <c r="G196" s="13"/>
      <c r="H196" s="13">
        <v>100</v>
      </c>
      <c r="I196" s="20">
        <v>79.16666666666667</v>
      </c>
      <c r="J196" s="20">
        <v>16.666666666666668</v>
      </c>
      <c r="K196" s="20">
        <v>0</v>
      </c>
      <c r="L196" s="20">
        <v>4.166666666666667</v>
      </c>
      <c r="M196" s="13"/>
      <c r="N196" s="20">
        <v>46.153846154</v>
      </c>
      <c r="O196" s="23">
        <v>91.66666666666667</v>
      </c>
      <c r="P196" s="13"/>
      <c r="Q196" s="88">
        <v>25</v>
      </c>
      <c r="R196" s="89">
        <v>80</v>
      </c>
      <c r="S196" s="13"/>
      <c r="T196" s="90">
        <v>60</v>
      </c>
      <c r="U196" s="90">
        <v>93.33333333333333</v>
      </c>
    </row>
    <row r="197" spans="1:21" ht="12.75">
      <c r="A197" s="26" t="s">
        <v>847</v>
      </c>
      <c r="B197" s="26" t="s">
        <v>630</v>
      </c>
      <c r="C197" s="26" t="s">
        <v>692</v>
      </c>
      <c r="D197" s="13" t="s">
        <v>1494</v>
      </c>
      <c r="E197" s="13">
        <v>24</v>
      </c>
      <c r="F197" s="20">
        <v>75</v>
      </c>
      <c r="G197" s="13"/>
      <c r="H197" s="13">
        <v>100</v>
      </c>
      <c r="I197" s="20">
        <v>61.111111111111114</v>
      </c>
      <c r="J197" s="20">
        <v>16.666666666666668</v>
      </c>
      <c r="K197" s="20">
        <v>0</v>
      </c>
      <c r="L197" s="20">
        <v>22.22222222222222</v>
      </c>
      <c r="M197" s="13"/>
      <c r="N197" s="20">
        <v>31.818181818</v>
      </c>
      <c r="O197" s="23">
        <v>100</v>
      </c>
      <c r="P197" s="13"/>
      <c r="Q197" s="88">
        <v>28</v>
      </c>
      <c r="R197" s="89">
        <v>50</v>
      </c>
      <c r="S197" s="13"/>
      <c r="T197" s="90">
        <v>16.666666667</v>
      </c>
      <c r="U197" s="90">
        <v>50</v>
      </c>
    </row>
    <row r="198" spans="1:21" ht="12.75">
      <c r="A198" s="74" t="s">
        <v>1735</v>
      </c>
      <c r="B198" s="74" t="s">
        <v>106</v>
      </c>
      <c r="C198" s="74" t="s">
        <v>714</v>
      </c>
      <c r="D198" s="62" t="s">
        <v>320</v>
      </c>
      <c r="E198" s="62">
        <v>24</v>
      </c>
      <c r="F198" s="83">
        <v>62.5</v>
      </c>
      <c r="G198" s="62"/>
      <c r="H198" s="62">
        <v>100</v>
      </c>
      <c r="I198" s="83">
        <v>60</v>
      </c>
      <c r="J198" s="83">
        <v>40</v>
      </c>
      <c r="K198" s="83">
        <v>0</v>
      </c>
      <c r="L198" s="83">
        <v>0</v>
      </c>
      <c r="M198" s="62"/>
      <c r="N198" s="83">
        <v>52.173913043</v>
      </c>
      <c r="O198" s="84">
        <v>83.33333333333333</v>
      </c>
      <c r="P198" s="62"/>
      <c r="Q198" s="85">
        <v>24</v>
      </c>
      <c r="R198" s="86">
        <v>54.166666667</v>
      </c>
      <c r="S198" s="62"/>
      <c r="T198" s="87">
        <v>17.391304348</v>
      </c>
      <c r="U198" s="87">
        <v>75</v>
      </c>
    </row>
    <row r="199" spans="1:21" ht="12.75">
      <c r="A199" s="26" t="s">
        <v>23</v>
      </c>
      <c r="B199" s="26" t="s">
        <v>1350</v>
      </c>
      <c r="C199" s="26" t="s">
        <v>685</v>
      </c>
      <c r="D199" s="13" t="s">
        <v>320</v>
      </c>
      <c r="E199" s="13">
        <v>30</v>
      </c>
      <c r="F199" s="20">
        <v>93.33333333333333</v>
      </c>
      <c r="G199" s="13"/>
      <c r="H199" s="13">
        <v>100</v>
      </c>
      <c r="I199" s="20">
        <v>60.714285714285715</v>
      </c>
      <c r="J199" s="20">
        <v>25</v>
      </c>
      <c r="K199" s="20">
        <v>0</v>
      </c>
      <c r="L199" s="20">
        <v>14.285714285714286</v>
      </c>
      <c r="M199" s="13"/>
      <c r="N199" s="20">
        <v>25</v>
      </c>
      <c r="O199" s="23">
        <v>100</v>
      </c>
      <c r="P199" s="13"/>
      <c r="Q199" s="88">
        <v>36</v>
      </c>
      <c r="R199" s="89">
        <v>100</v>
      </c>
      <c r="S199" s="13"/>
      <c r="T199" s="90">
        <v>48.571428571</v>
      </c>
      <c r="U199" s="90">
        <v>100</v>
      </c>
    </row>
    <row r="200" spans="1:21" ht="12.75">
      <c r="A200" s="26" t="s">
        <v>1432</v>
      </c>
      <c r="B200" s="26" t="s">
        <v>186</v>
      </c>
      <c r="C200" s="26" t="s">
        <v>712</v>
      </c>
      <c r="D200" s="13" t="s">
        <v>1494</v>
      </c>
      <c r="E200" s="13">
        <v>55</v>
      </c>
      <c r="F200" s="20">
        <v>47.27272727272727</v>
      </c>
      <c r="G200" s="13"/>
      <c r="H200" s="13">
        <v>100</v>
      </c>
      <c r="I200" s="20">
        <v>38.46153846153846</v>
      </c>
      <c r="J200" s="20">
        <v>61.53846153846154</v>
      </c>
      <c r="K200" s="20">
        <v>0</v>
      </c>
      <c r="L200" s="20">
        <v>0</v>
      </c>
      <c r="M200" s="13"/>
      <c r="N200" s="20">
        <v>6.5217391304</v>
      </c>
      <c r="O200" s="23">
        <v>33.333333333333336</v>
      </c>
      <c r="P200" s="13"/>
      <c r="Q200" s="88">
        <v>86</v>
      </c>
      <c r="R200" s="89">
        <v>62.790697674</v>
      </c>
      <c r="S200" s="13"/>
      <c r="T200" s="90">
        <v>32.876712329</v>
      </c>
      <c r="U200" s="90">
        <v>70.83333333333333</v>
      </c>
    </row>
    <row r="201" spans="1:21" ht="12.75">
      <c r="A201" s="74" t="s">
        <v>52</v>
      </c>
      <c r="B201" s="74" t="s">
        <v>1378</v>
      </c>
      <c r="C201" s="74" t="s">
        <v>712</v>
      </c>
      <c r="D201" s="62" t="s">
        <v>320</v>
      </c>
      <c r="E201" s="62">
        <v>31</v>
      </c>
      <c r="F201" s="83">
        <v>51.61290322580645</v>
      </c>
      <c r="G201" s="62"/>
      <c r="H201" s="62">
        <v>100</v>
      </c>
      <c r="I201" s="83">
        <v>25</v>
      </c>
      <c r="J201" s="83">
        <v>50</v>
      </c>
      <c r="K201" s="83">
        <v>0</v>
      </c>
      <c r="L201" s="83">
        <v>25</v>
      </c>
      <c r="M201" s="62"/>
      <c r="N201" s="83">
        <v>16.129032258</v>
      </c>
      <c r="O201" s="84">
        <v>100</v>
      </c>
      <c r="P201" s="62"/>
      <c r="Q201" s="85">
        <v>32</v>
      </c>
      <c r="R201" s="86">
        <v>59.375</v>
      </c>
      <c r="S201" s="62"/>
      <c r="T201" s="87">
        <v>3.2258064516</v>
      </c>
      <c r="U201" s="87">
        <v>100</v>
      </c>
    </row>
    <row r="202" spans="1:21" ht="12.75">
      <c r="A202" s="26" t="s">
        <v>1684</v>
      </c>
      <c r="B202" s="26" t="s">
        <v>478</v>
      </c>
      <c r="C202" s="26" t="s">
        <v>712</v>
      </c>
      <c r="D202" s="13" t="s">
        <v>1494</v>
      </c>
      <c r="E202" s="13">
        <v>48</v>
      </c>
      <c r="F202" s="20">
        <v>77.08333333333333</v>
      </c>
      <c r="G202" s="13"/>
      <c r="H202" s="13">
        <v>100</v>
      </c>
      <c r="I202" s="20">
        <v>59.45945945945946</v>
      </c>
      <c r="J202" s="20">
        <v>8.108108108108109</v>
      </c>
      <c r="K202" s="20">
        <v>0</v>
      </c>
      <c r="L202" s="20">
        <v>32.432432432432435</v>
      </c>
      <c r="M202" s="13"/>
      <c r="N202" s="20">
        <v>11.111111111</v>
      </c>
      <c r="O202" s="23">
        <v>100</v>
      </c>
      <c r="P202" s="13"/>
      <c r="Q202" s="88">
        <v>65</v>
      </c>
      <c r="R202" s="89">
        <v>80</v>
      </c>
      <c r="S202" s="13"/>
      <c r="T202" s="90">
        <v>17.46031746</v>
      </c>
      <c r="U202" s="90">
        <v>100</v>
      </c>
    </row>
    <row r="203" spans="1:21" ht="12.75">
      <c r="A203" s="26" t="s">
        <v>44</v>
      </c>
      <c r="B203" s="26" t="s">
        <v>1372</v>
      </c>
      <c r="C203" s="26" t="s">
        <v>712</v>
      </c>
      <c r="D203" s="13" t="s">
        <v>320</v>
      </c>
      <c r="E203" s="13">
        <v>31</v>
      </c>
      <c r="F203" s="20">
        <v>58.064516129032256</v>
      </c>
      <c r="G203" s="13"/>
      <c r="H203" s="13">
        <v>100</v>
      </c>
      <c r="I203" s="20">
        <v>61.111111111111114</v>
      </c>
      <c r="J203" s="20">
        <v>11.11111111111111</v>
      </c>
      <c r="K203" s="20">
        <v>0</v>
      </c>
      <c r="L203" s="20">
        <v>27.77777777777778</v>
      </c>
      <c r="M203" s="13"/>
      <c r="N203" s="20">
        <v>14.285714286</v>
      </c>
      <c r="O203" s="23">
        <v>100</v>
      </c>
      <c r="P203" s="13"/>
      <c r="Q203" s="88">
        <v>32</v>
      </c>
      <c r="R203" s="89">
        <v>50</v>
      </c>
      <c r="S203" s="13"/>
      <c r="T203" s="90">
        <v>3.7037037037</v>
      </c>
      <c r="U203" s="90">
        <v>0</v>
      </c>
    </row>
    <row r="204" spans="1:21" ht="12.75">
      <c r="A204" s="74" t="s">
        <v>1395</v>
      </c>
      <c r="B204" s="74" t="s">
        <v>534</v>
      </c>
      <c r="C204" s="74" t="s">
        <v>712</v>
      </c>
      <c r="D204" s="62" t="s">
        <v>1494</v>
      </c>
      <c r="E204" s="62">
        <v>31</v>
      </c>
      <c r="F204" s="83">
        <v>74.19354838709677</v>
      </c>
      <c r="G204" s="62"/>
      <c r="H204" s="62">
        <v>100</v>
      </c>
      <c r="I204" s="83">
        <v>43.47826086956522</v>
      </c>
      <c r="J204" s="83">
        <v>13.043478260869565</v>
      </c>
      <c r="K204" s="83">
        <v>0</v>
      </c>
      <c r="L204" s="83">
        <v>43.47826086956522</v>
      </c>
      <c r="M204" s="62"/>
      <c r="N204" s="83">
        <v>33.333333333</v>
      </c>
      <c r="O204" s="84">
        <v>80</v>
      </c>
      <c r="P204" s="62"/>
      <c r="Q204" s="85">
        <v>36</v>
      </c>
      <c r="R204" s="86">
        <v>97.222222222</v>
      </c>
      <c r="S204" s="62"/>
      <c r="T204" s="87">
        <v>41.666666667</v>
      </c>
      <c r="U204" s="87">
        <v>100</v>
      </c>
    </row>
    <row r="205" spans="1:21" ht="12.75">
      <c r="A205" s="26" t="s">
        <v>1807</v>
      </c>
      <c r="B205" s="26" t="s">
        <v>1276</v>
      </c>
      <c r="C205" s="26" t="s">
        <v>670</v>
      </c>
      <c r="D205" s="13" t="s">
        <v>1494</v>
      </c>
      <c r="E205" s="13">
        <v>42</v>
      </c>
      <c r="F205" s="20">
        <v>83.33333333333333</v>
      </c>
      <c r="G205" s="13"/>
      <c r="H205" s="13">
        <v>100</v>
      </c>
      <c r="I205" s="20">
        <v>71.42857142857143</v>
      </c>
      <c r="J205" s="20">
        <v>25.714285714285715</v>
      </c>
      <c r="K205" s="20">
        <v>0</v>
      </c>
      <c r="L205" s="20">
        <v>2.857142857142857</v>
      </c>
      <c r="M205" s="13"/>
      <c r="N205" s="20">
        <v>5</v>
      </c>
      <c r="O205" s="23">
        <v>100</v>
      </c>
      <c r="P205" s="13"/>
      <c r="Q205" s="88">
        <v>32</v>
      </c>
      <c r="R205" s="89">
        <v>59.375</v>
      </c>
      <c r="S205" s="13"/>
      <c r="T205" s="90">
        <v>3.2258064516</v>
      </c>
      <c r="U205" s="90">
        <v>100</v>
      </c>
    </row>
    <row r="206" spans="1:21" ht="12.75">
      <c r="A206" s="26" t="s">
        <v>321</v>
      </c>
      <c r="B206" s="26" t="s">
        <v>322</v>
      </c>
      <c r="C206" s="26" t="s">
        <v>714</v>
      </c>
      <c r="D206" s="13" t="s">
        <v>320</v>
      </c>
      <c r="E206" s="13">
        <v>24</v>
      </c>
      <c r="F206" s="20">
        <v>79.16666666666667</v>
      </c>
      <c r="G206" s="13"/>
      <c r="H206" s="13">
        <v>100</v>
      </c>
      <c r="I206" s="20">
        <v>26.31578947368421</v>
      </c>
      <c r="J206" s="20">
        <v>26.31578947368421</v>
      </c>
      <c r="K206" s="20">
        <v>0</v>
      </c>
      <c r="L206" s="20">
        <v>47.36842105263158</v>
      </c>
      <c r="M206" s="13"/>
      <c r="N206" s="20">
        <v>22.727272727</v>
      </c>
      <c r="O206" s="23">
        <v>100</v>
      </c>
      <c r="P206" s="13"/>
      <c r="Q206" s="88">
        <v>32</v>
      </c>
      <c r="R206" s="89">
        <v>50</v>
      </c>
      <c r="S206" s="13"/>
      <c r="T206" s="90">
        <v>40.625</v>
      </c>
      <c r="U206" s="90">
        <v>69.23076923076923</v>
      </c>
    </row>
    <row r="207" spans="1:21" ht="12.75">
      <c r="A207" s="74" t="s">
        <v>1836</v>
      </c>
      <c r="B207" s="74" t="s">
        <v>1306</v>
      </c>
      <c r="C207" s="74" t="s">
        <v>669</v>
      </c>
      <c r="D207" s="62" t="s">
        <v>1494</v>
      </c>
      <c r="E207" s="62">
        <v>18</v>
      </c>
      <c r="F207" s="83">
        <v>61.111111111111114</v>
      </c>
      <c r="G207" s="62"/>
      <c r="H207" s="62">
        <v>100</v>
      </c>
      <c r="I207" s="83">
        <v>63.63636363636363</v>
      </c>
      <c r="J207" s="83">
        <v>27.272727272727273</v>
      </c>
      <c r="K207" s="83">
        <v>0</v>
      </c>
      <c r="L207" s="83">
        <v>9.090909090909092</v>
      </c>
      <c r="M207" s="62"/>
      <c r="N207" s="83">
        <v>0</v>
      </c>
      <c r="O207" s="84" t="s">
        <v>1103</v>
      </c>
      <c r="P207" s="62"/>
      <c r="Q207" s="85">
        <v>19</v>
      </c>
      <c r="R207" s="86">
        <v>84.210526316</v>
      </c>
      <c r="S207" s="62"/>
      <c r="T207" s="87">
        <v>57.894736842</v>
      </c>
      <c r="U207" s="87">
        <v>100</v>
      </c>
    </row>
    <row r="208" spans="1:21" ht="12.75">
      <c r="A208" s="26" t="s">
        <v>90</v>
      </c>
      <c r="B208" s="26" t="s">
        <v>881</v>
      </c>
      <c r="C208" s="26" t="s">
        <v>668</v>
      </c>
      <c r="D208" s="13" t="s">
        <v>1494</v>
      </c>
      <c r="E208" s="13">
        <v>14</v>
      </c>
      <c r="F208" s="20">
        <v>85.71428571428571</v>
      </c>
      <c r="G208" s="13"/>
      <c r="H208" s="13">
        <v>100</v>
      </c>
      <c r="I208" s="20">
        <v>66.66666666666667</v>
      </c>
      <c r="J208" s="20">
        <v>16.666666666666668</v>
      </c>
      <c r="K208" s="20">
        <v>0</v>
      </c>
      <c r="L208" s="20">
        <v>16.666666666666668</v>
      </c>
      <c r="M208" s="13"/>
      <c r="N208" s="20">
        <v>42.857142857</v>
      </c>
      <c r="O208" s="23">
        <v>100</v>
      </c>
      <c r="P208" s="13"/>
      <c r="Q208" s="88">
        <v>17</v>
      </c>
      <c r="R208" s="89">
        <v>88.235294118</v>
      </c>
      <c r="S208" s="13"/>
      <c r="T208" s="90">
        <v>41.176470588</v>
      </c>
      <c r="U208" s="90">
        <v>100</v>
      </c>
    </row>
    <row r="209" spans="1:21" ht="25.5">
      <c r="A209" s="26" t="s">
        <v>754</v>
      </c>
      <c r="B209" s="26" t="s">
        <v>1636</v>
      </c>
      <c r="C209" s="26" t="s">
        <v>684</v>
      </c>
      <c r="D209" s="13" t="s">
        <v>665</v>
      </c>
      <c r="E209" s="13">
        <v>11</v>
      </c>
      <c r="F209" s="20">
        <v>72.72727272727273</v>
      </c>
      <c r="G209" s="13"/>
      <c r="H209" s="13">
        <v>100</v>
      </c>
      <c r="I209" s="20">
        <v>62.5</v>
      </c>
      <c r="J209" s="20">
        <v>25</v>
      </c>
      <c r="K209" s="20">
        <v>0</v>
      </c>
      <c r="L209" s="20">
        <v>12.5</v>
      </c>
      <c r="M209" s="13"/>
      <c r="N209" s="20">
        <v>45.454545455</v>
      </c>
      <c r="O209" s="23">
        <v>80</v>
      </c>
      <c r="P209" s="13"/>
      <c r="Q209" s="88">
        <v>11</v>
      </c>
      <c r="R209" s="89">
        <v>81.818181818</v>
      </c>
      <c r="S209" s="13"/>
      <c r="T209" s="90">
        <v>72.727272727</v>
      </c>
      <c r="U209" s="90">
        <v>100</v>
      </c>
    </row>
    <row r="210" spans="1:21" ht="25.5">
      <c r="A210" s="74" t="s">
        <v>816</v>
      </c>
      <c r="B210" s="74" t="s">
        <v>602</v>
      </c>
      <c r="C210" s="74" t="s">
        <v>684</v>
      </c>
      <c r="D210" s="62" t="s">
        <v>665</v>
      </c>
      <c r="E210" s="62">
        <v>12</v>
      </c>
      <c r="F210" s="83">
        <v>100</v>
      </c>
      <c r="G210" s="62"/>
      <c r="H210" s="62">
        <v>100</v>
      </c>
      <c r="I210" s="83">
        <v>75</v>
      </c>
      <c r="J210" s="83">
        <v>8.333333333333334</v>
      </c>
      <c r="K210" s="83">
        <v>0</v>
      </c>
      <c r="L210" s="83">
        <v>16.666666666666668</v>
      </c>
      <c r="M210" s="62"/>
      <c r="N210" s="83">
        <v>58.333333333</v>
      </c>
      <c r="O210" s="84">
        <v>100</v>
      </c>
      <c r="P210" s="62"/>
      <c r="Q210" s="85">
        <v>12</v>
      </c>
      <c r="R210" s="86">
        <v>100</v>
      </c>
      <c r="S210" s="62"/>
      <c r="T210" s="87">
        <v>83.333333333</v>
      </c>
      <c r="U210" s="87">
        <v>100</v>
      </c>
    </row>
    <row r="211" spans="1:21" ht="25.5">
      <c r="A211" s="26" t="s">
        <v>836</v>
      </c>
      <c r="B211" s="26" t="s">
        <v>619</v>
      </c>
      <c r="C211" s="26" t="s">
        <v>684</v>
      </c>
      <c r="D211" s="13" t="s">
        <v>665</v>
      </c>
      <c r="E211" s="13">
        <v>16</v>
      </c>
      <c r="F211" s="20">
        <v>87.5</v>
      </c>
      <c r="G211" s="13"/>
      <c r="H211" s="13">
        <v>100</v>
      </c>
      <c r="I211" s="20">
        <v>64.28571428571429</v>
      </c>
      <c r="J211" s="20">
        <v>14.285714285714286</v>
      </c>
      <c r="K211" s="20">
        <v>0</v>
      </c>
      <c r="L211" s="20">
        <v>21.428571428571427</v>
      </c>
      <c r="M211" s="13"/>
      <c r="N211" s="20">
        <v>75</v>
      </c>
      <c r="O211" s="23">
        <v>91.66666666666667</v>
      </c>
      <c r="P211" s="13"/>
      <c r="Q211" s="88">
        <v>13</v>
      </c>
      <c r="R211" s="89">
        <v>61.538461538</v>
      </c>
      <c r="S211" s="13"/>
      <c r="T211" s="90">
        <v>84.615384615</v>
      </c>
      <c r="U211" s="90">
        <v>72.72727272727273</v>
      </c>
    </row>
    <row r="212" spans="1:21" ht="25.5">
      <c r="A212" s="26" t="s">
        <v>733</v>
      </c>
      <c r="B212" s="26" t="s">
        <v>1615</v>
      </c>
      <c r="C212" s="26" t="s">
        <v>684</v>
      </c>
      <c r="D212" s="13" t="s">
        <v>665</v>
      </c>
      <c r="E212" s="13">
        <v>14</v>
      </c>
      <c r="F212" s="20">
        <v>85.71428571428571</v>
      </c>
      <c r="G212" s="13"/>
      <c r="H212" s="13">
        <v>100</v>
      </c>
      <c r="I212" s="20">
        <v>50</v>
      </c>
      <c r="J212" s="20">
        <v>41.666666666666664</v>
      </c>
      <c r="K212" s="20">
        <v>0</v>
      </c>
      <c r="L212" s="20">
        <v>8.333333333333334</v>
      </c>
      <c r="M212" s="13"/>
      <c r="N212" s="20">
        <v>71.428571429</v>
      </c>
      <c r="O212" s="23">
        <v>90</v>
      </c>
      <c r="P212" s="13"/>
      <c r="Q212" s="88">
        <v>19</v>
      </c>
      <c r="R212" s="89">
        <v>84.210526316</v>
      </c>
      <c r="S212" s="13"/>
      <c r="T212" s="90">
        <v>42.105263158</v>
      </c>
      <c r="U212" s="90">
        <v>100</v>
      </c>
    </row>
    <row r="213" spans="1:21" ht="12.75">
      <c r="A213" s="74" t="s">
        <v>1751</v>
      </c>
      <c r="B213" s="74" t="s">
        <v>122</v>
      </c>
      <c r="C213" s="74" t="s">
        <v>696</v>
      </c>
      <c r="D213" s="62" t="s">
        <v>320</v>
      </c>
      <c r="E213" s="62">
        <v>24</v>
      </c>
      <c r="F213" s="83">
        <v>83.33333333333333</v>
      </c>
      <c r="G213" s="62"/>
      <c r="H213" s="62">
        <v>100</v>
      </c>
      <c r="I213" s="83">
        <v>45</v>
      </c>
      <c r="J213" s="83">
        <v>50</v>
      </c>
      <c r="K213" s="83">
        <v>0</v>
      </c>
      <c r="L213" s="83">
        <v>5</v>
      </c>
      <c r="M213" s="62"/>
      <c r="N213" s="83">
        <v>50</v>
      </c>
      <c r="O213" s="84">
        <v>91.66666666666667</v>
      </c>
      <c r="P213" s="62"/>
      <c r="Q213" s="85">
        <v>13</v>
      </c>
      <c r="R213" s="86">
        <v>61.538461538</v>
      </c>
      <c r="S213" s="62"/>
      <c r="T213" s="87">
        <v>41.666666667</v>
      </c>
      <c r="U213" s="87">
        <v>100</v>
      </c>
    </row>
    <row r="214" spans="1:21" ht="12.75">
      <c r="A214" s="26" t="s">
        <v>758</v>
      </c>
      <c r="B214" s="26" t="s">
        <v>1640</v>
      </c>
      <c r="C214" s="26" t="s">
        <v>682</v>
      </c>
      <c r="D214" s="13" t="s">
        <v>1494</v>
      </c>
      <c r="E214" s="13">
        <v>19</v>
      </c>
      <c r="F214" s="20">
        <v>84.21052631578948</v>
      </c>
      <c r="G214" s="13"/>
      <c r="H214" s="13">
        <v>100</v>
      </c>
      <c r="I214" s="20">
        <v>43.75</v>
      </c>
      <c r="J214" s="20">
        <v>50</v>
      </c>
      <c r="K214" s="20">
        <v>0</v>
      </c>
      <c r="L214" s="20">
        <v>6.25</v>
      </c>
      <c r="M214" s="13"/>
      <c r="N214" s="20">
        <v>42.857142857</v>
      </c>
      <c r="O214" s="23">
        <v>100</v>
      </c>
      <c r="P214" s="13"/>
      <c r="Q214" s="88">
        <v>19</v>
      </c>
      <c r="R214" s="89">
        <v>89.473684211</v>
      </c>
      <c r="S214" s="13"/>
      <c r="T214" s="90">
        <v>66.666666667</v>
      </c>
      <c r="U214" s="90">
        <v>90</v>
      </c>
    </row>
    <row r="215" spans="1:21" ht="12.75">
      <c r="A215" s="26" t="s">
        <v>1</v>
      </c>
      <c r="B215" s="26" t="s">
        <v>1327</v>
      </c>
      <c r="C215" s="26" t="s">
        <v>671</v>
      </c>
      <c r="D215" s="13" t="s">
        <v>320</v>
      </c>
      <c r="E215" s="13">
        <v>17</v>
      </c>
      <c r="F215" s="20">
        <v>64.70588235294117</v>
      </c>
      <c r="G215" s="13"/>
      <c r="H215" s="13">
        <v>100</v>
      </c>
      <c r="I215" s="20">
        <v>27.272727272727273</v>
      </c>
      <c r="J215" s="20">
        <v>72.72727272727273</v>
      </c>
      <c r="K215" s="20">
        <v>0</v>
      </c>
      <c r="L215" s="20">
        <v>0</v>
      </c>
      <c r="M215" s="13"/>
      <c r="N215" s="20">
        <v>18.75</v>
      </c>
      <c r="O215" s="23">
        <v>100</v>
      </c>
      <c r="P215" s="13"/>
      <c r="Q215" s="88">
        <v>27</v>
      </c>
      <c r="R215" s="89">
        <v>85.185185185</v>
      </c>
      <c r="S215" s="13"/>
      <c r="T215" s="90">
        <v>37.5</v>
      </c>
      <c r="U215" s="90">
        <v>100</v>
      </c>
    </row>
    <row r="216" spans="1:21" ht="12.75">
      <c r="A216" s="74" t="s">
        <v>279</v>
      </c>
      <c r="B216" s="74" t="s">
        <v>1573</v>
      </c>
      <c r="C216" s="74" t="s">
        <v>683</v>
      </c>
      <c r="D216" s="62" t="s">
        <v>320</v>
      </c>
      <c r="E216" s="62">
        <v>17</v>
      </c>
      <c r="F216" s="83">
        <v>70.58823529411765</v>
      </c>
      <c r="G216" s="62"/>
      <c r="H216" s="62">
        <v>100</v>
      </c>
      <c r="I216" s="83">
        <v>16.666666666666668</v>
      </c>
      <c r="J216" s="83">
        <v>83.33333333333333</v>
      </c>
      <c r="K216" s="83">
        <v>0</v>
      </c>
      <c r="L216" s="83">
        <v>0</v>
      </c>
      <c r="M216" s="62"/>
      <c r="N216" s="83">
        <v>5.8823529412</v>
      </c>
      <c r="O216" s="84">
        <v>100</v>
      </c>
      <c r="P216" s="62"/>
      <c r="Q216" s="85">
        <v>23</v>
      </c>
      <c r="R216" s="86">
        <v>91.304347826</v>
      </c>
      <c r="S216" s="62"/>
      <c r="T216" s="87">
        <v>36.363636364</v>
      </c>
      <c r="U216" s="87">
        <v>100</v>
      </c>
    </row>
    <row r="217" spans="1:21" ht="12.75">
      <c r="A217" s="26" t="s">
        <v>537</v>
      </c>
      <c r="B217" s="26" t="s">
        <v>1342</v>
      </c>
      <c r="C217" s="26" t="s">
        <v>676</v>
      </c>
      <c r="D217" s="13" t="s">
        <v>320</v>
      </c>
      <c r="E217" s="13">
        <v>0</v>
      </c>
      <c r="F217" s="20" t="s">
        <v>1103</v>
      </c>
      <c r="G217" s="13"/>
      <c r="H217" s="13" t="s">
        <v>1103</v>
      </c>
      <c r="I217" s="20" t="s">
        <v>1103</v>
      </c>
      <c r="J217" s="20" t="s">
        <v>1103</v>
      </c>
      <c r="K217" s="20" t="s">
        <v>1103</v>
      </c>
      <c r="L217" s="20" t="s">
        <v>1103</v>
      </c>
      <c r="M217" s="13"/>
      <c r="N217" s="20">
        <v>0</v>
      </c>
      <c r="O217" s="23" t="s">
        <v>1103</v>
      </c>
      <c r="P217" s="13"/>
      <c r="Q217" s="88">
        <v>0</v>
      </c>
      <c r="R217" s="99" t="s">
        <v>1103</v>
      </c>
      <c r="S217" s="13"/>
      <c r="T217" s="90">
        <v>0</v>
      </c>
      <c r="U217" s="90" t="s">
        <v>1103</v>
      </c>
    </row>
    <row r="218" spans="1:21" ht="12.75">
      <c r="A218" s="26" t="s">
        <v>1251</v>
      </c>
      <c r="B218" s="26" t="s">
        <v>1129</v>
      </c>
      <c r="C218" s="26" t="s">
        <v>670</v>
      </c>
      <c r="D218" s="13" t="s">
        <v>320</v>
      </c>
      <c r="E218" s="13">
        <v>18</v>
      </c>
      <c r="F218" s="20">
        <v>94.44444444444444</v>
      </c>
      <c r="G218" s="13"/>
      <c r="H218" s="13">
        <v>100</v>
      </c>
      <c r="I218" s="20">
        <v>23.529411764705884</v>
      </c>
      <c r="J218" s="20">
        <v>64.70588235294117</v>
      </c>
      <c r="K218" s="20">
        <v>0</v>
      </c>
      <c r="L218" s="20">
        <v>11.764705882352942</v>
      </c>
      <c r="M218" s="13"/>
      <c r="N218" s="20">
        <v>38.888888889</v>
      </c>
      <c r="O218" s="23">
        <v>100</v>
      </c>
      <c r="P218" s="13"/>
      <c r="Q218" s="88">
        <v>36</v>
      </c>
      <c r="R218" s="89">
        <v>83.333333333</v>
      </c>
      <c r="S218" s="13"/>
      <c r="T218" s="90">
        <v>66.666666667</v>
      </c>
      <c r="U218" s="90">
        <v>100</v>
      </c>
    </row>
    <row r="219" spans="1:21" ht="25.5">
      <c r="A219" s="74" t="s">
        <v>1712</v>
      </c>
      <c r="B219" s="74" t="s">
        <v>506</v>
      </c>
      <c r="C219" s="74" t="s">
        <v>671</v>
      </c>
      <c r="D219" s="62" t="s">
        <v>320</v>
      </c>
      <c r="E219" s="62">
        <v>22</v>
      </c>
      <c r="F219" s="83">
        <v>95.45454545454545</v>
      </c>
      <c r="G219" s="62"/>
      <c r="H219" s="62">
        <v>100</v>
      </c>
      <c r="I219" s="83">
        <v>23.80952380952381</v>
      </c>
      <c r="J219" s="83">
        <v>76.19047619047619</v>
      </c>
      <c r="K219" s="83">
        <v>0</v>
      </c>
      <c r="L219" s="83">
        <v>0</v>
      </c>
      <c r="M219" s="62"/>
      <c r="N219" s="83">
        <v>30</v>
      </c>
      <c r="O219" s="84">
        <v>100</v>
      </c>
      <c r="P219" s="62"/>
      <c r="Q219" s="85">
        <v>22</v>
      </c>
      <c r="R219" s="86">
        <v>100</v>
      </c>
      <c r="S219" s="62"/>
      <c r="T219" s="87">
        <v>18.75</v>
      </c>
      <c r="U219" s="87">
        <v>100</v>
      </c>
    </row>
    <row r="220" spans="1:21" ht="12.75">
      <c r="A220" s="26" t="s">
        <v>53</v>
      </c>
      <c r="B220" s="26" t="s">
        <v>1379</v>
      </c>
      <c r="C220" s="26" t="s">
        <v>701</v>
      </c>
      <c r="D220" s="13" t="s">
        <v>1494</v>
      </c>
      <c r="E220" s="13">
        <v>16</v>
      </c>
      <c r="F220" s="20">
        <v>62.5</v>
      </c>
      <c r="G220" s="13"/>
      <c r="H220" s="13">
        <v>100</v>
      </c>
      <c r="I220" s="20">
        <v>80</v>
      </c>
      <c r="J220" s="20">
        <v>10</v>
      </c>
      <c r="K220" s="20">
        <v>0</v>
      </c>
      <c r="L220" s="20">
        <v>10</v>
      </c>
      <c r="M220" s="13"/>
      <c r="N220" s="20">
        <v>18.75</v>
      </c>
      <c r="O220" s="23">
        <v>100</v>
      </c>
      <c r="P220" s="13"/>
      <c r="Q220" s="88">
        <v>13</v>
      </c>
      <c r="R220" s="89">
        <v>69.230769231</v>
      </c>
      <c r="S220" s="13"/>
      <c r="T220" s="90">
        <v>30.769230769</v>
      </c>
      <c r="U220" s="90">
        <v>100</v>
      </c>
    </row>
    <row r="221" spans="1:21" ht="12.75">
      <c r="A221" s="26" t="s">
        <v>29</v>
      </c>
      <c r="B221" s="26" t="s">
        <v>1357</v>
      </c>
      <c r="C221" s="26" t="s">
        <v>668</v>
      </c>
      <c r="D221" s="13" t="s">
        <v>1494</v>
      </c>
      <c r="E221" s="13">
        <v>20</v>
      </c>
      <c r="F221" s="20">
        <v>95</v>
      </c>
      <c r="G221" s="13"/>
      <c r="H221" s="13">
        <v>100</v>
      </c>
      <c r="I221" s="20">
        <v>84.21052631578948</v>
      </c>
      <c r="J221" s="20">
        <v>10.526315789473685</v>
      </c>
      <c r="K221" s="20">
        <v>0</v>
      </c>
      <c r="L221" s="20">
        <v>5.2631578947368425</v>
      </c>
      <c r="M221" s="13"/>
      <c r="N221" s="20">
        <v>0</v>
      </c>
      <c r="O221" s="23" t="s">
        <v>1103</v>
      </c>
      <c r="P221" s="13"/>
      <c r="Q221" s="88">
        <v>39</v>
      </c>
      <c r="R221" s="89">
        <v>66.666666667</v>
      </c>
      <c r="S221" s="13"/>
      <c r="T221" s="90">
        <v>17.948717949</v>
      </c>
      <c r="U221" s="90">
        <v>100</v>
      </c>
    </row>
    <row r="222" spans="1:21" ht="12.75">
      <c r="A222" s="74" t="s">
        <v>739</v>
      </c>
      <c r="B222" s="74" t="s">
        <v>1621</v>
      </c>
      <c r="C222" s="74" t="s">
        <v>668</v>
      </c>
      <c r="D222" s="62" t="s">
        <v>1494</v>
      </c>
      <c r="E222" s="62">
        <v>28</v>
      </c>
      <c r="F222" s="83">
        <v>78.57142857142857</v>
      </c>
      <c r="G222" s="62"/>
      <c r="H222" s="62">
        <v>100</v>
      </c>
      <c r="I222" s="83">
        <v>86.36363636363636</v>
      </c>
      <c r="J222" s="83">
        <v>13.636363636363637</v>
      </c>
      <c r="K222" s="83">
        <v>0</v>
      </c>
      <c r="L222" s="83">
        <v>0</v>
      </c>
      <c r="M222" s="62"/>
      <c r="N222" s="83">
        <v>25</v>
      </c>
      <c r="O222" s="84">
        <v>85.71428571428571</v>
      </c>
      <c r="P222" s="62"/>
      <c r="Q222" s="85">
        <v>23</v>
      </c>
      <c r="R222" s="86">
        <v>82.608695652</v>
      </c>
      <c r="S222" s="62"/>
      <c r="T222" s="87">
        <v>26.086956522</v>
      </c>
      <c r="U222" s="87">
        <v>100</v>
      </c>
    </row>
    <row r="223" spans="1:21" ht="12.75">
      <c r="A223" s="26" t="s">
        <v>1772</v>
      </c>
      <c r="B223" s="26" t="s">
        <v>143</v>
      </c>
      <c r="C223" s="26" t="s">
        <v>668</v>
      </c>
      <c r="D223" s="13" t="s">
        <v>1494</v>
      </c>
      <c r="E223" s="13">
        <v>20</v>
      </c>
      <c r="F223" s="20">
        <v>80</v>
      </c>
      <c r="G223" s="13"/>
      <c r="H223" s="13">
        <v>100</v>
      </c>
      <c r="I223" s="20">
        <v>56.25</v>
      </c>
      <c r="J223" s="20">
        <v>25</v>
      </c>
      <c r="K223" s="20">
        <v>0</v>
      </c>
      <c r="L223" s="20">
        <v>18.75</v>
      </c>
      <c r="M223" s="13"/>
      <c r="N223" s="20">
        <v>23.076923077</v>
      </c>
      <c r="O223" s="23">
        <v>66.66666666666667</v>
      </c>
      <c r="P223" s="13"/>
      <c r="Q223" s="88">
        <v>35</v>
      </c>
      <c r="R223" s="89">
        <v>94.285714286</v>
      </c>
      <c r="S223" s="13"/>
      <c r="T223" s="90">
        <v>50</v>
      </c>
      <c r="U223" s="90">
        <v>100</v>
      </c>
    </row>
    <row r="224" spans="1:21" ht="12.75">
      <c r="A224" s="26" t="s">
        <v>806</v>
      </c>
      <c r="B224" s="26" t="s">
        <v>591</v>
      </c>
      <c r="C224" s="26" t="s">
        <v>698</v>
      </c>
      <c r="D224" s="13" t="s">
        <v>1494</v>
      </c>
      <c r="E224" s="13">
        <v>17</v>
      </c>
      <c r="F224" s="20">
        <v>100</v>
      </c>
      <c r="G224" s="13"/>
      <c r="H224" s="13">
        <v>100</v>
      </c>
      <c r="I224" s="20">
        <v>94.11764705882354</v>
      </c>
      <c r="J224" s="20">
        <v>0</v>
      </c>
      <c r="K224" s="20">
        <v>0</v>
      </c>
      <c r="L224" s="20">
        <v>5.882352941176471</v>
      </c>
      <c r="M224" s="13"/>
      <c r="N224" s="20">
        <v>11.764705882</v>
      </c>
      <c r="O224" s="23">
        <v>100</v>
      </c>
      <c r="P224" s="13"/>
      <c r="Q224" s="88">
        <v>21</v>
      </c>
      <c r="R224" s="89">
        <v>85.714285714</v>
      </c>
      <c r="S224" s="13"/>
      <c r="T224" s="90">
        <v>40</v>
      </c>
      <c r="U224" s="90">
        <v>100</v>
      </c>
    </row>
    <row r="225" spans="1:21" ht="12.75">
      <c r="A225" s="74" t="s">
        <v>834</v>
      </c>
      <c r="B225" s="74" t="s">
        <v>618</v>
      </c>
      <c r="C225" s="74" t="s">
        <v>694</v>
      </c>
      <c r="D225" s="62" t="s">
        <v>1494</v>
      </c>
      <c r="E225" s="62">
        <v>12</v>
      </c>
      <c r="F225" s="83">
        <v>91.66666666666667</v>
      </c>
      <c r="G225" s="62"/>
      <c r="H225" s="62">
        <v>100</v>
      </c>
      <c r="I225" s="83">
        <v>63.63636363636363</v>
      </c>
      <c r="J225" s="83">
        <v>18.181818181818183</v>
      </c>
      <c r="K225" s="83">
        <v>0</v>
      </c>
      <c r="L225" s="83">
        <v>18.181818181818183</v>
      </c>
      <c r="M225" s="62"/>
      <c r="N225" s="83">
        <v>36.363636364</v>
      </c>
      <c r="O225" s="84">
        <v>100</v>
      </c>
      <c r="P225" s="62"/>
      <c r="Q225" s="85">
        <v>23</v>
      </c>
      <c r="R225" s="86">
        <v>60.869565217</v>
      </c>
      <c r="S225" s="62"/>
      <c r="T225" s="87">
        <v>42.857142857</v>
      </c>
      <c r="U225" s="87">
        <v>66.66666666666667</v>
      </c>
    </row>
    <row r="226" spans="1:21" ht="12.75">
      <c r="A226" s="26" t="s">
        <v>1724</v>
      </c>
      <c r="B226" s="26" t="s">
        <v>517</v>
      </c>
      <c r="C226" s="26" t="s">
        <v>710</v>
      </c>
      <c r="D226" s="13" t="s">
        <v>1494</v>
      </c>
      <c r="E226" s="13">
        <v>90</v>
      </c>
      <c r="F226" s="20">
        <v>73.33333333333333</v>
      </c>
      <c r="G226" s="13"/>
      <c r="H226" s="13">
        <v>100</v>
      </c>
      <c r="I226" s="20">
        <v>90.9090909090909</v>
      </c>
      <c r="J226" s="20">
        <v>4.545454545454546</v>
      </c>
      <c r="K226" s="20">
        <v>0</v>
      </c>
      <c r="L226" s="20">
        <v>4.545454545454546</v>
      </c>
      <c r="M226" s="13"/>
      <c r="N226" s="20">
        <v>1.2048192771</v>
      </c>
      <c r="O226" s="23">
        <v>100</v>
      </c>
      <c r="P226" s="13"/>
      <c r="Q226" s="88">
        <v>94</v>
      </c>
      <c r="R226" s="89">
        <v>71.276595745</v>
      </c>
      <c r="S226" s="13"/>
      <c r="T226" s="90">
        <v>1.1235955056</v>
      </c>
      <c r="U226" s="90">
        <v>100</v>
      </c>
    </row>
    <row r="227" spans="1:21" ht="12.75">
      <c r="A227" s="26" t="s">
        <v>757</v>
      </c>
      <c r="B227" s="26" t="s">
        <v>1639</v>
      </c>
      <c r="C227" s="26" t="s">
        <v>673</v>
      </c>
      <c r="D227" s="13" t="s">
        <v>320</v>
      </c>
      <c r="E227" s="13">
        <v>24</v>
      </c>
      <c r="F227" s="20">
        <v>100</v>
      </c>
      <c r="G227" s="13"/>
      <c r="H227" s="13">
        <v>100</v>
      </c>
      <c r="I227" s="20">
        <v>54.166666666666664</v>
      </c>
      <c r="J227" s="20">
        <v>41.666666666666664</v>
      </c>
      <c r="K227" s="20">
        <v>0</v>
      </c>
      <c r="L227" s="20">
        <v>4.166666666666667</v>
      </c>
      <c r="M227" s="13"/>
      <c r="N227" s="20">
        <v>66.666666667</v>
      </c>
      <c r="O227" s="23">
        <v>100</v>
      </c>
      <c r="P227" s="13"/>
      <c r="Q227" s="88">
        <v>29</v>
      </c>
      <c r="R227" s="89">
        <v>82.75862069</v>
      </c>
      <c r="S227" s="13"/>
      <c r="T227" s="90">
        <v>58.620689655</v>
      </c>
      <c r="U227" s="90">
        <v>94.11764705882354</v>
      </c>
    </row>
    <row r="228" spans="1:21" ht="12.75">
      <c r="A228" s="74" t="s">
        <v>1252</v>
      </c>
      <c r="B228" s="74" t="s">
        <v>1130</v>
      </c>
      <c r="C228" s="74" t="s">
        <v>673</v>
      </c>
      <c r="D228" s="62" t="s">
        <v>1494</v>
      </c>
      <c r="E228" s="62">
        <v>29</v>
      </c>
      <c r="F228" s="83">
        <v>79.3103448275862</v>
      </c>
      <c r="G228" s="62"/>
      <c r="H228" s="62">
        <v>100</v>
      </c>
      <c r="I228" s="83">
        <v>60.869565217391305</v>
      </c>
      <c r="J228" s="83">
        <v>39.130434782608695</v>
      </c>
      <c r="K228" s="83">
        <v>0</v>
      </c>
      <c r="L228" s="83">
        <v>0</v>
      </c>
      <c r="M228" s="62"/>
      <c r="N228" s="83">
        <v>62.068965517</v>
      </c>
      <c r="O228" s="84">
        <v>94.44444444444444</v>
      </c>
      <c r="P228" s="62"/>
      <c r="Q228" s="85">
        <v>43</v>
      </c>
      <c r="R228" s="86">
        <v>72.093023256</v>
      </c>
      <c r="S228" s="62"/>
      <c r="T228" s="87">
        <v>47.619047619</v>
      </c>
      <c r="U228" s="87">
        <v>85</v>
      </c>
    </row>
    <row r="229" spans="1:21" ht="25.5">
      <c r="A229" s="26" t="s">
        <v>80</v>
      </c>
      <c r="B229" s="26" t="s">
        <v>316</v>
      </c>
      <c r="C229" s="26" t="s">
        <v>690</v>
      </c>
      <c r="D229" s="13" t="s">
        <v>665</v>
      </c>
      <c r="E229" s="13">
        <v>21</v>
      </c>
      <c r="F229" s="20">
        <v>61.904761904761905</v>
      </c>
      <c r="G229" s="13"/>
      <c r="H229" s="13">
        <v>100</v>
      </c>
      <c r="I229" s="20">
        <v>84.61538461538461</v>
      </c>
      <c r="J229" s="20">
        <v>0</v>
      </c>
      <c r="K229" s="20">
        <v>0</v>
      </c>
      <c r="L229" s="20">
        <v>15.384615384615385</v>
      </c>
      <c r="M229" s="13"/>
      <c r="N229" s="20">
        <v>28.571428571</v>
      </c>
      <c r="O229" s="23">
        <v>66.66666666666667</v>
      </c>
      <c r="P229" s="13"/>
      <c r="Q229" s="88">
        <v>18</v>
      </c>
      <c r="R229" s="89">
        <v>83.333333333</v>
      </c>
      <c r="S229" s="13"/>
      <c r="T229" s="90">
        <v>11.111111111</v>
      </c>
      <c r="U229" s="90">
        <v>100</v>
      </c>
    </row>
    <row r="230" spans="1:21" ht="12.75">
      <c r="A230" s="26" t="s">
        <v>87</v>
      </c>
      <c r="B230" s="26" t="s">
        <v>878</v>
      </c>
      <c r="C230" s="26" t="s">
        <v>685</v>
      </c>
      <c r="D230" s="13" t="s">
        <v>320</v>
      </c>
      <c r="E230" s="13">
        <v>29</v>
      </c>
      <c r="F230" s="20">
        <v>86.20689655172414</v>
      </c>
      <c r="G230" s="13"/>
      <c r="H230" s="13">
        <v>100</v>
      </c>
      <c r="I230" s="20">
        <v>48</v>
      </c>
      <c r="J230" s="20">
        <v>40</v>
      </c>
      <c r="K230" s="20">
        <v>0</v>
      </c>
      <c r="L230" s="20">
        <v>12</v>
      </c>
      <c r="M230" s="13"/>
      <c r="N230" s="20">
        <v>27.586206897</v>
      </c>
      <c r="O230" s="23">
        <v>100</v>
      </c>
      <c r="P230" s="13"/>
      <c r="Q230" s="88">
        <v>46</v>
      </c>
      <c r="R230" s="89">
        <v>67.391304348</v>
      </c>
      <c r="S230" s="13"/>
      <c r="T230" s="90">
        <v>23.913043478</v>
      </c>
      <c r="U230" s="90">
        <v>81.81818181818181</v>
      </c>
    </row>
    <row r="231" spans="1:21" ht="12.75">
      <c r="A231" s="74" t="s">
        <v>761</v>
      </c>
      <c r="B231" s="74" t="s">
        <v>546</v>
      </c>
      <c r="C231" s="74" t="s">
        <v>690</v>
      </c>
      <c r="D231" s="62" t="s">
        <v>1494</v>
      </c>
      <c r="E231" s="62">
        <v>25</v>
      </c>
      <c r="F231" s="83">
        <v>76</v>
      </c>
      <c r="G231" s="62"/>
      <c r="H231" s="62">
        <v>100</v>
      </c>
      <c r="I231" s="83">
        <v>78.94736842105263</v>
      </c>
      <c r="J231" s="83">
        <v>15.789473684210526</v>
      </c>
      <c r="K231" s="83">
        <v>0</v>
      </c>
      <c r="L231" s="83">
        <v>5.2631578947368425</v>
      </c>
      <c r="M231" s="62"/>
      <c r="N231" s="83">
        <v>57.142857143</v>
      </c>
      <c r="O231" s="84">
        <v>100</v>
      </c>
      <c r="P231" s="62"/>
      <c r="Q231" s="85">
        <v>33</v>
      </c>
      <c r="R231" s="86">
        <v>66.666666667</v>
      </c>
      <c r="S231" s="62"/>
      <c r="T231" s="87">
        <v>29.032258065</v>
      </c>
      <c r="U231" s="87">
        <v>100</v>
      </c>
    </row>
    <row r="232" spans="1:21" ht="12.75">
      <c r="A232" s="26" t="s">
        <v>1767</v>
      </c>
      <c r="B232" s="26" t="s">
        <v>138</v>
      </c>
      <c r="C232" s="26" t="s">
        <v>675</v>
      </c>
      <c r="D232" s="13" t="s">
        <v>665</v>
      </c>
      <c r="E232" s="13">
        <v>39</v>
      </c>
      <c r="F232" s="20">
        <v>82.05128205128206</v>
      </c>
      <c r="G232" s="13"/>
      <c r="H232" s="13">
        <v>100</v>
      </c>
      <c r="I232" s="20">
        <v>75</v>
      </c>
      <c r="J232" s="20">
        <v>12.5</v>
      </c>
      <c r="K232" s="20">
        <v>0</v>
      </c>
      <c r="L232" s="20">
        <v>12.5</v>
      </c>
      <c r="M232" s="13"/>
      <c r="N232" s="20">
        <v>12.820512821</v>
      </c>
      <c r="O232" s="23">
        <v>80</v>
      </c>
      <c r="P232" s="13"/>
      <c r="Q232" s="88">
        <v>14</v>
      </c>
      <c r="R232" s="89">
        <v>85.714285714</v>
      </c>
      <c r="S232" s="13"/>
      <c r="T232" s="90">
        <v>7.1428571429</v>
      </c>
      <c r="U232" s="90">
        <v>100</v>
      </c>
    </row>
    <row r="233" spans="1:21" ht="12.75">
      <c r="A233" s="26" t="s">
        <v>1716</v>
      </c>
      <c r="B233" s="26" t="s">
        <v>509</v>
      </c>
      <c r="C233" s="26" t="s">
        <v>708</v>
      </c>
      <c r="D233" s="13" t="s">
        <v>1494</v>
      </c>
      <c r="E233" s="13">
        <v>29</v>
      </c>
      <c r="F233" s="20">
        <v>68.96551724137932</v>
      </c>
      <c r="G233" s="13"/>
      <c r="H233" s="13">
        <v>100</v>
      </c>
      <c r="I233" s="20">
        <v>65</v>
      </c>
      <c r="J233" s="20">
        <v>25</v>
      </c>
      <c r="K233" s="20">
        <v>0</v>
      </c>
      <c r="L233" s="20">
        <v>10</v>
      </c>
      <c r="M233" s="13"/>
      <c r="N233" s="20">
        <v>27.586206897</v>
      </c>
      <c r="O233" s="23">
        <v>87.5</v>
      </c>
      <c r="P233" s="13"/>
      <c r="Q233" s="88">
        <v>24</v>
      </c>
      <c r="R233" s="89">
        <v>75</v>
      </c>
      <c r="S233" s="13"/>
      <c r="T233" s="90">
        <v>45.833333333</v>
      </c>
      <c r="U233" s="90">
        <v>81.81818181818181</v>
      </c>
    </row>
    <row r="234" spans="1:21" ht="12.75">
      <c r="A234" s="74" t="s">
        <v>1412</v>
      </c>
      <c r="B234" s="74" t="s">
        <v>171</v>
      </c>
      <c r="C234" s="74" t="s">
        <v>690</v>
      </c>
      <c r="D234" s="62" t="s">
        <v>320</v>
      </c>
      <c r="E234" s="62">
        <v>24</v>
      </c>
      <c r="F234" s="83">
        <v>79.16666666666667</v>
      </c>
      <c r="G234" s="62"/>
      <c r="H234" s="62">
        <v>100</v>
      </c>
      <c r="I234" s="83">
        <v>52.63157894736842</v>
      </c>
      <c r="J234" s="83">
        <v>42.10526315789474</v>
      </c>
      <c r="K234" s="83">
        <v>0</v>
      </c>
      <c r="L234" s="83">
        <v>5.2631578947368425</v>
      </c>
      <c r="M234" s="62"/>
      <c r="N234" s="83">
        <v>54.166666667</v>
      </c>
      <c r="O234" s="84">
        <v>92.3076923076923</v>
      </c>
      <c r="P234" s="62"/>
      <c r="Q234" s="85">
        <v>23</v>
      </c>
      <c r="R234" s="86">
        <v>78.260869565</v>
      </c>
      <c r="S234" s="62"/>
      <c r="T234" s="87">
        <v>52.173913043</v>
      </c>
      <c r="U234" s="87">
        <v>91.66666666666667</v>
      </c>
    </row>
    <row r="235" spans="1:21" ht="12.75">
      <c r="A235" s="26" t="s">
        <v>785</v>
      </c>
      <c r="B235" s="26" t="s">
        <v>570</v>
      </c>
      <c r="C235" s="26" t="s">
        <v>677</v>
      </c>
      <c r="D235" s="13" t="s">
        <v>1494</v>
      </c>
      <c r="E235" s="13">
        <v>24</v>
      </c>
      <c r="F235" s="20">
        <v>62.5</v>
      </c>
      <c r="G235" s="13"/>
      <c r="H235" s="13">
        <v>100</v>
      </c>
      <c r="I235" s="20">
        <v>46.666666666666664</v>
      </c>
      <c r="J235" s="20">
        <v>40</v>
      </c>
      <c r="K235" s="20">
        <v>0</v>
      </c>
      <c r="L235" s="20">
        <v>13.333333333333334</v>
      </c>
      <c r="M235" s="13"/>
      <c r="N235" s="20">
        <v>21.739130435</v>
      </c>
      <c r="O235" s="23">
        <v>80</v>
      </c>
      <c r="P235" s="13"/>
      <c r="Q235" s="88">
        <v>23</v>
      </c>
      <c r="R235" s="89">
        <v>69.565217391</v>
      </c>
      <c r="S235" s="13"/>
      <c r="T235" s="90">
        <v>22.727272727</v>
      </c>
      <c r="U235" s="90">
        <v>80</v>
      </c>
    </row>
    <row r="236" spans="1:21" ht="12.75">
      <c r="A236" s="26" t="s">
        <v>791</v>
      </c>
      <c r="B236" s="26" t="s">
        <v>576</v>
      </c>
      <c r="C236" s="26" t="s">
        <v>680</v>
      </c>
      <c r="D236" s="13" t="s">
        <v>1494</v>
      </c>
      <c r="E236" s="13">
        <v>38</v>
      </c>
      <c r="F236" s="20">
        <v>78.94736842105263</v>
      </c>
      <c r="G236" s="13"/>
      <c r="H236" s="13">
        <v>100</v>
      </c>
      <c r="I236" s="20">
        <v>76.66666666666667</v>
      </c>
      <c r="J236" s="20">
        <v>13.333333333333334</v>
      </c>
      <c r="K236" s="20">
        <v>0</v>
      </c>
      <c r="L236" s="20">
        <v>10</v>
      </c>
      <c r="M236" s="13"/>
      <c r="N236" s="20">
        <v>50</v>
      </c>
      <c r="O236" s="23">
        <v>88.23529411764706</v>
      </c>
      <c r="P236" s="13"/>
      <c r="Q236" s="88">
        <v>25</v>
      </c>
      <c r="R236" s="89">
        <v>80</v>
      </c>
      <c r="S236" s="13"/>
      <c r="T236" s="90">
        <v>14.285714286</v>
      </c>
      <c r="U236" s="90">
        <v>100</v>
      </c>
    </row>
    <row r="237" spans="1:21" ht="12.75">
      <c r="A237" s="74" t="s">
        <v>766</v>
      </c>
      <c r="B237" s="74" t="s">
        <v>551</v>
      </c>
      <c r="C237" s="74" t="s">
        <v>671</v>
      </c>
      <c r="D237" s="62" t="s">
        <v>320</v>
      </c>
      <c r="E237" s="62">
        <v>34</v>
      </c>
      <c r="F237" s="83">
        <v>88.23529411764706</v>
      </c>
      <c r="G237" s="62"/>
      <c r="H237" s="62">
        <v>100</v>
      </c>
      <c r="I237" s="83">
        <v>33.333333333333336</v>
      </c>
      <c r="J237" s="83">
        <v>16.666666666666668</v>
      </c>
      <c r="K237" s="83">
        <v>0</v>
      </c>
      <c r="L237" s="83">
        <v>50</v>
      </c>
      <c r="M237" s="62"/>
      <c r="N237" s="83">
        <v>21.212121212</v>
      </c>
      <c r="O237" s="84">
        <v>100</v>
      </c>
      <c r="P237" s="62"/>
      <c r="Q237" s="85">
        <v>28</v>
      </c>
      <c r="R237" s="86">
        <v>96.428571429</v>
      </c>
      <c r="S237" s="62"/>
      <c r="T237" s="87">
        <v>35.714285714</v>
      </c>
      <c r="U237" s="87">
        <v>100</v>
      </c>
    </row>
    <row r="238" spans="1:21" ht="12.75">
      <c r="A238" s="26" t="s">
        <v>394</v>
      </c>
      <c r="B238" s="26" t="s">
        <v>368</v>
      </c>
      <c r="C238" s="26" t="s">
        <v>696</v>
      </c>
      <c r="D238" s="13" t="s">
        <v>1494</v>
      </c>
      <c r="E238" s="13">
        <v>87</v>
      </c>
      <c r="F238" s="20">
        <v>93.10344827586206</v>
      </c>
      <c r="G238" s="13"/>
      <c r="H238" s="13">
        <v>100</v>
      </c>
      <c r="I238" s="20">
        <v>65.4320987654321</v>
      </c>
      <c r="J238" s="20">
        <v>30.864197530864196</v>
      </c>
      <c r="K238" s="20">
        <v>1.2345679012345678</v>
      </c>
      <c r="L238" s="20">
        <v>2.4691358024691357</v>
      </c>
      <c r="M238" s="13"/>
      <c r="N238" s="20">
        <v>40.229885057</v>
      </c>
      <c r="O238" s="23">
        <v>100</v>
      </c>
      <c r="P238" s="13"/>
      <c r="Q238" s="88">
        <v>55</v>
      </c>
      <c r="R238" s="89">
        <v>83.636363636</v>
      </c>
      <c r="S238" s="13"/>
      <c r="T238" s="90">
        <v>0</v>
      </c>
      <c r="U238" s="90" t="s">
        <v>1103</v>
      </c>
    </row>
    <row r="239" spans="1:21" ht="12.75">
      <c r="A239" s="26" t="s">
        <v>1789</v>
      </c>
      <c r="B239" s="26" t="s">
        <v>160</v>
      </c>
      <c r="C239" s="26" t="s">
        <v>683</v>
      </c>
      <c r="D239" s="13" t="s">
        <v>1494</v>
      </c>
      <c r="E239" s="13">
        <v>28</v>
      </c>
      <c r="F239" s="20">
        <v>39.285714285714285</v>
      </c>
      <c r="G239" s="13"/>
      <c r="H239" s="13">
        <v>100</v>
      </c>
      <c r="I239" s="20">
        <v>81.81818181818181</v>
      </c>
      <c r="J239" s="20">
        <v>9.090909090909092</v>
      </c>
      <c r="K239" s="20">
        <v>0</v>
      </c>
      <c r="L239" s="20">
        <v>9.090909090909092</v>
      </c>
      <c r="M239" s="13"/>
      <c r="N239" s="20">
        <v>38.461538462</v>
      </c>
      <c r="O239" s="23">
        <v>60</v>
      </c>
      <c r="P239" s="13"/>
      <c r="Q239" s="88">
        <v>27</v>
      </c>
      <c r="R239" s="89">
        <v>22.222222222</v>
      </c>
      <c r="S239" s="13"/>
      <c r="T239" s="90">
        <v>19.230769231</v>
      </c>
      <c r="U239" s="90">
        <v>60</v>
      </c>
    </row>
    <row r="240" spans="1:21" ht="12.75">
      <c r="A240" s="74" t="s">
        <v>1855</v>
      </c>
      <c r="B240" s="74" t="s">
        <v>1324</v>
      </c>
      <c r="C240" s="74" t="s">
        <v>686</v>
      </c>
      <c r="D240" s="62" t="s">
        <v>320</v>
      </c>
      <c r="E240" s="62">
        <v>29</v>
      </c>
      <c r="F240" s="83">
        <v>100</v>
      </c>
      <c r="G240" s="62"/>
      <c r="H240" s="62">
        <v>100</v>
      </c>
      <c r="I240" s="83">
        <v>41.37931034482759</v>
      </c>
      <c r="J240" s="83">
        <v>48.275862068965516</v>
      </c>
      <c r="K240" s="83">
        <v>0</v>
      </c>
      <c r="L240" s="83">
        <v>10.344827586206897</v>
      </c>
      <c r="M240" s="62"/>
      <c r="N240" s="83">
        <v>25</v>
      </c>
      <c r="O240" s="84">
        <v>100</v>
      </c>
      <c r="P240" s="62"/>
      <c r="Q240" s="85">
        <v>15</v>
      </c>
      <c r="R240" s="86">
        <v>93.333333333</v>
      </c>
      <c r="S240" s="62"/>
      <c r="T240" s="87">
        <v>55.555555556</v>
      </c>
      <c r="U240" s="87">
        <v>100</v>
      </c>
    </row>
    <row r="241" spans="1:21" ht="25.5">
      <c r="A241" s="26" t="s">
        <v>762</v>
      </c>
      <c r="B241" s="26" t="s">
        <v>547</v>
      </c>
      <c r="C241" s="26" t="s">
        <v>680</v>
      </c>
      <c r="D241" s="13" t="s">
        <v>665</v>
      </c>
      <c r="E241" s="13">
        <v>46</v>
      </c>
      <c r="F241" s="20">
        <v>69.56521739130434</v>
      </c>
      <c r="G241" s="13"/>
      <c r="H241" s="13">
        <v>100</v>
      </c>
      <c r="I241" s="20">
        <v>50</v>
      </c>
      <c r="J241" s="20">
        <v>21.875</v>
      </c>
      <c r="K241" s="20">
        <v>0</v>
      </c>
      <c r="L241" s="20">
        <v>28.125</v>
      </c>
      <c r="M241" s="13"/>
      <c r="N241" s="20">
        <v>0</v>
      </c>
      <c r="O241" s="23" t="s">
        <v>1103</v>
      </c>
      <c r="P241" s="13"/>
      <c r="Q241" s="88">
        <v>39</v>
      </c>
      <c r="R241" s="89">
        <v>23.076923077</v>
      </c>
      <c r="S241" s="13"/>
      <c r="T241" s="90">
        <v>2.7027027027</v>
      </c>
      <c r="U241" s="90">
        <v>100</v>
      </c>
    </row>
    <row r="242" spans="1:21" ht="12.75">
      <c r="A242" s="26" t="s">
        <v>824</v>
      </c>
      <c r="B242" s="26" t="s">
        <v>609</v>
      </c>
      <c r="C242" s="26" t="s">
        <v>698</v>
      </c>
      <c r="D242" s="13" t="s">
        <v>320</v>
      </c>
      <c r="E242" s="13">
        <v>31</v>
      </c>
      <c r="F242" s="20">
        <v>74.19354838709677</v>
      </c>
      <c r="G242" s="13"/>
      <c r="H242" s="13">
        <v>100</v>
      </c>
      <c r="I242" s="20">
        <v>26.08695652173913</v>
      </c>
      <c r="J242" s="20">
        <v>73.91304347826087</v>
      </c>
      <c r="K242" s="20">
        <v>0</v>
      </c>
      <c r="L242" s="20">
        <v>0</v>
      </c>
      <c r="M242" s="13"/>
      <c r="N242" s="20">
        <v>32.258064516</v>
      </c>
      <c r="O242" s="23">
        <v>100</v>
      </c>
      <c r="P242" s="13"/>
      <c r="Q242" s="88">
        <v>17</v>
      </c>
      <c r="R242" s="89">
        <v>76.470588235</v>
      </c>
      <c r="S242" s="13"/>
      <c r="T242" s="90">
        <v>17.647058824</v>
      </c>
      <c r="U242" s="90">
        <v>100</v>
      </c>
    </row>
    <row r="243" spans="1:21" ht="12.75">
      <c r="A243" s="74" t="s">
        <v>807</v>
      </c>
      <c r="B243" s="74" t="s">
        <v>592</v>
      </c>
      <c r="C243" s="74" t="s">
        <v>679</v>
      </c>
      <c r="D243" s="62" t="s">
        <v>320</v>
      </c>
      <c r="E243" s="62">
        <v>56</v>
      </c>
      <c r="F243" s="83">
        <v>57.142857142857146</v>
      </c>
      <c r="G243" s="62"/>
      <c r="H243" s="62">
        <v>100</v>
      </c>
      <c r="I243" s="83">
        <v>50</v>
      </c>
      <c r="J243" s="83">
        <v>46.875</v>
      </c>
      <c r="K243" s="83">
        <v>0</v>
      </c>
      <c r="L243" s="83">
        <v>3.125</v>
      </c>
      <c r="M243" s="62"/>
      <c r="N243" s="83">
        <v>18.181818182</v>
      </c>
      <c r="O243" s="84">
        <v>100</v>
      </c>
      <c r="P243" s="62"/>
      <c r="Q243" s="85">
        <v>34</v>
      </c>
      <c r="R243" s="86">
        <v>61.764705882</v>
      </c>
      <c r="S243" s="62"/>
      <c r="T243" s="87">
        <v>9.0909090909</v>
      </c>
      <c r="U243" s="87">
        <v>100</v>
      </c>
    </row>
    <row r="244" spans="1:21" ht="12.75">
      <c r="A244" s="26" t="s">
        <v>1232</v>
      </c>
      <c r="B244" s="26" t="s">
        <v>1111</v>
      </c>
      <c r="C244" s="26" t="s">
        <v>696</v>
      </c>
      <c r="D244" s="13" t="s">
        <v>1494</v>
      </c>
      <c r="E244" s="13">
        <v>22</v>
      </c>
      <c r="F244" s="20">
        <v>95.45454545454545</v>
      </c>
      <c r="G244" s="13"/>
      <c r="H244" s="13">
        <v>100</v>
      </c>
      <c r="I244" s="20">
        <v>33.333333333333336</v>
      </c>
      <c r="J244" s="20">
        <v>57.142857142857146</v>
      </c>
      <c r="K244" s="20">
        <v>0</v>
      </c>
      <c r="L244" s="20">
        <v>9.523809523809524</v>
      </c>
      <c r="M244" s="13"/>
      <c r="N244" s="20">
        <v>68.181818182</v>
      </c>
      <c r="O244" s="23">
        <v>100</v>
      </c>
      <c r="P244" s="13"/>
      <c r="Q244" s="88">
        <v>27</v>
      </c>
      <c r="R244" s="89">
        <v>81.481481481</v>
      </c>
      <c r="S244" s="13"/>
      <c r="T244" s="90">
        <v>81.481481481</v>
      </c>
      <c r="U244" s="90">
        <v>86.36363636363636</v>
      </c>
    </row>
    <row r="245" spans="1:21" ht="12.75">
      <c r="A245" s="26" t="s">
        <v>74</v>
      </c>
      <c r="B245" s="26" t="s">
        <v>303</v>
      </c>
      <c r="C245" s="26" t="s">
        <v>692</v>
      </c>
      <c r="D245" s="13" t="s">
        <v>320</v>
      </c>
      <c r="E245" s="13">
        <v>20</v>
      </c>
      <c r="F245" s="20">
        <v>70</v>
      </c>
      <c r="G245" s="13"/>
      <c r="H245" s="13">
        <v>100</v>
      </c>
      <c r="I245" s="20">
        <v>7.142857142857143</v>
      </c>
      <c r="J245" s="20">
        <v>85.71428571428571</v>
      </c>
      <c r="K245" s="20">
        <v>0</v>
      </c>
      <c r="L245" s="20">
        <v>7.142857142857143</v>
      </c>
      <c r="M245" s="13"/>
      <c r="N245" s="20">
        <v>27.777777778</v>
      </c>
      <c r="O245" s="23">
        <v>100</v>
      </c>
      <c r="P245" s="13"/>
      <c r="Q245" s="88">
        <v>26</v>
      </c>
      <c r="R245" s="89">
        <v>57.692307692</v>
      </c>
      <c r="S245" s="13"/>
      <c r="T245" s="90">
        <v>32</v>
      </c>
      <c r="U245" s="90">
        <v>62.5</v>
      </c>
    </row>
    <row r="246" spans="1:21" ht="12.75">
      <c r="A246" s="74" t="s">
        <v>408</v>
      </c>
      <c r="B246" s="74" t="s">
        <v>382</v>
      </c>
      <c r="C246" s="74" t="s">
        <v>673</v>
      </c>
      <c r="D246" s="62" t="s">
        <v>1494</v>
      </c>
      <c r="E246" s="62">
        <v>21</v>
      </c>
      <c r="F246" s="83">
        <v>95.23809523809524</v>
      </c>
      <c r="G246" s="62"/>
      <c r="H246" s="62">
        <v>100</v>
      </c>
      <c r="I246" s="83">
        <v>40</v>
      </c>
      <c r="J246" s="83">
        <v>10</v>
      </c>
      <c r="K246" s="83">
        <v>0</v>
      </c>
      <c r="L246" s="83">
        <v>50</v>
      </c>
      <c r="M246" s="62"/>
      <c r="N246" s="83">
        <v>36.842105263</v>
      </c>
      <c r="O246" s="84">
        <v>85.71428571428571</v>
      </c>
      <c r="P246" s="62"/>
      <c r="Q246" s="85">
        <v>27</v>
      </c>
      <c r="R246" s="86">
        <v>66.666666667</v>
      </c>
      <c r="S246" s="62"/>
      <c r="T246" s="87">
        <v>28</v>
      </c>
      <c r="U246" s="87">
        <v>85.71428571428571</v>
      </c>
    </row>
    <row r="247" spans="1:21" ht="12.75">
      <c r="A247" s="26" t="s">
        <v>1839</v>
      </c>
      <c r="B247" s="26" t="s">
        <v>1309</v>
      </c>
      <c r="C247" s="26" t="s">
        <v>670</v>
      </c>
      <c r="D247" s="13" t="s">
        <v>1494</v>
      </c>
      <c r="E247" s="13">
        <v>21</v>
      </c>
      <c r="F247" s="20">
        <v>80.95238095238095</v>
      </c>
      <c r="G247" s="13"/>
      <c r="H247" s="13">
        <v>100</v>
      </c>
      <c r="I247" s="20">
        <v>70.58823529411765</v>
      </c>
      <c r="J247" s="20">
        <v>23.529411764705884</v>
      </c>
      <c r="K247" s="20">
        <v>0</v>
      </c>
      <c r="L247" s="20">
        <v>5.882352941176471</v>
      </c>
      <c r="M247" s="13"/>
      <c r="N247" s="20">
        <v>53.333333333</v>
      </c>
      <c r="O247" s="23">
        <v>87.5</v>
      </c>
      <c r="P247" s="13"/>
      <c r="Q247" s="88">
        <v>19</v>
      </c>
      <c r="R247" s="89">
        <v>42.105263158</v>
      </c>
      <c r="S247" s="13"/>
      <c r="T247" s="90">
        <v>50</v>
      </c>
      <c r="U247" s="90">
        <v>28.571428571428573</v>
      </c>
    </row>
    <row r="248" spans="1:21" ht="25.5">
      <c r="A248" s="26" t="s">
        <v>858</v>
      </c>
      <c r="B248" s="26" t="s">
        <v>428</v>
      </c>
      <c r="C248" s="26" t="s">
        <v>667</v>
      </c>
      <c r="D248" s="13" t="s">
        <v>320</v>
      </c>
      <c r="E248" s="13">
        <v>45</v>
      </c>
      <c r="F248" s="20">
        <v>82.22222222222223</v>
      </c>
      <c r="G248" s="13"/>
      <c r="H248" s="13">
        <v>100</v>
      </c>
      <c r="I248" s="20">
        <v>35.13513513513514</v>
      </c>
      <c r="J248" s="20">
        <v>5.405405405405405</v>
      </c>
      <c r="K248" s="20">
        <v>2.7027027027027026</v>
      </c>
      <c r="L248" s="20">
        <v>56.75675675675676</v>
      </c>
      <c r="M248" s="13"/>
      <c r="N248" s="20">
        <v>36.585365854</v>
      </c>
      <c r="O248" s="23">
        <v>93.33333333333333</v>
      </c>
      <c r="P248" s="13"/>
      <c r="Q248" s="88">
        <v>53</v>
      </c>
      <c r="R248" s="89">
        <v>71.698113208</v>
      </c>
      <c r="S248" s="13"/>
      <c r="T248" s="90">
        <v>33.333333333</v>
      </c>
      <c r="U248" s="90">
        <v>94.11764705882354</v>
      </c>
    </row>
    <row r="249" spans="1:21" ht="25.5">
      <c r="A249" s="74" t="s">
        <v>1834</v>
      </c>
      <c r="B249" s="74" t="s">
        <v>1304</v>
      </c>
      <c r="C249" s="74" t="s">
        <v>667</v>
      </c>
      <c r="D249" s="62" t="s">
        <v>320</v>
      </c>
      <c r="E249" s="62">
        <v>28</v>
      </c>
      <c r="F249" s="83">
        <v>57.142857142857146</v>
      </c>
      <c r="G249" s="62"/>
      <c r="H249" s="62">
        <v>100</v>
      </c>
      <c r="I249" s="83">
        <v>31.25</v>
      </c>
      <c r="J249" s="83">
        <v>6.25</v>
      </c>
      <c r="K249" s="83">
        <v>0</v>
      </c>
      <c r="L249" s="83">
        <v>62.5</v>
      </c>
      <c r="M249" s="62"/>
      <c r="N249" s="83">
        <v>44.444444444</v>
      </c>
      <c r="O249" s="84">
        <v>83.33333333333333</v>
      </c>
      <c r="P249" s="62"/>
      <c r="Q249" s="85">
        <v>35</v>
      </c>
      <c r="R249" s="86">
        <v>42.857142857</v>
      </c>
      <c r="S249" s="62"/>
      <c r="T249" s="87">
        <v>22.580645161</v>
      </c>
      <c r="U249" s="87">
        <v>57.142857142857146</v>
      </c>
    </row>
    <row r="250" spans="1:21" ht="12.75">
      <c r="A250" s="26" t="s">
        <v>1705</v>
      </c>
      <c r="B250" s="26" t="s">
        <v>499</v>
      </c>
      <c r="C250" s="26" t="s">
        <v>701</v>
      </c>
      <c r="D250" s="13" t="s">
        <v>1494</v>
      </c>
      <c r="E250" s="13">
        <v>34</v>
      </c>
      <c r="F250" s="20">
        <v>70.58823529411765</v>
      </c>
      <c r="G250" s="13"/>
      <c r="H250" s="13">
        <v>100</v>
      </c>
      <c r="I250" s="20">
        <v>66.66666666666667</v>
      </c>
      <c r="J250" s="20">
        <v>20.833333333333332</v>
      </c>
      <c r="K250" s="20">
        <v>0</v>
      </c>
      <c r="L250" s="20">
        <v>12.5</v>
      </c>
      <c r="M250" s="13"/>
      <c r="N250" s="20">
        <v>44.117647059</v>
      </c>
      <c r="O250" s="23">
        <v>86.66666666666667</v>
      </c>
      <c r="P250" s="13"/>
      <c r="Q250" s="88">
        <v>59</v>
      </c>
      <c r="R250" s="89">
        <v>74.576271186</v>
      </c>
      <c r="S250" s="13"/>
      <c r="T250" s="90">
        <v>50.877192982</v>
      </c>
      <c r="U250" s="90">
        <v>82.75862068965517</v>
      </c>
    </row>
    <row r="251" spans="1:21" ht="12.75">
      <c r="A251" s="26" t="s">
        <v>1823</v>
      </c>
      <c r="B251" s="26" t="s">
        <v>1290</v>
      </c>
      <c r="C251" s="26" t="s">
        <v>667</v>
      </c>
      <c r="D251" s="13" t="s">
        <v>1494</v>
      </c>
      <c r="E251" s="13">
        <v>43</v>
      </c>
      <c r="F251" s="20">
        <v>79.06976744186046</v>
      </c>
      <c r="G251" s="13"/>
      <c r="H251" s="13">
        <v>100</v>
      </c>
      <c r="I251" s="20">
        <v>44.11764705882353</v>
      </c>
      <c r="J251" s="20">
        <v>23.529411764705884</v>
      </c>
      <c r="K251" s="20">
        <v>0</v>
      </c>
      <c r="L251" s="20">
        <v>32.35294117647059</v>
      </c>
      <c r="M251" s="13"/>
      <c r="N251" s="20">
        <v>17.948717949</v>
      </c>
      <c r="O251" s="23">
        <v>85.71428571428571</v>
      </c>
      <c r="P251" s="13"/>
      <c r="Q251" s="88">
        <v>33</v>
      </c>
      <c r="R251" s="89">
        <v>75.757575758</v>
      </c>
      <c r="S251" s="13"/>
      <c r="T251" s="90">
        <v>6.8965517241</v>
      </c>
      <c r="U251" s="90">
        <v>100</v>
      </c>
    </row>
    <row r="252" spans="1:21" ht="12.75">
      <c r="A252" s="74" t="s">
        <v>62</v>
      </c>
      <c r="B252" s="74" t="s">
        <v>1290</v>
      </c>
      <c r="C252" s="74" t="s">
        <v>667</v>
      </c>
      <c r="D252" s="62" t="s">
        <v>1494</v>
      </c>
      <c r="E252" s="62">
        <v>44</v>
      </c>
      <c r="F252" s="83">
        <v>72.72727272727273</v>
      </c>
      <c r="G252" s="62"/>
      <c r="H252" s="62">
        <v>100</v>
      </c>
      <c r="I252" s="83">
        <v>28.125</v>
      </c>
      <c r="J252" s="83">
        <v>18.75</v>
      </c>
      <c r="K252" s="83">
        <v>3.125</v>
      </c>
      <c r="L252" s="83">
        <v>50</v>
      </c>
      <c r="M252" s="62"/>
      <c r="N252" s="83">
        <v>6.25</v>
      </c>
      <c r="O252" s="84">
        <v>50</v>
      </c>
      <c r="P252" s="62"/>
      <c r="Q252" s="85">
        <v>52</v>
      </c>
      <c r="R252" s="86">
        <v>86.538461538</v>
      </c>
      <c r="S252" s="62"/>
      <c r="T252" s="87">
        <v>20.512820513</v>
      </c>
      <c r="U252" s="87">
        <v>87.5</v>
      </c>
    </row>
    <row r="253" spans="1:21" ht="12.75">
      <c r="A253" s="26" t="s">
        <v>286</v>
      </c>
      <c r="B253" s="26" t="s">
        <v>1580</v>
      </c>
      <c r="C253" s="26" t="s">
        <v>691</v>
      </c>
      <c r="D253" s="13" t="s">
        <v>1494</v>
      </c>
      <c r="E253" s="13">
        <v>34</v>
      </c>
      <c r="F253" s="20">
        <v>100</v>
      </c>
      <c r="G253" s="13"/>
      <c r="H253" s="13">
        <v>100</v>
      </c>
      <c r="I253" s="20">
        <v>52.94117647058823</v>
      </c>
      <c r="J253" s="20">
        <v>0</v>
      </c>
      <c r="K253" s="20">
        <v>0</v>
      </c>
      <c r="L253" s="20">
        <v>47.05882352941177</v>
      </c>
      <c r="M253" s="13"/>
      <c r="N253" s="20">
        <v>81.481481481</v>
      </c>
      <c r="O253" s="23">
        <v>100</v>
      </c>
      <c r="P253" s="13"/>
      <c r="Q253" s="88">
        <v>51</v>
      </c>
      <c r="R253" s="89">
        <v>62.745098039</v>
      </c>
      <c r="S253" s="13"/>
      <c r="T253" s="90">
        <v>75</v>
      </c>
      <c r="U253" s="90">
        <v>50</v>
      </c>
    </row>
    <row r="254" spans="1:21" ht="12.75">
      <c r="A254" s="26" t="s">
        <v>1723</v>
      </c>
      <c r="B254" s="26" t="s">
        <v>516</v>
      </c>
      <c r="C254" s="26" t="s">
        <v>698</v>
      </c>
      <c r="D254" s="13" t="s">
        <v>320</v>
      </c>
      <c r="E254" s="13">
        <v>19</v>
      </c>
      <c r="F254" s="20">
        <v>26.31578947368421</v>
      </c>
      <c r="G254" s="13"/>
      <c r="H254" s="13">
        <v>100</v>
      </c>
      <c r="I254" s="20">
        <v>60</v>
      </c>
      <c r="J254" s="20">
        <v>40</v>
      </c>
      <c r="K254" s="20">
        <v>0</v>
      </c>
      <c r="L254" s="20">
        <v>0</v>
      </c>
      <c r="M254" s="13"/>
      <c r="N254" s="20">
        <v>0</v>
      </c>
      <c r="O254" s="23" t="s">
        <v>1103</v>
      </c>
      <c r="P254" s="13"/>
      <c r="Q254" s="88">
        <v>22</v>
      </c>
      <c r="R254" s="89">
        <v>31.818181818</v>
      </c>
      <c r="S254" s="13"/>
      <c r="T254" s="90">
        <v>10.526315789</v>
      </c>
      <c r="U254" s="90">
        <v>50</v>
      </c>
    </row>
    <row r="255" spans="1:21" ht="12.75">
      <c r="A255" s="74" t="s">
        <v>50</v>
      </c>
      <c r="B255" s="74" t="s">
        <v>1376</v>
      </c>
      <c r="C255" s="74" t="s">
        <v>698</v>
      </c>
      <c r="D255" s="62" t="s">
        <v>320</v>
      </c>
      <c r="E255" s="62">
        <v>30</v>
      </c>
      <c r="F255" s="83">
        <v>83.33333333333333</v>
      </c>
      <c r="G255" s="62"/>
      <c r="H255" s="62">
        <v>100</v>
      </c>
      <c r="I255" s="83">
        <v>20</v>
      </c>
      <c r="J255" s="83">
        <v>60</v>
      </c>
      <c r="K255" s="83">
        <v>0</v>
      </c>
      <c r="L255" s="83">
        <v>20</v>
      </c>
      <c r="M255" s="62"/>
      <c r="N255" s="83">
        <v>33.333333333</v>
      </c>
      <c r="O255" s="84">
        <v>90</v>
      </c>
      <c r="P255" s="62"/>
      <c r="Q255" s="85">
        <v>20</v>
      </c>
      <c r="R255" s="86">
        <v>85</v>
      </c>
      <c r="S255" s="62"/>
      <c r="T255" s="87">
        <v>35</v>
      </c>
      <c r="U255" s="87">
        <v>100</v>
      </c>
    </row>
    <row r="256" spans="1:21" ht="12.75">
      <c r="A256" s="26" t="s">
        <v>748</v>
      </c>
      <c r="B256" s="26" t="s">
        <v>1630</v>
      </c>
      <c r="C256" s="26" t="s">
        <v>696</v>
      </c>
      <c r="D256" s="13" t="s">
        <v>320</v>
      </c>
      <c r="E256" s="13">
        <v>38</v>
      </c>
      <c r="F256" s="20">
        <v>100</v>
      </c>
      <c r="G256" s="13"/>
      <c r="H256" s="13">
        <v>100</v>
      </c>
      <c r="I256" s="20">
        <v>31.57894736842105</v>
      </c>
      <c r="J256" s="20">
        <v>65.78947368421052</v>
      </c>
      <c r="K256" s="20">
        <v>0</v>
      </c>
      <c r="L256" s="20">
        <v>2.6315789473684212</v>
      </c>
      <c r="M256" s="13"/>
      <c r="N256" s="20">
        <v>35.294117647</v>
      </c>
      <c r="O256" s="23">
        <v>100</v>
      </c>
      <c r="P256" s="13"/>
      <c r="Q256" s="88">
        <v>27</v>
      </c>
      <c r="R256" s="89">
        <v>100</v>
      </c>
      <c r="S256" s="13"/>
      <c r="T256" s="90">
        <v>51.851851852</v>
      </c>
      <c r="U256" s="90">
        <v>100</v>
      </c>
    </row>
    <row r="257" spans="1:21" ht="12.75">
      <c r="A257" s="26" t="s">
        <v>281</v>
      </c>
      <c r="B257" s="26" t="s">
        <v>1575</v>
      </c>
      <c r="C257" s="26" t="s">
        <v>683</v>
      </c>
      <c r="D257" s="13" t="s">
        <v>320</v>
      </c>
      <c r="E257" s="13">
        <v>28</v>
      </c>
      <c r="F257" s="20">
        <v>42.857142857142854</v>
      </c>
      <c r="G257" s="13"/>
      <c r="H257" s="13">
        <v>100</v>
      </c>
      <c r="I257" s="20">
        <v>16.666666666666668</v>
      </c>
      <c r="J257" s="20">
        <v>83.33333333333333</v>
      </c>
      <c r="K257" s="20">
        <v>0</v>
      </c>
      <c r="L257" s="20">
        <v>0</v>
      </c>
      <c r="M257" s="13"/>
      <c r="N257" s="20">
        <v>33.333333333</v>
      </c>
      <c r="O257" s="23">
        <v>37.5</v>
      </c>
      <c r="P257" s="13"/>
      <c r="Q257" s="88">
        <v>25</v>
      </c>
      <c r="R257" s="89">
        <v>44</v>
      </c>
      <c r="S257" s="13"/>
      <c r="T257" s="90">
        <v>13.043478261</v>
      </c>
      <c r="U257" s="90">
        <v>100</v>
      </c>
    </row>
    <row r="258" spans="1:21" ht="12.75">
      <c r="A258" s="74" t="s">
        <v>1420</v>
      </c>
      <c r="B258" s="74" t="s">
        <v>178</v>
      </c>
      <c r="C258" s="74" t="s">
        <v>712</v>
      </c>
      <c r="D258" s="62" t="s">
        <v>320</v>
      </c>
      <c r="E258" s="62">
        <v>20</v>
      </c>
      <c r="F258" s="83">
        <v>75</v>
      </c>
      <c r="G258" s="62"/>
      <c r="H258" s="62">
        <v>100</v>
      </c>
      <c r="I258" s="83">
        <v>20</v>
      </c>
      <c r="J258" s="83">
        <v>60</v>
      </c>
      <c r="K258" s="83">
        <v>0</v>
      </c>
      <c r="L258" s="83">
        <v>20</v>
      </c>
      <c r="M258" s="62"/>
      <c r="N258" s="83">
        <v>23.529411765</v>
      </c>
      <c r="O258" s="84">
        <v>100</v>
      </c>
      <c r="P258" s="62"/>
      <c r="Q258" s="85">
        <v>20</v>
      </c>
      <c r="R258" s="86">
        <v>70</v>
      </c>
      <c r="S258" s="62"/>
      <c r="T258" s="87">
        <v>38.888888889</v>
      </c>
      <c r="U258" s="87">
        <v>85.71428571428571</v>
      </c>
    </row>
    <row r="259" spans="1:21" ht="25.5">
      <c r="A259" s="26" t="s">
        <v>1766</v>
      </c>
      <c r="B259" s="26" t="s">
        <v>137</v>
      </c>
      <c r="C259" s="26" t="s">
        <v>712</v>
      </c>
      <c r="D259" s="13" t="s">
        <v>320</v>
      </c>
      <c r="E259" s="13">
        <v>11</v>
      </c>
      <c r="F259" s="20">
        <v>100</v>
      </c>
      <c r="G259" s="13"/>
      <c r="H259" s="13">
        <v>100</v>
      </c>
      <c r="I259" s="20">
        <v>45.45454545454545</v>
      </c>
      <c r="J259" s="20">
        <v>54.54545454545455</v>
      </c>
      <c r="K259" s="20">
        <v>0</v>
      </c>
      <c r="L259" s="20">
        <v>0</v>
      </c>
      <c r="M259" s="13"/>
      <c r="N259" s="20">
        <v>18.181818182</v>
      </c>
      <c r="O259" s="23">
        <v>100</v>
      </c>
      <c r="P259" s="13"/>
      <c r="Q259" s="88">
        <v>16</v>
      </c>
      <c r="R259" s="89">
        <v>81.25</v>
      </c>
      <c r="S259" s="13"/>
      <c r="T259" s="90">
        <v>40</v>
      </c>
      <c r="U259" s="90">
        <v>66.66666666666667</v>
      </c>
    </row>
    <row r="260" spans="1:21" ht="12.75">
      <c r="A260" s="26" t="s">
        <v>1694</v>
      </c>
      <c r="B260" s="26" t="s">
        <v>488</v>
      </c>
      <c r="C260" s="26" t="s">
        <v>715</v>
      </c>
      <c r="D260" s="13" t="s">
        <v>1494</v>
      </c>
      <c r="E260" s="13">
        <v>21</v>
      </c>
      <c r="F260" s="20">
        <v>38.095238095238095</v>
      </c>
      <c r="G260" s="13"/>
      <c r="H260" s="13">
        <v>100</v>
      </c>
      <c r="I260" s="20">
        <v>62.5</v>
      </c>
      <c r="J260" s="20">
        <v>12.5</v>
      </c>
      <c r="K260" s="20">
        <v>0</v>
      </c>
      <c r="L260" s="20">
        <v>25</v>
      </c>
      <c r="M260" s="13"/>
      <c r="N260" s="20">
        <v>26.315789474</v>
      </c>
      <c r="O260" s="23">
        <v>80</v>
      </c>
      <c r="P260" s="13"/>
      <c r="Q260" s="88">
        <v>19</v>
      </c>
      <c r="R260" s="89">
        <v>63.157894737</v>
      </c>
      <c r="S260" s="13"/>
      <c r="T260" s="90">
        <v>16.666666667</v>
      </c>
      <c r="U260" s="90">
        <v>100</v>
      </c>
    </row>
    <row r="261" spans="1:21" ht="12.75">
      <c r="A261" s="74" t="s">
        <v>805</v>
      </c>
      <c r="B261" s="74" t="s">
        <v>590</v>
      </c>
      <c r="C261" s="74" t="s">
        <v>715</v>
      </c>
      <c r="D261" s="62" t="s">
        <v>1494</v>
      </c>
      <c r="E261" s="62">
        <v>17</v>
      </c>
      <c r="F261" s="83">
        <v>70.58823529411765</v>
      </c>
      <c r="G261" s="62"/>
      <c r="H261" s="62">
        <v>100</v>
      </c>
      <c r="I261" s="83">
        <v>66.66666666666667</v>
      </c>
      <c r="J261" s="83">
        <v>0</v>
      </c>
      <c r="K261" s="83">
        <v>0</v>
      </c>
      <c r="L261" s="83">
        <v>33.333333333333336</v>
      </c>
      <c r="M261" s="62"/>
      <c r="N261" s="83">
        <v>46.666666667</v>
      </c>
      <c r="O261" s="84">
        <v>85.71428571428571</v>
      </c>
      <c r="P261" s="62"/>
      <c r="Q261" s="85">
        <v>24</v>
      </c>
      <c r="R261" s="86">
        <v>54.166666667</v>
      </c>
      <c r="S261" s="62"/>
      <c r="T261" s="87">
        <v>95.833333333</v>
      </c>
      <c r="U261" s="87">
        <v>56.52173913043478</v>
      </c>
    </row>
    <row r="262" spans="1:21" ht="12.75">
      <c r="A262" s="26" t="s">
        <v>866</v>
      </c>
      <c r="B262" s="26" t="s">
        <v>590</v>
      </c>
      <c r="C262" s="26" t="s">
        <v>715</v>
      </c>
      <c r="D262" s="13" t="s">
        <v>1494</v>
      </c>
      <c r="E262" s="13">
        <v>40</v>
      </c>
      <c r="F262" s="20">
        <v>72.5</v>
      </c>
      <c r="G262" s="13"/>
      <c r="H262" s="13">
        <v>100</v>
      </c>
      <c r="I262" s="20">
        <v>68.96551724137932</v>
      </c>
      <c r="J262" s="20">
        <v>13.793103448275861</v>
      </c>
      <c r="K262" s="20">
        <v>0</v>
      </c>
      <c r="L262" s="20">
        <v>17.24137931034483</v>
      </c>
      <c r="M262" s="13"/>
      <c r="N262" s="20">
        <v>38.461538462</v>
      </c>
      <c r="O262" s="23">
        <v>93.33333333333333</v>
      </c>
      <c r="P262" s="13"/>
      <c r="Q262" s="88">
        <v>58</v>
      </c>
      <c r="R262" s="89">
        <v>58.620689655</v>
      </c>
      <c r="S262" s="13"/>
      <c r="T262" s="90">
        <v>29.310344828</v>
      </c>
      <c r="U262" s="90">
        <v>64.70588235294117</v>
      </c>
    </row>
    <row r="263" spans="1:21" ht="12.75">
      <c r="A263" s="26" t="s">
        <v>1441</v>
      </c>
      <c r="B263" s="26" t="s">
        <v>194</v>
      </c>
      <c r="C263" s="26" t="s">
        <v>715</v>
      </c>
      <c r="D263" s="13" t="s">
        <v>1494</v>
      </c>
      <c r="E263" s="13">
        <v>35</v>
      </c>
      <c r="F263" s="20">
        <v>82.85714285714286</v>
      </c>
      <c r="G263" s="13"/>
      <c r="H263" s="13">
        <v>100</v>
      </c>
      <c r="I263" s="20">
        <v>68.96551724137932</v>
      </c>
      <c r="J263" s="20">
        <v>17.24137931034483</v>
      </c>
      <c r="K263" s="20">
        <v>0</v>
      </c>
      <c r="L263" s="20">
        <v>13.793103448275861</v>
      </c>
      <c r="M263" s="13"/>
      <c r="N263" s="20">
        <v>12.121212121</v>
      </c>
      <c r="O263" s="23">
        <v>100</v>
      </c>
      <c r="P263" s="13"/>
      <c r="Q263" s="88">
        <v>40</v>
      </c>
      <c r="R263" s="89">
        <v>77.5</v>
      </c>
      <c r="S263" s="13"/>
      <c r="T263" s="90">
        <v>20</v>
      </c>
      <c r="U263" s="90">
        <v>100</v>
      </c>
    </row>
    <row r="264" spans="1:21" ht="12.75">
      <c r="A264" s="74" t="s">
        <v>93</v>
      </c>
      <c r="B264" s="74" t="s">
        <v>884</v>
      </c>
      <c r="C264" s="74" t="s">
        <v>715</v>
      </c>
      <c r="D264" s="62" t="s">
        <v>1494</v>
      </c>
      <c r="E264" s="62">
        <v>24</v>
      </c>
      <c r="F264" s="83">
        <v>66.66666666666667</v>
      </c>
      <c r="G264" s="62"/>
      <c r="H264" s="62">
        <v>100</v>
      </c>
      <c r="I264" s="83">
        <v>68.75</v>
      </c>
      <c r="J264" s="83">
        <v>18.75</v>
      </c>
      <c r="K264" s="83">
        <v>0</v>
      </c>
      <c r="L264" s="83">
        <v>12.5</v>
      </c>
      <c r="M264" s="62"/>
      <c r="N264" s="83">
        <v>36.842105263</v>
      </c>
      <c r="O264" s="84">
        <v>100</v>
      </c>
      <c r="P264" s="62"/>
      <c r="Q264" s="85">
        <v>19</v>
      </c>
      <c r="R264" s="86">
        <v>57.894736842</v>
      </c>
      <c r="S264" s="62"/>
      <c r="T264" s="87">
        <v>62.5</v>
      </c>
      <c r="U264" s="87">
        <v>60</v>
      </c>
    </row>
    <row r="265" spans="1:21" ht="12.75" customHeight="1">
      <c r="A265" s="26" t="s">
        <v>1094</v>
      </c>
      <c r="B265" s="26" t="s">
        <v>1527</v>
      </c>
      <c r="C265" s="26" t="s">
        <v>678</v>
      </c>
      <c r="D265" s="13" t="s">
        <v>1494</v>
      </c>
      <c r="E265" s="13">
        <v>18</v>
      </c>
      <c r="F265" s="20">
        <v>88.88888888888889</v>
      </c>
      <c r="G265" s="13"/>
      <c r="H265" s="13">
        <v>100</v>
      </c>
      <c r="I265" s="20">
        <v>0</v>
      </c>
      <c r="J265" s="20">
        <v>0</v>
      </c>
      <c r="K265" s="20">
        <v>6.25</v>
      </c>
      <c r="L265" s="20">
        <v>93.75</v>
      </c>
      <c r="M265" s="13"/>
      <c r="N265" s="20">
        <v>50</v>
      </c>
      <c r="O265" s="23">
        <v>100</v>
      </c>
      <c r="P265" s="13"/>
      <c r="Q265" s="88">
        <v>24</v>
      </c>
      <c r="R265" s="89">
        <v>95.833333333</v>
      </c>
      <c r="S265" s="13"/>
      <c r="T265" s="90">
        <v>54.545454545</v>
      </c>
      <c r="U265" s="90">
        <v>100</v>
      </c>
    </row>
    <row r="266" spans="1:21" ht="25.5">
      <c r="A266" s="26" t="s">
        <v>89</v>
      </c>
      <c r="B266" s="26" t="s">
        <v>880</v>
      </c>
      <c r="C266" s="26" t="s">
        <v>678</v>
      </c>
      <c r="D266" s="13" t="s">
        <v>1494</v>
      </c>
      <c r="E266" s="13">
        <v>58</v>
      </c>
      <c r="F266" s="20">
        <v>72.41379310344827</v>
      </c>
      <c r="G266" s="13"/>
      <c r="H266" s="13">
        <v>100</v>
      </c>
      <c r="I266" s="20">
        <v>14.285714285714286</v>
      </c>
      <c r="J266" s="20">
        <v>7.142857142857143</v>
      </c>
      <c r="K266" s="20">
        <v>4.761904761904762</v>
      </c>
      <c r="L266" s="20">
        <v>73.80952380952381</v>
      </c>
      <c r="M266" s="13"/>
      <c r="N266" s="20">
        <v>33.333333333</v>
      </c>
      <c r="O266" s="23">
        <v>89.47368421052632</v>
      </c>
      <c r="P266" s="13"/>
      <c r="Q266" s="88">
        <v>52</v>
      </c>
      <c r="R266" s="89">
        <v>59.615384615</v>
      </c>
      <c r="S266" s="13"/>
      <c r="T266" s="90">
        <v>30.769230769</v>
      </c>
      <c r="U266" s="90">
        <v>93.75</v>
      </c>
    </row>
    <row r="267" spans="1:21" ht="25.5">
      <c r="A267" s="74" t="s">
        <v>1710</v>
      </c>
      <c r="B267" s="74" t="s">
        <v>504</v>
      </c>
      <c r="C267" s="74" t="s">
        <v>678</v>
      </c>
      <c r="D267" s="62" t="s">
        <v>1494</v>
      </c>
      <c r="E267" s="62">
        <v>58</v>
      </c>
      <c r="F267" s="83">
        <v>75.86206896551724</v>
      </c>
      <c r="G267" s="62"/>
      <c r="H267" s="62">
        <v>100</v>
      </c>
      <c r="I267" s="83">
        <v>29.545454545454547</v>
      </c>
      <c r="J267" s="83">
        <v>4.545454545454546</v>
      </c>
      <c r="K267" s="83">
        <v>0</v>
      </c>
      <c r="L267" s="83">
        <v>65.9090909090909</v>
      </c>
      <c r="M267" s="62"/>
      <c r="N267" s="83">
        <v>39.285714286</v>
      </c>
      <c r="O267" s="84">
        <v>90.9090909090909</v>
      </c>
      <c r="P267" s="62"/>
      <c r="Q267" s="85">
        <v>44</v>
      </c>
      <c r="R267" s="86">
        <v>75</v>
      </c>
      <c r="S267" s="62"/>
      <c r="T267" s="87">
        <v>45.238095238</v>
      </c>
      <c r="U267" s="87">
        <v>94.73684210526316</v>
      </c>
    </row>
    <row r="268" spans="1:21" ht="12.75">
      <c r="A268" s="26" t="s">
        <v>873</v>
      </c>
      <c r="B268" s="26" t="s">
        <v>440</v>
      </c>
      <c r="C268" s="26" t="s">
        <v>694</v>
      </c>
      <c r="D268" s="13" t="s">
        <v>320</v>
      </c>
      <c r="E268" s="13">
        <v>19</v>
      </c>
      <c r="F268" s="20">
        <v>73.6842105263158</v>
      </c>
      <c r="G268" s="13"/>
      <c r="H268" s="13">
        <v>100</v>
      </c>
      <c r="I268" s="20">
        <v>28.571428571428573</v>
      </c>
      <c r="J268" s="20">
        <v>57.142857142857146</v>
      </c>
      <c r="K268" s="20">
        <v>0</v>
      </c>
      <c r="L268" s="20">
        <v>14.285714285714286</v>
      </c>
      <c r="M268" s="13"/>
      <c r="N268" s="20">
        <v>31.25</v>
      </c>
      <c r="O268" s="23">
        <v>100</v>
      </c>
      <c r="P268" s="13"/>
      <c r="Q268" s="88">
        <v>28</v>
      </c>
      <c r="R268" s="89">
        <v>57.142857143</v>
      </c>
      <c r="S268" s="13"/>
      <c r="T268" s="90">
        <v>23.076923077</v>
      </c>
      <c r="U268" s="90">
        <v>66.66666666666667</v>
      </c>
    </row>
    <row r="269" spans="1:21" ht="12.75">
      <c r="A269" s="26" t="s">
        <v>768</v>
      </c>
      <c r="B269" s="26" t="s">
        <v>553</v>
      </c>
      <c r="C269" s="26" t="s">
        <v>694</v>
      </c>
      <c r="D269" s="13" t="s">
        <v>1494</v>
      </c>
      <c r="E269" s="13">
        <v>33</v>
      </c>
      <c r="F269" s="20">
        <v>54.54545454545455</v>
      </c>
      <c r="G269" s="13"/>
      <c r="H269" s="13">
        <v>100</v>
      </c>
      <c r="I269" s="20">
        <v>27.77777777777778</v>
      </c>
      <c r="J269" s="20">
        <v>55.55555555555556</v>
      </c>
      <c r="K269" s="20">
        <v>0</v>
      </c>
      <c r="L269" s="20">
        <v>16.666666666666668</v>
      </c>
      <c r="M269" s="13"/>
      <c r="N269" s="20">
        <v>18.181818182</v>
      </c>
      <c r="O269" s="23">
        <v>83.33333333333333</v>
      </c>
      <c r="P269" s="13"/>
      <c r="Q269" s="88">
        <v>23</v>
      </c>
      <c r="R269" s="89">
        <v>65.217391304</v>
      </c>
      <c r="S269" s="13"/>
      <c r="T269" s="90">
        <v>8.6956521739</v>
      </c>
      <c r="U269" s="90">
        <v>100</v>
      </c>
    </row>
    <row r="270" spans="1:21" ht="12.75">
      <c r="A270" s="74" t="s">
        <v>13</v>
      </c>
      <c r="B270" s="74" t="s">
        <v>1339</v>
      </c>
      <c r="C270" s="74" t="s">
        <v>712</v>
      </c>
      <c r="D270" s="62" t="s">
        <v>1494</v>
      </c>
      <c r="E270" s="62">
        <v>27</v>
      </c>
      <c r="F270" s="83">
        <v>85.18518518518519</v>
      </c>
      <c r="G270" s="62"/>
      <c r="H270" s="62">
        <v>100</v>
      </c>
      <c r="I270" s="83">
        <v>13.043478260869565</v>
      </c>
      <c r="J270" s="83">
        <v>69.56521739130434</v>
      </c>
      <c r="K270" s="83">
        <v>0</v>
      </c>
      <c r="L270" s="83">
        <v>17.391304347826086</v>
      </c>
      <c r="M270" s="62"/>
      <c r="N270" s="83">
        <v>0</v>
      </c>
      <c r="O270" s="84" t="s">
        <v>1103</v>
      </c>
      <c r="P270" s="62"/>
      <c r="Q270" s="85">
        <v>31</v>
      </c>
      <c r="R270" s="86">
        <v>77.419354839</v>
      </c>
      <c r="S270" s="62"/>
      <c r="T270" s="87">
        <v>9.6774193548</v>
      </c>
      <c r="U270" s="87">
        <v>66.66666666666667</v>
      </c>
    </row>
    <row r="271" spans="1:21" ht="12.75">
      <c r="A271" s="26" t="s">
        <v>645</v>
      </c>
      <c r="B271" s="26" t="s">
        <v>1605</v>
      </c>
      <c r="C271" s="26" t="s">
        <v>675</v>
      </c>
      <c r="D271" s="13" t="s">
        <v>320</v>
      </c>
      <c r="E271" s="13">
        <v>20</v>
      </c>
      <c r="F271" s="20">
        <v>85</v>
      </c>
      <c r="G271" s="13"/>
      <c r="H271" s="13">
        <v>100</v>
      </c>
      <c r="I271" s="20">
        <v>70.58823529411765</v>
      </c>
      <c r="J271" s="20">
        <v>29.41176470588235</v>
      </c>
      <c r="K271" s="20">
        <v>0</v>
      </c>
      <c r="L271" s="20">
        <v>0</v>
      </c>
      <c r="M271" s="13"/>
      <c r="N271" s="20">
        <v>31.578947368</v>
      </c>
      <c r="O271" s="23">
        <v>100</v>
      </c>
      <c r="P271" s="13"/>
      <c r="Q271" s="88">
        <v>28</v>
      </c>
      <c r="R271" s="89">
        <v>96.428571429</v>
      </c>
      <c r="S271" s="13"/>
      <c r="T271" s="90">
        <v>53.571428571</v>
      </c>
      <c r="U271" s="90">
        <v>100</v>
      </c>
    </row>
    <row r="272" spans="1:21" ht="25.5">
      <c r="A272" s="26" t="s">
        <v>1846</v>
      </c>
      <c r="B272" s="26" t="s">
        <v>1316</v>
      </c>
      <c r="C272" s="26" t="s">
        <v>696</v>
      </c>
      <c r="D272" s="13" t="s">
        <v>665</v>
      </c>
      <c r="E272" s="13">
        <v>23</v>
      </c>
      <c r="F272" s="20">
        <v>78.26086956521739</v>
      </c>
      <c r="G272" s="13"/>
      <c r="H272" s="13">
        <v>100</v>
      </c>
      <c r="I272" s="20">
        <v>83.33333333333333</v>
      </c>
      <c r="J272" s="20">
        <v>16.666666666666668</v>
      </c>
      <c r="K272" s="20">
        <v>0</v>
      </c>
      <c r="L272" s="20">
        <v>0</v>
      </c>
      <c r="M272" s="13"/>
      <c r="N272" s="20">
        <v>34.782608696</v>
      </c>
      <c r="O272" s="23">
        <v>62.5</v>
      </c>
      <c r="P272" s="13"/>
      <c r="Q272" s="88">
        <v>19</v>
      </c>
      <c r="R272" s="89">
        <v>94.736842105</v>
      </c>
      <c r="S272" s="13"/>
      <c r="T272" s="90">
        <v>52.631578947</v>
      </c>
      <c r="U272" s="90">
        <v>100</v>
      </c>
    </row>
    <row r="273" spans="1:21" ht="12.75">
      <c r="A273" s="74" t="s">
        <v>1678</v>
      </c>
      <c r="B273" s="74" t="s">
        <v>472</v>
      </c>
      <c r="C273" s="74" t="s">
        <v>667</v>
      </c>
      <c r="D273" s="62" t="s">
        <v>1494</v>
      </c>
      <c r="E273" s="62">
        <v>37</v>
      </c>
      <c r="F273" s="83">
        <v>40.54054054054054</v>
      </c>
      <c r="G273" s="62"/>
      <c r="H273" s="62">
        <v>100</v>
      </c>
      <c r="I273" s="83">
        <v>66.66666666666667</v>
      </c>
      <c r="J273" s="83">
        <v>20</v>
      </c>
      <c r="K273" s="83">
        <v>0</v>
      </c>
      <c r="L273" s="83">
        <v>13.333333333333334</v>
      </c>
      <c r="M273" s="62"/>
      <c r="N273" s="83">
        <v>5.7142857143</v>
      </c>
      <c r="O273" s="84">
        <v>100</v>
      </c>
      <c r="P273" s="62"/>
      <c r="Q273" s="85">
        <v>33</v>
      </c>
      <c r="R273" s="86">
        <v>30.303030303</v>
      </c>
      <c r="S273" s="62"/>
      <c r="T273" s="87">
        <v>17.857142857</v>
      </c>
      <c r="U273" s="87">
        <v>60</v>
      </c>
    </row>
    <row r="274" spans="1:21" ht="12.75">
      <c r="A274" s="26" t="s">
        <v>1828</v>
      </c>
      <c r="B274" s="26" t="s">
        <v>1298</v>
      </c>
      <c r="C274" s="26" t="s">
        <v>671</v>
      </c>
      <c r="D274" s="13" t="s">
        <v>320</v>
      </c>
      <c r="E274" s="13">
        <v>26</v>
      </c>
      <c r="F274" s="20">
        <v>88.46153846153847</v>
      </c>
      <c r="G274" s="13"/>
      <c r="H274" s="13">
        <v>100</v>
      </c>
      <c r="I274" s="20">
        <v>21.73913043478261</v>
      </c>
      <c r="J274" s="20">
        <v>65.21739130434783</v>
      </c>
      <c r="K274" s="20">
        <v>0</v>
      </c>
      <c r="L274" s="20">
        <v>13.043478260869565</v>
      </c>
      <c r="M274" s="13"/>
      <c r="N274" s="20">
        <v>42.307692308</v>
      </c>
      <c r="O274" s="23">
        <v>100</v>
      </c>
      <c r="P274" s="13"/>
      <c r="Q274" s="88">
        <v>17</v>
      </c>
      <c r="R274" s="89">
        <v>94.117647059</v>
      </c>
      <c r="S274" s="13"/>
      <c r="T274" s="90">
        <v>41.176470588</v>
      </c>
      <c r="U274" s="90">
        <v>100</v>
      </c>
    </row>
    <row r="275" spans="1:21" ht="12.75">
      <c r="A275" s="26" t="s">
        <v>268</v>
      </c>
      <c r="B275" s="26" t="s">
        <v>1562</v>
      </c>
      <c r="C275" s="26" t="s">
        <v>671</v>
      </c>
      <c r="D275" s="13" t="s">
        <v>320</v>
      </c>
      <c r="E275" s="13">
        <v>28</v>
      </c>
      <c r="F275" s="20">
        <v>85.71428571428571</v>
      </c>
      <c r="G275" s="13"/>
      <c r="H275" s="13">
        <v>100</v>
      </c>
      <c r="I275" s="20">
        <v>50</v>
      </c>
      <c r="J275" s="20">
        <v>20.833333333333332</v>
      </c>
      <c r="K275" s="20">
        <v>0</v>
      </c>
      <c r="L275" s="20">
        <v>29.166666666666668</v>
      </c>
      <c r="M275" s="13"/>
      <c r="N275" s="20">
        <v>7.1428571429</v>
      </c>
      <c r="O275" s="23">
        <v>50</v>
      </c>
      <c r="P275" s="13"/>
      <c r="Q275" s="88">
        <v>13</v>
      </c>
      <c r="R275" s="89">
        <v>69.230769231</v>
      </c>
      <c r="S275" s="13"/>
      <c r="T275" s="90">
        <v>16.666666667</v>
      </c>
      <c r="U275" s="90">
        <v>100</v>
      </c>
    </row>
    <row r="276" spans="1:21" ht="12.75">
      <c r="A276" s="74" t="s">
        <v>1397</v>
      </c>
      <c r="B276" s="74" t="s">
        <v>539</v>
      </c>
      <c r="C276" s="74" t="s">
        <v>675</v>
      </c>
      <c r="D276" s="62" t="s">
        <v>1494</v>
      </c>
      <c r="E276" s="62">
        <v>28</v>
      </c>
      <c r="F276" s="83">
        <v>82.14285714285714</v>
      </c>
      <c r="G276" s="62"/>
      <c r="H276" s="62">
        <v>100</v>
      </c>
      <c r="I276" s="83">
        <v>56.52173913043478</v>
      </c>
      <c r="J276" s="83">
        <v>43.47826086956522</v>
      </c>
      <c r="K276" s="83">
        <v>0</v>
      </c>
      <c r="L276" s="83">
        <v>0</v>
      </c>
      <c r="M276" s="62"/>
      <c r="N276" s="83">
        <v>28</v>
      </c>
      <c r="O276" s="84">
        <v>100</v>
      </c>
      <c r="P276" s="62"/>
      <c r="Q276" s="85">
        <v>20</v>
      </c>
      <c r="R276" s="86">
        <v>90</v>
      </c>
      <c r="S276" s="62"/>
      <c r="T276" s="87">
        <v>25</v>
      </c>
      <c r="U276" s="87">
        <v>100</v>
      </c>
    </row>
    <row r="277" spans="1:21" ht="12.75">
      <c r="A277" s="26" t="s">
        <v>16</v>
      </c>
      <c r="B277" s="26" t="s">
        <v>1343</v>
      </c>
      <c r="C277" s="26" t="s">
        <v>716</v>
      </c>
      <c r="D277" s="13" t="s">
        <v>1494</v>
      </c>
      <c r="E277" s="13">
        <v>43</v>
      </c>
      <c r="F277" s="20">
        <v>67.44186046511628</v>
      </c>
      <c r="G277" s="13"/>
      <c r="H277" s="13">
        <v>100</v>
      </c>
      <c r="I277" s="20">
        <v>82.75862068965517</v>
      </c>
      <c r="J277" s="20">
        <v>13.793103448275861</v>
      </c>
      <c r="K277" s="20">
        <v>0</v>
      </c>
      <c r="L277" s="20">
        <v>3.4482758620689653</v>
      </c>
      <c r="M277" s="13"/>
      <c r="N277" s="20">
        <v>34.88372093</v>
      </c>
      <c r="O277" s="23">
        <v>100</v>
      </c>
      <c r="P277" s="13"/>
      <c r="Q277" s="88">
        <v>27</v>
      </c>
      <c r="R277" s="89">
        <v>62.962962963</v>
      </c>
      <c r="S277" s="13"/>
      <c r="T277" s="90">
        <v>25.925925926</v>
      </c>
      <c r="U277" s="90">
        <v>100</v>
      </c>
    </row>
    <row r="278" spans="1:21" ht="12.75">
      <c r="A278" s="26" t="s">
        <v>1770</v>
      </c>
      <c r="B278" s="26" t="s">
        <v>141</v>
      </c>
      <c r="C278" s="26" t="s">
        <v>698</v>
      </c>
      <c r="D278" s="13" t="s">
        <v>320</v>
      </c>
      <c r="E278" s="13">
        <v>29</v>
      </c>
      <c r="F278" s="20">
        <v>72.41379310344827</v>
      </c>
      <c r="G278" s="13"/>
      <c r="H278" s="13">
        <v>100</v>
      </c>
      <c r="I278" s="20">
        <v>66.66666666666667</v>
      </c>
      <c r="J278" s="20">
        <v>19.047619047619047</v>
      </c>
      <c r="K278" s="20">
        <v>0</v>
      </c>
      <c r="L278" s="20">
        <v>14.285714285714286</v>
      </c>
      <c r="M278" s="13"/>
      <c r="N278" s="20">
        <v>24.137931034</v>
      </c>
      <c r="O278" s="23">
        <v>100</v>
      </c>
      <c r="P278" s="13"/>
      <c r="Q278" s="88">
        <v>41</v>
      </c>
      <c r="R278" s="89">
        <v>68.292682927</v>
      </c>
      <c r="S278" s="13"/>
      <c r="T278" s="90">
        <v>43.902439024</v>
      </c>
      <c r="U278" s="90">
        <v>94.44444444444444</v>
      </c>
    </row>
    <row r="279" spans="1:21" ht="12.75">
      <c r="A279" s="74" t="s">
        <v>75</v>
      </c>
      <c r="B279" s="74" t="s">
        <v>304</v>
      </c>
      <c r="C279" s="74" t="s">
        <v>683</v>
      </c>
      <c r="D279" s="62" t="s">
        <v>1494</v>
      </c>
      <c r="E279" s="62">
        <v>25</v>
      </c>
      <c r="F279" s="83">
        <v>64</v>
      </c>
      <c r="G279" s="62"/>
      <c r="H279" s="62">
        <v>100</v>
      </c>
      <c r="I279" s="83">
        <v>62.5</v>
      </c>
      <c r="J279" s="83">
        <v>37.5</v>
      </c>
      <c r="K279" s="83">
        <v>0</v>
      </c>
      <c r="L279" s="83">
        <v>0</v>
      </c>
      <c r="M279" s="62"/>
      <c r="N279" s="83">
        <v>31.818181818</v>
      </c>
      <c r="O279" s="84">
        <v>85.71428571428571</v>
      </c>
      <c r="P279" s="62"/>
      <c r="Q279" s="85">
        <v>21</v>
      </c>
      <c r="R279" s="86">
        <v>57.142857143</v>
      </c>
      <c r="S279" s="62"/>
      <c r="T279" s="87">
        <v>47.368421053</v>
      </c>
      <c r="U279" s="87">
        <v>55.55555555555556</v>
      </c>
    </row>
    <row r="280" spans="1:21" ht="12.75">
      <c r="A280" s="26" t="s">
        <v>651</v>
      </c>
      <c r="B280" s="26" t="s">
        <v>1611</v>
      </c>
      <c r="C280" s="26" t="s">
        <v>717</v>
      </c>
      <c r="D280" s="13" t="s">
        <v>1494</v>
      </c>
      <c r="E280" s="13">
        <v>29</v>
      </c>
      <c r="F280" s="20">
        <v>82.75862068965517</v>
      </c>
      <c r="G280" s="13"/>
      <c r="H280" s="13">
        <v>100</v>
      </c>
      <c r="I280" s="20">
        <v>83.33333333333333</v>
      </c>
      <c r="J280" s="20">
        <v>8.333333333333334</v>
      </c>
      <c r="K280" s="20">
        <v>0</v>
      </c>
      <c r="L280" s="20">
        <v>8.333333333333334</v>
      </c>
      <c r="M280" s="13"/>
      <c r="N280" s="20">
        <v>25.925925926</v>
      </c>
      <c r="O280" s="23">
        <v>85.71428571428571</v>
      </c>
      <c r="P280" s="13"/>
      <c r="Q280" s="88">
        <v>27</v>
      </c>
      <c r="R280" s="89">
        <v>70.37037037</v>
      </c>
      <c r="S280" s="13"/>
      <c r="T280" s="90">
        <v>12</v>
      </c>
      <c r="U280" s="90">
        <v>100</v>
      </c>
    </row>
    <row r="281" spans="1:21" ht="12.75">
      <c r="A281" s="26" t="s">
        <v>1722</v>
      </c>
      <c r="B281" s="26" t="s">
        <v>515</v>
      </c>
      <c r="C281" s="26" t="s">
        <v>673</v>
      </c>
      <c r="D281" s="13" t="s">
        <v>320</v>
      </c>
      <c r="E281" s="13">
        <v>19</v>
      </c>
      <c r="F281" s="20">
        <v>89.47368421052632</v>
      </c>
      <c r="G281" s="13"/>
      <c r="H281" s="13">
        <v>100</v>
      </c>
      <c r="I281" s="20">
        <v>41.1764705882353</v>
      </c>
      <c r="J281" s="20">
        <v>47.05882352941177</v>
      </c>
      <c r="K281" s="20">
        <v>5.882352941176471</v>
      </c>
      <c r="L281" s="20">
        <v>5.882352941176471</v>
      </c>
      <c r="M281" s="13"/>
      <c r="N281" s="20">
        <v>0</v>
      </c>
      <c r="O281" s="23" t="s">
        <v>1103</v>
      </c>
      <c r="P281" s="13"/>
      <c r="Q281" s="88">
        <v>22</v>
      </c>
      <c r="R281" s="89">
        <v>95.454545455</v>
      </c>
      <c r="S281" s="13"/>
      <c r="T281" s="90">
        <v>45.454545455</v>
      </c>
      <c r="U281" s="90">
        <v>100</v>
      </c>
    </row>
    <row r="282" spans="1:21" ht="12.75">
      <c r="A282" s="74" t="s">
        <v>1669</v>
      </c>
      <c r="B282" s="74" t="s">
        <v>464</v>
      </c>
      <c r="C282" s="74" t="s">
        <v>681</v>
      </c>
      <c r="D282" s="62" t="s">
        <v>1494</v>
      </c>
      <c r="E282" s="62">
        <v>24</v>
      </c>
      <c r="F282" s="83">
        <v>75</v>
      </c>
      <c r="G282" s="62"/>
      <c r="H282" s="62">
        <v>100</v>
      </c>
      <c r="I282" s="83">
        <v>88.88888888888889</v>
      </c>
      <c r="J282" s="83">
        <v>0</v>
      </c>
      <c r="K282" s="83">
        <v>0</v>
      </c>
      <c r="L282" s="83">
        <v>11.11111111111111</v>
      </c>
      <c r="M282" s="62"/>
      <c r="N282" s="83">
        <v>38.461538462</v>
      </c>
      <c r="O282" s="84">
        <v>60</v>
      </c>
      <c r="P282" s="62"/>
      <c r="Q282" s="85">
        <v>19</v>
      </c>
      <c r="R282" s="86">
        <v>94.736842105</v>
      </c>
      <c r="S282" s="62"/>
      <c r="T282" s="87">
        <v>46.153846154</v>
      </c>
      <c r="U282" s="87">
        <v>100</v>
      </c>
    </row>
    <row r="283" spans="1:21" ht="12.75">
      <c r="A283" s="26" t="s">
        <v>1677</v>
      </c>
      <c r="B283" s="26" t="s">
        <v>464</v>
      </c>
      <c r="C283" s="26" t="s">
        <v>681</v>
      </c>
      <c r="D283" s="13" t="s">
        <v>1494</v>
      </c>
      <c r="E283" s="13">
        <v>20</v>
      </c>
      <c r="F283" s="20">
        <v>85</v>
      </c>
      <c r="G283" s="13"/>
      <c r="H283" s="13">
        <v>100</v>
      </c>
      <c r="I283" s="20">
        <v>88.23529411764706</v>
      </c>
      <c r="J283" s="20">
        <v>0</v>
      </c>
      <c r="K283" s="20">
        <v>0</v>
      </c>
      <c r="L283" s="20">
        <v>11.764705882352942</v>
      </c>
      <c r="M283" s="13"/>
      <c r="N283" s="20">
        <v>54.545454545</v>
      </c>
      <c r="O283" s="23">
        <v>100</v>
      </c>
      <c r="P283" s="13"/>
      <c r="Q283" s="88">
        <v>24</v>
      </c>
      <c r="R283" s="89">
        <v>100</v>
      </c>
      <c r="S283" s="13"/>
      <c r="T283" s="90">
        <v>30.434782609</v>
      </c>
      <c r="U283" s="90">
        <v>100</v>
      </c>
    </row>
    <row r="284" spans="1:21" ht="12.75">
      <c r="A284" s="26" t="s">
        <v>1444</v>
      </c>
      <c r="B284" s="26" t="s">
        <v>195</v>
      </c>
      <c r="C284" s="26" t="s">
        <v>690</v>
      </c>
      <c r="D284" s="13" t="s">
        <v>1494</v>
      </c>
      <c r="E284" s="13">
        <v>36</v>
      </c>
      <c r="F284" s="20">
        <v>69.44444444444444</v>
      </c>
      <c r="G284" s="13"/>
      <c r="H284" s="13">
        <v>100</v>
      </c>
      <c r="I284" s="20">
        <v>64</v>
      </c>
      <c r="J284" s="20">
        <v>32</v>
      </c>
      <c r="K284" s="20">
        <v>0</v>
      </c>
      <c r="L284" s="20">
        <v>4</v>
      </c>
      <c r="M284" s="13"/>
      <c r="N284" s="20">
        <v>34.375</v>
      </c>
      <c r="O284" s="23">
        <v>90.9090909090909</v>
      </c>
      <c r="P284" s="13"/>
      <c r="Q284" s="88">
        <v>37</v>
      </c>
      <c r="R284" s="89">
        <v>54.054054054</v>
      </c>
      <c r="S284" s="13"/>
      <c r="T284" s="90">
        <v>25.806451613</v>
      </c>
      <c r="U284" s="90">
        <v>87.5</v>
      </c>
    </row>
    <row r="285" spans="1:21" ht="12.75" customHeight="1">
      <c r="A285" s="74" t="s">
        <v>1095</v>
      </c>
      <c r="B285" s="74" t="s">
        <v>1524</v>
      </c>
      <c r="C285" s="74" t="s">
        <v>673</v>
      </c>
      <c r="D285" s="62" t="s">
        <v>320</v>
      </c>
      <c r="E285" s="62">
        <v>34</v>
      </c>
      <c r="F285" s="83">
        <v>73.52941176470588</v>
      </c>
      <c r="G285" s="62"/>
      <c r="H285" s="62">
        <v>100</v>
      </c>
      <c r="I285" s="83">
        <v>52</v>
      </c>
      <c r="J285" s="83">
        <v>48</v>
      </c>
      <c r="K285" s="83">
        <v>0</v>
      </c>
      <c r="L285" s="83">
        <v>0</v>
      </c>
      <c r="M285" s="62"/>
      <c r="N285" s="83">
        <v>27.272727273</v>
      </c>
      <c r="O285" s="84">
        <v>100</v>
      </c>
      <c r="P285" s="62"/>
      <c r="Q285" s="85">
        <v>23</v>
      </c>
      <c r="R285" s="86">
        <v>82.608695652</v>
      </c>
      <c r="S285" s="62"/>
      <c r="T285" s="87">
        <v>17.391304348</v>
      </c>
      <c r="U285" s="87">
        <v>100</v>
      </c>
    </row>
    <row r="286" spans="1:21" ht="12.75">
      <c r="A286" s="26" t="s">
        <v>395</v>
      </c>
      <c r="B286" s="26" t="s">
        <v>369</v>
      </c>
      <c r="C286" s="26" t="s">
        <v>674</v>
      </c>
      <c r="D286" s="13" t="s">
        <v>320</v>
      </c>
      <c r="E286" s="13">
        <v>12</v>
      </c>
      <c r="F286" s="20">
        <v>91.66666666666667</v>
      </c>
      <c r="G286" s="13"/>
      <c r="H286" s="13">
        <v>100</v>
      </c>
      <c r="I286" s="20">
        <v>72.72727272727273</v>
      </c>
      <c r="J286" s="20">
        <v>27.272727272727273</v>
      </c>
      <c r="K286" s="20">
        <v>0</v>
      </c>
      <c r="L286" s="20">
        <v>0</v>
      </c>
      <c r="M286" s="13"/>
      <c r="N286" s="20">
        <v>83.333333333</v>
      </c>
      <c r="O286" s="23">
        <v>100</v>
      </c>
      <c r="P286" s="13"/>
      <c r="Q286" s="88">
        <v>14</v>
      </c>
      <c r="R286" s="89">
        <v>64.285714286</v>
      </c>
      <c r="S286" s="13"/>
      <c r="T286" s="90">
        <v>45.454545455</v>
      </c>
      <c r="U286" s="90">
        <v>60</v>
      </c>
    </row>
    <row r="287" spans="1:21" ht="12.75">
      <c r="A287" s="26" t="s">
        <v>1790</v>
      </c>
      <c r="B287" s="26" t="s">
        <v>161</v>
      </c>
      <c r="C287" s="26" t="s">
        <v>673</v>
      </c>
      <c r="D287" s="13" t="s">
        <v>1494</v>
      </c>
      <c r="E287" s="13">
        <v>24</v>
      </c>
      <c r="F287" s="20">
        <v>75</v>
      </c>
      <c r="G287" s="13"/>
      <c r="H287" s="13">
        <v>100</v>
      </c>
      <c r="I287" s="20">
        <v>83.33333333333333</v>
      </c>
      <c r="J287" s="20">
        <v>11.11111111111111</v>
      </c>
      <c r="K287" s="20">
        <v>0</v>
      </c>
      <c r="L287" s="20">
        <v>5.555555555555555</v>
      </c>
      <c r="M287" s="13"/>
      <c r="N287" s="20">
        <v>30</v>
      </c>
      <c r="O287" s="23">
        <v>66.66666666666667</v>
      </c>
      <c r="P287" s="13"/>
      <c r="Q287" s="88">
        <v>18</v>
      </c>
      <c r="R287" s="89">
        <v>66.666666667</v>
      </c>
      <c r="S287" s="13"/>
      <c r="T287" s="90">
        <v>33.333333333</v>
      </c>
      <c r="U287" s="90">
        <v>50</v>
      </c>
    </row>
    <row r="288" spans="1:21" ht="12.75">
      <c r="A288" s="74" t="s">
        <v>1799</v>
      </c>
      <c r="B288" s="74" t="s">
        <v>1268</v>
      </c>
      <c r="C288" s="74" t="s">
        <v>679</v>
      </c>
      <c r="D288" s="62" t="s">
        <v>1494</v>
      </c>
      <c r="E288" s="62">
        <v>39</v>
      </c>
      <c r="F288" s="83">
        <v>66.66666666666667</v>
      </c>
      <c r="G288" s="62"/>
      <c r="H288" s="62">
        <v>100</v>
      </c>
      <c r="I288" s="83">
        <v>73.07692307692308</v>
      </c>
      <c r="J288" s="83">
        <v>23.076923076923077</v>
      </c>
      <c r="K288" s="83">
        <v>0</v>
      </c>
      <c r="L288" s="83">
        <v>3.8461538461538463</v>
      </c>
      <c r="M288" s="62"/>
      <c r="N288" s="83">
        <v>11.428571429</v>
      </c>
      <c r="O288" s="84">
        <v>100</v>
      </c>
      <c r="P288" s="62"/>
      <c r="Q288" s="85">
        <v>24</v>
      </c>
      <c r="R288" s="86">
        <v>66.666666667</v>
      </c>
      <c r="S288" s="62"/>
      <c r="T288" s="87">
        <v>33.333333333</v>
      </c>
      <c r="U288" s="87">
        <v>100</v>
      </c>
    </row>
    <row r="289" spans="1:21" ht="12.75">
      <c r="A289" s="26" t="s">
        <v>283</v>
      </c>
      <c r="B289" s="26" t="s">
        <v>1577</v>
      </c>
      <c r="C289" s="26" t="s">
        <v>697</v>
      </c>
      <c r="D289" s="13" t="s">
        <v>1494</v>
      </c>
      <c r="E289" s="13">
        <v>17</v>
      </c>
      <c r="F289" s="20">
        <v>76.47058823529412</v>
      </c>
      <c r="G289" s="13"/>
      <c r="H289" s="13">
        <v>100</v>
      </c>
      <c r="I289" s="20">
        <v>84.61538461538461</v>
      </c>
      <c r="J289" s="20">
        <v>7.6923076923076925</v>
      </c>
      <c r="K289" s="20">
        <v>0</v>
      </c>
      <c r="L289" s="20">
        <v>7.6923076923076925</v>
      </c>
      <c r="M289" s="13"/>
      <c r="N289" s="20">
        <v>25</v>
      </c>
      <c r="O289" s="23">
        <v>100</v>
      </c>
      <c r="P289" s="13"/>
      <c r="Q289" s="88">
        <v>28</v>
      </c>
      <c r="R289" s="89">
        <v>78.571428571</v>
      </c>
      <c r="S289" s="13"/>
      <c r="T289" s="90">
        <v>35.714285714</v>
      </c>
      <c r="U289" s="90">
        <v>90</v>
      </c>
    </row>
    <row r="290" spans="1:21" ht="12.75">
      <c r="A290" s="26" t="s">
        <v>1745</v>
      </c>
      <c r="B290" s="26" t="s">
        <v>116</v>
      </c>
      <c r="C290" s="26" t="s">
        <v>667</v>
      </c>
      <c r="D290" s="13" t="s">
        <v>320</v>
      </c>
      <c r="E290" s="13">
        <v>46</v>
      </c>
      <c r="F290" s="20">
        <v>91.30434782608695</v>
      </c>
      <c r="G290" s="13"/>
      <c r="H290" s="13">
        <v>100</v>
      </c>
      <c r="I290" s="20">
        <v>19.047619047619047</v>
      </c>
      <c r="J290" s="20">
        <v>80.95238095238095</v>
      </c>
      <c r="K290" s="20">
        <v>0</v>
      </c>
      <c r="L290" s="20">
        <v>0</v>
      </c>
      <c r="M290" s="13"/>
      <c r="N290" s="20">
        <v>28.260869565</v>
      </c>
      <c r="O290" s="23">
        <v>100</v>
      </c>
      <c r="P290" s="13"/>
      <c r="Q290" s="88">
        <v>48</v>
      </c>
      <c r="R290" s="89">
        <v>50</v>
      </c>
      <c r="S290" s="13"/>
      <c r="T290" s="90">
        <v>2.0833333333</v>
      </c>
      <c r="U290" s="90">
        <v>100</v>
      </c>
    </row>
    <row r="291" spans="1:21" ht="12.75">
      <c r="A291" s="74" t="s">
        <v>648</v>
      </c>
      <c r="B291" s="74" t="s">
        <v>1608</v>
      </c>
      <c r="C291" s="74" t="s">
        <v>671</v>
      </c>
      <c r="D291" s="62" t="s">
        <v>320</v>
      </c>
      <c r="E291" s="62">
        <v>32</v>
      </c>
      <c r="F291" s="83">
        <v>96.875</v>
      </c>
      <c r="G291" s="62"/>
      <c r="H291" s="62">
        <v>100</v>
      </c>
      <c r="I291" s="83">
        <v>61.29032258064516</v>
      </c>
      <c r="J291" s="83">
        <v>38.70967741935484</v>
      </c>
      <c r="K291" s="83">
        <v>0</v>
      </c>
      <c r="L291" s="83">
        <v>0</v>
      </c>
      <c r="M291" s="62"/>
      <c r="N291" s="83">
        <v>42.307692308</v>
      </c>
      <c r="O291" s="84">
        <v>100</v>
      </c>
      <c r="P291" s="62"/>
      <c r="Q291" s="85">
        <v>22</v>
      </c>
      <c r="R291" s="86">
        <v>86.363636364</v>
      </c>
      <c r="S291" s="62"/>
      <c r="T291" s="87">
        <v>45.454545455</v>
      </c>
      <c r="U291" s="87">
        <v>100</v>
      </c>
    </row>
    <row r="292" spans="1:21" ht="12.75">
      <c r="A292" s="26" t="s">
        <v>1648</v>
      </c>
      <c r="B292" s="26" t="s">
        <v>444</v>
      </c>
      <c r="C292" s="26" t="s">
        <v>670</v>
      </c>
      <c r="D292" s="13" t="s">
        <v>1494</v>
      </c>
      <c r="E292" s="13">
        <v>25</v>
      </c>
      <c r="F292" s="20">
        <v>60</v>
      </c>
      <c r="G292" s="13"/>
      <c r="H292" s="13">
        <v>100</v>
      </c>
      <c r="I292" s="20">
        <v>46.666666666666664</v>
      </c>
      <c r="J292" s="20">
        <v>46.666666666666664</v>
      </c>
      <c r="K292" s="20">
        <v>0</v>
      </c>
      <c r="L292" s="20">
        <v>6.666666666666667</v>
      </c>
      <c r="M292" s="13"/>
      <c r="N292" s="20">
        <v>25</v>
      </c>
      <c r="O292" s="23">
        <v>75</v>
      </c>
      <c r="P292" s="13"/>
      <c r="Q292" s="88">
        <v>20</v>
      </c>
      <c r="R292" s="89">
        <v>60</v>
      </c>
      <c r="S292" s="13"/>
      <c r="T292" s="90">
        <v>35</v>
      </c>
      <c r="U292" s="90">
        <v>85.71428571428571</v>
      </c>
    </row>
    <row r="293" spans="1:21" ht="12.75">
      <c r="A293" s="26" t="s">
        <v>308</v>
      </c>
      <c r="B293" s="26" t="s">
        <v>660</v>
      </c>
      <c r="C293" s="26" t="s">
        <v>679</v>
      </c>
      <c r="D293" s="13" t="s">
        <v>1494</v>
      </c>
      <c r="E293" s="13"/>
      <c r="F293" s="20"/>
      <c r="G293" s="13"/>
      <c r="H293" s="13"/>
      <c r="I293" s="20"/>
      <c r="J293" s="20"/>
      <c r="K293" s="20"/>
      <c r="L293" s="20"/>
      <c r="M293" s="13"/>
      <c r="N293" s="20"/>
      <c r="O293" s="23"/>
      <c r="P293" s="13"/>
      <c r="Q293" s="88">
        <v>17</v>
      </c>
      <c r="R293" s="89">
        <v>58.823529412</v>
      </c>
      <c r="S293" s="13"/>
      <c r="T293" s="90"/>
      <c r="U293" s="90"/>
    </row>
    <row r="294" spans="1:21" ht="12.75">
      <c r="A294" s="74" t="s">
        <v>262</v>
      </c>
      <c r="B294" s="74" t="s">
        <v>1556</v>
      </c>
      <c r="C294" s="74" t="s">
        <v>698</v>
      </c>
      <c r="D294" s="62" t="s">
        <v>320</v>
      </c>
      <c r="E294" s="62">
        <v>23</v>
      </c>
      <c r="F294" s="83">
        <v>78.26086956521739</v>
      </c>
      <c r="G294" s="62"/>
      <c r="H294" s="62">
        <v>100</v>
      </c>
      <c r="I294" s="83">
        <v>27.77777777777778</v>
      </c>
      <c r="J294" s="83">
        <v>72.22222222222223</v>
      </c>
      <c r="K294" s="83">
        <v>0</v>
      </c>
      <c r="L294" s="83">
        <v>0</v>
      </c>
      <c r="M294" s="62"/>
      <c r="N294" s="83">
        <v>30.434782609</v>
      </c>
      <c r="O294" s="84">
        <v>100</v>
      </c>
      <c r="P294" s="62"/>
      <c r="Q294" s="85">
        <v>19</v>
      </c>
      <c r="R294" s="86">
        <v>68.421052632</v>
      </c>
      <c r="S294" s="62"/>
      <c r="T294" s="87">
        <v>36.842105263</v>
      </c>
      <c r="U294" s="87">
        <v>100</v>
      </c>
    </row>
    <row r="295" spans="1:21" ht="25.5">
      <c r="A295" s="26" t="s">
        <v>1237</v>
      </c>
      <c r="B295" s="26" t="s">
        <v>1116</v>
      </c>
      <c r="C295" s="26" t="s">
        <v>686</v>
      </c>
      <c r="D295" s="13" t="s">
        <v>320</v>
      </c>
      <c r="E295" s="13">
        <v>19</v>
      </c>
      <c r="F295" s="20">
        <v>73.6842105263158</v>
      </c>
      <c r="G295" s="13"/>
      <c r="H295" s="13">
        <v>100</v>
      </c>
      <c r="I295" s="20">
        <v>64.28571428571429</v>
      </c>
      <c r="J295" s="20">
        <v>35.714285714285715</v>
      </c>
      <c r="K295" s="20">
        <v>0</v>
      </c>
      <c r="L295" s="20">
        <v>0</v>
      </c>
      <c r="M295" s="13"/>
      <c r="N295" s="20">
        <v>15.789473684</v>
      </c>
      <c r="O295" s="23">
        <v>100</v>
      </c>
      <c r="P295" s="13"/>
      <c r="Q295" s="88">
        <v>22</v>
      </c>
      <c r="R295" s="89">
        <v>63.636363636</v>
      </c>
      <c r="S295" s="13"/>
      <c r="T295" s="90">
        <v>9.0909090909</v>
      </c>
      <c r="U295" s="90">
        <v>100</v>
      </c>
    </row>
    <row r="296" spans="1:21" ht="12.75">
      <c r="A296" s="26" t="s">
        <v>27</v>
      </c>
      <c r="B296" s="26" t="s">
        <v>1355</v>
      </c>
      <c r="C296" s="26" t="s">
        <v>679</v>
      </c>
      <c r="D296" s="13" t="s">
        <v>1494</v>
      </c>
      <c r="E296" s="13">
        <v>54</v>
      </c>
      <c r="F296" s="20">
        <v>74.07407407407408</v>
      </c>
      <c r="G296" s="13"/>
      <c r="H296" s="13">
        <v>100</v>
      </c>
      <c r="I296" s="20">
        <v>32.5</v>
      </c>
      <c r="J296" s="20">
        <v>62.5</v>
      </c>
      <c r="K296" s="20">
        <v>0</v>
      </c>
      <c r="L296" s="20">
        <v>5</v>
      </c>
      <c r="M296" s="13"/>
      <c r="N296" s="20">
        <v>17.647058824</v>
      </c>
      <c r="O296" s="23">
        <v>77.77777777777777</v>
      </c>
      <c r="P296" s="13"/>
      <c r="Q296" s="88">
        <v>24</v>
      </c>
      <c r="R296" s="89">
        <v>62.5</v>
      </c>
      <c r="S296" s="13"/>
      <c r="T296" s="90">
        <v>4.1666666667</v>
      </c>
      <c r="U296" s="90">
        <v>0</v>
      </c>
    </row>
    <row r="297" spans="1:22" ht="12.75">
      <c r="A297" s="74" t="s">
        <v>280</v>
      </c>
      <c r="B297" s="74" t="s">
        <v>1574</v>
      </c>
      <c r="C297" s="74" t="s">
        <v>690</v>
      </c>
      <c r="D297" s="62" t="s">
        <v>1494</v>
      </c>
      <c r="E297" s="62">
        <v>40</v>
      </c>
      <c r="F297" s="83">
        <v>65</v>
      </c>
      <c r="G297" s="62"/>
      <c r="H297" s="62">
        <v>100</v>
      </c>
      <c r="I297" s="83">
        <v>76.92307692307692</v>
      </c>
      <c r="J297" s="83">
        <v>23.076923076923077</v>
      </c>
      <c r="K297" s="83">
        <v>0</v>
      </c>
      <c r="L297" s="83">
        <v>0</v>
      </c>
      <c r="M297" s="62"/>
      <c r="N297" s="83">
        <v>15</v>
      </c>
      <c r="O297" s="84">
        <v>50</v>
      </c>
      <c r="P297" s="62"/>
      <c r="Q297" s="85">
        <v>33</v>
      </c>
      <c r="R297" s="86">
        <v>54.545454545</v>
      </c>
      <c r="S297" s="62"/>
      <c r="T297" s="87">
        <v>39.393939394</v>
      </c>
      <c r="U297" s="87">
        <v>84.61538461538461</v>
      </c>
      <c r="V297" s="5"/>
    </row>
    <row r="298" spans="1:21" ht="12.75">
      <c r="A298" s="26" t="s">
        <v>69</v>
      </c>
      <c r="B298" s="26" t="s">
        <v>298</v>
      </c>
      <c r="C298" s="26" t="s">
        <v>700</v>
      </c>
      <c r="D298" s="13" t="s">
        <v>1494</v>
      </c>
      <c r="E298" s="13">
        <v>28</v>
      </c>
      <c r="F298" s="20">
        <v>75</v>
      </c>
      <c r="G298" s="13"/>
      <c r="H298" s="13">
        <v>100</v>
      </c>
      <c r="I298" s="20">
        <v>23.80952380952381</v>
      </c>
      <c r="J298" s="20">
        <v>71.42857142857143</v>
      </c>
      <c r="K298" s="20">
        <v>0</v>
      </c>
      <c r="L298" s="20">
        <v>4.761904761904762</v>
      </c>
      <c r="M298" s="13"/>
      <c r="N298" s="20">
        <v>25</v>
      </c>
      <c r="O298" s="23">
        <v>100</v>
      </c>
      <c r="P298" s="13"/>
      <c r="Q298" s="88">
        <v>18</v>
      </c>
      <c r="R298" s="89">
        <v>50</v>
      </c>
      <c r="S298" s="13"/>
      <c r="T298" s="90">
        <v>33.333333333</v>
      </c>
      <c r="U298" s="90">
        <v>100</v>
      </c>
    </row>
    <row r="299" spans="1:21" ht="12.75">
      <c r="A299" s="26" t="s">
        <v>1774</v>
      </c>
      <c r="B299" s="26" t="s">
        <v>145</v>
      </c>
      <c r="C299" s="26" t="s">
        <v>690</v>
      </c>
      <c r="D299" s="13" t="s">
        <v>1494</v>
      </c>
      <c r="E299" s="13">
        <v>18</v>
      </c>
      <c r="F299" s="20">
        <v>72.22222222222223</v>
      </c>
      <c r="G299" s="13"/>
      <c r="H299" s="13">
        <v>100</v>
      </c>
      <c r="I299" s="20">
        <v>76.92307692307692</v>
      </c>
      <c r="J299" s="20">
        <v>23.076923076923077</v>
      </c>
      <c r="K299" s="20">
        <v>0</v>
      </c>
      <c r="L299" s="20">
        <v>0</v>
      </c>
      <c r="M299" s="13"/>
      <c r="N299" s="20">
        <v>6.6666666667</v>
      </c>
      <c r="O299" s="23">
        <v>100</v>
      </c>
      <c r="P299" s="13"/>
      <c r="Q299" s="88">
        <v>18</v>
      </c>
      <c r="R299" s="89">
        <v>66.666666667</v>
      </c>
      <c r="S299" s="13"/>
      <c r="T299" s="90">
        <v>31.25</v>
      </c>
      <c r="U299" s="90">
        <v>100</v>
      </c>
    </row>
    <row r="300" spans="1:21" ht="12.75">
      <c r="A300" s="74" t="s">
        <v>732</v>
      </c>
      <c r="B300" s="74" t="s">
        <v>1614</v>
      </c>
      <c r="C300" s="74" t="s">
        <v>696</v>
      </c>
      <c r="D300" s="62" t="s">
        <v>320</v>
      </c>
      <c r="E300" s="62">
        <v>12</v>
      </c>
      <c r="F300" s="83">
        <v>75</v>
      </c>
      <c r="G300" s="62"/>
      <c r="H300" s="62">
        <v>100</v>
      </c>
      <c r="I300" s="83">
        <v>66.66666666666667</v>
      </c>
      <c r="J300" s="83">
        <v>33.333333333333336</v>
      </c>
      <c r="K300" s="83">
        <v>0</v>
      </c>
      <c r="L300" s="83">
        <v>0</v>
      </c>
      <c r="M300" s="62"/>
      <c r="N300" s="83">
        <v>8.3333333333</v>
      </c>
      <c r="O300" s="84">
        <v>100</v>
      </c>
      <c r="P300" s="62"/>
      <c r="Q300" s="85">
        <v>19</v>
      </c>
      <c r="R300" s="86">
        <v>78.947368421</v>
      </c>
      <c r="S300" s="62"/>
      <c r="T300" s="87">
        <v>5.2631578947</v>
      </c>
      <c r="U300" s="87">
        <v>100</v>
      </c>
    </row>
    <row r="301" spans="1:21" ht="12.75">
      <c r="A301" s="26" t="s">
        <v>833</v>
      </c>
      <c r="B301" s="26" t="s">
        <v>1614</v>
      </c>
      <c r="C301" s="26" t="s">
        <v>696</v>
      </c>
      <c r="D301" s="13" t="s">
        <v>320</v>
      </c>
      <c r="E301" s="13">
        <v>17</v>
      </c>
      <c r="F301" s="20">
        <v>94.11764705882354</v>
      </c>
      <c r="G301" s="13"/>
      <c r="H301" s="13">
        <v>100</v>
      </c>
      <c r="I301" s="20">
        <v>62.5</v>
      </c>
      <c r="J301" s="20">
        <v>31.25</v>
      </c>
      <c r="K301" s="20">
        <v>0</v>
      </c>
      <c r="L301" s="20">
        <v>6.25</v>
      </c>
      <c r="M301" s="13"/>
      <c r="N301" s="20">
        <v>41.176470588</v>
      </c>
      <c r="O301" s="23">
        <v>100</v>
      </c>
      <c r="P301" s="13"/>
      <c r="Q301" s="88">
        <v>10</v>
      </c>
      <c r="R301" s="89">
        <v>90</v>
      </c>
      <c r="S301" s="13"/>
      <c r="T301" s="90">
        <v>60</v>
      </c>
      <c r="U301" s="90">
        <v>100</v>
      </c>
    </row>
    <row r="302" spans="1:21" ht="12.75">
      <c r="A302" s="26" t="s">
        <v>55</v>
      </c>
      <c r="B302" s="26" t="s">
        <v>1381</v>
      </c>
      <c r="C302" s="26" t="s">
        <v>696</v>
      </c>
      <c r="D302" s="13" t="s">
        <v>320</v>
      </c>
      <c r="E302" s="13">
        <v>19</v>
      </c>
      <c r="F302" s="20">
        <v>100</v>
      </c>
      <c r="G302" s="13"/>
      <c r="H302" s="13">
        <v>100</v>
      </c>
      <c r="I302" s="20">
        <v>78.94736842105263</v>
      </c>
      <c r="J302" s="20">
        <v>21.05263157894737</v>
      </c>
      <c r="K302" s="20">
        <v>0</v>
      </c>
      <c r="L302" s="20">
        <v>0</v>
      </c>
      <c r="M302" s="13"/>
      <c r="N302" s="20">
        <v>31.578947368</v>
      </c>
      <c r="O302" s="23">
        <v>100</v>
      </c>
      <c r="P302" s="13"/>
      <c r="Q302" s="88">
        <v>17</v>
      </c>
      <c r="R302" s="89">
        <v>58.823529412</v>
      </c>
      <c r="S302" s="13"/>
      <c r="T302" s="90">
        <v>18.75</v>
      </c>
      <c r="U302" s="90">
        <v>66.66666666666667</v>
      </c>
    </row>
    <row r="303" spans="1:21" ht="12.75">
      <c r="A303" s="74" t="s">
        <v>56</v>
      </c>
      <c r="B303" s="74" t="s">
        <v>1381</v>
      </c>
      <c r="C303" s="74" t="s">
        <v>696</v>
      </c>
      <c r="D303" s="62" t="s">
        <v>320</v>
      </c>
      <c r="E303" s="62">
        <v>27</v>
      </c>
      <c r="F303" s="83">
        <v>96.29629629629629</v>
      </c>
      <c r="G303" s="62"/>
      <c r="H303" s="62">
        <v>100</v>
      </c>
      <c r="I303" s="83">
        <v>42.30769230769231</v>
      </c>
      <c r="J303" s="83">
        <v>53.84615384615385</v>
      </c>
      <c r="K303" s="83">
        <v>0</v>
      </c>
      <c r="L303" s="83">
        <v>3.8461538461538463</v>
      </c>
      <c r="M303" s="62"/>
      <c r="N303" s="83">
        <v>48.148148148</v>
      </c>
      <c r="O303" s="84">
        <v>92.3076923076923</v>
      </c>
      <c r="P303" s="62"/>
      <c r="Q303" s="85">
        <v>29</v>
      </c>
      <c r="R303" s="86">
        <v>93.103448276</v>
      </c>
      <c r="S303" s="62"/>
      <c r="T303" s="87">
        <v>25</v>
      </c>
      <c r="U303" s="87">
        <v>100</v>
      </c>
    </row>
    <row r="304" spans="1:21" ht="12.75">
      <c r="A304" s="26" t="s">
        <v>1401</v>
      </c>
      <c r="B304" s="26" t="s">
        <v>543</v>
      </c>
      <c r="C304" s="26" t="s">
        <v>696</v>
      </c>
      <c r="D304" s="13" t="s">
        <v>320</v>
      </c>
      <c r="E304" s="13">
        <v>20</v>
      </c>
      <c r="F304" s="20">
        <v>90</v>
      </c>
      <c r="G304" s="13"/>
      <c r="H304" s="13">
        <v>100</v>
      </c>
      <c r="I304" s="20">
        <v>61.111111111111114</v>
      </c>
      <c r="J304" s="20">
        <v>38.888888888888886</v>
      </c>
      <c r="K304" s="20">
        <v>0</v>
      </c>
      <c r="L304" s="20">
        <v>0</v>
      </c>
      <c r="M304" s="13"/>
      <c r="N304" s="20">
        <v>50</v>
      </c>
      <c r="O304" s="23">
        <v>100</v>
      </c>
      <c r="P304" s="13"/>
      <c r="Q304" s="88">
        <v>14</v>
      </c>
      <c r="R304" s="89">
        <v>85.714285714</v>
      </c>
      <c r="S304" s="13"/>
      <c r="T304" s="90">
        <v>54.545454545</v>
      </c>
      <c r="U304" s="90">
        <v>66.66666666666667</v>
      </c>
    </row>
    <row r="305" spans="1:21" ht="12.75">
      <c r="A305" s="26" t="s">
        <v>649</v>
      </c>
      <c r="B305" s="26" t="s">
        <v>1609</v>
      </c>
      <c r="C305" s="26" t="s">
        <v>710</v>
      </c>
      <c r="D305" s="13" t="s">
        <v>320</v>
      </c>
      <c r="E305" s="13">
        <v>32</v>
      </c>
      <c r="F305" s="20">
        <v>71.875</v>
      </c>
      <c r="G305" s="13"/>
      <c r="H305" s="13">
        <v>100</v>
      </c>
      <c r="I305" s="20">
        <v>13.043478260869565</v>
      </c>
      <c r="J305" s="20">
        <v>78.26086956521739</v>
      </c>
      <c r="K305" s="20">
        <v>0</v>
      </c>
      <c r="L305" s="20">
        <v>8.695652173913043</v>
      </c>
      <c r="M305" s="13"/>
      <c r="N305" s="20">
        <v>20.833333333</v>
      </c>
      <c r="O305" s="23">
        <v>80</v>
      </c>
      <c r="P305" s="13"/>
      <c r="Q305" s="88">
        <v>32</v>
      </c>
      <c r="R305" s="89">
        <v>78.125</v>
      </c>
      <c r="S305" s="13"/>
      <c r="T305" s="90">
        <v>35.714285714</v>
      </c>
      <c r="U305" s="90">
        <v>100</v>
      </c>
    </row>
    <row r="306" spans="1:21" ht="12.75">
      <c r="A306" s="74" t="s">
        <v>30</v>
      </c>
      <c r="B306" s="74" t="s">
        <v>1358</v>
      </c>
      <c r="C306" s="74" t="s">
        <v>681</v>
      </c>
      <c r="D306" s="62" t="s">
        <v>1494</v>
      </c>
      <c r="E306" s="62">
        <v>20</v>
      </c>
      <c r="F306" s="83">
        <v>50</v>
      </c>
      <c r="G306" s="62"/>
      <c r="H306" s="62">
        <v>100</v>
      </c>
      <c r="I306" s="83">
        <v>60</v>
      </c>
      <c r="J306" s="83">
        <v>30</v>
      </c>
      <c r="K306" s="83">
        <v>0</v>
      </c>
      <c r="L306" s="83">
        <v>10</v>
      </c>
      <c r="M306" s="62"/>
      <c r="N306" s="83">
        <v>33.333333333</v>
      </c>
      <c r="O306" s="84">
        <v>80</v>
      </c>
      <c r="P306" s="62"/>
      <c r="Q306" s="85">
        <v>27</v>
      </c>
      <c r="R306" s="86">
        <v>70.37037037</v>
      </c>
      <c r="S306" s="62"/>
      <c r="T306" s="87">
        <v>54.166666667</v>
      </c>
      <c r="U306" s="87">
        <v>84.61538461538461</v>
      </c>
    </row>
    <row r="307" spans="1:21" ht="12.75">
      <c r="A307" s="26" t="s">
        <v>330</v>
      </c>
      <c r="B307" s="26" t="s">
        <v>331</v>
      </c>
      <c r="C307" s="26" t="s">
        <v>710</v>
      </c>
      <c r="D307" s="13" t="s">
        <v>1494</v>
      </c>
      <c r="E307" s="13">
        <v>54</v>
      </c>
      <c r="F307" s="20">
        <v>94.44444444444444</v>
      </c>
      <c r="G307" s="13"/>
      <c r="H307" s="13">
        <v>100</v>
      </c>
      <c r="I307" s="20">
        <v>84.31372549019608</v>
      </c>
      <c r="J307" s="20">
        <v>15.686274509803921</v>
      </c>
      <c r="K307" s="20">
        <v>0</v>
      </c>
      <c r="L307" s="20">
        <v>0</v>
      </c>
      <c r="M307" s="13"/>
      <c r="N307" s="20">
        <v>11.538461538</v>
      </c>
      <c r="O307" s="23">
        <v>100</v>
      </c>
      <c r="P307" s="13"/>
      <c r="Q307" s="88">
        <v>49</v>
      </c>
      <c r="R307" s="89">
        <v>65.306122449</v>
      </c>
      <c r="S307" s="13"/>
      <c r="T307" s="90">
        <v>0</v>
      </c>
      <c r="U307" s="90" t="s">
        <v>1103</v>
      </c>
    </row>
    <row r="308" spans="1:21" ht="25.5">
      <c r="A308" s="26" t="s">
        <v>260</v>
      </c>
      <c r="B308" s="26" t="s">
        <v>1553</v>
      </c>
      <c r="C308" s="26" t="s">
        <v>701</v>
      </c>
      <c r="D308" s="13" t="s">
        <v>665</v>
      </c>
      <c r="E308" s="13">
        <v>18</v>
      </c>
      <c r="F308" s="20">
        <v>77.77777777777777</v>
      </c>
      <c r="G308" s="13"/>
      <c r="H308" s="13">
        <v>100</v>
      </c>
      <c r="I308" s="20">
        <v>28.571428571428573</v>
      </c>
      <c r="J308" s="20">
        <v>7.142857142857143</v>
      </c>
      <c r="K308" s="20">
        <v>0</v>
      </c>
      <c r="L308" s="20">
        <v>64.28571428571429</v>
      </c>
      <c r="M308" s="13"/>
      <c r="N308" s="20">
        <v>0</v>
      </c>
      <c r="O308" s="23" t="s">
        <v>1103</v>
      </c>
      <c r="P308" s="13"/>
      <c r="Q308" s="88">
        <v>38</v>
      </c>
      <c r="R308" s="89">
        <v>68.421052632</v>
      </c>
      <c r="S308" s="13"/>
      <c r="T308" s="90">
        <v>10.526315789</v>
      </c>
      <c r="U308" s="90">
        <v>100</v>
      </c>
    </row>
    <row r="309" spans="1:21" ht="12.75">
      <c r="A309" s="74" t="s">
        <v>70</v>
      </c>
      <c r="B309" s="74" t="s">
        <v>299</v>
      </c>
      <c r="C309" s="74" t="s">
        <v>671</v>
      </c>
      <c r="D309" s="62" t="s">
        <v>320</v>
      </c>
      <c r="E309" s="62">
        <v>46</v>
      </c>
      <c r="F309" s="83">
        <v>56.52173913043478</v>
      </c>
      <c r="G309" s="62"/>
      <c r="H309" s="62">
        <v>100</v>
      </c>
      <c r="I309" s="83">
        <v>11.538461538461538</v>
      </c>
      <c r="J309" s="83">
        <v>84.61538461538461</v>
      </c>
      <c r="K309" s="83">
        <v>0</v>
      </c>
      <c r="L309" s="83">
        <v>3.8461538461538463</v>
      </c>
      <c r="M309" s="62"/>
      <c r="N309" s="83">
        <v>19.565217391</v>
      </c>
      <c r="O309" s="84">
        <v>100</v>
      </c>
      <c r="P309" s="62"/>
      <c r="Q309" s="85">
        <v>37</v>
      </c>
      <c r="R309" s="86">
        <v>59.459459459</v>
      </c>
      <c r="S309" s="62"/>
      <c r="T309" s="87">
        <v>21.621621622</v>
      </c>
      <c r="U309" s="87">
        <v>100</v>
      </c>
    </row>
    <row r="310" spans="1:21" ht="12.75">
      <c r="A310" s="26" t="s">
        <v>63</v>
      </c>
      <c r="B310" s="26" t="s">
        <v>1386</v>
      </c>
      <c r="C310" s="26" t="s">
        <v>694</v>
      </c>
      <c r="D310" s="13" t="s">
        <v>1494</v>
      </c>
      <c r="E310" s="13">
        <v>42</v>
      </c>
      <c r="F310" s="20">
        <v>52.38095238095238</v>
      </c>
      <c r="G310" s="13"/>
      <c r="H310" s="13">
        <v>100</v>
      </c>
      <c r="I310" s="20">
        <v>36.36363636363637</v>
      </c>
      <c r="J310" s="20">
        <v>45.45454545454545</v>
      </c>
      <c r="K310" s="20">
        <v>0</v>
      </c>
      <c r="L310" s="20">
        <v>18.181818181818183</v>
      </c>
      <c r="M310" s="13"/>
      <c r="N310" s="20">
        <v>30.555555556</v>
      </c>
      <c r="O310" s="23">
        <v>72.72727272727273</v>
      </c>
      <c r="P310" s="13"/>
      <c r="Q310" s="88">
        <v>40</v>
      </c>
      <c r="R310" s="89">
        <v>57.5</v>
      </c>
      <c r="S310" s="13"/>
      <c r="T310" s="90">
        <v>32.258064516</v>
      </c>
      <c r="U310" s="90">
        <v>80</v>
      </c>
    </row>
    <row r="311" spans="1:21" ht="12.75">
      <c r="A311" s="26" t="s">
        <v>1411</v>
      </c>
      <c r="B311" s="26" t="s">
        <v>170</v>
      </c>
      <c r="C311" s="26" t="s">
        <v>716</v>
      </c>
      <c r="D311" s="13" t="s">
        <v>1494</v>
      </c>
      <c r="E311" s="13">
        <v>14</v>
      </c>
      <c r="F311" s="20">
        <v>92.85714285714286</v>
      </c>
      <c r="G311" s="13"/>
      <c r="H311" s="13">
        <v>100</v>
      </c>
      <c r="I311" s="20">
        <v>92.3076923076923</v>
      </c>
      <c r="J311" s="20">
        <v>7.6923076923076925</v>
      </c>
      <c r="K311" s="20">
        <v>0</v>
      </c>
      <c r="L311" s="20">
        <v>0</v>
      </c>
      <c r="M311" s="13"/>
      <c r="N311" s="20">
        <v>28.571428571</v>
      </c>
      <c r="O311" s="23">
        <v>100</v>
      </c>
      <c r="P311" s="13"/>
      <c r="Q311" s="88">
        <v>31</v>
      </c>
      <c r="R311" s="89">
        <v>83.870967742</v>
      </c>
      <c r="S311" s="13"/>
      <c r="T311" s="90">
        <v>16.666666667</v>
      </c>
      <c r="U311" s="90">
        <v>100</v>
      </c>
    </row>
    <row r="312" spans="1:21" ht="12.75">
      <c r="A312" s="74" t="s">
        <v>650</v>
      </c>
      <c r="B312" s="74" t="s">
        <v>1610</v>
      </c>
      <c r="C312" s="74" t="s">
        <v>677</v>
      </c>
      <c r="D312" s="62" t="s">
        <v>1494</v>
      </c>
      <c r="E312" s="62">
        <v>36</v>
      </c>
      <c r="F312" s="83">
        <v>69.44444444444444</v>
      </c>
      <c r="G312" s="62"/>
      <c r="H312" s="62">
        <v>100</v>
      </c>
      <c r="I312" s="83">
        <v>64</v>
      </c>
      <c r="J312" s="83">
        <v>20</v>
      </c>
      <c r="K312" s="83">
        <v>0</v>
      </c>
      <c r="L312" s="83">
        <v>16</v>
      </c>
      <c r="M312" s="62"/>
      <c r="N312" s="83">
        <v>5.5555555556</v>
      </c>
      <c r="O312" s="84">
        <v>50</v>
      </c>
      <c r="P312" s="62"/>
      <c r="Q312" s="85">
        <v>40</v>
      </c>
      <c r="R312" s="86">
        <v>80</v>
      </c>
      <c r="S312" s="62"/>
      <c r="T312" s="87">
        <v>5</v>
      </c>
      <c r="U312" s="87">
        <v>100</v>
      </c>
    </row>
    <row r="313" spans="1:21" ht="25.5">
      <c r="A313" s="26" t="s">
        <v>832</v>
      </c>
      <c r="B313" s="26" t="s">
        <v>617</v>
      </c>
      <c r="C313" s="26" t="s">
        <v>686</v>
      </c>
      <c r="D313" s="13" t="s">
        <v>320</v>
      </c>
      <c r="E313" s="13">
        <v>15</v>
      </c>
      <c r="F313" s="20">
        <v>66.66666666666667</v>
      </c>
      <c r="G313" s="13"/>
      <c r="H313" s="13">
        <v>100</v>
      </c>
      <c r="I313" s="20">
        <v>30</v>
      </c>
      <c r="J313" s="20">
        <v>70</v>
      </c>
      <c r="K313" s="20">
        <v>0</v>
      </c>
      <c r="L313" s="20">
        <v>0</v>
      </c>
      <c r="M313" s="13"/>
      <c r="N313" s="20">
        <v>28.571428571</v>
      </c>
      <c r="O313" s="23">
        <v>75</v>
      </c>
      <c r="P313" s="13"/>
      <c r="Q313" s="88">
        <v>12</v>
      </c>
      <c r="R313" s="89">
        <v>75</v>
      </c>
      <c r="S313" s="13"/>
      <c r="T313" s="90">
        <v>36.363636364</v>
      </c>
      <c r="U313" s="90">
        <v>75</v>
      </c>
    </row>
    <row r="314" spans="1:21" ht="12.75">
      <c r="A314" s="26" t="s">
        <v>1667</v>
      </c>
      <c r="B314" s="26" t="s">
        <v>462</v>
      </c>
      <c r="C314" s="26" t="s">
        <v>670</v>
      </c>
      <c r="D314" s="13" t="s">
        <v>1494</v>
      </c>
      <c r="E314" s="13">
        <v>27</v>
      </c>
      <c r="F314" s="20">
        <v>96.29629629629629</v>
      </c>
      <c r="G314" s="13"/>
      <c r="H314" s="13">
        <v>100</v>
      </c>
      <c r="I314" s="20">
        <v>38.46153846153846</v>
      </c>
      <c r="J314" s="20">
        <v>42.30769230769231</v>
      </c>
      <c r="K314" s="20">
        <v>0</v>
      </c>
      <c r="L314" s="20">
        <v>19.23076923076923</v>
      </c>
      <c r="M314" s="13"/>
      <c r="N314" s="20">
        <v>20</v>
      </c>
      <c r="O314" s="23">
        <v>100</v>
      </c>
      <c r="P314" s="13"/>
      <c r="Q314" s="88">
        <v>52</v>
      </c>
      <c r="R314" s="89">
        <v>82.692307692</v>
      </c>
      <c r="S314" s="13"/>
      <c r="T314" s="90">
        <v>60.465116279</v>
      </c>
      <c r="U314" s="90">
        <v>92.3076923076923</v>
      </c>
    </row>
    <row r="315" spans="1:21" ht="12.75">
      <c r="A315" s="74" t="s">
        <v>839</v>
      </c>
      <c r="B315" s="74" t="s">
        <v>622</v>
      </c>
      <c r="C315" s="74" t="s">
        <v>684</v>
      </c>
      <c r="D315" s="62" t="s">
        <v>1494</v>
      </c>
      <c r="E315" s="62">
        <v>49</v>
      </c>
      <c r="F315" s="83">
        <v>95.91836734693878</v>
      </c>
      <c r="G315" s="62"/>
      <c r="H315" s="62">
        <v>100</v>
      </c>
      <c r="I315" s="83">
        <v>72.34042553191489</v>
      </c>
      <c r="J315" s="83">
        <v>17.02127659574468</v>
      </c>
      <c r="K315" s="83">
        <v>0</v>
      </c>
      <c r="L315" s="83">
        <v>10.638297872340425</v>
      </c>
      <c r="M315" s="62"/>
      <c r="N315" s="83">
        <v>79.591836735</v>
      </c>
      <c r="O315" s="84">
        <v>100</v>
      </c>
      <c r="P315" s="62"/>
      <c r="Q315" s="85">
        <v>48</v>
      </c>
      <c r="R315" s="86">
        <v>87.5</v>
      </c>
      <c r="S315" s="62"/>
      <c r="T315" s="87">
        <v>78.723404255</v>
      </c>
      <c r="U315" s="87">
        <v>97.29729729729729</v>
      </c>
    </row>
    <row r="316" spans="1:21" ht="12.75">
      <c r="A316" s="26" t="s">
        <v>1414</v>
      </c>
      <c r="B316" s="26" t="s">
        <v>173</v>
      </c>
      <c r="C316" s="26" t="s">
        <v>675</v>
      </c>
      <c r="D316" s="13" t="s">
        <v>1494</v>
      </c>
      <c r="E316" s="13">
        <v>46</v>
      </c>
      <c r="F316" s="20">
        <v>65.21739130434783</v>
      </c>
      <c r="G316" s="13"/>
      <c r="H316" s="13">
        <v>100</v>
      </c>
      <c r="I316" s="20">
        <v>70</v>
      </c>
      <c r="J316" s="20">
        <v>26.666666666666668</v>
      </c>
      <c r="K316" s="20">
        <v>0</v>
      </c>
      <c r="L316" s="20">
        <v>3.3333333333333335</v>
      </c>
      <c r="M316" s="13"/>
      <c r="N316" s="20">
        <v>27.272727273</v>
      </c>
      <c r="O316" s="23">
        <v>91.66666666666667</v>
      </c>
      <c r="P316" s="13"/>
      <c r="Q316" s="88">
        <v>36</v>
      </c>
      <c r="R316" s="89">
        <v>50</v>
      </c>
      <c r="S316" s="13"/>
      <c r="T316" s="90">
        <v>14.285714286</v>
      </c>
      <c r="U316" s="90">
        <v>60</v>
      </c>
    </row>
    <row r="317" spans="1:21" ht="12.75">
      <c r="A317" s="26" t="s">
        <v>1241</v>
      </c>
      <c r="B317" s="26" t="s">
        <v>1120</v>
      </c>
      <c r="C317" s="26" t="s">
        <v>706</v>
      </c>
      <c r="D317" s="13" t="s">
        <v>1494</v>
      </c>
      <c r="E317" s="13">
        <v>28</v>
      </c>
      <c r="F317" s="20">
        <v>96.42857142857143</v>
      </c>
      <c r="G317" s="13"/>
      <c r="H317" s="13">
        <v>100</v>
      </c>
      <c r="I317" s="20">
        <v>70.37037037037037</v>
      </c>
      <c r="J317" s="20">
        <v>18.51851851851852</v>
      </c>
      <c r="K317" s="20">
        <v>3.7037037037037037</v>
      </c>
      <c r="L317" s="20">
        <v>7.407407407407407</v>
      </c>
      <c r="M317" s="13"/>
      <c r="N317" s="20">
        <v>25.925925926</v>
      </c>
      <c r="O317" s="23">
        <v>100</v>
      </c>
      <c r="P317" s="13"/>
      <c r="Q317" s="88">
        <v>30</v>
      </c>
      <c r="R317" s="89">
        <v>73.333333333</v>
      </c>
      <c r="S317" s="13"/>
      <c r="T317" s="90">
        <v>46.666666667</v>
      </c>
      <c r="U317" s="90">
        <v>78.57142857142857</v>
      </c>
    </row>
    <row r="318" spans="1:21" ht="12.75">
      <c r="A318" s="74" t="s">
        <v>310</v>
      </c>
      <c r="B318" s="74" t="s">
        <v>309</v>
      </c>
      <c r="C318" s="74" t="s">
        <v>718</v>
      </c>
      <c r="D318" s="62" t="s">
        <v>320</v>
      </c>
      <c r="E318" s="62"/>
      <c r="F318" s="83"/>
      <c r="G318" s="62"/>
      <c r="H318" s="62"/>
      <c r="I318" s="83"/>
      <c r="J318" s="83"/>
      <c r="K318" s="83"/>
      <c r="L318" s="83"/>
      <c r="M318" s="62"/>
      <c r="N318" s="83"/>
      <c r="O318" s="84"/>
      <c r="P318" s="62"/>
      <c r="Q318" s="85">
        <v>44</v>
      </c>
      <c r="R318" s="86">
        <v>56.818181818</v>
      </c>
      <c r="S318" s="62"/>
      <c r="T318" s="87"/>
      <c r="U318" s="87"/>
    </row>
    <row r="319" spans="1:21" ht="12.75">
      <c r="A319" s="26" t="s">
        <v>851</v>
      </c>
      <c r="B319" s="26" t="s">
        <v>1643</v>
      </c>
      <c r="C319" s="26" t="s">
        <v>692</v>
      </c>
      <c r="D319" s="13" t="s">
        <v>1494</v>
      </c>
      <c r="E319" s="13">
        <v>30</v>
      </c>
      <c r="F319" s="20">
        <v>60</v>
      </c>
      <c r="G319" s="13"/>
      <c r="H319" s="13">
        <v>100</v>
      </c>
      <c r="I319" s="20">
        <v>66.66666666666667</v>
      </c>
      <c r="J319" s="20">
        <v>22.22222222222222</v>
      </c>
      <c r="K319" s="20">
        <v>0</v>
      </c>
      <c r="L319" s="20">
        <v>11.11111111111111</v>
      </c>
      <c r="M319" s="13"/>
      <c r="N319" s="20">
        <v>40</v>
      </c>
      <c r="O319" s="23">
        <v>75</v>
      </c>
      <c r="P319" s="13"/>
      <c r="Q319" s="88">
        <v>34</v>
      </c>
      <c r="R319" s="89">
        <v>58.823529412</v>
      </c>
      <c r="S319" s="13"/>
      <c r="T319" s="90">
        <v>21.875</v>
      </c>
      <c r="U319" s="90">
        <v>100</v>
      </c>
    </row>
    <row r="320" spans="1:21" ht="12.75">
      <c r="A320" s="26" t="s">
        <v>1711</v>
      </c>
      <c r="B320" s="26" t="s">
        <v>505</v>
      </c>
      <c r="C320" s="26" t="s">
        <v>667</v>
      </c>
      <c r="D320" s="13" t="s">
        <v>320</v>
      </c>
      <c r="E320" s="13">
        <v>25</v>
      </c>
      <c r="F320" s="20">
        <v>72</v>
      </c>
      <c r="G320" s="13"/>
      <c r="H320" s="13">
        <v>100</v>
      </c>
      <c r="I320" s="20">
        <v>5.555555555555555</v>
      </c>
      <c r="J320" s="20">
        <v>94.44444444444444</v>
      </c>
      <c r="K320" s="20">
        <v>0</v>
      </c>
      <c r="L320" s="20">
        <v>0</v>
      </c>
      <c r="M320" s="13"/>
      <c r="N320" s="20">
        <v>30.434782609</v>
      </c>
      <c r="O320" s="23">
        <v>100</v>
      </c>
      <c r="P320" s="13"/>
      <c r="Q320" s="88">
        <v>28</v>
      </c>
      <c r="R320" s="89">
        <v>96.428571429</v>
      </c>
      <c r="S320" s="13"/>
      <c r="T320" s="90">
        <v>41.666666667</v>
      </c>
      <c r="U320" s="90">
        <v>100</v>
      </c>
    </row>
    <row r="321" spans="1:21" ht="12.75">
      <c r="A321" s="74" t="s">
        <v>323</v>
      </c>
      <c r="B321" s="74" t="s">
        <v>324</v>
      </c>
      <c r="C321" s="74" t="s">
        <v>710</v>
      </c>
      <c r="D321" s="62" t="s">
        <v>1494</v>
      </c>
      <c r="E321" s="62">
        <v>18</v>
      </c>
      <c r="F321" s="83">
        <v>77.77777777777777</v>
      </c>
      <c r="G321" s="62"/>
      <c r="H321" s="62">
        <v>100</v>
      </c>
      <c r="I321" s="83">
        <v>85.71428571428571</v>
      </c>
      <c r="J321" s="83">
        <v>7.142857142857143</v>
      </c>
      <c r="K321" s="83">
        <v>0</v>
      </c>
      <c r="L321" s="83">
        <v>7.142857142857143</v>
      </c>
      <c r="M321" s="62"/>
      <c r="N321" s="83">
        <v>70.588235294</v>
      </c>
      <c r="O321" s="84">
        <v>75</v>
      </c>
      <c r="P321" s="62"/>
      <c r="Q321" s="85">
        <v>25</v>
      </c>
      <c r="R321" s="86">
        <v>72</v>
      </c>
      <c r="S321" s="62"/>
      <c r="T321" s="87">
        <v>85</v>
      </c>
      <c r="U321" s="87">
        <v>70.58823529411765</v>
      </c>
    </row>
    <row r="322" spans="1:21" ht="12.75">
      <c r="A322" s="26" t="s">
        <v>270</v>
      </c>
      <c r="B322" s="26" t="s">
        <v>1564</v>
      </c>
      <c r="C322" s="26" t="s">
        <v>689</v>
      </c>
      <c r="D322" s="13" t="s">
        <v>320</v>
      </c>
      <c r="E322" s="13">
        <v>37</v>
      </c>
      <c r="F322" s="20">
        <v>64.86486486486487</v>
      </c>
      <c r="G322" s="13"/>
      <c r="H322" s="13">
        <v>100</v>
      </c>
      <c r="I322" s="20">
        <v>45.833333333333336</v>
      </c>
      <c r="J322" s="20">
        <v>4.166666666666667</v>
      </c>
      <c r="K322" s="20">
        <v>0</v>
      </c>
      <c r="L322" s="20">
        <v>50</v>
      </c>
      <c r="M322" s="13"/>
      <c r="N322" s="20">
        <v>29.72972973</v>
      </c>
      <c r="O322" s="23">
        <v>100</v>
      </c>
      <c r="P322" s="13"/>
      <c r="Q322" s="88">
        <v>43</v>
      </c>
      <c r="R322" s="89">
        <v>55.813953488</v>
      </c>
      <c r="S322" s="13"/>
      <c r="T322" s="90">
        <v>32.558139535</v>
      </c>
      <c r="U322" s="90">
        <v>78.57142857142857</v>
      </c>
    </row>
    <row r="323" spans="1:21" ht="12.75">
      <c r="A323" s="26" t="s">
        <v>263</v>
      </c>
      <c r="B323" s="26" t="s">
        <v>1557</v>
      </c>
      <c r="C323" s="26" t="s">
        <v>668</v>
      </c>
      <c r="D323" s="13" t="s">
        <v>1494</v>
      </c>
      <c r="E323" s="13">
        <v>47</v>
      </c>
      <c r="F323" s="20">
        <v>93.61702127659575</v>
      </c>
      <c r="G323" s="13"/>
      <c r="H323" s="13">
        <v>100</v>
      </c>
      <c r="I323" s="20">
        <v>84.0909090909091</v>
      </c>
      <c r="J323" s="20">
        <v>11.363636363636363</v>
      </c>
      <c r="K323" s="20">
        <v>0</v>
      </c>
      <c r="L323" s="20">
        <v>4.545454545454546</v>
      </c>
      <c r="M323" s="13"/>
      <c r="N323" s="20">
        <v>38.29787234</v>
      </c>
      <c r="O323" s="23">
        <v>100</v>
      </c>
      <c r="P323" s="13"/>
      <c r="Q323" s="88">
        <v>63</v>
      </c>
      <c r="R323" s="89">
        <v>100</v>
      </c>
      <c r="S323" s="13"/>
      <c r="T323" s="90">
        <v>58.73015873</v>
      </c>
      <c r="U323" s="90">
        <v>100</v>
      </c>
    </row>
    <row r="324" spans="1:21" ht="12.75">
      <c r="A324" s="74" t="s">
        <v>18</v>
      </c>
      <c r="B324" s="74" t="s">
        <v>1345</v>
      </c>
      <c r="C324" s="74" t="s">
        <v>670</v>
      </c>
      <c r="D324" s="62" t="s">
        <v>1494</v>
      </c>
      <c r="E324" s="62">
        <v>11</v>
      </c>
      <c r="F324" s="83">
        <v>54.54545454545455</v>
      </c>
      <c r="G324" s="62"/>
      <c r="H324" s="62">
        <v>100</v>
      </c>
      <c r="I324" s="83">
        <v>66.66666666666667</v>
      </c>
      <c r="J324" s="83">
        <v>16.666666666666668</v>
      </c>
      <c r="K324" s="83">
        <v>0</v>
      </c>
      <c r="L324" s="83">
        <v>16.666666666666668</v>
      </c>
      <c r="M324" s="62"/>
      <c r="N324" s="83">
        <v>55.555555556</v>
      </c>
      <c r="O324" s="84">
        <v>60</v>
      </c>
      <c r="P324" s="62"/>
      <c r="Q324" s="85">
        <v>24</v>
      </c>
      <c r="R324" s="86">
        <v>83.333333333</v>
      </c>
      <c r="S324" s="62"/>
      <c r="T324" s="87">
        <v>58.333333333</v>
      </c>
      <c r="U324" s="87">
        <v>78.57142857142857</v>
      </c>
    </row>
    <row r="325" spans="1:21" ht="25.5">
      <c r="A325" s="26" t="s">
        <v>753</v>
      </c>
      <c r="B325" s="26" t="s">
        <v>1635</v>
      </c>
      <c r="C325" s="26" t="s">
        <v>687</v>
      </c>
      <c r="D325" s="13" t="s">
        <v>665</v>
      </c>
      <c r="E325" s="13">
        <v>32</v>
      </c>
      <c r="F325" s="20">
        <v>65.625</v>
      </c>
      <c r="G325" s="13"/>
      <c r="H325" s="13">
        <v>100</v>
      </c>
      <c r="I325" s="20">
        <v>38.095238095238095</v>
      </c>
      <c r="J325" s="20">
        <v>33.333333333333336</v>
      </c>
      <c r="K325" s="20">
        <v>0</v>
      </c>
      <c r="L325" s="20">
        <v>28.571428571428573</v>
      </c>
      <c r="M325" s="13"/>
      <c r="N325" s="20">
        <v>3.125</v>
      </c>
      <c r="O325" s="23">
        <v>100</v>
      </c>
      <c r="P325" s="13"/>
      <c r="Q325" s="88">
        <v>44</v>
      </c>
      <c r="R325" s="89">
        <v>70.454545455</v>
      </c>
      <c r="S325" s="13"/>
      <c r="T325" s="90">
        <v>43.181818182</v>
      </c>
      <c r="U325" s="90">
        <v>100</v>
      </c>
    </row>
    <row r="326" spans="1:21" ht="12.75">
      <c r="A326" s="26" t="s">
        <v>1709</v>
      </c>
      <c r="B326" s="26" t="s">
        <v>503</v>
      </c>
      <c r="C326" s="26" t="s">
        <v>669</v>
      </c>
      <c r="D326" s="13" t="s">
        <v>1494</v>
      </c>
      <c r="E326" s="13">
        <v>32</v>
      </c>
      <c r="F326" s="20">
        <v>53.125</v>
      </c>
      <c r="G326" s="13"/>
      <c r="H326" s="13">
        <v>100</v>
      </c>
      <c r="I326" s="20">
        <v>82.3529411764706</v>
      </c>
      <c r="J326" s="20">
        <v>17.647058823529413</v>
      </c>
      <c r="K326" s="20">
        <v>0</v>
      </c>
      <c r="L326" s="20">
        <v>0</v>
      </c>
      <c r="M326" s="13"/>
      <c r="N326" s="20">
        <v>3.125</v>
      </c>
      <c r="O326" s="23">
        <v>100</v>
      </c>
      <c r="P326" s="13"/>
      <c r="Q326" s="88">
        <v>35</v>
      </c>
      <c r="R326" s="89">
        <v>42.857142857</v>
      </c>
      <c r="S326" s="13"/>
      <c r="T326" s="90">
        <v>2.8571428571</v>
      </c>
      <c r="U326" s="90">
        <v>0</v>
      </c>
    </row>
    <row r="327" spans="1:21" ht="12.75">
      <c r="A327" s="74" t="s">
        <v>1244</v>
      </c>
      <c r="B327" s="74" t="s">
        <v>1122</v>
      </c>
      <c r="C327" s="74" t="s">
        <v>673</v>
      </c>
      <c r="D327" s="62" t="s">
        <v>1494</v>
      </c>
      <c r="E327" s="62">
        <v>39</v>
      </c>
      <c r="F327" s="83">
        <v>97.43589743589743</v>
      </c>
      <c r="G327" s="62"/>
      <c r="H327" s="62">
        <v>100</v>
      </c>
      <c r="I327" s="83">
        <v>47.36842105263158</v>
      </c>
      <c r="J327" s="83">
        <v>23.68421052631579</v>
      </c>
      <c r="K327" s="83">
        <v>0</v>
      </c>
      <c r="L327" s="83">
        <v>28.94736842105263</v>
      </c>
      <c r="M327" s="62"/>
      <c r="N327" s="83">
        <v>5.2631578947</v>
      </c>
      <c r="O327" s="84">
        <v>100</v>
      </c>
      <c r="P327" s="62"/>
      <c r="Q327" s="85">
        <v>34</v>
      </c>
      <c r="R327" s="86">
        <v>88.235294118</v>
      </c>
      <c r="S327" s="62"/>
      <c r="T327" s="87">
        <v>8.8235294118</v>
      </c>
      <c r="U327" s="87">
        <v>100</v>
      </c>
    </row>
    <row r="328" spans="1:21" ht="12.75">
      <c r="A328" s="26" t="s">
        <v>1815</v>
      </c>
      <c r="B328" s="26" t="s">
        <v>1284</v>
      </c>
      <c r="C328" s="26" t="s">
        <v>692</v>
      </c>
      <c r="D328" s="13" t="s">
        <v>320</v>
      </c>
      <c r="E328" s="13">
        <v>25</v>
      </c>
      <c r="F328" s="20">
        <v>100</v>
      </c>
      <c r="G328" s="13"/>
      <c r="H328" s="13">
        <v>100</v>
      </c>
      <c r="I328" s="20">
        <v>80</v>
      </c>
      <c r="J328" s="20">
        <v>12</v>
      </c>
      <c r="K328" s="20">
        <v>0</v>
      </c>
      <c r="L328" s="20">
        <v>8</v>
      </c>
      <c r="M328" s="13"/>
      <c r="N328" s="20">
        <v>4</v>
      </c>
      <c r="O328" s="23">
        <v>100</v>
      </c>
      <c r="P328" s="13"/>
      <c r="Q328" s="88">
        <v>16</v>
      </c>
      <c r="R328" s="89">
        <v>81.25</v>
      </c>
      <c r="S328" s="13"/>
      <c r="T328" s="90">
        <v>18.75</v>
      </c>
      <c r="U328" s="90">
        <v>33.333333333333336</v>
      </c>
    </row>
    <row r="329" spans="1:21" ht="12.75">
      <c r="A329" s="26" t="s">
        <v>1438</v>
      </c>
      <c r="B329" s="26" t="s">
        <v>192</v>
      </c>
      <c r="C329" s="26" t="s">
        <v>667</v>
      </c>
      <c r="D329" s="13" t="s">
        <v>320</v>
      </c>
      <c r="E329" s="13">
        <v>10</v>
      </c>
      <c r="F329" s="20">
        <v>60</v>
      </c>
      <c r="G329" s="13"/>
      <c r="H329" s="13">
        <v>100</v>
      </c>
      <c r="I329" s="20">
        <v>100</v>
      </c>
      <c r="J329" s="20">
        <v>0</v>
      </c>
      <c r="K329" s="20">
        <v>0</v>
      </c>
      <c r="L329" s="20">
        <v>0</v>
      </c>
      <c r="M329" s="13"/>
      <c r="N329" s="20">
        <v>20</v>
      </c>
      <c r="O329" s="23">
        <v>50</v>
      </c>
      <c r="P329" s="13"/>
      <c r="Q329" s="88">
        <v>14</v>
      </c>
      <c r="R329" s="89">
        <v>71.428571429</v>
      </c>
      <c r="S329" s="13"/>
      <c r="T329" s="90">
        <v>35.714285714</v>
      </c>
      <c r="U329" s="90">
        <v>100</v>
      </c>
    </row>
    <row r="330" spans="1:21" ht="12.75">
      <c r="A330" s="74" t="s">
        <v>24</v>
      </c>
      <c r="B330" s="74" t="s">
        <v>1351</v>
      </c>
      <c r="C330" s="74" t="s">
        <v>685</v>
      </c>
      <c r="D330" s="62" t="s">
        <v>320</v>
      </c>
      <c r="E330" s="62">
        <v>30</v>
      </c>
      <c r="F330" s="83">
        <v>90</v>
      </c>
      <c r="G330" s="62"/>
      <c r="H330" s="62">
        <v>100</v>
      </c>
      <c r="I330" s="83">
        <v>59.25925925925926</v>
      </c>
      <c r="J330" s="83">
        <v>40.74074074074074</v>
      </c>
      <c r="K330" s="83">
        <v>0</v>
      </c>
      <c r="L330" s="83">
        <v>0</v>
      </c>
      <c r="M330" s="62"/>
      <c r="N330" s="83">
        <v>3.3333333333</v>
      </c>
      <c r="O330" s="84">
        <v>100</v>
      </c>
      <c r="P330" s="62"/>
      <c r="Q330" s="85">
        <v>24</v>
      </c>
      <c r="R330" s="86">
        <v>83.333333333</v>
      </c>
      <c r="S330" s="62"/>
      <c r="T330" s="87">
        <v>0</v>
      </c>
      <c r="U330" s="87" t="s">
        <v>1103</v>
      </c>
    </row>
    <row r="331" spans="1:21" ht="25.5">
      <c r="A331" s="26" t="s">
        <v>77</v>
      </c>
      <c r="B331" s="26" t="s">
        <v>313</v>
      </c>
      <c r="C331" s="26" t="s">
        <v>667</v>
      </c>
      <c r="D331" s="13" t="s">
        <v>1494</v>
      </c>
      <c r="E331" s="13">
        <v>24</v>
      </c>
      <c r="F331" s="20">
        <v>70.83333333333333</v>
      </c>
      <c r="G331" s="13"/>
      <c r="H331" s="13">
        <v>100</v>
      </c>
      <c r="I331" s="20">
        <v>58.8235294117647</v>
      </c>
      <c r="J331" s="20">
        <v>17.647058823529413</v>
      </c>
      <c r="K331" s="20">
        <v>0</v>
      </c>
      <c r="L331" s="20">
        <v>23.529411764705884</v>
      </c>
      <c r="M331" s="13"/>
      <c r="N331" s="20">
        <v>0</v>
      </c>
      <c r="O331" s="23" t="s">
        <v>1103</v>
      </c>
      <c r="P331" s="13"/>
      <c r="Q331" s="88">
        <v>26</v>
      </c>
      <c r="R331" s="89">
        <v>61.538461538</v>
      </c>
      <c r="S331" s="13"/>
      <c r="T331" s="90">
        <v>12.5</v>
      </c>
      <c r="U331" s="90">
        <v>100</v>
      </c>
    </row>
    <row r="332" spans="1:21" ht="12.75">
      <c r="A332" s="26" t="s">
        <v>1233</v>
      </c>
      <c r="B332" s="26" t="s">
        <v>1112</v>
      </c>
      <c r="C332" s="26" t="s">
        <v>671</v>
      </c>
      <c r="D332" s="13" t="s">
        <v>1494</v>
      </c>
      <c r="E332" s="13">
        <v>39</v>
      </c>
      <c r="F332" s="20">
        <v>76.92307692307692</v>
      </c>
      <c r="G332" s="13"/>
      <c r="H332" s="13">
        <v>100</v>
      </c>
      <c r="I332" s="20">
        <v>76.66666666666667</v>
      </c>
      <c r="J332" s="20">
        <v>16.666666666666668</v>
      </c>
      <c r="K332" s="20">
        <v>0</v>
      </c>
      <c r="L332" s="20">
        <v>6.666666666666667</v>
      </c>
      <c r="M332" s="13"/>
      <c r="N332" s="20">
        <v>21.621621622</v>
      </c>
      <c r="O332" s="23">
        <v>100</v>
      </c>
      <c r="P332" s="13"/>
      <c r="Q332" s="88">
        <v>22</v>
      </c>
      <c r="R332" s="89">
        <v>18.181818182</v>
      </c>
      <c r="S332" s="13"/>
      <c r="T332" s="90">
        <v>0</v>
      </c>
      <c r="U332" s="90" t="s">
        <v>1103</v>
      </c>
    </row>
    <row r="333" spans="1:21" ht="12.75">
      <c r="A333" s="74" t="s">
        <v>779</v>
      </c>
      <c r="B333" s="74" t="s">
        <v>564</v>
      </c>
      <c r="C333" s="74" t="s">
        <v>690</v>
      </c>
      <c r="D333" s="62" t="s">
        <v>1494</v>
      </c>
      <c r="E333" s="62">
        <v>31</v>
      </c>
      <c r="F333" s="83">
        <v>74.19354838709677</v>
      </c>
      <c r="G333" s="62"/>
      <c r="H333" s="62">
        <v>100</v>
      </c>
      <c r="I333" s="83">
        <v>73.91304347826087</v>
      </c>
      <c r="J333" s="83">
        <v>8.695652173913043</v>
      </c>
      <c r="K333" s="83">
        <v>0</v>
      </c>
      <c r="L333" s="83">
        <v>17.391304347826086</v>
      </c>
      <c r="M333" s="62"/>
      <c r="N333" s="83">
        <v>30</v>
      </c>
      <c r="O333" s="84">
        <v>88.88888888888889</v>
      </c>
      <c r="P333" s="62"/>
      <c r="Q333" s="85">
        <v>23</v>
      </c>
      <c r="R333" s="86">
        <v>43.47826087</v>
      </c>
      <c r="S333" s="62"/>
      <c r="T333" s="87">
        <v>33.333333333</v>
      </c>
      <c r="U333" s="87">
        <v>14.285714285714286</v>
      </c>
    </row>
    <row r="334" spans="1:21" ht="12.75">
      <c r="A334" s="26" t="s">
        <v>1721</v>
      </c>
      <c r="B334" s="26" t="s">
        <v>514</v>
      </c>
      <c r="C334" s="26" t="s">
        <v>696</v>
      </c>
      <c r="D334" s="13" t="s">
        <v>1494</v>
      </c>
      <c r="E334" s="13">
        <v>55</v>
      </c>
      <c r="F334" s="20">
        <v>100</v>
      </c>
      <c r="G334" s="13"/>
      <c r="H334" s="13">
        <v>100</v>
      </c>
      <c r="I334" s="20">
        <v>60</v>
      </c>
      <c r="J334" s="20">
        <v>10.909090909090908</v>
      </c>
      <c r="K334" s="20">
        <v>0</v>
      </c>
      <c r="L334" s="20">
        <v>29.09090909090909</v>
      </c>
      <c r="M334" s="13"/>
      <c r="N334" s="20">
        <v>58.181818182</v>
      </c>
      <c r="O334" s="23">
        <v>100</v>
      </c>
      <c r="P334" s="13"/>
      <c r="Q334" s="88">
        <v>53</v>
      </c>
      <c r="R334" s="89">
        <v>98.113207547</v>
      </c>
      <c r="S334" s="13"/>
      <c r="T334" s="90">
        <v>46.153846154</v>
      </c>
      <c r="U334" s="90">
        <v>100</v>
      </c>
    </row>
    <row r="335" spans="1:21" ht="12.75">
      <c r="A335" s="26" t="s">
        <v>1819</v>
      </c>
      <c r="B335" s="26" t="s">
        <v>1287</v>
      </c>
      <c r="C335" s="26" t="s">
        <v>684</v>
      </c>
      <c r="D335" s="13" t="s">
        <v>1494</v>
      </c>
      <c r="E335" s="13">
        <v>34</v>
      </c>
      <c r="F335" s="20">
        <v>73.52941176470588</v>
      </c>
      <c r="G335" s="13"/>
      <c r="H335" s="13">
        <v>100</v>
      </c>
      <c r="I335" s="20">
        <v>80</v>
      </c>
      <c r="J335" s="20">
        <v>12</v>
      </c>
      <c r="K335" s="20">
        <v>0</v>
      </c>
      <c r="L335" s="20">
        <v>8</v>
      </c>
      <c r="M335" s="13"/>
      <c r="N335" s="20">
        <v>57.575757576</v>
      </c>
      <c r="O335" s="23">
        <v>84.21052631578948</v>
      </c>
      <c r="P335" s="13"/>
      <c r="Q335" s="88">
        <v>22</v>
      </c>
      <c r="R335" s="89">
        <v>68.181818182</v>
      </c>
      <c r="S335" s="13"/>
      <c r="T335" s="90">
        <v>27.272727273</v>
      </c>
      <c r="U335" s="90">
        <v>66.66666666666667</v>
      </c>
    </row>
    <row r="336" spans="1:21" ht="12.75">
      <c r="A336" s="74" t="s">
        <v>1702</v>
      </c>
      <c r="B336" s="74" t="s">
        <v>496</v>
      </c>
      <c r="C336" s="74" t="s">
        <v>680</v>
      </c>
      <c r="D336" s="62" t="s">
        <v>320</v>
      </c>
      <c r="E336" s="62">
        <v>19</v>
      </c>
      <c r="F336" s="83">
        <v>78.94736842105263</v>
      </c>
      <c r="G336" s="62"/>
      <c r="H336" s="62">
        <v>100</v>
      </c>
      <c r="I336" s="83">
        <v>6.666666666666667</v>
      </c>
      <c r="J336" s="83">
        <v>86.66666666666667</v>
      </c>
      <c r="K336" s="83">
        <v>0</v>
      </c>
      <c r="L336" s="83">
        <v>6.666666666666667</v>
      </c>
      <c r="M336" s="62"/>
      <c r="N336" s="83">
        <v>21.052631579</v>
      </c>
      <c r="O336" s="84">
        <v>100</v>
      </c>
      <c r="P336" s="62"/>
      <c r="Q336" s="85">
        <v>32</v>
      </c>
      <c r="R336" s="86">
        <v>65.625</v>
      </c>
      <c r="S336" s="62"/>
      <c r="T336" s="87">
        <v>31.25</v>
      </c>
      <c r="U336" s="87">
        <v>80</v>
      </c>
    </row>
    <row r="337" spans="1:21" ht="25.5">
      <c r="A337" s="26" t="s">
        <v>1393</v>
      </c>
      <c r="B337" s="26" t="s">
        <v>533</v>
      </c>
      <c r="C337" s="26" t="s">
        <v>674</v>
      </c>
      <c r="D337" s="13" t="s">
        <v>320</v>
      </c>
      <c r="E337" s="13">
        <v>17</v>
      </c>
      <c r="F337" s="20">
        <v>70.58823529411765</v>
      </c>
      <c r="G337" s="13"/>
      <c r="H337" s="13">
        <v>100</v>
      </c>
      <c r="I337" s="20">
        <v>66.66666666666667</v>
      </c>
      <c r="J337" s="20">
        <v>33.333333333333336</v>
      </c>
      <c r="K337" s="20">
        <v>0</v>
      </c>
      <c r="L337" s="20">
        <v>0</v>
      </c>
      <c r="M337" s="13"/>
      <c r="N337" s="20">
        <v>35.294117647</v>
      </c>
      <c r="O337" s="23">
        <v>100</v>
      </c>
      <c r="P337" s="13"/>
      <c r="Q337" s="88">
        <v>23</v>
      </c>
      <c r="R337" s="89">
        <v>78.260869565</v>
      </c>
      <c r="S337" s="13"/>
      <c r="T337" s="90">
        <v>26.086956522</v>
      </c>
      <c r="U337" s="90">
        <v>100</v>
      </c>
    </row>
    <row r="338" spans="1:21" ht="12.75">
      <c r="A338" s="26" t="s">
        <v>1688</v>
      </c>
      <c r="B338" s="26" t="s">
        <v>482</v>
      </c>
      <c r="C338" s="26" t="s">
        <v>674</v>
      </c>
      <c r="D338" s="13" t="s">
        <v>1494</v>
      </c>
      <c r="E338" s="13">
        <v>23</v>
      </c>
      <c r="F338" s="20">
        <v>52.17391304347826</v>
      </c>
      <c r="G338" s="13"/>
      <c r="H338" s="13">
        <v>100</v>
      </c>
      <c r="I338" s="20">
        <v>16.666666666666668</v>
      </c>
      <c r="J338" s="20">
        <v>75</v>
      </c>
      <c r="K338" s="20">
        <v>0</v>
      </c>
      <c r="L338" s="20">
        <v>8.333333333333334</v>
      </c>
      <c r="M338" s="13"/>
      <c r="N338" s="20">
        <v>47.826086957</v>
      </c>
      <c r="O338" s="23">
        <v>81.81818181818181</v>
      </c>
      <c r="P338" s="13"/>
      <c r="Q338" s="88">
        <v>27</v>
      </c>
      <c r="R338" s="89">
        <v>51.851851852</v>
      </c>
      <c r="S338" s="13"/>
      <c r="T338" s="90">
        <v>59.259259259</v>
      </c>
      <c r="U338" s="90">
        <v>68.75</v>
      </c>
    </row>
    <row r="339" spans="1:21" ht="12.75">
      <c r="A339" s="74" t="s">
        <v>1682</v>
      </c>
      <c r="B339" s="74" t="s">
        <v>476</v>
      </c>
      <c r="C339" s="74" t="s">
        <v>672</v>
      </c>
      <c r="D339" s="62" t="s">
        <v>665</v>
      </c>
      <c r="E339" s="62">
        <v>21</v>
      </c>
      <c r="F339" s="83">
        <v>76.19047619047619</v>
      </c>
      <c r="G339" s="62"/>
      <c r="H339" s="62">
        <v>100</v>
      </c>
      <c r="I339" s="83">
        <v>6.25</v>
      </c>
      <c r="J339" s="83">
        <v>68.75</v>
      </c>
      <c r="K339" s="83">
        <v>0</v>
      </c>
      <c r="L339" s="83">
        <v>25</v>
      </c>
      <c r="M339" s="62"/>
      <c r="N339" s="83">
        <v>0</v>
      </c>
      <c r="O339" s="84" t="s">
        <v>1103</v>
      </c>
      <c r="P339" s="62"/>
      <c r="Q339" s="85">
        <v>29</v>
      </c>
      <c r="R339" s="86">
        <v>65.517241379</v>
      </c>
      <c r="S339" s="62"/>
      <c r="T339" s="87">
        <v>31.034482759</v>
      </c>
      <c r="U339" s="87">
        <v>88.88888888888889</v>
      </c>
    </row>
    <row r="340" spans="1:21" ht="12.75">
      <c r="A340" s="26" t="s">
        <v>861</v>
      </c>
      <c r="B340" s="26" t="s">
        <v>430</v>
      </c>
      <c r="C340" s="26" t="s">
        <v>672</v>
      </c>
      <c r="D340" s="13" t="s">
        <v>1494</v>
      </c>
      <c r="E340" s="13">
        <v>79</v>
      </c>
      <c r="F340" s="20">
        <v>79.74683544303798</v>
      </c>
      <c r="G340" s="13"/>
      <c r="H340" s="13">
        <v>100</v>
      </c>
      <c r="I340" s="20">
        <v>74.60317460317461</v>
      </c>
      <c r="J340" s="20">
        <v>23.80952380952381</v>
      </c>
      <c r="K340" s="20">
        <v>0</v>
      </c>
      <c r="L340" s="20">
        <v>1.5873015873015872</v>
      </c>
      <c r="M340" s="13"/>
      <c r="N340" s="20">
        <v>22.077922078</v>
      </c>
      <c r="O340" s="23">
        <v>100</v>
      </c>
      <c r="P340" s="13"/>
      <c r="Q340" s="88">
        <v>75</v>
      </c>
      <c r="R340" s="89">
        <v>60</v>
      </c>
      <c r="S340" s="13"/>
      <c r="T340" s="90">
        <v>28.169014085</v>
      </c>
      <c r="U340" s="90">
        <v>95</v>
      </c>
    </row>
    <row r="341" spans="1:21" ht="12.75">
      <c r="A341" s="26" t="s">
        <v>1826</v>
      </c>
      <c r="B341" s="26" t="s">
        <v>1296</v>
      </c>
      <c r="C341" s="26" t="s">
        <v>680</v>
      </c>
      <c r="D341" s="13" t="s">
        <v>1494</v>
      </c>
      <c r="E341" s="13">
        <v>33</v>
      </c>
      <c r="F341" s="20">
        <v>81.81818181818181</v>
      </c>
      <c r="G341" s="13"/>
      <c r="H341" s="13">
        <v>100</v>
      </c>
      <c r="I341" s="20">
        <v>74.07407407407408</v>
      </c>
      <c r="J341" s="20">
        <v>18.51851851851852</v>
      </c>
      <c r="K341" s="20">
        <v>0</v>
      </c>
      <c r="L341" s="20">
        <v>7.407407407407407</v>
      </c>
      <c r="M341" s="13"/>
      <c r="N341" s="20">
        <v>12.121212121</v>
      </c>
      <c r="O341" s="23">
        <v>75</v>
      </c>
      <c r="P341" s="13"/>
      <c r="Q341" s="88">
        <v>19</v>
      </c>
      <c r="R341" s="89">
        <v>73.684210526</v>
      </c>
      <c r="S341" s="13"/>
      <c r="T341" s="90">
        <v>21.052631579</v>
      </c>
      <c r="U341" s="90">
        <v>100</v>
      </c>
    </row>
    <row r="342" spans="1:21" ht="12.75">
      <c r="A342" s="74" t="s">
        <v>765</v>
      </c>
      <c r="B342" s="74" t="s">
        <v>550</v>
      </c>
      <c r="C342" s="74" t="s">
        <v>670</v>
      </c>
      <c r="D342" s="62" t="s">
        <v>320</v>
      </c>
      <c r="E342" s="62">
        <v>19</v>
      </c>
      <c r="F342" s="83">
        <v>73.6842105263158</v>
      </c>
      <c r="G342" s="62"/>
      <c r="H342" s="62">
        <v>100</v>
      </c>
      <c r="I342" s="83">
        <v>28.571428571428573</v>
      </c>
      <c r="J342" s="83">
        <v>64.28571428571429</v>
      </c>
      <c r="K342" s="83">
        <v>0</v>
      </c>
      <c r="L342" s="83">
        <v>7.142857142857143</v>
      </c>
      <c r="M342" s="62"/>
      <c r="N342" s="83">
        <v>52.941176471</v>
      </c>
      <c r="O342" s="84">
        <v>100</v>
      </c>
      <c r="P342" s="62"/>
      <c r="Q342" s="85">
        <v>7</v>
      </c>
      <c r="R342" s="86">
        <v>85.714285714</v>
      </c>
      <c r="S342" s="62"/>
      <c r="T342" s="87">
        <v>57.142857143</v>
      </c>
      <c r="U342" s="87">
        <v>100</v>
      </c>
    </row>
    <row r="343" spans="1:21" ht="12.75">
      <c r="A343" s="26" t="s">
        <v>1744</v>
      </c>
      <c r="B343" s="26" t="s">
        <v>115</v>
      </c>
      <c r="C343" s="26" t="s">
        <v>714</v>
      </c>
      <c r="D343" s="13" t="s">
        <v>1494</v>
      </c>
      <c r="E343" s="13">
        <v>20</v>
      </c>
      <c r="F343" s="20">
        <v>50</v>
      </c>
      <c r="G343" s="13"/>
      <c r="H343" s="13">
        <v>100</v>
      </c>
      <c r="I343" s="20">
        <v>100</v>
      </c>
      <c r="J343" s="20">
        <v>0</v>
      </c>
      <c r="K343" s="20">
        <v>0</v>
      </c>
      <c r="L343" s="20">
        <v>0</v>
      </c>
      <c r="M343" s="13"/>
      <c r="N343" s="20">
        <v>31.578947368</v>
      </c>
      <c r="O343" s="23">
        <v>50</v>
      </c>
      <c r="P343" s="13"/>
      <c r="Q343" s="88">
        <v>24</v>
      </c>
      <c r="R343" s="89">
        <v>100</v>
      </c>
      <c r="S343" s="13"/>
      <c r="T343" s="90">
        <v>85.714285714</v>
      </c>
      <c r="U343" s="90">
        <v>100</v>
      </c>
    </row>
    <row r="344" spans="1:21" ht="12.75">
      <c r="A344" s="26" t="s">
        <v>1676</v>
      </c>
      <c r="B344" s="26" t="s">
        <v>471</v>
      </c>
      <c r="C344" s="26" t="s">
        <v>689</v>
      </c>
      <c r="D344" s="13" t="s">
        <v>1494</v>
      </c>
      <c r="E344" s="13">
        <v>19</v>
      </c>
      <c r="F344" s="20">
        <v>89.47368421052632</v>
      </c>
      <c r="G344" s="13"/>
      <c r="H344" s="13">
        <v>100</v>
      </c>
      <c r="I344" s="20">
        <v>76.47058823529412</v>
      </c>
      <c r="J344" s="20">
        <v>17.647058823529413</v>
      </c>
      <c r="K344" s="20">
        <v>0</v>
      </c>
      <c r="L344" s="20">
        <v>5.882352941176471</v>
      </c>
      <c r="M344" s="13"/>
      <c r="N344" s="20">
        <v>42.105263158</v>
      </c>
      <c r="O344" s="23">
        <v>100</v>
      </c>
      <c r="P344" s="13"/>
      <c r="Q344" s="88">
        <v>13</v>
      </c>
      <c r="R344" s="89">
        <v>92.307692308</v>
      </c>
      <c r="S344" s="13"/>
      <c r="T344" s="90">
        <v>15.384615385</v>
      </c>
      <c r="U344" s="90">
        <v>100</v>
      </c>
    </row>
    <row r="345" spans="1:21" ht="12.75">
      <c r="A345" s="74" t="s">
        <v>267</v>
      </c>
      <c r="B345" s="74" t="s">
        <v>1561</v>
      </c>
      <c r="C345" s="74" t="s">
        <v>696</v>
      </c>
      <c r="D345" s="62" t="s">
        <v>320</v>
      </c>
      <c r="E345" s="62">
        <v>24</v>
      </c>
      <c r="F345" s="83">
        <v>87.5</v>
      </c>
      <c r="G345" s="62"/>
      <c r="H345" s="62">
        <v>100</v>
      </c>
      <c r="I345" s="83">
        <v>38.095238095238095</v>
      </c>
      <c r="J345" s="83">
        <v>52.38095238095238</v>
      </c>
      <c r="K345" s="83">
        <v>0</v>
      </c>
      <c r="L345" s="83">
        <v>9.523809523809524</v>
      </c>
      <c r="M345" s="62"/>
      <c r="N345" s="83">
        <v>70.833333333</v>
      </c>
      <c r="O345" s="84">
        <v>88.23529411764706</v>
      </c>
      <c r="P345" s="62"/>
      <c r="Q345" s="85">
        <v>23</v>
      </c>
      <c r="R345" s="86">
        <v>78.260869565</v>
      </c>
      <c r="S345" s="62"/>
      <c r="T345" s="87">
        <v>69.565217391</v>
      </c>
      <c r="U345" s="87">
        <v>93.75</v>
      </c>
    </row>
    <row r="346" spans="1:21" ht="12.75" customHeight="1">
      <c r="A346" s="26" t="s">
        <v>1096</v>
      </c>
      <c r="B346" s="26" t="s">
        <v>1522</v>
      </c>
      <c r="C346" s="26" t="s">
        <v>686</v>
      </c>
      <c r="D346" s="13" t="s">
        <v>1494</v>
      </c>
      <c r="E346" s="13">
        <v>45</v>
      </c>
      <c r="F346" s="20">
        <v>84.44444444444444</v>
      </c>
      <c r="G346" s="13"/>
      <c r="H346" s="13">
        <v>100</v>
      </c>
      <c r="I346" s="20">
        <v>76.3157894736842</v>
      </c>
      <c r="J346" s="20">
        <v>13.157894736842104</v>
      </c>
      <c r="K346" s="20">
        <v>0</v>
      </c>
      <c r="L346" s="20">
        <v>10.526315789473685</v>
      </c>
      <c r="M346" s="13"/>
      <c r="N346" s="20">
        <v>40</v>
      </c>
      <c r="O346" s="23">
        <v>88.88888888888889</v>
      </c>
      <c r="P346" s="13"/>
      <c r="Q346" s="88">
        <v>55</v>
      </c>
      <c r="R346" s="89">
        <v>78.181818182</v>
      </c>
      <c r="S346" s="13"/>
      <c r="T346" s="90">
        <v>13.20754717</v>
      </c>
      <c r="U346" s="90">
        <v>85.71428571428571</v>
      </c>
    </row>
    <row r="347" spans="1:21" ht="12.75">
      <c r="A347" s="26" t="s">
        <v>782</v>
      </c>
      <c r="B347" s="26" t="s">
        <v>567</v>
      </c>
      <c r="C347" s="26" t="s">
        <v>686</v>
      </c>
      <c r="D347" s="13" t="s">
        <v>1494</v>
      </c>
      <c r="E347" s="13">
        <v>21</v>
      </c>
      <c r="F347" s="20">
        <v>80.95238095238095</v>
      </c>
      <c r="G347" s="13"/>
      <c r="H347" s="13">
        <v>100</v>
      </c>
      <c r="I347" s="20">
        <v>52.94117647058823</v>
      </c>
      <c r="J347" s="20">
        <v>41.1764705882353</v>
      </c>
      <c r="K347" s="20">
        <v>0</v>
      </c>
      <c r="L347" s="20">
        <v>5.882352941176471</v>
      </c>
      <c r="M347" s="13"/>
      <c r="N347" s="20">
        <v>28.571428571</v>
      </c>
      <c r="O347" s="23">
        <v>83.33333333333333</v>
      </c>
      <c r="P347" s="13"/>
      <c r="Q347" s="88">
        <v>13</v>
      </c>
      <c r="R347" s="89">
        <v>53.846153846</v>
      </c>
      <c r="S347" s="13"/>
      <c r="T347" s="90">
        <v>7.6923076923</v>
      </c>
      <c r="U347" s="90">
        <v>100</v>
      </c>
    </row>
    <row r="348" spans="1:21" ht="12.75">
      <c r="A348" s="74" t="s">
        <v>1656</v>
      </c>
      <c r="B348" s="74" t="s">
        <v>452</v>
      </c>
      <c r="C348" s="74" t="s">
        <v>668</v>
      </c>
      <c r="D348" s="62" t="s">
        <v>1494</v>
      </c>
      <c r="E348" s="62">
        <v>39</v>
      </c>
      <c r="F348" s="83">
        <v>82.05128205128206</v>
      </c>
      <c r="G348" s="62"/>
      <c r="H348" s="62">
        <v>100</v>
      </c>
      <c r="I348" s="83">
        <v>71.875</v>
      </c>
      <c r="J348" s="83">
        <v>18.75</v>
      </c>
      <c r="K348" s="83">
        <v>0</v>
      </c>
      <c r="L348" s="83">
        <v>9.375</v>
      </c>
      <c r="M348" s="62"/>
      <c r="N348" s="83">
        <v>12.121212121</v>
      </c>
      <c r="O348" s="84">
        <v>75</v>
      </c>
      <c r="P348" s="62"/>
      <c r="Q348" s="85">
        <v>31</v>
      </c>
      <c r="R348" s="86">
        <v>48.387096774</v>
      </c>
      <c r="S348" s="62"/>
      <c r="T348" s="87">
        <v>13.793103448</v>
      </c>
      <c r="U348" s="87">
        <v>75</v>
      </c>
    </row>
    <row r="349" spans="1:21" ht="12.75">
      <c r="A349" s="26" t="s">
        <v>1666</v>
      </c>
      <c r="B349" s="26" t="s">
        <v>452</v>
      </c>
      <c r="C349" s="26" t="s">
        <v>668</v>
      </c>
      <c r="D349" s="13" t="s">
        <v>1494</v>
      </c>
      <c r="E349" s="13">
        <v>0</v>
      </c>
      <c r="F349" s="20" t="s">
        <v>1103</v>
      </c>
      <c r="G349" s="13"/>
      <c r="H349" s="13" t="s">
        <v>1103</v>
      </c>
      <c r="I349" s="20" t="s">
        <v>1103</v>
      </c>
      <c r="J349" s="20" t="s">
        <v>1103</v>
      </c>
      <c r="K349" s="20" t="s">
        <v>1103</v>
      </c>
      <c r="L349" s="20" t="s">
        <v>1103</v>
      </c>
      <c r="M349" s="13"/>
      <c r="N349" s="20">
        <v>0</v>
      </c>
      <c r="O349" s="23" t="s">
        <v>1103</v>
      </c>
      <c r="P349" s="13"/>
      <c r="Q349" s="88">
        <v>2</v>
      </c>
      <c r="R349" s="89">
        <v>50</v>
      </c>
      <c r="S349" s="13"/>
      <c r="T349" s="90">
        <v>0</v>
      </c>
      <c r="U349" s="90" t="s">
        <v>1103</v>
      </c>
    </row>
    <row r="350" spans="1:21" ht="12.75">
      <c r="A350" s="26" t="s">
        <v>770</v>
      </c>
      <c r="B350" s="26" t="s">
        <v>555</v>
      </c>
      <c r="C350" s="26" t="s">
        <v>682</v>
      </c>
      <c r="D350" s="13" t="s">
        <v>1494</v>
      </c>
      <c r="E350" s="13">
        <v>28</v>
      </c>
      <c r="F350" s="20">
        <v>75</v>
      </c>
      <c r="G350" s="13"/>
      <c r="H350" s="13">
        <v>100</v>
      </c>
      <c r="I350" s="20">
        <v>38.095238095238095</v>
      </c>
      <c r="J350" s="20">
        <v>52.38095238095238</v>
      </c>
      <c r="K350" s="20">
        <v>9.523809523809524</v>
      </c>
      <c r="L350" s="20">
        <v>0</v>
      </c>
      <c r="M350" s="13"/>
      <c r="N350" s="20">
        <v>42.307692308</v>
      </c>
      <c r="O350" s="23">
        <v>100</v>
      </c>
      <c r="P350" s="13"/>
      <c r="Q350" s="88">
        <v>27</v>
      </c>
      <c r="R350" s="89">
        <v>77.777777778</v>
      </c>
      <c r="S350" s="13"/>
      <c r="T350" s="90">
        <v>42.105263158</v>
      </c>
      <c r="U350" s="90">
        <v>75</v>
      </c>
    </row>
    <row r="351" spans="1:21" ht="12.75">
      <c r="A351" s="74" t="s">
        <v>264</v>
      </c>
      <c r="B351" s="74" t="s">
        <v>1558</v>
      </c>
      <c r="C351" s="74" t="s">
        <v>685</v>
      </c>
      <c r="D351" s="62" t="s">
        <v>1494</v>
      </c>
      <c r="E351" s="62">
        <v>28</v>
      </c>
      <c r="F351" s="83">
        <v>85.71428571428571</v>
      </c>
      <c r="G351" s="62"/>
      <c r="H351" s="62">
        <v>100</v>
      </c>
      <c r="I351" s="83">
        <v>79.16666666666667</v>
      </c>
      <c r="J351" s="83">
        <v>16.666666666666668</v>
      </c>
      <c r="K351" s="83">
        <v>0</v>
      </c>
      <c r="L351" s="83">
        <v>4.166666666666667</v>
      </c>
      <c r="M351" s="62"/>
      <c r="N351" s="83">
        <v>52.173913043</v>
      </c>
      <c r="O351" s="84">
        <v>100</v>
      </c>
      <c r="P351" s="62"/>
      <c r="Q351" s="85">
        <v>18</v>
      </c>
      <c r="R351" s="86">
        <v>77.777777778</v>
      </c>
      <c r="S351" s="62"/>
      <c r="T351" s="87">
        <v>37.5</v>
      </c>
      <c r="U351" s="87">
        <v>100</v>
      </c>
    </row>
    <row r="352" spans="1:21" ht="12.75">
      <c r="A352" s="26" t="s">
        <v>1704</v>
      </c>
      <c r="B352" s="26" t="s">
        <v>498</v>
      </c>
      <c r="C352" s="26" t="s">
        <v>673</v>
      </c>
      <c r="D352" s="13" t="s">
        <v>320</v>
      </c>
      <c r="E352" s="13">
        <v>21</v>
      </c>
      <c r="F352" s="20">
        <v>95.23809523809524</v>
      </c>
      <c r="G352" s="13"/>
      <c r="H352" s="13">
        <v>100</v>
      </c>
      <c r="I352" s="20">
        <v>50</v>
      </c>
      <c r="J352" s="20">
        <v>50</v>
      </c>
      <c r="K352" s="20">
        <v>0</v>
      </c>
      <c r="L352" s="20">
        <v>0</v>
      </c>
      <c r="M352" s="13"/>
      <c r="N352" s="20">
        <v>52.380952381</v>
      </c>
      <c r="O352" s="23">
        <v>100</v>
      </c>
      <c r="P352" s="13"/>
      <c r="Q352" s="88">
        <v>21</v>
      </c>
      <c r="R352" s="89">
        <v>66.666666667</v>
      </c>
      <c r="S352" s="13"/>
      <c r="T352" s="90">
        <v>57.142857143</v>
      </c>
      <c r="U352" s="90">
        <v>91.66666666666667</v>
      </c>
    </row>
    <row r="353" spans="1:21" ht="12.75">
      <c r="A353" s="26" t="s">
        <v>261</v>
      </c>
      <c r="B353" s="26" t="s">
        <v>1554</v>
      </c>
      <c r="C353" s="26" t="s">
        <v>686</v>
      </c>
      <c r="D353" s="13" t="s">
        <v>1494</v>
      </c>
      <c r="E353" s="13">
        <v>34</v>
      </c>
      <c r="F353" s="20">
        <v>91.17647058823529</v>
      </c>
      <c r="G353" s="13"/>
      <c r="H353" s="13">
        <v>100</v>
      </c>
      <c r="I353" s="20">
        <v>74.19354838709677</v>
      </c>
      <c r="J353" s="20">
        <v>22.580645161290324</v>
      </c>
      <c r="K353" s="20">
        <v>0</v>
      </c>
      <c r="L353" s="20">
        <v>3.225806451612903</v>
      </c>
      <c r="M353" s="13"/>
      <c r="N353" s="20">
        <v>36.363636364</v>
      </c>
      <c r="O353" s="23">
        <v>100</v>
      </c>
      <c r="P353" s="13"/>
      <c r="Q353" s="88">
        <v>19</v>
      </c>
      <c r="R353" s="89">
        <v>94.736842105</v>
      </c>
      <c r="S353" s="13"/>
      <c r="T353" s="90">
        <v>52.631578947</v>
      </c>
      <c r="U353" s="90">
        <v>100</v>
      </c>
    </row>
    <row r="354" spans="1:21" ht="12.75">
      <c r="A354" s="74" t="s">
        <v>1777</v>
      </c>
      <c r="B354" s="74" t="s">
        <v>148</v>
      </c>
      <c r="C354" s="74" t="s">
        <v>701</v>
      </c>
      <c r="D354" s="62" t="s">
        <v>665</v>
      </c>
      <c r="E354" s="62">
        <v>22</v>
      </c>
      <c r="F354" s="83">
        <v>59.09090909090909</v>
      </c>
      <c r="G354" s="62"/>
      <c r="H354" s="62">
        <v>100</v>
      </c>
      <c r="I354" s="83">
        <v>69.23076923076923</v>
      </c>
      <c r="J354" s="83">
        <v>7.6923076923076925</v>
      </c>
      <c r="K354" s="83">
        <v>7.6923076923076925</v>
      </c>
      <c r="L354" s="83">
        <v>15.384615384615385</v>
      </c>
      <c r="M354" s="62"/>
      <c r="N354" s="83">
        <v>42.105263158</v>
      </c>
      <c r="O354" s="84">
        <v>100</v>
      </c>
      <c r="P354" s="62"/>
      <c r="Q354" s="85">
        <v>19</v>
      </c>
      <c r="R354" s="86">
        <v>36.842105263</v>
      </c>
      <c r="S354" s="62"/>
      <c r="T354" s="87">
        <v>31.25</v>
      </c>
      <c r="U354" s="87">
        <v>80</v>
      </c>
    </row>
    <row r="355" spans="1:21" ht="12.75">
      <c r="A355" s="26" t="s">
        <v>734</v>
      </c>
      <c r="B355" s="26" t="s">
        <v>1616</v>
      </c>
      <c r="C355" s="26" t="s">
        <v>696</v>
      </c>
      <c r="D355" s="13" t="s">
        <v>1494</v>
      </c>
      <c r="E355" s="13">
        <v>38</v>
      </c>
      <c r="F355" s="20">
        <v>81.57894736842105</v>
      </c>
      <c r="G355" s="13"/>
      <c r="H355" s="13">
        <v>100</v>
      </c>
      <c r="I355" s="20">
        <v>35.483870967741936</v>
      </c>
      <c r="J355" s="20">
        <v>22.580645161290324</v>
      </c>
      <c r="K355" s="20">
        <v>0</v>
      </c>
      <c r="L355" s="20">
        <v>41.935483870967744</v>
      </c>
      <c r="M355" s="13"/>
      <c r="N355" s="20">
        <v>24.242424242</v>
      </c>
      <c r="O355" s="23">
        <v>100</v>
      </c>
      <c r="P355" s="13"/>
      <c r="Q355" s="88">
        <v>21</v>
      </c>
      <c r="R355" s="89">
        <v>38.095238095</v>
      </c>
      <c r="S355" s="13"/>
      <c r="T355" s="90">
        <v>45</v>
      </c>
      <c r="U355" s="90">
        <v>66.66666666666667</v>
      </c>
    </row>
    <row r="356" spans="1:21" ht="12.75">
      <c r="A356" s="26" t="s">
        <v>82</v>
      </c>
      <c r="B356" s="26" t="s">
        <v>318</v>
      </c>
      <c r="C356" s="26" t="s">
        <v>683</v>
      </c>
      <c r="D356" s="13" t="s">
        <v>320</v>
      </c>
      <c r="E356" s="13">
        <v>22</v>
      </c>
      <c r="F356" s="20">
        <v>86.36363636363636</v>
      </c>
      <c r="G356" s="13"/>
      <c r="H356" s="13">
        <v>100</v>
      </c>
      <c r="I356" s="20">
        <v>21.05263157894737</v>
      </c>
      <c r="J356" s="20">
        <v>36.8421052631579</v>
      </c>
      <c r="K356" s="20">
        <v>5.2631578947368425</v>
      </c>
      <c r="L356" s="20">
        <v>36.8421052631579</v>
      </c>
      <c r="M356" s="13"/>
      <c r="N356" s="20">
        <v>40.909090909</v>
      </c>
      <c r="O356" s="23">
        <v>88.88888888888889</v>
      </c>
      <c r="P356" s="13"/>
      <c r="Q356" s="88">
        <v>17</v>
      </c>
      <c r="R356" s="89">
        <v>64.705882353</v>
      </c>
      <c r="S356" s="13"/>
      <c r="T356" s="90">
        <v>25</v>
      </c>
      <c r="U356" s="90">
        <v>100</v>
      </c>
    </row>
    <row r="357" spans="1:21" ht="12.75">
      <c r="A357" s="74" t="s">
        <v>1652</v>
      </c>
      <c r="B357" s="74" t="s">
        <v>448</v>
      </c>
      <c r="C357" s="74" t="s">
        <v>689</v>
      </c>
      <c r="D357" s="62" t="s">
        <v>1494</v>
      </c>
      <c r="E357" s="62">
        <v>16</v>
      </c>
      <c r="F357" s="83">
        <v>75</v>
      </c>
      <c r="G357" s="62"/>
      <c r="H357" s="62">
        <v>100</v>
      </c>
      <c r="I357" s="83">
        <v>75</v>
      </c>
      <c r="J357" s="83">
        <v>25</v>
      </c>
      <c r="K357" s="83">
        <v>0</v>
      </c>
      <c r="L357" s="83">
        <v>0</v>
      </c>
      <c r="M357" s="62"/>
      <c r="N357" s="83">
        <v>0</v>
      </c>
      <c r="O357" s="84" t="s">
        <v>1103</v>
      </c>
      <c r="P357" s="62"/>
      <c r="Q357" s="85">
        <v>14</v>
      </c>
      <c r="R357" s="86">
        <v>100</v>
      </c>
      <c r="S357" s="62"/>
      <c r="T357" s="87">
        <v>30.769230769</v>
      </c>
      <c r="U357" s="87">
        <v>100</v>
      </c>
    </row>
    <row r="358" spans="1:21" ht="12.75">
      <c r="A358" s="26" t="s">
        <v>1673</v>
      </c>
      <c r="B358" s="26" t="s">
        <v>468</v>
      </c>
      <c r="C358" s="26" t="s">
        <v>689</v>
      </c>
      <c r="D358" s="13" t="s">
        <v>1494</v>
      </c>
      <c r="E358" s="13">
        <v>16</v>
      </c>
      <c r="F358" s="20">
        <v>68.75</v>
      </c>
      <c r="G358" s="13"/>
      <c r="H358" s="13">
        <v>100</v>
      </c>
      <c r="I358" s="20">
        <v>45.45454545454545</v>
      </c>
      <c r="J358" s="20">
        <v>54.54545454545455</v>
      </c>
      <c r="K358" s="20">
        <v>0</v>
      </c>
      <c r="L358" s="20">
        <v>0</v>
      </c>
      <c r="M358" s="13"/>
      <c r="N358" s="20">
        <v>25</v>
      </c>
      <c r="O358" s="23">
        <v>50</v>
      </c>
      <c r="P358" s="13"/>
      <c r="Q358" s="88">
        <v>21</v>
      </c>
      <c r="R358" s="89">
        <v>66.666666667</v>
      </c>
      <c r="S358" s="13"/>
      <c r="T358" s="90">
        <v>19.047619048</v>
      </c>
      <c r="U358" s="90">
        <v>50</v>
      </c>
    </row>
    <row r="359" spans="1:21" ht="25.5">
      <c r="A359" s="26" t="s">
        <v>273</v>
      </c>
      <c r="B359" s="26" t="s">
        <v>1567</v>
      </c>
      <c r="C359" s="26" t="s">
        <v>689</v>
      </c>
      <c r="D359" s="13" t="s">
        <v>1494</v>
      </c>
      <c r="E359" s="13">
        <v>34</v>
      </c>
      <c r="F359" s="20">
        <v>88.23529411764706</v>
      </c>
      <c r="G359" s="13"/>
      <c r="H359" s="13">
        <v>100</v>
      </c>
      <c r="I359" s="20">
        <v>80</v>
      </c>
      <c r="J359" s="20">
        <v>20</v>
      </c>
      <c r="K359" s="20">
        <v>0</v>
      </c>
      <c r="L359" s="20">
        <v>0</v>
      </c>
      <c r="M359" s="13"/>
      <c r="N359" s="20">
        <v>2.9411764706</v>
      </c>
      <c r="O359" s="23">
        <v>100</v>
      </c>
      <c r="P359" s="13"/>
      <c r="Q359" s="88">
        <v>48</v>
      </c>
      <c r="R359" s="89">
        <v>77.083333333</v>
      </c>
      <c r="S359" s="13"/>
      <c r="T359" s="90">
        <v>4.1666666667</v>
      </c>
      <c r="U359" s="90">
        <v>100</v>
      </c>
    </row>
    <row r="360" spans="1:21" ht="12.75">
      <c r="A360" s="74" t="s">
        <v>744</v>
      </c>
      <c r="B360" s="74" t="s">
        <v>1626</v>
      </c>
      <c r="C360" s="74" t="s">
        <v>711</v>
      </c>
      <c r="D360" s="62" t="s">
        <v>1494</v>
      </c>
      <c r="E360" s="62">
        <v>104</v>
      </c>
      <c r="F360" s="83">
        <v>45.19230769230769</v>
      </c>
      <c r="G360" s="62"/>
      <c r="H360" s="62">
        <v>100</v>
      </c>
      <c r="I360" s="83">
        <v>72.34042553191489</v>
      </c>
      <c r="J360" s="83">
        <v>12.76595744680851</v>
      </c>
      <c r="K360" s="83">
        <v>0</v>
      </c>
      <c r="L360" s="83">
        <v>14.893617021276595</v>
      </c>
      <c r="M360" s="62"/>
      <c r="N360" s="83">
        <v>1.1111111111</v>
      </c>
      <c r="O360" s="84">
        <v>0</v>
      </c>
      <c r="P360" s="62"/>
      <c r="Q360" s="85">
        <v>93</v>
      </c>
      <c r="R360" s="86">
        <v>75.268817204</v>
      </c>
      <c r="S360" s="62"/>
      <c r="T360" s="87">
        <v>10.95890411</v>
      </c>
      <c r="U360" s="87">
        <v>100</v>
      </c>
    </row>
    <row r="361" spans="1:21" ht="12.75">
      <c r="A361" s="26" t="s">
        <v>1248</v>
      </c>
      <c r="B361" s="26" t="s">
        <v>1126</v>
      </c>
      <c r="C361" s="26" t="s">
        <v>711</v>
      </c>
      <c r="D361" s="13" t="s">
        <v>320</v>
      </c>
      <c r="E361" s="13">
        <v>38</v>
      </c>
      <c r="F361" s="20">
        <v>73.6842105263158</v>
      </c>
      <c r="G361" s="13"/>
      <c r="H361" s="13">
        <v>100</v>
      </c>
      <c r="I361" s="20">
        <v>17.857142857142858</v>
      </c>
      <c r="J361" s="20">
        <v>78.57142857142857</v>
      </c>
      <c r="K361" s="20">
        <v>0</v>
      </c>
      <c r="L361" s="20">
        <v>3.5714285714285716</v>
      </c>
      <c r="M361" s="13"/>
      <c r="N361" s="20">
        <v>43.243243243</v>
      </c>
      <c r="O361" s="23">
        <v>100</v>
      </c>
      <c r="P361" s="13"/>
      <c r="Q361" s="88">
        <v>41</v>
      </c>
      <c r="R361" s="89">
        <v>63.414634146</v>
      </c>
      <c r="S361" s="13"/>
      <c r="T361" s="90">
        <v>41.463414634</v>
      </c>
      <c r="U361" s="90">
        <v>88.23529411764706</v>
      </c>
    </row>
    <row r="362" spans="1:21" ht="12.75">
      <c r="A362" s="26" t="s">
        <v>1797</v>
      </c>
      <c r="B362" s="26" t="s">
        <v>1266</v>
      </c>
      <c r="C362" s="26" t="s">
        <v>711</v>
      </c>
      <c r="D362" s="13" t="s">
        <v>1494</v>
      </c>
      <c r="E362" s="13">
        <v>21</v>
      </c>
      <c r="F362" s="20">
        <v>100</v>
      </c>
      <c r="G362" s="13"/>
      <c r="H362" s="13">
        <v>100</v>
      </c>
      <c r="I362" s="20">
        <v>76.19047619047619</v>
      </c>
      <c r="J362" s="20">
        <v>0</v>
      </c>
      <c r="K362" s="20">
        <v>4.761904761904762</v>
      </c>
      <c r="L362" s="20">
        <v>19.047619047619047</v>
      </c>
      <c r="M362" s="13"/>
      <c r="N362" s="20">
        <v>52.380952381</v>
      </c>
      <c r="O362" s="23">
        <v>100</v>
      </c>
      <c r="P362" s="13"/>
      <c r="Q362" s="88">
        <v>26</v>
      </c>
      <c r="R362" s="89">
        <v>100</v>
      </c>
      <c r="S362" s="13"/>
      <c r="T362" s="90">
        <v>44</v>
      </c>
      <c r="U362" s="90">
        <v>100</v>
      </c>
    </row>
    <row r="363" spans="1:21" ht="12.75">
      <c r="A363" s="74" t="s">
        <v>1831</v>
      </c>
      <c r="B363" s="74" t="s">
        <v>1301</v>
      </c>
      <c r="C363" s="74" t="s">
        <v>670</v>
      </c>
      <c r="D363" s="62" t="s">
        <v>1494</v>
      </c>
      <c r="E363" s="62">
        <v>24</v>
      </c>
      <c r="F363" s="83">
        <v>91.66666666666667</v>
      </c>
      <c r="G363" s="62"/>
      <c r="H363" s="62">
        <v>100</v>
      </c>
      <c r="I363" s="83">
        <v>45.45454545454545</v>
      </c>
      <c r="J363" s="83">
        <v>45.45454545454545</v>
      </c>
      <c r="K363" s="83">
        <v>0</v>
      </c>
      <c r="L363" s="83">
        <v>9.090909090909092</v>
      </c>
      <c r="M363" s="62"/>
      <c r="N363" s="83">
        <v>17.391304348</v>
      </c>
      <c r="O363" s="84">
        <v>100</v>
      </c>
      <c r="P363" s="62"/>
      <c r="Q363" s="85">
        <v>27</v>
      </c>
      <c r="R363" s="86">
        <v>88.888888889</v>
      </c>
      <c r="S363" s="62"/>
      <c r="T363" s="87">
        <v>15.384615385</v>
      </c>
      <c r="U363" s="87">
        <v>100</v>
      </c>
    </row>
    <row r="364" spans="1:21" ht="12.75">
      <c r="A364" s="26" t="s">
        <v>759</v>
      </c>
      <c r="B364" s="26" t="s">
        <v>1641</v>
      </c>
      <c r="C364" s="26" t="s">
        <v>710</v>
      </c>
      <c r="D364" s="13" t="s">
        <v>1494</v>
      </c>
      <c r="E364" s="13">
        <v>21</v>
      </c>
      <c r="F364" s="20">
        <v>85.71428571428571</v>
      </c>
      <c r="G364" s="13"/>
      <c r="H364" s="13">
        <v>100</v>
      </c>
      <c r="I364" s="20">
        <v>83.33333333333333</v>
      </c>
      <c r="J364" s="20">
        <v>0</v>
      </c>
      <c r="K364" s="20">
        <v>0</v>
      </c>
      <c r="L364" s="20">
        <v>16.666666666666668</v>
      </c>
      <c r="M364" s="13"/>
      <c r="N364" s="20">
        <v>0</v>
      </c>
      <c r="O364" s="23" t="s">
        <v>1103</v>
      </c>
      <c r="P364" s="13"/>
      <c r="Q364" s="88">
        <v>18</v>
      </c>
      <c r="R364" s="89">
        <v>61.111111111</v>
      </c>
      <c r="S364" s="13"/>
      <c r="T364" s="90">
        <v>0</v>
      </c>
      <c r="U364" s="90" t="s">
        <v>1103</v>
      </c>
    </row>
    <row r="365" spans="1:21" ht="12.75">
      <c r="A365" s="26" t="s">
        <v>33</v>
      </c>
      <c r="B365" s="26" t="s">
        <v>1361</v>
      </c>
      <c r="C365" s="26" t="s">
        <v>708</v>
      </c>
      <c r="D365" s="13" t="s">
        <v>1494</v>
      </c>
      <c r="E365" s="13">
        <v>26</v>
      </c>
      <c r="F365" s="20">
        <v>84.61538461538461</v>
      </c>
      <c r="G365" s="13"/>
      <c r="H365" s="13">
        <v>100</v>
      </c>
      <c r="I365" s="20">
        <v>86.36363636363636</v>
      </c>
      <c r="J365" s="20">
        <v>9.090909090909092</v>
      </c>
      <c r="K365" s="20">
        <v>0</v>
      </c>
      <c r="L365" s="20">
        <v>4.545454545454546</v>
      </c>
      <c r="M365" s="13"/>
      <c r="N365" s="20">
        <v>34.615384615</v>
      </c>
      <c r="O365" s="23">
        <v>100</v>
      </c>
      <c r="P365" s="13"/>
      <c r="Q365" s="88">
        <v>32</v>
      </c>
      <c r="R365" s="89">
        <v>81.25</v>
      </c>
      <c r="S365" s="13"/>
      <c r="T365" s="90">
        <v>41.935483871</v>
      </c>
      <c r="U365" s="90">
        <v>84.61538461538461</v>
      </c>
    </row>
    <row r="366" spans="1:21" ht="12.75">
      <c r="A366" s="74" t="s">
        <v>34</v>
      </c>
      <c r="B366" s="74" t="s">
        <v>1362</v>
      </c>
      <c r="C366" s="74" t="s">
        <v>674</v>
      </c>
      <c r="D366" s="62" t="s">
        <v>320</v>
      </c>
      <c r="E366" s="62">
        <v>20</v>
      </c>
      <c r="F366" s="83">
        <v>90</v>
      </c>
      <c r="G366" s="62"/>
      <c r="H366" s="62">
        <v>100</v>
      </c>
      <c r="I366" s="83">
        <v>22.22222222222222</v>
      </c>
      <c r="J366" s="83">
        <v>72.22222222222223</v>
      </c>
      <c r="K366" s="83">
        <v>0</v>
      </c>
      <c r="L366" s="83">
        <v>5.555555555555555</v>
      </c>
      <c r="M366" s="62"/>
      <c r="N366" s="83">
        <v>21.052631579</v>
      </c>
      <c r="O366" s="84">
        <v>100</v>
      </c>
      <c r="P366" s="62"/>
      <c r="Q366" s="85">
        <v>33</v>
      </c>
      <c r="R366" s="86">
        <v>87.878787879</v>
      </c>
      <c r="S366" s="62"/>
      <c r="T366" s="87">
        <v>38.709677419</v>
      </c>
      <c r="U366" s="87">
        <v>100</v>
      </c>
    </row>
    <row r="367" spans="1:21" ht="25.5">
      <c r="A367" s="26" t="s">
        <v>850</v>
      </c>
      <c r="B367" s="26" t="s">
        <v>1642</v>
      </c>
      <c r="C367" s="26" t="s">
        <v>671</v>
      </c>
      <c r="D367" s="13" t="s">
        <v>665</v>
      </c>
      <c r="E367" s="13">
        <v>31</v>
      </c>
      <c r="F367" s="20">
        <v>70.96774193548387</v>
      </c>
      <c r="G367" s="13"/>
      <c r="H367" s="13">
        <v>100</v>
      </c>
      <c r="I367" s="20">
        <v>72.72727272727273</v>
      </c>
      <c r="J367" s="20">
        <v>13.636363636363637</v>
      </c>
      <c r="K367" s="20">
        <v>0</v>
      </c>
      <c r="L367" s="20">
        <v>13.636363636363637</v>
      </c>
      <c r="M367" s="13"/>
      <c r="N367" s="20">
        <v>16.666666667</v>
      </c>
      <c r="O367" s="23">
        <v>100</v>
      </c>
      <c r="P367" s="13"/>
      <c r="Q367" s="88">
        <v>39</v>
      </c>
      <c r="R367" s="89">
        <v>84.615384615</v>
      </c>
      <c r="S367" s="13"/>
      <c r="T367" s="90">
        <v>27.027027027</v>
      </c>
      <c r="U367" s="90">
        <v>100</v>
      </c>
    </row>
    <row r="368" spans="1:21" ht="12.75">
      <c r="A368" s="26" t="s">
        <v>772</v>
      </c>
      <c r="B368" s="26" t="s">
        <v>557</v>
      </c>
      <c r="C368" s="26" t="s">
        <v>675</v>
      </c>
      <c r="D368" s="13" t="s">
        <v>1494</v>
      </c>
      <c r="E368" s="13">
        <v>64</v>
      </c>
      <c r="F368" s="20">
        <v>76.5625</v>
      </c>
      <c r="G368" s="13"/>
      <c r="H368" s="13">
        <v>100</v>
      </c>
      <c r="I368" s="20">
        <v>57.142857142857146</v>
      </c>
      <c r="J368" s="20">
        <v>14.285714285714286</v>
      </c>
      <c r="K368" s="20">
        <v>0</v>
      </c>
      <c r="L368" s="20">
        <v>28.571428571428573</v>
      </c>
      <c r="M368" s="13"/>
      <c r="N368" s="20">
        <v>23.4375</v>
      </c>
      <c r="O368" s="23">
        <v>100</v>
      </c>
      <c r="P368" s="13"/>
      <c r="Q368" s="88">
        <v>59</v>
      </c>
      <c r="R368" s="89">
        <v>81.355932203</v>
      </c>
      <c r="S368" s="13"/>
      <c r="T368" s="90">
        <v>21.153846154</v>
      </c>
      <c r="U368" s="90">
        <v>100</v>
      </c>
    </row>
    <row r="369" spans="1:21" ht="12.75">
      <c r="A369" s="74" t="s">
        <v>767</v>
      </c>
      <c r="B369" s="74" t="s">
        <v>552</v>
      </c>
      <c r="C369" s="74" t="s">
        <v>675</v>
      </c>
      <c r="D369" s="62" t="s">
        <v>1494</v>
      </c>
      <c r="E369" s="62">
        <v>41</v>
      </c>
      <c r="F369" s="83">
        <v>90.2439024390244</v>
      </c>
      <c r="G369" s="62"/>
      <c r="H369" s="62">
        <v>100</v>
      </c>
      <c r="I369" s="83">
        <v>100</v>
      </c>
      <c r="J369" s="83">
        <v>0</v>
      </c>
      <c r="K369" s="83">
        <v>0</v>
      </c>
      <c r="L369" s="83">
        <v>0</v>
      </c>
      <c r="M369" s="62"/>
      <c r="N369" s="83">
        <v>10</v>
      </c>
      <c r="O369" s="84">
        <v>100</v>
      </c>
      <c r="P369" s="62"/>
      <c r="Q369" s="85">
        <v>49</v>
      </c>
      <c r="R369" s="86">
        <v>97.959183673</v>
      </c>
      <c r="S369" s="62"/>
      <c r="T369" s="87">
        <v>33.333333333</v>
      </c>
      <c r="U369" s="87">
        <v>100</v>
      </c>
    </row>
    <row r="370" spans="1:21" ht="12.75">
      <c r="A370" s="26" t="s">
        <v>266</v>
      </c>
      <c r="B370" s="26" t="s">
        <v>1560</v>
      </c>
      <c r="C370" s="26" t="s">
        <v>680</v>
      </c>
      <c r="D370" s="13" t="s">
        <v>320</v>
      </c>
      <c r="E370" s="13">
        <v>18</v>
      </c>
      <c r="F370" s="20">
        <v>72.22222222222223</v>
      </c>
      <c r="G370" s="13"/>
      <c r="H370" s="13">
        <v>100</v>
      </c>
      <c r="I370" s="20">
        <v>46.15384615384615</v>
      </c>
      <c r="J370" s="20">
        <v>38.46153846153846</v>
      </c>
      <c r="K370" s="20">
        <v>0</v>
      </c>
      <c r="L370" s="20">
        <v>15.384615384615385</v>
      </c>
      <c r="M370" s="13"/>
      <c r="N370" s="20">
        <v>27.777777778</v>
      </c>
      <c r="O370" s="23">
        <v>100</v>
      </c>
      <c r="P370" s="13"/>
      <c r="Q370" s="88">
        <v>14</v>
      </c>
      <c r="R370" s="89">
        <v>71.428571429</v>
      </c>
      <c r="S370" s="13"/>
      <c r="T370" s="90">
        <v>21.428571429</v>
      </c>
      <c r="U370" s="90">
        <v>100</v>
      </c>
    </row>
    <row r="371" spans="1:21" ht="12.75">
      <c r="A371" s="26" t="s">
        <v>818</v>
      </c>
      <c r="B371" s="26" t="s">
        <v>604</v>
      </c>
      <c r="C371" s="26" t="s">
        <v>719</v>
      </c>
      <c r="D371" s="13" t="s">
        <v>1494</v>
      </c>
      <c r="E371" s="13">
        <v>18</v>
      </c>
      <c r="F371" s="20">
        <v>55.55555555555556</v>
      </c>
      <c r="G371" s="13"/>
      <c r="H371" s="13">
        <v>100</v>
      </c>
      <c r="I371" s="20">
        <v>80</v>
      </c>
      <c r="J371" s="20">
        <v>20</v>
      </c>
      <c r="K371" s="20">
        <v>0</v>
      </c>
      <c r="L371" s="20">
        <v>0</v>
      </c>
      <c r="M371" s="13"/>
      <c r="N371" s="20">
        <v>38.888888889</v>
      </c>
      <c r="O371" s="23">
        <v>100</v>
      </c>
      <c r="P371" s="13"/>
      <c r="Q371" s="88">
        <v>16</v>
      </c>
      <c r="R371" s="89">
        <v>81.25</v>
      </c>
      <c r="S371" s="13"/>
      <c r="T371" s="90">
        <v>25</v>
      </c>
      <c r="U371" s="90">
        <v>100</v>
      </c>
    </row>
    <row r="372" spans="1:21" ht="25.5">
      <c r="A372" s="74" t="s">
        <v>76</v>
      </c>
      <c r="B372" s="74" t="s">
        <v>312</v>
      </c>
      <c r="C372" s="74" t="s">
        <v>667</v>
      </c>
      <c r="D372" s="62" t="s">
        <v>320</v>
      </c>
      <c r="E372" s="62">
        <v>22</v>
      </c>
      <c r="F372" s="83">
        <v>90.9090909090909</v>
      </c>
      <c r="G372" s="62"/>
      <c r="H372" s="62">
        <v>100</v>
      </c>
      <c r="I372" s="83">
        <v>60</v>
      </c>
      <c r="J372" s="83">
        <v>40</v>
      </c>
      <c r="K372" s="83">
        <v>0</v>
      </c>
      <c r="L372" s="83">
        <v>0</v>
      </c>
      <c r="M372" s="62"/>
      <c r="N372" s="83">
        <v>0</v>
      </c>
      <c r="O372" s="84" t="s">
        <v>1103</v>
      </c>
      <c r="P372" s="62"/>
      <c r="Q372" s="85">
        <v>20</v>
      </c>
      <c r="R372" s="86">
        <v>85</v>
      </c>
      <c r="S372" s="62"/>
      <c r="T372" s="87">
        <v>10</v>
      </c>
      <c r="U372" s="87">
        <v>100</v>
      </c>
    </row>
    <row r="373" spans="1:21" ht="12.75">
      <c r="A373" s="26" t="s">
        <v>1700</v>
      </c>
      <c r="B373" s="26" t="s">
        <v>494</v>
      </c>
      <c r="C373" s="26" t="s">
        <v>667</v>
      </c>
      <c r="D373" s="13" t="s">
        <v>320</v>
      </c>
      <c r="E373" s="13">
        <v>30</v>
      </c>
      <c r="F373" s="20">
        <v>83.33333333333333</v>
      </c>
      <c r="G373" s="13"/>
      <c r="H373" s="13">
        <v>100</v>
      </c>
      <c r="I373" s="20">
        <v>4</v>
      </c>
      <c r="J373" s="20">
        <v>16</v>
      </c>
      <c r="K373" s="20">
        <v>0</v>
      </c>
      <c r="L373" s="20">
        <v>80</v>
      </c>
      <c r="M373" s="13"/>
      <c r="N373" s="20">
        <v>3.4482758621</v>
      </c>
      <c r="O373" s="23">
        <v>100</v>
      </c>
      <c r="P373" s="13"/>
      <c r="Q373" s="88">
        <v>17</v>
      </c>
      <c r="R373" s="89">
        <v>88.235294118</v>
      </c>
      <c r="S373" s="13"/>
      <c r="T373" s="90">
        <v>6.6666666667</v>
      </c>
      <c r="U373" s="90">
        <v>100</v>
      </c>
    </row>
    <row r="374" spans="1:21" ht="12.75">
      <c r="A374" s="26" t="s">
        <v>1727</v>
      </c>
      <c r="B374" s="26" t="s">
        <v>520</v>
      </c>
      <c r="C374" s="26" t="s">
        <v>687</v>
      </c>
      <c r="D374" s="13" t="s">
        <v>320</v>
      </c>
      <c r="E374" s="13">
        <v>33</v>
      </c>
      <c r="F374" s="20">
        <v>78.78787878787878</v>
      </c>
      <c r="G374" s="13"/>
      <c r="H374" s="13">
        <v>100</v>
      </c>
      <c r="I374" s="20">
        <v>46.15384615384615</v>
      </c>
      <c r="J374" s="20">
        <v>50</v>
      </c>
      <c r="K374" s="20">
        <v>0</v>
      </c>
      <c r="L374" s="20">
        <v>3.8461538461538463</v>
      </c>
      <c r="M374" s="13"/>
      <c r="N374" s="20">
        <v>3.0303030303</v>
      </c>
      <c r="O374" s="23">
        <v>100</v>
      </c>
      <c r="P374" s="13"/>
      <c r="Q374" s="88">
        <v>31</v>
      </c>
      <c r="R374" s="89">
        <v>80.64516129</v>
      </c>
      <c r="S374" s="13"/>
      <c r="T374" s="90">
        <v>19.35483871</v>
      </c>
      <c r="U374" s="90">
        <v>66.66666666666667</v>
      </c>
    </row>
    <row r="375" spans="1:21" ht="12.75">
      <c r="A375" s="74" t="s">
        <v>403</v>
      </c>
      <c r="B375" s="74" t="s">
        <v>377</v>
      </c>
      <c r="C375" s="74" t="s">
        <v>692</v>
      </c>
      <c r="D375" s="62" t="s">
        <v>320</v>
      </c>
      <c r="E375" s="62">
        <v>21</v>
      </c>
      <c r="F375" s="83">
        <v>66.66666666666667</v>
      </c>
      <c r="G375" s="62"/>
      <c r="H375" s="62">
        <v>100</v>
      </c>
      <c r="I375" s="83">
        <v>64.28571428571429</v>
      </c>
      <c r="J375" s="83">
        <v>28.571428571428573</v>
      </c>
      <c r="K375" s="83">
        <v>0</v>
      </c>
      <c r="L375" s="83">
        <v>7.142857142857143</v>
      </c>
      <c r="M375" s="62"/>
      <c r="N375" s="83">
        <v>66.666666667</v>
      </c>
      <c r="O375" s="84">
        <v>71.42857142857143</v>
      </c>
      <c r="P375" s="62"/>
      <c r="Q375" s="85">
        <v>18</v>
      </c>
      <c r="R375" s="86">
        <v>88.888888889</v>
      </c>
      <c r="S375" s="62"/>
      <c r="T375" s="87">
        <v>66.666666667</v>
      </c>
      <c r="U375" s="87">
        <v>100</v>
      </c>
    </row>
    <row r="376" spans="1:21" ht="12.75">
      <c r="A376" s="26" t="s">
        <v>1729</v>
      </c>
      <c r="B376" s="26" t="s">
        <v>100</v>
      </c>
      <c r="C376" s="26" t="s">
        <v>674</v>
      </c>
      <c r="D376" s="13" t="s">
        <v>665</v>
      </c>
      <c r="E376" s="13">
        <v>24</v>
      </c>
      <c r="F376" s="20">
        <v>79.16666666666667</v>
      </c>
      <c r="G376" s="13"/>
      <c r="H376" s="13">
        <v>100</v>
      </c>
      <c r="I376" s="20">
        <v>26.31578947368421</v>
      </c>
      <c r="J376" s="20">
        <v>73.6842105263158</v>
      </c>
      <c r="K376" s="20">
        <v>0</v>
      </c>
      <c r="L376" s="20">
        <v>0</v>
      </c>
      <c r="M376" s="13"/>
      <c r="N376" s="20">
        <v>40</v>
      </c>
      <c r="O376" s="23">
        <v>100</v>
      </c>
      <c r="P376" s="13"/>
      <c r="Q376" s="88">
        <v>15</v>
      </c>
      <c r="R376" s="89">
        <v>60</v>
      </c>
      <c r="S376" s="13"/>
      <c r="T376" s="90">
        <v>30.769230769</v>
      </c>
      <c r="U376" s="90">
        <v>100</v>
      </c>
    </row>
    <row r="377" spans="1:21" ht="12.75">
      <c r="A377" s="26" t="s">
        <v>407</v>
      </c>
      <c r="B377" s="26" t="s">
        <v>381</v>
      </c>
      <c r="C377" s="26" t="s">
        <v>667</v>
      </c>
      <c r="D377" s="13" t="s">
        <v>320</v>
      </c>
      <c r="E377" s="13">
        <v>24</v>
      </c>
      <c r="F377" s="20">
        <v>83.33333333333333</v>
      </c>
      <c r="G377" s="13"/>
      <c r="H377" s="13">
        <v>100</v>
      </c>
      <c r="I377" s="20">
        <v>40</v>
      </c>
      <c r="J377" s="20">
        <v>15</v>
      </c>
      <c r="K377" s="20">
        <v>0</v>
      </c>
      <c r="L377" s="20">
        <v>45</v>
      </c>
      <c r="M377" s="13"/>
      <c r="N377" s="20">
        <v>16.666666667</v>
      </c>
      <c r="O377" s="23">
        <v>75</v>
      </c>
      <c r="P377" s="13"/>
      <c r="Q377" s="88">
        <v>31</v>
      </c>
      <c r="R377" s="89">
        <v>77.419354839</v>
      </c>
      <c r="S377" s="13"/>
      <c r="T377" s="90">
        <v>6.4516129032</v>
      </c>
      <c r="U377" s="90">
        <v>100</v>
      </c>
    </row>
    <row r="378" spans="1:21" ht="12.75">
      <c r="A378" s="74" t="s">
        <v>1693</v>
      </c>
      <c r="B378" s="74" t="s">
        <v>487</v>
      </c>
      <c r="C378" s="74" t="s">
        <v>698</v>
      </c>
      <c r="D378" s="62" t="s">
        <v>1494</v>
      </c>
      <c r="E378" s="62">
        <v>30</v>
      </c>
      <c r="F378" s="83">
        <v>70</v>
      </c>
      <c r="G378" s="62"/>
      <c r="H378" s="62">
        <v>100</v>
      </c>
      <c r="I378" s="83">
        <v>57.142857142857146</v>
      </c>
      <c r="J378" s="83">
        <v>28.571428571428573</v>
      </c>
      <c r="K378" s="83">
        <v>0</v>
      </c>
      <c r="L378" s="83">
        <v>14.285714285714286</v>
      </c>
      <c r="M378" s="62"/>
      <c r="N378" s="83">
        <v>22.222222222</v>
      </c>
      <c r="O378" s="84">
        <v>83.33333333333333</v>
      </c>
      <c r="P378" s="62"/>
      <c r="Q378" s="85">
        <v>29</v>
      </c>
      <c r="R378" s="86">
        <v>79.310344828</v>
      </c>
      <c r="S378" s="62"/>
      <c r="T378" s="87">
        <v>14.285714286</v>
      </c>
      <c r="U378" s="87">
        <v>100</v>
      </c>
    </row>
    <row r="379" spans="1:21" ht="12.75">
      <c r="A379" s="26" t="s">
        <v>1733</v>
      </c>
      <c r="B379" s="26" t="s">
        <v>104</v>
      </c>
      <c r="C379" s="26" t="s">
        <v>697</v>
      </c>
      <c r="D379" s="13" t="s">
        <v>320</v>
      </c>
      <c r="E379" s="13">
        <v>17</v>
      </c>
      <c r="F379" s="20">
        <v>76.47058823529412</v>
      </c>
      <c r="G379" s="13"/>
      <c r="H379" s="13">
        <v>100</v>
      </c>
      <c r="I379" s="20">
        <v>15.384615384615385</v>
      </c>
      <c r="J379" s="20">
        <v>69.23076923076923</v>
      </c>
      <c r="K379" s="20">
        <v>0</v>
      </c>
      <c r="L379" s="20">
        <v>15.384615384615385</v>
      </c>
      <c r="M379" s="13"/>
      <c r="N379" s="20">
        <v>23.529411765</v>
      </c>
      <c r="O379" s="23">
        <v>75</v>
      </c>
      <c r="P379" s="13"/>
      <c r="Q379" s="88">
        <v>18</v>
      </c>
      <c r="R379" s="89">
        <v>61.111111111</v>
      </c>
      <c r="S379" s="13"/>
      <c r="T379" s="90">
        <v>23.529411765</v>
      </c>
      <c r="U379" s="90">
        <v>100</v>
      </c>
    </row>
    <row r="380" spans="1:21" ht="12.75">
      <c r="A380" s="26" t="s">
        <v>1750</v>
      </c>
      <c r="B380" s="26" t="s">
        <v>121</v>
      </c>
      <c r="C380" s="26" t="s">
        <v>676</v>
      </c>
      <c r="D380" s="13" t="s">
        <v>1494</v>
      </c>
      <c r="E380" s="13">
        <v>41</v>
      </c>
      <c r="F380" s="20">
        <v>80.48780487804878</v>
      </c>
      <c r="G380" s="13"/>
      <c r="H380" s="13">
        <v>100</v>
      </c>
      <c r="I380" s="20">
        <v>60.60606060606061</v>
      </c>
      <c r="J380" s="20">
        <v>33.333333333333336</v>
      </c>
      <c r="K380" s="20">
        <v>0</v>
      </c>
      <c r="L380" s="20">
        <v>6.0606060606060606</v>
      </c>
      <c r="M380" s="13"/>
      <c r="N380" s="20">
        <v>35</v>
      </c>
      <c r="O380" s="23">
        <v>92.85714285714286</v>
      </c>
      <c r="P380" s="13"/>
      <c r="Q380" s="88">
        <v>35</v>
      </c>
      <c r="R380" s="89">
        <v>57.142857143</v>
      </c>
      <c r="S380" s="13"/>
      <c r="T380" s="90">
        <v>25.714285714</v>
      </c>
      <c r="U380" s="90">
        <v>88.88888888888889</v>
      </c>
    </row>
    <row r="381" spans="1:21" ht="12.75">
      <c r="A381" s="74" t="s">
        <v>1689</v>
      </c>
      <c r="B381" s="74" t="s">
        <v>483</v>
      </c>
      <c r="C381" s="74" t="s">
        <v>698</v>
      </c>
      <c r="D381" s="62" t="s">
        <v>1494</v>
      </c>
      <c r="E381" s="62">
        <v>34</v>
      </c>
      <c r="F381" s="83">
        <v>64.70588235294117</v>
      </c>
      <c r="G381" s="62"/>
      <c r="H381" s="62">
        <v>100</v>
      </c>
      <c r="I381" s="83">
        <v>68.18181818181819</v>
      </c>
      <c r="J381" s="83">
        <v>31.818181818181817</v>
      </c>
      <c r="K381" s="83">
        <v>0</v>
      </c>
      <c r="L381" s="83">
        <v>0</v>
      </c>
      <c r="M381" s="62"/>
      <c r="N381" s="83">
        <v>39.285714286</v>
      </c>
      <c r="O381" s="84">
        <v>63.63636363636363</v>
      </c>
      <c r="P381" s="62"/>
      <c r="Q381" s="85">
        <v>43</v>
      </c>
      <c r="R381" s="86">
        <v>65.11627907</v>
      </c>
      <c r="S381" s="62"/>
      <c r="T381" s="87">
        <v>47.058823529</v>
      </c>
      <c r="U381" s="87">
        <v>87.5</v>
      </c>
    </row>
    <row r="382" spans="1:21" ht="12.75">
      <c r="A382" s="26" t="s">
        <v>402</v>
      </c>
      <c r="B382" s="26" t="s">
        <v>376</v>
      </c>
      <c r="C382" s="26" t="s">
        <v>686</v>
      </c>
      <c r="D382" s="13" t="s">
        <v>1494</v>
      </c>
      <c r="E382" s="13">
        <v>26</v>
      </c>
      <c r="F382" s="20">
        <v>88.46153846153847</v>
      </c>
      <c r="G382" s="13"/>
      <c r="H382" s="13">
        <v>100</v>
      </c>
      <c r="I382" s="20">
        <v>86.95652173913044</v>
      </c>
      <c r="J382" s="20">
        <v>0</v>
      </c>
      <c r="K382" s="20">
        <v>0</v>
      </c>
      <c r="L382" s="20">
        <v>13.043478260869565</v>
      </c>
      <c r="M382" s="13"/>
      <c r="N382" s="20">
        <v>0</v>
      </c>
      <c r="O382" s="23" t="s">
        <v>1103</v>
      </c>
      <c r="P382" s="13"/>
      <c r="Q382" s="88">
        <v>21</v>
      </c>
      <c r="R382" s="89">
        <v>80.952380952</v>
      </c>
      <c r="S382" s="13"/>
      <c r="T382" s="90">
        <v>4.7619047619</v>
      </c>
      <c r="U382" s="90">
        <v>100</v>
      </c>
    </row>
    <row r="383" spans="1:21" ht="12.75">
      <c r="A383" s="26" t="s">
        <v>1736</v>
      </c>
      <c r="B383" s="26" t="s">
        <v>107</v>
      </c>
      <c r="C383" s="26" t="s">
        <v>720</v>
      </c>
      <c r="D383" s="13" t="s">
        <v>320</v>
      </c>
      <c r="E383" s="13">
        <v>96</v>
      </c>
      <c r="F383" s="20">
        <v>75</v>
      </c>
      <c r="G383" s="13"/>
      <c r="H383" s="13">
        <v>100</v>
      </c>
      <c r="I383" s="20">
        <v>16.666666666666668</v>
      </c>
      <c r="J383" s="20">
        <v>38.888888888888886</v>
      </c>
      <c r="K383" s="20">
        <v>1.3888888888888888</v>
      </c>
      <c r="L383" s="20">
        <v>43.05555555555556</v>
      </c>
      <c r="M383" s="13"/>
      <c r="N383" s="20">
        <v>15.625</v>
      </c>
      <c r="O383" s="23">
        <v>100</v>
      </c>
      <c r="P383" s="13"/>
      <c r="Q383" s="88">
        <v>62</v>
      </c>
      <c r="R383" s="89">
        <v>40.322580645</v>
      </c>
      <c r="S383" s="13"/>
      <c r="T383" s="90">
        <v>18.644067797</v>
      </c>
      <c r="U383" s="90">
        <v>72.72727272727273</v>
      </c>
    </row>
    <row r="384" spans="1:21" ht="12.75">
      <c r="A384" s="74" t="s">
        <v>826</v>
      </c>
      <c r="B384" s="74" t="s">
        <v>611</v>
      </c>
      <c r="C384" s="74" t="s">
        <v>673</v>
      </c>
      <c r="D384" s="62" t="s">
        <v>1494</v>
      </c>
      <c r="E384" s="62">
        <v>23</v>
      </c>
      <c r="F384" s="83">
        <v>73.91304347826087</v>
      </c>
      <c r="G384" s="62"/>
      <c r="H384" s="62">
        <v>100</v>
      </c>
      <c r="I384" s="83">
        <v>88.23529411764706</v>
      </c>
      <c r="J384" s="83">
        <v>5.882352941176471</v>
      </c>
      <c r="K384" s="83">
        <v>0</v>
      </c>
      <c r="L384" s="83">
        <v>5.882352941176471</v>
      </c>
      <c r="M384" s="62"/>
      <c r="N384" s="83">
        <v>52.173913043</v>
      </c>
      <c r="O384" s="84">
        <v>91.66666666666667</v>
      </c>
      <c r="P384" s="62"/>
      <c r="Q384" s="85">
        <v>26</v>
      </c>
      <c r="R384" s="86">
        <v>80.769230769</v>
      </c>
      <c r="S384" s="62"/>
      <c r="T384" s="87">
        <v>26.923076923</v>
      </c>
      <c r="U384" s="87">
        <v>100</v>
      </c>
    </row>
    <row r="385" spans="1:21" ht="12.75">
      <c r="A385" s="26" t="s">
        <v>822</v>
      </c>
      <c r="B385" s="26" t="s">
        <v>607</v>
      </c>
      <c r="C385" s="26" t="s">
        <v>688</v>
      </c>
      <c r="D385" s="13" t="s">
        <v>1494</v>
      </c>
      <c r="E385" s="13">
        <v>27</v>
      </c>
      <c r="F385" s="20">
        <v>55.55555555555556</v>
      </c>
      <c r="G385" s="13"/>
      <c r="H385" s="13">
        <v>100</v>
      </c>
      <c r="I385" s="20">
        <v>46.666666666666664</v>
      </c>
      <c r="J385" s="20">
        <v>33.333333333333336</v>
      </c>
      <c r="K385" s="20">
        <v>0</v>
      </c>
      <c r="L385" s="20">
        <v>20</v>
      </c>
      <c r="M385" s="13"/>
      <c r="N385" s="20">
        <v>46.153846154</v>
      </c>
      <c r="O385" s="23">
        <v>75</v>
      </c>
      <c r="P385" s="13"/>
      <c r="Q385" s="88">
        <v>32</v>
      </c>
      <c r="R385" s="89">
        <v>75</v>
      </c>
      <c r="S385" s="13"/>
      <c r="T385" s="90">
        <v>59.375</v>
      </c>
      <c r="U385" s="90">
        <v>78.94736842105263</v>
      </c>
    </row>
    <row r="386" spans="1:21" ht="12.75">
      <c r="A386" s="26" t="s">
        <v>284</v>
      </c>
      <c r="B386" s="26" t="s">
        <v>1578</v>
      </c>
      <c r="C386" s="26" t="s">
        <v>692</v>
      </c>
      <c r="D386" s="13" t="s">
        <v>665</v>
      </c>
      <c r="E386" s="13">
        <v>21</v>
      </c>
      <c r="F386" s="20">
        <v>100</v>
      </c>
      <c r="G386" s="13"/>
      <c r="H386" s="13">
        <v>100</v>
      </c>
      <c r="I386" s="20">
        <v>85.71428571428571</v>
      </c>
      <c r="J386" s="20">
        <v>14.285714285714286</v>
      </c>
      <c r="K386" s="20">
        <v>0</v>
      </c>
      <c r="L386" s="20">
        <v>0</v>
      </c>
      <c r="M386" s="13"/>
      <c r="N386" s="20">
        <v>10</v>
      </c>
      <c r="O386" s="23">
        <v>100</v>
      </c>
      <c r="P386" s="13"/>
      <c r="Q386" s="88">
        <v>21</v>
      </c>
      <c r="R386" s="89">
        <v>100</v>
      </c>
      <c r="S386" s="13"/>
      <c r="T386" s="90">
        <v>9.5238095238</v>
      </c>
      <c r="U386" s="90">
        <v>100</v>
      </c>
    </row>
    <row r="387" spans="1:21" ht="12.75">
      <c r="A387" s="74" t="s">
        <v>802</v>
      </c>
      <c r="B387" s="74" t="s">
        <v>587</v>
      </c>
      <c r="C387" s="74" t="s">
        <v>684</v>
      </c>
      <c r="D387" s="62" t="s">
        <v>1494</v>
      </c>
      <c r="E387" s="62">
        <v>16</v>
      </c>
      <c r="F387" s="83">
        <v>43.75</v>
      </c>
      <c r="G387" s="62"/>
      <c r="H387" s="62">
        <v>100</v>
      </c>
      <c r="I387" s="83">
        <v>71.42857142857143</v>
      </c>
      <c r="J387" s="83">
        <v>14.285714285714286</v>
      </c>
      <c r="K387" s="83">
        <v>0</v>
      </c>
      <c r="L387" s="83">
        <v>14.285714285714286</v>
      </c>
      <c r="M387" s="62"/>
      <c r="N387" s="83">
        <v>30</v>
      </c>
      <c r="O387" s="84">
        <v>66.66666666666667</v>
      </c>
      <c r="P387" s="62"/>
      <c r="Q387" s="85">
        <v>28</v>
      </c>
      <c r="R387" s="86">
        <v>46.428571429</v>
      </c>
      <c r="S387" s="62"/>
      <c r="T387" s="87">
        <v>33.333333333</v>
      </c>
      <c r="U387" s="87">
        <v>28.571428571428573</v>
      </c>
    </row>
    <row r="388" spans="1:21" ht="12.75">
      <c r="A388" s="26" t="s">
        <v>60</v>
      </c>
      <c r="B388" s="26" t="s">
        <v>1384</v>
      </c>
      <c r="C388" s="26" t="s">
        <v>680</v>
      </c>
      <c r="D388" s="13" t="s">
        <v>1494</v>
      </c>
      <c r="E388" s="13">
        <v>24</v>
      </c>
      <c r="F388" s="20">
        <v>95.83333333333333</v>
      </c>
      <c r="G388" s="13"/>
      <c r="H388" s="13">
        <v>100</v>
      </c>
      <c r="I388" s="20">
        <v>69.56521739130434</v>
      </c>
      <c r="J388" s="20">
        <v>8.695652173913043</v>
      </c>
      <c r="K388" s="20">
        <v>0</v>
      </c>
      <c r="L388" s="20">
        <v>21.73913043478261</v>
      </c>
      <c r="M388" s="13"/>
      <c r="N388" s="20">
        <v>62.5</v>
      </c>
      <c r="O388" s="23">
        <v>100</v>
      </c>
      <c r="P388" s="13"/>
      <c r="Q388" s="88">
        <v>22</v>
      </c>
      <c r="R388" s="89">
        <v>81.818181818</v>
      </c>
      <c r="S388" s="13"/>
      <c r="T388" s="90">
        <v>54.545454545</v>
      </c>
      <c r="U388" s="90">
        <v>100</v>
      </c>
    </row>
    <row r="389" spans="1:21" ht="12.75">
      <c r="A389" s="26" t="s">
        <v>1250</v>
      </c>
      <c r="B389" s="26" t="s">
        <v>1128</v>
      </c>
      <c r="C389" s="26" t="s">
        <v>671</v>
      </c>
      <c r="D389" s="13" t="s">
        <v>320</v>
      </c>
      <c r="E389" s="13">
        <v>40</v>
      </c>
      <c r="F389" s="20">
        <v>62.5</v>
      </c>
      <c r="G389" s="13"/>
      <c r="H389" s="13">
        <v>100</v>
      </c>
      <c r="I389" s="20">
        <v>24</v>
      </c>
      <c r="J389" s="20">
        <v>68</v>
      </c>
      <c r="K389" s="20">
        <v>0</v>
      </c>
      <c r="L389" s="20">
        <v>8</v>
      </c>
      <c r="M389" s="13"/>
      <c r="N389" s="20">
        <v>7.5</v>
      </c>
      <c r="O389" s="23">
        <v>100</v>
      </c>
      <c r="P389" s="13"/>
      <c r="Q389" s="88">
        <v>36</v>
      </c>
      <c r="R389" s="89">
        <v>63.888888889</v>
      </c>
      <c r="S389" s="13"/>
      <c r="T389" s="90">
        <v>22.222222222</v>
      </c>
      <c r="U389" s="90">
        <v>62.5</v>
      </c>
    </row>
    <row r="390" spans="1:21" ht="25.5">
      <c r="A390" s="74" t="s">
        <v>277</v>
      </c>
      <c r="B390" s="74" t="s">
        <v>1571</v>
      </c>
      <c r="C390" s="74" t="s">
        <v>671</v>
      </c>
      <c r="D390" s="62" t="s">
        <v>320</v>
      </c>
      <c r="E390" s="62">
        <v>41</v>
      </c>
      <c r="F390" s="83">
        <v>73.17073170731707</v>
      </c>
      <c r="G390" s="62"/>
      <c r="H390" s="62">
        <v>100</v>
      </c>
      <c r="I390" s="83">
        <v>20</v>
      </c>
      <c r="J390" s="83">
        <v>73.33333333333333</v>
      </c>
      <c r="K390" s="83">
        <v>0</v>
      </c>
      <c r="L390" s="83">
        <v>6.666666666666667</v>
      </c>
      <c r="M390" s="62"/>
      <c r="N390" s="83">
        <v>4.8780487805</v>
      </c>
      <c r="O390" s="84">
        <v>50</v>
      </c>
      <c r="P390" s="62"/>
      <c r="Q390" s="85">
        <v>54</v>
      </c>
      <c r="R390" s="86">
        <v>79.62962963</v>
      </c>
      <c r="S390" s="62"/>
      <c r="T390" s="87">
        <v>16.666666667</v>
      </c>
      <c r="U390" s="87">
        <v>88.88888888888889</v>
      </c>
    </row>
    <row r="391" spans="1:21" ht="12.75">
      <c r="A391" s="26" t="s">
        <v>1253</v>
      </c>
      <c r="B391" s="26" t="s">
        <v>1131</v>
      </c>
      <c r="C391" s="26" t="s">
        <v>673</v>
      </c>
      <c r="D391" s="13" t="s">
        <v>320</v>
      </c>
      <c r="E391" s="13">
        <v>20</v>
      </c>
      <c r="F391" s="20">
        <v>80</v>
      </c>
      <c r="G391" s="13"/>
      <c r="H391" s="13">
        <v>100</v>
      </c>
      <c r="I391" s="20">
        <v>37.5</v>
      </c>
      <c r="J391" s="20">
        <v>62.5</v>
      </c>
      <c r="K391" s="20">
        <v>0</v>
      </c>
      <c r="L391" s="20">
        <v>0</v>
      </c>
      <c r="M391" s="13"/>
      <c r="N391" s="20">
        <v>80</v>
      </c>
      <c r="O391" s="23">
        <v>100</v>
      </c>
      <c r="P391" s="13"/>
      <c r="Q391" s="88">
        <v>25</v>
      </c>
      <c r="R391" s="89">
        <v>76</v>
      </c>
      <c r="S391" s="13"/>
      <c r="T391" s="90">
        <v>72</v>
      </c>
      <c r="U391" s="90">
        <v>94.44444444444444</v>
      </c>
    </row>
    <row r="392" spans="1:21" ht="12.75">
      <c r="A392" s="26" t="s">
        <v>237</v>
      </c>
      <c r="B392" s="26" t="s">
        <v>349</v>
      </c>
      <c r="C392" s="26" t="s">
        <v>715</v>
      </c>
      <c r="D392" s="13" t="s">
        <v>1494</v>
      </c>
      <c r="E392" s="13">
        <v>22</v>
      </c>
      <c r="F392" s="20">
        <v>86.36363636363636</v>
      </c>
      <c r="G392" s="13"/>
      <c r="H392" s="13">
        <v>100</v>
      </c>
      <c r="I392" s="20">
        <v>94.73684210526316</v>
      </c>
      <c r="J392" s="20">
        <v>5.2631578947368425</v>
      </c>
      <c r="K392" s="20">
        <v>0</v>
      </c>
      <c r="L392" s="20">
        <v>0</v>
      </c>
      <c r="M392" s="13"/>
      <c r="N392" s="20">
        <v>47.619047619</v>
      </c>
      <c r="O392" s="23">
        <v>100</v>
      </c>
      <c r="P392" s="13"/>
      <c r="Q392" s="88">
        <v>18</v>
      </c>
      <c r="R392" s="89">
        <v>38.888888889</v>
      </c>
      <c r="S392" s="13"/>
      <c r="T392" s="90">
        <v>17.647058824</v>
      </c>
      <c r="U392" s="90">
        <v>33.333333333333336</v>
      </c>
    </row>
    <row r="393" spans="1:21" ht="12.75">
      <c r="A393" s="74" t="s">
        <v>803</v>
      </c>
      <c r="B393" s="74" t="s">
        <v>588</v>
      </c>
      <c r="C393" s="74" t="s">
        <v>673</v>
      </c>
      <c r="D393" s="62" t="s">
        <v>1494</v>
      </c>
      <c r="E393" s="62">
        <v>37</v>
      </c>
      <c r="F393" s="83">
        <v>59.45945945945946</v>
      </c>
      <c r="G393" s="62"/>
      <c r="H393" s="62">
        <v>100</v>
      </c>
      <c r="I393" s="83">
        <v>63.63636363636363</v>
      </c>
      <c r="J393" s="83">
        <v>31.818181818181817</v>
      </c>
      <c r="K393" s="83">
        <v>0</v>
      </c>
      <c r="L393" s="83">
        <v>4.545454545454546</v>
      </c>
      <c r="M393" s="62"/>
      <c r="N393" s="83">
        <v>31.428571429</v>
      </c>
      <c r="O393" s="84">
        <v>72.72727272727273</v>
      </c>
      <c r="P393" s="62"/>
      <c r="Q393" s="85">
        <v>52</v>
      </c>
      <c r="R393" s="86">
        <v>88.461538462</v>
      </c>
      <c r="S393" s="62"/>
      <c r="T393" s="87">
        <v>37.254901961</v>
      </c>
      <c r="U393" s="87">
        <v>100</v>
      </c>
    </row>
    <row r="394" spans="1:21" ht="12.75">
      <c r="A394" s="26" t="s">
        <v>1240</v>
      </c>
      <c r="B394" s="26" t="s">
        <v>1119</v>
      </c>
      <c r="C394" s="26" t="s">
        <v>696</v>
      </c>
      <c r="D394" s="13" t="s">
        <v>1494</v>
      </c>
      <c r="E394" s="13">
        <v>55</v>
      </c>
      <c r="F394" s="20">
        <v>89.0909090909091</v>
      </c>
      <c r="G394" s="13"/>
      <c r="H394" s="13">
        <v>100</v>
      </c>
      <c r="I394" s="20">
        <v>55.10204081632653</v>
      </c>
      <c r="J394" s="20">
        <v>38.775510204081634</v>
      </c>
      <c r="K394" s="20">
        <v>0</v>
      </c>
      <c r="L394" s="20">
        <v>6.122448979591836</v>
      </c>
      <c r="M394" s="13"/>
      <c r="N394" s="20">
        <v>0</v>
      </c>
      <c r="O394" s="23" t="s">
        <v>1103</v>
      </c>
      <c r="P394" s="13"/>
      <c r="Q394" s="88">
        <v>53</v>
      </c>
      <c r="R394" s="89">
        <v>96.226415094</v>
      </c>
      <c r="S394" s="13"/>
      <c r="T394" s="90">
        <v>1.8867924528</v>
      </c>
      <c r="U394" s="90">
        <v>100</v>
      </c>
    </row>
    <row r="395" spans="1:21" ht="12.75">
      <c r="A395" s="26" t="s">
        <v>35</v>
      </c>
      <c r="B395" s="26" t="s">
        <v>1363</v>
      </c>
      <c r="C395" s="26" t="s">
        <v>667</v>
      </c>
      <c r="D395" s="13" t="s">
        <v>320</v>
      </c>
      <c r="E395" s="13">
        <v>22</v>
      </c>
      <c r="F395" s="20">
        <v>100</v>
      </c>
      <c r="G395" s="13"/>
      <c r="H395" s="13">
        <v>100</v>
      </c>
      <c r="I395" s="20">
        <v>22.727272727272727</v>
      </c>
      <c r="J395" s="20">
        <v>36.36363636363637</v>
      </c>
      <c r="K395" s="20">
        <v>4.545454545454546</v>
      </c>
      <c r="L395" s="20">
        <v>36.36363636363637</v>
      </c>
      <c r="M395" s="13"/>
      <c r="N395" s="20">
        <v>54.545454545</v>
      </c>
      <c r="O395" s="23">
        <v>100</v>
      </c>
      <c r="P395" s="13"/>
      <c r="Q395" s="88">
        <v>19</v>
      </c>
      <c r="R395" s="89">
        <v>94.736842105</v>
      </c>
      <c r="S395" s="13"/>
      <c r="T395" s="90">
        <v>36.842105263</v>
      </c>
      <c r="U395" s="90">
        <v>100</v>
      </c>
    </row>
    <row r="396" spans="1:21" ht="12.75">
      <c r="A396" s="74" t="s">
        <v>413</v>
      </c>
      <c r="B396" s="74" t="s">
        <v>387</v>
      </c>
      <c r="C396" s="74" t="s">
        <v>681</v>
      </c>
      <c r="D396" s="62" t="s">
        <v>1494</v>
      </c>
      <c r="E396" s="62">
        <v>19</v>
      </c>
      <c r="F396" s="83">
        <v>89.47368421052632</v>
      </c>
      <c r="G396" s="62"/>
      <c r="H396" s="62">
        <v>100</v>
      </c>
      <c r="I396" s="83">
        <v>82.3529411764706</v>
      </c>
      <c r="J396" s="83">
        <v>11.764705882352942</v>
      </c>
      <c r="K396" s="83">
        <v>0</v>
      </c>
      <c r="L396" s="83">
        <v>5.882352941176471</v>
      </c>
      <c r="M396" s="62"/>
      <c r="N396" s="83">
        <v>42.857142857</v>
      </c>
      <c r="O396" s="84">
        <v>100</v>
      </c>
      <c r="P396" s="62"/>
      <c r="Q396" s="85">
        <v>19</v>
      </c>
      <c r="R396" s="86">
        <v>89.473684211</v>
      </c>
      <c r="S396" s="62"/>
      <c r="T396" s="87">
        <v>41.666666667</v>
      </c>
      <c r="U396" s="87">
        <v>100</v>
      </c>
    </row>
    <row r="397" spans="1:21" ht="12.75">
      <c r="A397" s="26" t="s">
        <v>253</v>
      </c>
      <c r="B397" s="26" t="s">
        <v>1546</v>
      </c>
      <c r="C397" s="26" t="s">
        <v>681</v>
      </c>
      <c r="D397" s="13" t="s">
        <v>1494</v>
      </c>
      <c r="E397" s="13">
        <v>20</v>
      </c>
      <c r="F397" s="20">
        <v>75</v>
      </c>
      <c r="G397" s="13"/>
      <c r="H397" s="13">
        <v>100</v>
      </c>
      <c r="I397" s="20">
        <v>73.33333333333333</v>
      </c>
      <c r="J397" s="20">
        <v>6.666666666666667</v>
      </c>
      <c r="K397" s="20">
        <v>0</v>
      </c>
      <c r="L397" s="20">
        <v>20</v>
      </c>
      <c r="M397" s="13"/>
      <c r="N397" s="20">
        <v>31.578947368</v>
      </c>
      <c r="O397" s="23">
        <v>100</v>
      </c>
      <c r="P397" s="13"/>
      <c r="Q397" s="88">
        <v>18</v>
      </c>
      <c r="R397" s="89">
        <v>55.555555556</v>
      </c>
      <c r="S397" s="13"/>
      <c r="T397" s="90">
        <v>22.222222222</v>
      </c>
      <c r="U397" s="90">
        <v>50</v>
      </c>
    </row>
    <row r="398" spans="1:21" ht="12.75">
      <c r="A398" s="26" t="s">
        <v>652</v>
      </c>
      <c r="B398" s="26" t="s">
        <v>1612</v>
      </c>
      <c r="C398" s="26" t="s">
        <v>681</v>
      </c>
      <c r="D398" s="13" t="s">
        <v>1494</v>
      </c>
      <c r="E398" s="13">
        <v>49</v>
      </c>
      <c r="F398" s="20">
        <v>57.142857142857146</v>
      </c>
      <c r="G398" s="13"/>
      <c r="H398" s="13">
        <v>100</v>
      </c>
      <c r="I398" s="20">
        <v>46.42857142857143</v>
      </c>
      <c r="J398" s="20">
        <v>42.857142857142854</v>
      </c>
      <c r="K398" s="20">
        <v>0</v>
      </c>
      <c r="L398" s="20">
        <v>10.714285714285714</v>
      </c>
      <c r="M398" s="13"/>
      <c r="N398" s="20">
        <v>0</v>
      </c>
      <c r="O398" s="23" t="s">
        <v>1103</v>
      </c>
      <c r="P398" s="13"/>
      <c r="Q398" s="88">
        <v>24</v>
      </c>
      <c r="R398" s="89">
        <v>87.5</v>
      </c>
      <c r="S398" s="13"/>
      <c r="T398" s="90">
        <v>0</v>
      </c>
      <c r="U398" s="90" t="s">
        <v>1103</v>
      </c>
    </row>
    <row r="399" spans="1:21" ht="12.75">
      <c r="A399" s="74" t="s">
        <v>846</v>
      </c>
      <c r="B399" s="74" t="s">
        <v>629</v>
      </c>
      <c r="C399" s="74" t="s">
        <v>681</v>
      </c>
      <c r="D399" s="62" t="s">
        <v>1494</v>
      </c>
      <c r="E399" s="62">
        <v>36</v>
      </c>
      <c r="F399" s="83">
        <v>58.333333333333336</v>
      </c>
      <c r="G399" s="62"/>
      <c r="H399" s="62">
        <v>100</v>
      </c>
      <c r="I399" s="83">
        <v>85.71428571428571</v>
      </c>
      <c r="J399" s="83">
        <v>4.761904761904762</v>
      </c>
      <c r="K399" s="83">
        <v>0</v>
      </c>
      <c r="L399" s="83">
        <v>9.523809523809524</v>
      </c>
      <c r="M399" s="62"/>
      <c r="N399" s="83">
        <v>23.529411765</v>
      </c>
      <c r="O399" s="84">
        <v>100</v>
      </c>
      <c r="P399" s="62"/>
      <c r="Q399" s="85">
        <v>57</v>
      </c>
      <c r="R399" s="86">
        <v>96.49122807</v>
      </c>
      <c r="S399" s="62"/>
      <c r="T399" s="87">
        <v>3.7037037037</v>
      </c>
      <c r="U399" s="87">
        <v>100</v>
      </c>
    </row>
    <row r="400" spans="1:21" ht="12.75">
      <c r="A400" s="26" t="s">
        <v>92</v>
      </c>
      <c r="B400" s="26" t="s">
        <v>883</v>
      </c>
      <c r="C400" s="26" t="s">
        <v>697</v>
      </c>
      <c r="D400" s="13" t="s">
        <v>320</v>
      </c>
      <c r="E400" s="13">
        <v>18</v>
      </c>
      <c r="F400" s="20">
        <v>72.22222222222223</v>
      </c>
      <c r="G400" s="13"/>
      <c r="H400" s="13">
        <v>100</v>
      </c>
      <c r="I400" s="20">
        <v>23.076923076923077</v>
      </c>
      <c r="J400" s="20">
        <v>61.53846153846154</v>
      </c>
      <c r="K400" s="20">
        <v>0</v>
      </c>
      <c r="L400" s="20">
        <v>15.384615384615385</v>
      </c>
      <c r="M400" s="13"/>
      <c r="N400" s="20">
        <v>22.222222222</v>
      </c>
      <c r="O400" s="23">
        <v>100</v>
      </c>
      <c r="P400" s="13"/>
      <c r="Q400" s="88">
        <v>44</v>
      </c>
      <c r="R400" s="89">
        <v>72.727272727</v>
      </c>
      <c r="S400" s="13"/>
      <c r="T400" s="90">
        <v>7.1428571429</v>
      </c>
      <c r="U400" s="90">
        <v>100</v>
      </c>
    </row>
    <row r="401" spans="1:21" ht="25.5">
      <c r="A401" s="26" t="s">
        <v>796</v>
      </c>
      <c r="B401" s="26" t="s">
        <v>581</v>
      </c>
      <c r="C401" s="26" t="s">
        <v>697</v>
      </c>
      <c r="D401" s="13" t="s">
        <v>320</v>
      </c>
      <c r="E401" s="13">
        <v>20</v>
      </c>
      <c r="F401" s="20">
        <v>50</v>
      </c>
      <c r="G401" s="13"/>
      <c r="H401" s="13">
        <v>100</v>
      </c>
      <c r="I401" s="20">
        <v>30</v>
      </c>
      <c r="J401" s="20">
        <v>70</v>
      </c>
      <c r="K401" s="20">
        <v>0</v>
      </c>
      <c r="L401" s="20">
        <v>0</v>
      </c>
      <c r="M401" s="13"/>
      <c r="N401" s="20">
        <v>27.777777778</v>
      </c>
      <c r="O401" s="23">
        <v>100</v>
      </c>
      <c r="P401" s="13"/>
      <c r="Q401" s="88">
        <v>27</v>
      </c>
      <c r="R401" s="89">
        <v>88.888888889</v>
      </c>
      <c r="S401" s="13"/>
      <c r="T401" s="90">
        <v>28</v>
      </c>
      <c r="U401" s="90">
        <v>100</v>
      </c>
    </row>
    <row r="402" spans="1:21" ht="12.75">
      <c r="A402" s="74" t="s">
        <v>853</v>
      </c>
      <c r="B402" s="74" t="s">
        <v>423</v>
      </c>
      <c r="C402" s="74" t="s">
        <v>697</v>
      </c>
      <c r="D402" s="62" t="s">
        <v>1494</v>
      </c>
      <c r="E402" s="62">
        <v>23</v>
      </c>
      <c r="F402" s="83">
        <v>52.17391304347826</v>
      </c>
      <c r="G402" s="62"/>
      <c r="H402" s="62">
        <v>100</v>
      </c>
      <c r="I402" s="83">
        <v>25</v>
      </c>
      <c r="J402" s="83">
        <v>50</v>
      </c>
      <c r="K402" s="83">
        <v>0</v>
      </c>
      <c r="L402" s="83">
        <v>25</v>
      </c>
      <c r="M402" s="62"/>
      <c r="N402" s="83">
        <v>21.739130435</v>
      </c>
      <c r="O402" s="84">
        <v>80</v>
      </c>
      <c r="P402" s="62"/>
      <c r="Q402" s="85">
        <v>11</v>
      </c>
      <c r="R402" s="86">
        <v>36.363636364</v>
      </c>
      <c r="S402" s="62"/>
      <c r="T402" s="87">
        <v>0</v>
      </c>
      <c r="U402" s="87" t="s">
        <v>1103</v>
      </c>
    </row>
    <row r="403" spans="1:21" ht="12.75">
      <c r="A403" s="26" t="s">
        <v>274</v>
      </c>
      <c r="B403" s="26" t="s">
        <v>1568</v>
      </c>
      <c r="C403" s="26" t="s">
        <v>708</v>
      </c>
      <c r="D403" s="13" t="s">
        <v>1494</v>
      </c>
      <c r="E403" s="13">
        <v>32</v>
      </c>
      <c r="F403" s="20">
        <v>81.25</v>
      </c>
      <c r="G403" s="13"/>
      <c r="H403" s="13">
        <v>100</v>
      </c>
      <c r="I403" s="20">
        <v>73.07692307692308</v>
      </c>
      <c r="J403" s="20">
        <v>23.076923076923077</v>
      </c>
      <c r="K403" s="20">
        <v>3.8461538461538463</v>
      </c>
      <c r="L403" s="20">
        <v>0</v>
      </c>
      <c r="M403" s="13"/>
      <c r="N403" s="20">
        <v>20</v>
      </c>
      <c r="O403" s="23">
        <v>83.33333333333333</v>
      </c>
      <c r="P403" s="13"/>
      <c r="Q403" s="88">
        <v>32</v>
      </c>
      <c r="R403" s="89">
        <v>68.75</v>
      </c>
      <c r="S403" s="13"/>
      <c r="T403" s="90">
        <v>28.125</v>
      </c>
      <c r="U403" s="90">
        <v>100</v>
      </c>
    </row>
    <row r="404" spans="1:21" ht="25.5">
      <c r="A404" s="26" t="s">
        <v>1686</v>
      </c>
      <c r="B404" s="26" t="s">
        <v>480</v>
      </c>
      <c r="C404" s="26" t="s">
        <v>712</v>
      </c>
      <c r="D404" s="13" t="s">
        <v>320</v>
      </c>
      <c r="E404" s="13">
        <v>18</v>
      </c>
      <c r="F404" s="20">
        <v>88.88888888888889</v>
      </c>
      <c r="G404" s="13"/>
      <c r="H404" s="13">
        <v>100</v>
      </c>
      <c r="I404" s="20">
        <v>37.5</v>
      </c>
      <c r="J404" s="20">
        <v>56.25</v>
      </c>
      <c r="K404" s="20">
        <v>0</v>
      </c>
      <c r="L404" s="20">
        <v>6.25</v>
      </c>
      <c r="M404" s="13"/>
      <c r="N404" s="20">
        <v>16.666666667</v>
      </c>
      <c r="O404" s="23">
        <v>100</v>
      </c>
      <c r="P404" s="13"/>
      <c r="Q404" s="88">
        <v>21</v>
      </c>
      <c r="R404" s="89">
        <v>80.952380952</v>
      </c>
      <c r="S404" s="13"/>
      <c r="T404" s="90">
        <v>9.5238095238</v>
      </c>
      <c r="U404" s="90">
        <v>100</v>
      </c>
    </row>
    <row r="405" spans="1:21" ht="12.75">
      <c r="A405" s="74" t="s">
        <v>327</v>
      </c>
      <c r="B405" s="74" t="s">
        <v>204</v>
      </c>
      <c r="C405" s="74" t="s">
        <v>677</v>
      </c>
      <c r="D405" s="62" t="s">
        <v>1494</v>
      </c>
      <c r="E405" s="62">
        <v>40</v>
      </c>
      <c r="F405" s="83">
        <v>77.5</v>
      </c>
      <c r="G405" s="62"/>
      <c r="H405" s="62">
        <v>100</v>
      </c>
      <c r="I405" s="83">
        <v>67.74193548387096</v>
      </c>
      <c r="J405" s="83">
        <v>22.580645161290324</v>
      </c>
      <c r="K405" s="83">
        <v>0</v>
      </c>
      <c r="L405" s="83">
        <v>9.67741935483871</v>
      </c>
      <c r="M405" s="62"/>
      <c r="N405" s="83">
        <v>17.24137931</v>
      </c>
      <c r="O405" s="84">
        <v>100</v>
      </c>
      <c r="P405" s="62"/>
      <c r="Q405" s="85">
        <v>19</v>
      </c>
      <c r="R405" s="86">
        <v>68.421052632</v>
      </c>
      <c r="S405" s="62"/>
      <c r="T405" s="87">
        <v>36.842105263</v>
      </c>
      <c r="U405" s="87">
        <v>100</v>
      </c>
    </row>
    <row r="406" spans="1:21" ht="12.75">
      <c r="A406" s="26" t="s">
        <v>1761</v>
      </c>
      <c r="B406" s="26" t="s">
        <v>132</v>
      </c>
      <c r="C406" s="26" t="s">
        <v>670</v>
      </c>
      <c r="D406" s="13" t="s">
        <v>1494</v>
      </c>
      <c r="E406" s="13">
        <v>30</v>
      </c>
      <c r="F406" s="20">
        <v>96.66666666666667</v>
      </c>
      <c r="G406" s="13"/>
      <c r="H406" s="13">
        <v>100</v>
      </c>
      <c r="I406" s="20">
        <v>93.10344827586206</v>
      </c>
      <c r="J406" s="20">
        <v>6.896551724137931</v>
      </c>
      <c r="K406" s="20">
        <v>0</v>
      </c>
      <c r="L406" s="20">
        <v>0</v>
      </c>
      <c r="M406" s="13"/>
      <c r="N406" s="20">
        <v>0</v>
      </c>
      <c r="O406" s="23" t="s">
        <v>1103</v>
      </c>
      <c r="P406" s="13"/>
      <c r="Q406" s="88">
        <v>33</v>
      </c>
      <c r="R406" s="89">
        <v>81.818181818</v>
      </c>
      <c r="S406" s="13"/>
      <c r="T406" s="90">
        <v>0</v>
      </c>
      <c r="U406" s="90" t="s">
        <v>1103</v>
      </c>
    </row>
    <row r="407" spans="1:21" ht="12.75">
      <c r="A407" s="26" t="s">
        <v>1810</v>
      </c>
      <c r="B407" s="26" t="s">
        <v>1279</v>
      </c>
      <c r="C407" s="26" t="s">
        <v>700</v>
      </c>
      <c r="D407" s="13" t="s">
        <v>1494</v>
      </c>
      <c r="E407" s="13">
        <v>22</v>
      </c>
      <c r="F407" s="20">
        <v>95.45454545454545</v>
      </c>
      <c r="G407" s="13"/>
      <c r="H407" s="13">
        <v>100</v>
      </c>
      <c r="I407" s="20">
        <v>52.38095238095238</v>
      </c>
      <c r="J407" s="20">
        <v>23.80952380952381</v>
      </c>
      <c r="K407" s="20">
        <v>0</v>
      </c>
      <c r="L407" s="20">
        <v>23.80952380952381</v>
      </c>
      <c r="M407" s="13"/>
      <c r="N407" s="20">
        <v>0</v>
      </c>
      <c r="O407" s="23" t="s">
        <v>1103</v>
      </c>
      <c r="P407" s="13"/>
      <c r="Q407" s="88">
        <v>15</v>
      </c>
      <c r="R407" s="89">
        <v>80</v>
      </c>
      <c r="S407" s="13"/>
      <c r="T407" s="90">
        <v>26.666666667</v>
      </c>
      <c r="U407" s="90">
        <v>100</v>
      </c>
    </row>
    <row r="408" spans="1:21" ht="12.75">
      <c r="A408" s="74" t="s">
        <v>1783</v>
      </c>
      <c r="B408" s="74" t="s">
        <v>154</v>
      </c>
      <c r="C408" s="74" t="s">
        <v>668</v>
      </c>
      <c r="D408" s="62" t="s">
        <v>1494</v>
      </c>
      <c r="E408" s="62">
        <v>44</v>
      </c>
      <c r="F408" s="83">
        <v>79.54545454545455</v>
      </c>
      <c r="G408" s="62"/>
      <c r="H408" s="62">
        <v>100</v>
      </c>
      <c r="I408" s="83">
        <v>80</v>
      </c>
      <c r="J408" s="83">
        <v>20</v>
      </c>
      <c r="K408" s="83">
        <v>0</v>
      </c>
      <c r="L408" s="83">
        <v>0</v>
      </c>
      <c r="M408" s="62"/>
      <c r="N408" s="83">
        <v>6.8181818182</v>
      </c>
      <c r="O408" s="84">
        <v>100</v>
      </c>
      <c r="P408" s="62"/>
      <c r="Q408" s="85">
        <v>58</v>
      </c>
      <c r="R408" s="86">
        <v>70.689655172</v>
      </c>
      <c r="S408" s="62"/>
      <c r="T408" s="87">
        <v>8.6206896552</v>
      </c>
      <c r="U408" s="87">
        <v>100</v>
      </c>
    </row>
    <row r="409" spans="1:21" ht="12.75">
      <c r="A409" s="26" t="s">
        <v>1737</v>
      </c>
      <c r="B409" s="26" t="s">
        <v>108</v>
      </c>
      <c r="C409" s="26" t="s">
        <v>703</v>
      </c>
      <c r="D409" s="13" t="s">
        <v>320</v>
      </c>
      <c r="E409" s="13">
        <v>27</v>
      </c>
      <c r="F409" s="20">
        <v>96.29629629629629</v>
      </c>
      <c r="G409" s="13"/>
      <c r="H409" s="13">
        <v>100</v>
      </c>
      <c r="I409" s="20">
        <v>15.384615384615385</v>
      </c>
      <c r="J409" s="20">
        <v>80.76923076923077</v>
      </c>
      <c r="K409" s="20">
        <v>0</v>
      </c>
      <c r="L409" s="20">
        <v>3.8461538461538463</v>
      </c>
      <c r="M409" s="13"/>
      <c r="N409" s="20">
        <v>0</v>
      </c>
      <c r="O409" s="23" t="s">
        <v>1103</v>
      </c>
      <c r="P409" s="13"/>
      <c r="Q409" s="88">
        <v>55</v>
      </c>
      <c r="R409" s="89">
        <v>69.090909091</v>
      </c>
      <c r="S409" s="13"/>
      <c r="T409" s="90">
        <v>0</v>
      </c>
      <c r="U409" s="90" t="s">
        <v>1103</v>
      </c>
    </row>
    <row r="410" spans="1:21" ht="12.75">
      <c r="A410" s="26" t="s">
        <v>1657</v>
      </c>
      <c r="B410" s="26" t="s">
        <v>453</v>
      </c>
      <c r="C410" s="26" t="s">
        <v>712</v>
      </c>
      <c r="D410" s="13" t="s">
        <v>320</v>
      </c>
      <c r="E410" s="13">
        <v>27</v>
      </c>
      <c r="F410" s="20">
        <v>66.66666666666667</v>
      </c>
      <c r="G410" s="13"/>
      <c r="H410" s="13">
        <v>100</v>
      </c>
      <c r="I410" s="20">
        <v>27.77777777777778</v>
      </c>
      <c r="J410" s="20">
        <v>66.66666666666667</v>
      </c>
      <c r="K410" s="20">
        <v>0</v>
      </c>
      <c r="L410" s="20">
        <v>5.555555555555555</v>
      </c>
      <c r="M410" s="13"/>
      <c r="N410" s="20">
        <v>0</v>
      </c>
      <c r="O410" s="23" t="s">
        <v>1103</v>
      </c>
      <c r="P410" s="13"/>
      <c r="Q410" s="88">
        <v>21</v>
      </c>
      <c r="R410" s="89">
        <v>57.142857143</v>
      </c>
      <c r="S410" s="13"/>
      <c r="T410" s="90">
        <v>30</v>
      </c>
      <c r="U410" s="90">
        <v>66.66666666666667</v>
      </c>
    </row>
    <row r="411" spans="1:21" ht="12.75">
      <c r="A411" s="74" t="s">
        <v>864</v>
      </c>
      <c r="B411" s="74" t="s">
        <v>433</v>
      </c>
      <c r="C411" s="74" t="s">
        <v>667</v>
      </c>
      <c r="D411" s="62" t="s">
        <v>320</v>
      </c>
      <c r="E411" s="62">
        <v>19</v>
      </c>
      <c r="F411" s="83">
        <v>78.94736842105263</v>
      </c>
      <c r="G411" s="62"/>
      <c r="H411" s="62">
        <v>100</v>
      </c>
      <c r="I411" s="83">
        <v>40</v>
      </c>
      <c r="J411" s="83">
        <v>40</v>
      </c>
      <c r="K411" s="83">
        <v>0</v>
      </c>
      <c r="L411" s="83">
        <v>20</v>
      </c>
      <c r="M411" s="62"/>
      <c r="N411" s="83">
        <v>50</v>
      </c>
      <c r="O411" s="84">
        <v>100</v>
      </c>
      <c r="P411" s="62"/>
      <c r="Q411" s="85">
        <v>23</v>
      </c>
      <c r="R411" s="86">
        <v>69.565217391</v>
      </c>
      <c r="S411" s="62"/>
      <c r="T411" s="87">
        <v>50</v>
      </c>
      <c r="U411" s="87">
        <v>57.142857142857146</v>
      </c>
    </row>
    <row r="412" spans="1:21" ht="12.75">
      <c r="A412" s="26" t="s">
        <v>1715</v>
      </c>
      <c r="B412" s="26" t="s">
        <v>508</v>
      </c>
      <c r="C412" s="26" t="s">
        <v>696</v>
      </c>
      <c r="D412" s="13" t="s">
        <v>320</v>
      </c>
      <c r="E412" s="13">
        <v>22</v>
      </c>
      <c r="F412" s="20">
        <v>59.09090909090909</v>
      </c>
      <c r="G412" s="13"/>
      <c r="H412" s="13">
        <v>100</v>
      </c>
      <c r="I412" s="20">
        <v>15.384615384615385</v>
      </c>
      <c r="J412" s="20">
        <v>53.84615384615385</v>
      </c>
      <c r="K412" s="20">
        <v>0</v>
      </c>
      <c r="L412" s="20">
        <v>30.76923076923077</v>
      </c>
      <c r="M412" s="13"/>
      <c r="N412" s="20">
        <v>47.619047619</v>
      </c>
      <c r="O412" s="23">
        <v>100</v>
      </c>
      <c r="P412" s="13"/>
      <c r="Q412" s="88">
        <v>21</v>
      </c>
      <c r="R412" s="89">
        <v>61.904761905</v>
      </c>
      <c r="S412" s="13"/>
      <c r="T412" s="90">
        <v>42.857142857</v>
      </c>
      <c r="U412" s="90">
        <v>100</v>
      </c>
    </row>
    <row r="413" spans="1:21" ht="12.75">
      <c r="A413" s="26" t="s">
        <v>404</v>
      </c>
      <c r="B413" s="26" t="s">
        <v>378</v>
      </c>
      <c r="C413" s="26" t="s">
        <v>667</v>
      </c>
      <c r="D413" s="13" t="s">
        <v>320</v>
      </c>
      <c r="E413" s="13">
        <v>21</v>
      </c>
      <c r="F413" s="20">
        <v>95.23809523809524</v>
      </c>
      <c r="G413" s="13"/>
      <c r="H413" s="13">
        <v>100</v>
      </c>
      <c r="I413" s="20">
        <v>15</v>
      </c>
      <c r="J413" s="20">
        <v>80</v>
      </c>
      <c r="K413" s="20">
        <v>0</v>
      </c>
      <c r="L413" s="20">
        <v>5</v>
      </c>
      <c r="M413" s="13"/>
      <c r="N413" s="20">
        <v>0</v>
      </c>
      <c r="O413" s="23" t="s">
        <v>1103</v>
      </c>
      <c r="P413" s="13"/>
      <c r="Q413" s="88">
        <v>25</v>
      </c>
      <c r="R413" s="89">
        <v>96</v>
      </c>
      <c r="S413" s="13"/>
      <c r="T413" s="90">
        <v>0</v>
      </c>
      <c r="U413" s="90" t="s">
        <v>1103</v>
      </c>
    </row>
    <row r="414" spans="1:21" ht="12.75">
      <c r="A414" s="74" t="s">
        <v>1664</v>
      </c>
      <c r="B414" s="74" t="s">
        <v>460</v>
      </c>
      <c r="C414" s="74" t="s">
        <v>696</v>
      </c>
      <c r="D414" s="62" t="s">
        <v>320</v>
      </c>
      <c r="E414" s="62">
        <v>30</v>
      </c>
      <c r="F414" s="83">
        <v>90</v>
      </c>
      <c r="G414" s="62"/>
      <c r="H414" s="62">
        <v>100</v>
      </c>
      <c r="I414" s="83">
        <v>66.66666666666667</v>
      </c>
      <c r="J414" s="83">
        <v>29.62962962962963</v>
      </c>
      <c r="K414" s="83">
        <v>0</v>
      </c>
      <c r="L414" s="83">
        <v>3.7037037037037037</v>
      </c>
      <c r="M414" s="62"/>
      <c r="N414" s="83">
        <v>53.333333333</v>
      </c>
      <c r="O414" s="84">
        <v>93.75</v>
      </c>
      <c r="P414" s="62"/>
      <c r="Q414" s="85">
        <v>13</v>
      </c>
      <c r="R414" s="86">
        <v>100</v>
      </c>
      <c r="S414" s="62"/>
      <c r="T414" s="87">
        <v>53.846153846</v>
      </c>
      <c r="U414" s="87">
        <v>100</v>
      </c>
    </row>
    <row r="415" spans="1:21" ht="12.75">
      <c r="A415" s="26" t="s">
        <v>745</v>
      </c>
      <c r="B415" s="26" t="s">
        <v>1627</v>
      </c>
      <c r="C415" s="26" t="s">
        <v>667</v>
      </c>
      <c r="D415" s="13" t="s">
        <v>1494</v>
      </c>
      <c r="E415" s="13">
        <v>24</v>
      </c>
      <c r="F415" s="20">
        <v>79.16666666666667</v>
      </c>
      <c r="G415" s="13"/>
      <c r="H415" s="13">
        <v>100</v>
      </c>
      <c r="I415" s="20">
        <v>68.42105263157895</v>
      </c>
      <c r="J415" s="20">
        <v>15.789473684210526</v>
      </c>
      <c r="K415" s="20">
        <v>10.526315789473685</v>
      </c>
      <c r="L415" s="20">
        <v>5.2631578947368425</v>
      </c>
      <c r="M415" s="13"/>
      <c r="N415" s="20">
        <v>4.1666666667</v>
      </c>
      <c r="O415" s="23">
        <v>100</v>
      </c>
      <c r="P415" s="13"/>
      <c r="Q415" s="88">
        <v>18</v>
      </c>
      <c r="R415" s="89">
        <v>50</v>
      </c>
      <c r="S415" s="13"/>
      <c r="T415" s="90">
        <v>27.777777778</v>
      </c>
      <c r="U415" s="90">
        <v>80</v>
      </c>
    </row>
    <row r="416" spans="1:21" ht="12.75">
      <c r="A416" s="26" t="s">
        <v>1692</v>
      </c>
      <c r="B416" s="26" t="s">
        <v>486</v>
      </c>
      <c r="C416" s="26" t="s">
        <v>690</v>
      </c>
      <c r="D416" s="13" t="s">
        <v>1494</v>
      </c>
      <c r="E416" s="13">
        <v>35</v>
      </c>
      <c r="F416" s="20">
        <v>85.71428571428571</v>
      </c>
      <c r="G416" s="13"/>
      <c r="H416" s="13">
        <v>100</v>
      </c>
      <c r="I416" s="20">
        <v>76.66666666666667</v>
      </c>
      <c r="J416" s="20">
        <v>20</v>
      </c>
      <c r="K416" s="20">
        <v>0</v>
      </c>
      <c r="L416" s="20">
        <v>3.3333333333333335</v>
      </c>
      <c r="M416" s="13"/>
      <c r="N416" s="20">
        <v>31.428571429</v>
      </c>
      <c r="O416" s="23">
        <v>100</v>
      </c>
      <c r="P416" s="13"/>
      <c r="Q416" s="88">
        <v>55</v>
      </c>
      <c r="R416" s="89">
        <v>78.181818182</v>
      </c>
      <c r="S416" s="13"/>
      <c r="T416" s="90">
        <v>21.818181818</v>
      </c>
      <c r="U416" s="90">
        <v>100</v>
      </c>
    </row>
    <row r="417" spans="1:21" ht="12.75">
      <c r="A417" s="74" t="s">
        <v>1842</v>
      </c>
      <c r="B417" s="74" t="s">
        <v>1312</v>
      </c>
      <c r="C417" s="74" t="s">
        <v>677</v>
      </c>
      <c r="D417" s="62" t="s">
        <v>1494</v>
      </c>
      <c r="E417" s="62">
        <v>39</v>
      </c>
      <c r="F417" s="83">
        <v>76.92307692307692</v>
      </c>
      <c r="G417" s="62"/>
      <c r="H417" s="62">
        <v>100</v>
      </c>
      <c r="I417" s="83">
        <v>83.33333333333333</v>
      </c>
      <c r="J417" s="83">
        <v>10</v>
      </c>
      <c r="K417" s="83">
        <v>0</v>
      </c>
      <c r="L417" s="83">
        <v>6.666666666666667</v>
      </c>
      <c r="M417" s="62"/>
      <c r="N417" s="83">
        <v>55.263157895</v>
      </c>
      <c r="O417" s="84">
        <v>85.71428571428571</v>
      </c>
      <c r="P417" s="62"/>
      <c r="Q417" s="85">
        <v>36</v>
      </c>
      <c r="R417" s="86">
        <v>72.222222222</v>
      </c>
      <c r="S417" s="62"/>
      <c r="T417" s="87">
        <v>36.666666667</v>
      </c>
      <c r="U417" s="87">
        <v>81.81818181818181</v>
      </c>
    </row>
    <row r="418" spans="1:21" ht="12.75">
      <c r="A418" s="26" t="s">
        <v>1788</v>
      </c>
      <c r="B418" s="26" t="s">
        <v>159</v>
      </c>
      <c r="C418" s="26" t="s">
        <v>685</v>
      </c>
      <c r="D418" s="13" t="s">
        <v>320</v>
      </c>
      <c r="E418" s="13">
        <v>10</v>
      </c>
      <c r="F418" s="20">
        <v>50</v>
      </c>
      <c r="G418" s="13"/>
      <c r="H418" s="13">
        <v>100</v>
      </c>
      <c r="I418" s="20">
        <v>0</v>
      </c>
      <c r="J418" s="20">
        <v>100</v>
      </c>
      <c r="K418" s="20">
        <v>0</v>
      </c>
      <c r="L418" s="20">
        <v>0</v>
      </c>
      <c r="M418" s="13"/>
      <c r="N418" s="20">
        <v>11.111111111</v>
      </c>
      <c r="O418" s="23">
        <v>100</v>
      </c>
      <c r="P418" s="13"/>
      <c r="Q418" s="88">
        <v>22</v>
      </c>
      <c r="R418" s="89">
        <v>59.090909091</v>
      </c>
      <c r="S418" s="13"/>
      <c r="T418" s="90">
        <v>45</v>
      </c>
      <c r="U418" s="90">
        <v>88.88888888888889</v>
      </c>
    </row>
    <row r="419" spans="1:21" ht="12.75">
      <c r="A419" s="26" t="s">
        <v>71</v>
      </c>
      <c r="B419" s="26" t="s">
        <v>300</v>
      </c>
      <c r="C419" s="26" t="s">
        <v>686</v>
      </c>
      <c r="D419" s="13" t="s">
        <v>1494</v>
      </c>
      <c r="E419" s="13">
        <v>25</v>
      </c>
      <c r="F419" s="20">
        <v>100</v>
      </c>
      <c r="G419" s="13"/>
      <c r="H419" s="13">
        <v>100</v>
      </c>
      <c r="I419" s="20">
        <v>60</v>
      </c>
      <c r="J419" s="20">
        <v>20</v>
      </c>
      <c r="K419" s="20">
        <v>0</v>
      </c>
      <c r="L419" s="20">
        <v>20</v>
      </c>
      <c r="M419" s="13"/>
      <c r="N419" s="20">
        <v>36</v>
      </c>
      <c r="O419" s="23">
        <v>100</v>
      </c>
      <c r="P419" s="13"/>
      <c r="Q419" s="88">
        <v>28</v>
      </c>
      <c r="R419" s="89">
        <v>96.428571429</v>
      </c>
      <c r="S419" s="13"/>
      <c r="T419" s="90">
        <v>33.333333333</v>
      </c>
      <c r="U419" s="90">
        <v>88.88888888888889</v>
      </c>
    </row>
    <row r="420" spans="1:21" ht="12.75">
      <c r="A420" s="74" t="s">
        <v>1679</v>
      </c>
      <c r="B420" s="74" t="s">
        <v>473</v>
      </c>
      <c r="C420" s="74" t="s">
        <v>676</v>
      </c>
      <c r="D420" s="62" t="s">
        <v>320</v>
      </c>
      <c r="E420" s="62">
        <v>67</v>
      </c>
      <c r="F420" s="83">
        <v>74.6268656716418</v>
      </c>
      <c r="G420" s="62"/>
      <c r="H420" s="62">
        <v>100</v>
      </c>
      <c r="I420" s="83">
        <v>38</v>
      </c>
      <c r="J420" s="83">
        <v>44</v>
      </c>
      <c r="K420" s="83">
        <v>0</v>
      </c>
      <c r="L420" s="83">
        <v>18</v>
      </c>
      <c r="M420" s="62"/>
      <c r="N420" s="83">
        <v>6.0606060606</v>
      </c>
      <c r="O420" s="84">
        <v>100</v>
      </c>
      <c r="P420" s="62"/>
      <c r="Q420" s="85">
        <v>36</v>
      </c>
      <c r="R420" s="86">
        <v>44.444444444</v>
      </c>
      <c r="S420" s="62"/>
      <c r="T420" s="87">
        <v>5.5555555556</v>
      </c>
      <c r="U420" s="87">
        <v>50</v>
      </c>
    </row>
    <row r="421" spans="1:21" ht="12.75">
      <c r="A421" s="26" t="s">
        <v>1762</v>
      </c>
      <c r="B421" s="26" t="s">
        <v>133</v>
      </c>
      <c r="C421" s="26" t="s">
        <v>712</v>
      </c>
      <c r="D421" s="13" t="s">
        <v>320</v>
      </c>
      <c r="E421" s="13">
        <v>25</v>
      </c>
      <c r="F421" s="20">
        <v>64</v>
      </c>
      <c r="G421" s="13"/>
      <c r="H421" s="13">
        <v>100</v>
      </c>
      <c r="I421" s="20">
        <v>62.5</v>
      </c>
      <c r="J421" s="20">
        <v>31.25</v>
      </c>
      <c r="K421" s="20">
        <v>0</v>
      </c>
      <c r="L421" s="20">
        <v>6.25</v>
      </c>
      <c r="M421" s="13"/>
      <c r="N421" s="20">
        <v>12</v>
      </c>
      <c r="O421" s="23">
        <v>100</v>
      </c>
      <c r="P421" s="13"/>
      <c r="Q421" s="88">
        <v>28</v>
      </c>
      <c r="R421" s="89">
        <v>96.428571429</v>
      </c>
      <c r="S421" s="13"/>
      <c r="T421" s="90">
        <v>71.428571429</v>
      </c>
      <c r="U421" s="90">
        <v>100</v>
      </c>
    </row>
    <row r="422" spans="1:21" ht="25.5">
      <c r="A422" s="26" t="s">
        <v>296</v>
      </c>
      <c r="B422" s="26" t="s">
        <v>1591</v>
      </c>
      <c r="C422" s="26" t="s">
        <v>678</v>
      </c>
      <c r="D422" s="13" t="s">
        <v>1494</v>
      </c>
      <c r="E422" s="13">
        <v>32</v>
      </c>
      <c r="F422" s="20">
        <v>84.375</v>
      </c>
      <c r="G422" s="13"/>
      <c r="H422" s="13">
        <v>100</v>
      </c>
      <c r="I422" s="20">
        <v>70.37037037037037</v>
      </c>
      <c r="J422" s="20">
        <v>0</v>
      </c>
      <c r="K422" s="20">
        <v>7.407407407407407</v>
      </c>
      <c r="L422" s="20">
        <v>22.22222222222222</v>
      </c>
      <c r="M422" s="13"/>
      <c r="N422" s="20">
        <v>18.75</v>
      </c>
      <c r="O422" s="23">
        <v>100</v>
      </c>
      <c r="P422" s="13"/>
      <c r="Q422" s="88">
        <v>31</v>
      </c>
      <c r="R422" s="89">
        <v>64.516129032</v>
      </c>
      <c r="S422" s="13"/>
      <c r="T422" s="90">
        <v>22.580645161</v>
      </c>
      <c r="U422" s="90">
        <v>100</v>
      </c>
    </row>
    <row r="423" spans="1:21" ht="12.75">
      <c r="A423" s="74" t="s">
        <v>388</v>
      </c>
      <c r="B423" s="74" t="s">
        <v>362</v>
      </c>
      <c r="C423" s="74" t="s">
        <v>700</v>
      </c>
      <c r="D423" s="62" t="s">
        <v>1494</v>
      </c>
      <c r="E423" s="62">
        <v>35</v>
      </c>
      <c r="F423" s="83">
        <v>80</v>
      </c>
      <c r="G423" s="62"/>
      <c r="H423" s="62">
        <v>100</v>
      </c>
      <c r="I423" s="83">
        <v>71.42857142857143</v>
      </c>
      <c r="J423" s="83">
        <v>10.714285714285714</v>
      </c>
      <c r="K423" s="83">
        <v>0</v>
      </c>
      <c r="L423" s="83">
        <v>17.857142857142858</v>
      </c>
      <c r="M423" s="62"/>
      <c r="N423" s="83">
        <v>25</v>
      </c>
      <c r="O423" s="84">
        <v>85.71428571428571</v>
      </c>
      <c r="P423" s="62"/>
      <c r="Q423" s="85">
        <v>32</v>
      </c>
      <c r="R423" s="86">
        <v>84.375</v>
      </c>
      <c r="S423" s="62"/>
      <c r="T423" s="87">
        <v>25</v>
      </c>
      <c r="U423" s="87">
        <v>100</v>
      </c>
    </row>
    <row r="424" spans="1:21" ht="25.5">
      <c r="A424" s="26" t="s">
        <v>409</v>
      </c>
      <c r="B424" s="26" t="s">
        <v>383</v>
      </c>
      <c r="C424" s="26" t="s">
        <v>706</v>
      </c>
      <c r="D424" s="13" t="s">
        <v>320</v>
      </c>
      <c r="E424" s="13">
        <v>16</v>
      </c>
      <c r="F424" s="20">
        <v>81.25</v>
      </c>
      <c r="G424" s="13"/>
      <c r="H424" s="13">
        <v>100</v>
      </c>
      <c r="I424" s="20">
        <v>76.92307692307692</v>
      </c>
      <c r="J424" s="20">
        <v>23.076923076923077</v>
      </c>
      <c r="K424" s="20">
        <v>0</v>
      </c>
      <c r="L424" s="20">
        <v>0</v>
      </c>
      <c r="M424" s="13"/>
      <c r="N424" s="20">
        <v>20</v>
      </c>
      <c r="O424" s="23">
        <v>100</v>
      </c>
      <c r="P424" s="13"/>
      <c r="Q424" s="88">
        <v>29</v>
      </c>
      <c r="R424" s="89">
        <v>82.75862069</v>
      </c>
      <c r="S424" s="13"/>
      <c r="T424" s="90">
        <v>50</v>
      </c>
      <c r="U424" s="90">
        <v>92.85714285714286</v>
      </c>
    </row>
    <row r="425" spans="1:21" ht="25.5">
      <c r="A425" s="26" t="s">
        <v>1645</v>
      </c>
      <c r="B425" s="26" t="s">
        <v>441</v>
      </c>
      <c r="C425" s="26" t="s">
        <v>696</v>
      </c>
      <c r="D425" s="13" t="s">
        <v>665</v>
      </c>
      <c r="E425" s="13">
        <v>13</v>
      </c>
      <c r="F425" s="20">
        <v>76.92307692307692</v>
      </c>
      <c r="G425" s="13"/>
      <c r="H425" s="13">
        <v>100</v>
      </c>
      <c r="I425" s="20">
        <v>50</v>
      </c>
      <c r="J425" s="20">
        <v>40</v>
      </c>
      <c r="K425" s="20">
        <v>0</v>
      </c>
      <c r="L425" s="20">
        <v>10</v>
      </c>
      <c r="M425" s="13"/>
      <c r="N425" s="20">
        <v>0</v>
      </c>
      <c r="O425" s="23" t="s">
        <v>1103</v>
      </c>
      <c r="P425" s="13"/>
      <c r="Q425" s="88">
        <v>13</v>
      </c>
      <c r="R425" s="89">
        <v>76.923076923</v>
      </c>
      <c r="S425" s="13"/>
      <c r="T425" s="90">
        <v>0</v>
      </c>
      <c r="U425" s="90" t="s">
        <v>1103</v>
      </c>
    </row>
    <row r="426" spans="1:21" ht="12.75">
      <c r="A426" s="74" t="s">
        <v>1856</v>
      </c>
      <c r="B426" s="74" t="s">
        <v>1325</v>
      </c>
      <c r="C426" s="74" t="s">
        <v>669</v>
      </c>
      <c r="D426" s="62" t="s">
        <v>320</v>
      </c>
      <c r="E426" s="62">
        <v>33</v>
      </c>
      <c r="F426" s="83">
        <v>51.515151515151516</v>
      </c>
      <c r="G426" s="62"/>
      <c r="H426" s="62">
        <v>100</v>
      </c>
      <c r="I426" s="83">
        <v>52.94117647058823</v>
      </c>
      <c r="J426" s="83">
        <v>5.882352941176471</v>
      </c>
      <c r="K426" s="83">
        <v>0</v>
      </c>
      <c r="L426" s="83">
        <v>41.1764705882353</v>
      </c>
      <c r="M426" s="62"/>
      <c r="N426" s="83">
        <v>0</v>
      </c>
      <c r="O426" s="84" t="s">
        <v>1103</v>
      </c>
      <c r="P426" s="62"/>
      <c r="Q426" s="85">
        <v>32</v>
      </c>
      <c r="R426" s="86">
        <v>84.375</v>
      </c>
      <c r="S426" s="62"/>
      <c r="T426" s="87">
        <v>16.666666667</v>
      </c>
      <c r="U426" s="87">
        <v>100</v>
      </c>
    </row>
    <row r="427" spans="1:21" ht="12.75">
      <c r="A427" s="26" t="s">
        <v>6</v>
      </c>
      <c r="B427" s="26" t="s">
        <v>1332</v>
      </c>
      <c r="C427" s="26" t="s">
        <v>715</v>
      </c>
      <c r="D427" s="13" t="s">
        <v>1494</v>
      </c>
      <c r="E427" s="13">
        <v>43</v>
      </c>
      <c r="F427" s="20">
        <v>79.06976744186046</v>
      </c>
      <c r="G427" s="13"/>
      <c r="H427" s="13">
        <v>100</v>
      </c>
      <c r="I427" s="20">
        <v>88.23529411764706</v>
      </c>
      <c r="J427" s="20">
        <v>0</v>
      </c>
      <c r="K427" s="20">
        <v>0</v>
      </c>
      <c r="L427" s="20">
        <v>11.764705882352942</v>
      </c>
      <c r="M427" s="13"/>
      <c r="N427" s="20">
        <v>0</v>
      </c>
      <c r="O427" s="23" t="s">
        <v>1103</v>
      </c>
      <c r="P427" s="13"/>
      <c r="Q427" s="88">
        <v>43</v>
      </c>
      <c r="R427" s="89">
        <v>55.813953488</v>
      </c>
      <c r="S427" s="13"/>
      <c r="T427" s="90">
        <v>2.380952381</v>
      </c>
      <c r="U427" s="90">
        <v>100</v>
      </c>
    </row>
    <row r="428" spans="1:21" ht="12.75">
      <c r="A428" s="26" t="s">
        <v>1665</v>
      </c>
      <c r="B428" s="26" t="s">
        <v>461</v>
      </c>
      <c r="C428" s="26" t="s">
        <v>708</v>
      </c>
      <c r="D428" s="13" t="s">
        <v>320</v>
      </c>
      <c r="E428" s="13">
        <v>21</v>
      </c>
      <c r="F428" s="20">
        <v>80.95238095238095</v>
      </c>
      <c r="G428" s="13"/>
      <c r="H428" s="13">
        <v>100</v>
      </c>
      <c r="I428" s="20">
        <v>41.1764705882353</v>
      </c>
      <c r="J428" s="20">
        <v>47.05882352941177</v>
      </c>
      <c r="K428" s="20">
        <v>0</v>
      </c>
      <c r="L428" s="20">
        <v>11.764705882352942</v>
      </c>
      <c r="M428" s="13"/>
      <c r="N428" s="20">
        <v>31.578947368</v>
      </c>
      <c r="O428" s="23">
        <v>100</v>
      </c>
      <c r="P428" s="13"/>
      <c r="Q428" s="88">
        <v>18</v>
      </c>
      <c r="R428" s="89">
        <v>77.777777778</v>
      </c>
      <c r="S428" s="13"/>
      <c r="T428" s="90">
        <v>38.888888889</v>
      </c>
      <c r="U428" s="90">
        <v>85.71428571428571</v>
      </c>
    </row>
    <row r="429" spans="1:21" ht="12.75">
      <c r="A429" s="74" t="s">
        <v>240</v>
      </c>
      <c r="B429" s="74" t="s">
        <v>352</v>
      </c>
      <c r="C429" s="74" t="s">
        <v>697</v>
      </c>
      <c r="D429" s="62" t="s">
        <v>320</v>
      </c>
      <c r="E429" s="62">
        <v>24</v>
      </c>
      <c r="F429" s="83">
        <v>41.666666666666664</v>
      </c>
      <c r="G429" s="62"/>
      <c r="H429" s="62">
        <v>100</v>
      </c>
      <c r="I429" s="83">
        <v>70</v>
      </c>
      <c r="J429" s="83">
        <v>30</v>
      </c>
      <c r="K429" s="83">
        <v>0</v>
      </c>
      <c r="L429" s="83">
        <v>0</v>
      </c>
      <c r="M429" s="62"/>
      <c r="N429" s="83">
        <v>12.5</v>
      </c>
      <c r="O429" s="84">
        <v>100</v>
      </c>
      <c r="P429" s="62"/>
      <c r="Q429" s="85">
        <v>28</v>
      </c>
      <c r="R429" s="86">
        <v>50</v>
      </c>
      <c r="S429" s="62"/>
      <c r="T429" s="87">
        <v>11.111111111</v>
      </c>
      <c r="U429" s="87">
        <v>100</v>
      </c>
    </row>
    <row r="430" spans="1:21" ht="12.75">
      <c r="A430" s="26" t="s">
        <v>1827</v>
      </c>
      <c r="B430" s="26" t="s">
        <v>1297</v>
      </c>
      <c r="C430" s="26" t="s">
        <v>696</v>
      </c>
      <c r="D430" s="13" t="s">
        <v>320</v>
      </c>
      <c r="E430" s="13">
        <v>19</v>
      </c>
      <c r="F430" s="20">
        <v>100</v>
      </c>
      <c r="G430" s="13"/>
      <c r="H430" s="13">
        <v>100</v>
      </c>
      <c r="I430" s="20">
        <v>21.05263157894737</v>
      </c>
      <c r="J430" s="20">
        <v>78.94736842105263</v>
      </c>
      <c r="K430" s="20">
        <v>0</v>
      </c>
      <c r="L430" s="20">
        <v>0</v>
      </c>
      <c r="M430" s="13"/>
      <c r="N430" s="20">
        <v>26.315789474</v>
      </c>
      <c r="O430" s="23">
        <v>100</v>
      </c>
      <c r="P430" s="13"/>
      <c r="Q430" s="88">
        <v>23</v>
      </c>
      <c r="R430" s="89">
        <v>86.956521739</v>
      </c>
      <c r="S430" s="13"/>
      <c r="T430" s="90">
        <v>52.173913043</v>
      </c>
      <c r="U430" s="90">
        <v>91.66666666666667</v>
      </c>
    </row>
    <row r="431" spans="1:21" ht="12.75">
      <c r="A431" s="26" t="s">
        <v>1825</v>
      </c>
      <c r="B431" s="26" t="s">
        <v>1292</v>
      </c>
      <c r="C431" s="26" t="s">
        <v>698</v>
      </c>
      <c r="D431" s="13" t="s">
        <v>320</v>
      </c>
      <c r="E431" s="13">
        <v>15</v>
      </c>
      <c r="F431" s="20">
        <v>53.333333333333336</v>
      </c>
      <c r="G431" s="13"/>
      <c r="H431" s="13">
        <v>100</v>
      </c>
      <c r="I431" s="20">
        <v>0</v>
      </c>
      <c r="J431" s="20">
        <v>100</v>
      </c>
      <c r="K431" s="20">
        <v>0</v>
      </c>
      <c r="L431" s="20">
        <v>0</v>
      </c>
      <c r="M431" s="13"/>
      <c r="N431" s="20">
        <v>15.384615385</v>
      </c>
      <c r="O431" s="23">
        <v>100</v>
      </c>
      <c r="P431" s="13"/>
      <c r="Q431" s="88">
        <v>27</v>
      </c>
      <c r="R431" s="89">
        <v>74.074074074</v>
      </c>
      <c r="S431" s="13"/>
      <c r="T431" s="90">
        <v>22.222222222</v>
      </c>
      <c r="U431" s="90">
        <v>83.33333333333333</v>
      </c>
    </row>
    <row r="432" spans="1:21" ht="12.75">
      <c r="A432" s="74" t="s">
        <v>769</v>
      </c>
      <c r="B432" s="74" t="s">
        <v>554</v>
      </c>
      <c r="C432" s="74" t="s">
        <v>721</v>
      </c>
      <c r="D432" s="62" t="s">
        <v>1494</v>
      </c>
      <c r="E432" s="62">
        <v>49</v>
      </c>
      <c r="F432" s="83">
        <v>89.79591836734694</v>
      </c>
      <c r="G432" s="62"/>
      <c r="H432" s="62">
        <v>100</v>
      </c>
      <c r="I432" s="83">
        <v>75</v>
      </c>
      <c r="J432" s="83">
        <v>4.545454545454546</v>
      </c>
      <c r="K432" s="83">
        <v>0</v>
      </c>
      <c r="L432" s="83">
        <v>20.454545454545453</v>
      </c>
      <c r="M432" s="62"/>
      <c r="N432" s="83">
        <v>18.367346939</v>
      </c>
      <c r="O432" s="84">
        <v>100</v>
      </c>
      <c r="P432" s="62"/>
      <c r="Q432" s="85">
        <v>72</v>
      </c>
      <c r="R432" s="86">
        <v>90.277777778</v>
      </c>
      <c r="S432" s="62"/>
      <c r="T432" s="87">
        <v>19.444444444</v>
      </c>
      <c r="U432" s="87">
        <v>92.85714285714286</v>
      </c>
    </row>
    <row r="433" spans="1:21" ht="12.75">
      <c r="A433" s="26" t="s">
        <v>238</v>
      </c>
      <c r="B433" s="26" t="s">
        <v>350</v>
      </c>
      <c r="C433" s="26" t="s">
        <v>677</v>
      </c>
      <c r="D433" s="13" t="s">
        <v>320</v>
      </c>
      <c r="E433" s="13">
        <v>17</v>
      </c>
      <c r="F433" s="20">
        <v>88.23529411764706</v>
      </c>
      <c r="G433" s="13"/>
      <c r="H433" s="13">
        <v>100</v>
      </c>
      <c r="I433" s="20">
        <v>73.33333333333333</v>
      </c>
      <c r="J433" s="20">
        <v>13.333333333333334</v>
      </c>
      <c r="K433" s="20">
        <v>6.666666666666667</v>
      </c>
      <c r="L433" s="20">
        <v>6.666666666666667</v>
      </c>
      <c r="M433" s="13"/>
      <c r="N433" s="20">
        <v>76.470588235</v>
      </c>
      <c r="O433" s="23">
        <v>92.3076923076923</v>
      </c>
      <c r="P433" s="13"/>
      <c r="Q433" s="88">
        <v>17</v>
      </c>
      <c r="R433" s="89">
        <v>82.352941176</v>
      </c>
      <c r="S433" s="13"/>
      <c r="T433" s="90">
        <v>35.294117647</v>
      </c>
      <c r="U433" s="90">
        <v>83.33333333333333</v>
      </c>
    </row>
    <row r="434" spans="1:21" ht="12.75">
      <c r="A434" s="26" t="s">
        <v>1741</v>
      </c>
      <c r="B434" s="26" t="s">
        <v>112</v>
      </c>
      <c r="C434" s="26" t="s">
        <v>698</v>
      </c>
      <c r="D434" s="13" t="s">
        <v>320</v>
      </c>
      <c r="E434" s="13">
        <v>22</v>
      </c>
      <c r="F434" s="20">
        <v>68.18181818181819</v>
      </c>
      <c r="G434" s="13"/>
      <c r="H434" s="13">
        <v>100</v>
      </c>
      <c r="I434" s="20">
        <v>66.66666666666667</v>
      </c>
      <c r="J434" s="20">
        <v>20</v>
      </c>
      <c r="K434" s="20">
        <v>6.666666666666667</v>
      </c>
      <c r="L434" s="20">
        <v>6.666666666666667</v>
      </c>
      <c r="M434" s="13"/>
      <c r="N434" s="20">
        <v>18.181818182</v>
      </c>
      <c r="O434" s="23">
        <v>100</v>
      </c>
      <c r="P434" s="13"/>
      <c r="Q434" s="88">
        <v>29</v>
      </c>
      <c r="R434" s="89">
        <v>82.75862069</v>
      </c>
      <c r="S434" s="13"/>
      <c r="T434" s="90">
        <v>13.793103448</v>
      </c>
      <c r="U434" s="90">
        <v>100</v>
      </c>
    </row>
    <row r="435" spans="1:21" ht="12.75">
      <c r="A435" s="74" t="s">
        <v>397</v>
      </c>
      <c r="B435" s="74" t="s">
        <v>371</v>
      </c>
      <c r="C435" s="74" t="s">
        <v>696</v>
      </c>
      <c r="D435" s="62" t="s">
        <v>320</v>
      </c>
      <c r="E435" s="62">
        <v>40</v>
      </c>
      <c r="F435" s="83">
        <v>72.5</v>
      </c>
      <c r="G435" s="62"/>
      <c r="H435" s="62">
        <v>100</v>
      </c>
      <c r="I435" s="83">
        <v>34.48275862068966</v>
      </c>
      <c r="J435" s="83">
        <v>51.724137931034484</v>
      </c>
      <c r="K435" s="83">
        <v>0</v>
      </c>
      <c r="L435" s="83">
        <v>13.793103448275861</v>
      </c>
      <c r="M435" s="62"/>
      <c r="N435" s="83">
        <v>13.157894737</v>
      </c>
      <c r="O435" s="84">
        <v>80</v>
      </c>
      <c r="P435" s="62"/>
      <c r="Q435" s="85">
        <v>25</v>
      </c>
      <c r="R435" s="86">
        <v>64</v>
      </c>
      <c r="S435" s="62"/>
      <c r="T435" s="87">
        <v>16.666666667</v>
      </c>
      <c r="U435" s="87">
        <v>100</v>
      </c>
    </row>
    <row r="436" spans="1:21" ht="12.75">
      <c r="A436" s="26" t="s">
        <v>410</v>
      </c>
      <c r="B436" s="26" t="s">
        <v>384</v>
      </c>
      <c r="C436" s="26" t="s">
        <v>696</v>
      </c>
      <c r="D436" s="13" t="s">
        <v>320</v>
      </c>
      <c r="E436" s="13">
        <v>27</v>
      </c>
      <c r="F436" s="20">
        <v>100</v>
      </c>
      <c r="G436" s="13"/>
      <c r="H436" s="13">
        <v>100</v>
      </c>
      <c r="I436" s="20">
        <v>25.925925925925927</v>
      </c>
      <c r="J436" s="20">
        <v>74.07407407407408</v>
      </c>
      <c r="K436" s="20">
        <v>0</v>
      </c>
      <c r="L436" s="20">
        <v>0</v>
      </c>
      <c r="M436" s="13"/>
      <c r="N436" s="20">
        <v>0</v>
      </c>
      <c r="O436" s="23" t="s">
        <v>1103</v>
      </c>
      <c r="P436" s="13"/>
      <c r="Q436" s="88">
        <v>16</v>
      </c>
      <c r="R436" s="89">
        <v>87.5</v>
      </c>
      <c r="S436" s="13"/>
      <c r="T436" s="90">
        <v>56.25</v>
      </c>
      <c r="U436" s="90">
        <v>100</v>
      </c>
    </row>
    <row r="437" spans="1:21" ht="12.75">
      <c r="A437" s="26" t="s">
        <v>812</v>
      </c>
      <c r="B437" s="26" t="s">
        <v>598</v>
      </c>
      <c r="C437" s="26" t="s">
        <v>708</v>
      </c>
      <c r="D437" s="13" t="s">
        <v>1494</v>
      </c>
      <c r="E437" s="13">
        <v>28</v>
      </c>
      <c r="F437" s="20">
        <v>75</v>
      </c>
      <c r="G437" s="13"/>
      <c r="H437" s="13">
        <v>100</v>
      </c>
      <c r="I437" s="20">
        <v>61.904761904761905</v>
      </c>
      <c r="J437" s="20">
        <v>23.80952380952381</v>
      </c>
      <c r="K437" s="20">
        <v>4.761904761904762</v>
      </c>
      <c r="L437" s="20">
        <v>9.523809523809524</v>
      </c>
      <c r="M437" s="13"/>
      <c r="N437" s="20">
        <v>39.285714286</v>
      </c>
      <c r="O437" s="23">
        <v>100</v>
      </c>
      <c r="P437" s="13"/>
      <c r="Q437" s="88">
        <v>29</v>
      </c>
      <c r="R437" s="89">
        <v>75.862068966</v>
      </c>
      <c r="S437" s="13"/>
      <c r="T437" s="90">
        <v>57.142857143</v>
      </c>
      <c r="U437" s="90">
        <v>100</v>
      </c>
    </row>
    <row r="438" spans="1:21" ht="12.75">
      <c r="A438" s="74" t="s">
        <v>1410</v>
      </c>
      <c r="B438" s="74" t="s">
        <v>169</v>
      </c>
      <c r="C438" s="74" t="s">
        <v>698</v>
      </c>
      <c r="D438" s="62" t="s">
        <v>1494</v>
      </c>
      <c r="E438" s="62">
        <v>43</v>
      </c>
      <c r="F438" s="83">
        <v>79.06976744186046</v>
      </c>
      <c r="G438" s="62"/>
      <c r="H438" s="62">
        <v>100</v>
      </c>
      <c r="I438" s="83">
        <v>67.6470588235294</v>
      </c>
      <c r="J438" s="83">
        <v>23.529411764705884</v>
      </c>
      <c r="K438" s="83">
        <v>0</v>
      </c>
      <c r="L438" s="83">
        <v>8.823529411764707</v>
      </c>
      <c r="M438" s="62"/>
      <c r="N438" s="83">
        <v>2.3255813953</v>
      </c>
      <c r="O438" s="84">
        <v>100</v>
      </c>
      <c r="P438" s="62"/>
      <c r="Q438" s="85">
        <v>16</v>
      </c>
      <c r="R438" s="86">
        <v>87.5</v>
      </c>
      <c r="S438" s="62"/>
      <c r="T438" s="87">
        <v>12.5</v>
      </c>
      <c r="U438" s="87">
        <v>100</v>
      </c>
    </row>
    <row r="439" spans="1:21" ht="12.75">
      <c r="A439" s="26" t="s">
        <v>1426</v>
      </c>
      <c r="B439" s="26" t="s">
        <v>181</v>
      </c>
      <c r="C439" s="26" t="s">
        <v>674</v>
      </c>
      <c r="D439" s="13" t="s">
        <v>320</v>
      </c>
      <c r="E439" s="13">
        <v>13</v>
      </c>
      <c r="F439" s="20">
        <v>100</v>
      </c>
      <c r="G439" s="13"/>
      <c r="H439" s="13">
        <v>100</v>
      </c>
      <c r="I439" s="20">
        <v>69.23076923076923</v>
      </c>
      <c r="J439" s="20">
        <v>30.76923076923077</v>
      </c>
      <c r="K439" s="20">
        <v>0</v>
      </c>
      <c r="L439" s="20">
        <v>0</v>
      </c>
      <c r="M439" s="13"/>
      <c r="N439" s="20">
        <v>58.333333333</v>
      </c>
      <c r="O439" s="23">
        <v>100</v>
      </c>
      <c r="P439" s="13"/>
      <c r="Q439" s="88">
        <v>11</v>
      </c>
      <c r="R439" s="89">
        <v>100</v>
      </c>
      <c r="S439" s="13"/>
      <c r="T439" s="90">
        <v>50</v>
      </c>
      <c r="U439" s="90">
        <v>100</v>
      </c>
    </row>
    <row r="440" spans="1:21" ht="12.75">
      <c r="A440" s="26" t="s">
        <v>91</v>
      </c>
      <c r="B440" s="26" t="s">
        <v>882</v>
      </c>
      <c r="C440" s="26" t="s">
        <v>698</v>
      </c>
      <c r="D440" s="13" t="s">
        <v>320</v>
      </c>
      <c r="E440" s="13">
        <v>27</v>
      </c>
      <c r="F440" s="20">
        <v>85.18518518518519</v>
      </c>
      <c r="G440" s="13"/>
      <c r="H440" s="13">
        <v>100</v>
      </c>
      <c r="I440" s="20">
        <v>39.130434782608695</v>
      </c>
      <c r="J440" s="20">
        <v>56.52173913043478</v>
      </c>
      <c r="K440" s="20">
        <v>0</v>
      </c>
      <c r="L440" s="20">
        <v>4.3478260869565215</v>
      </c>
      <c r="M440" s="13"/>
      <c r="N440" s="20">
        <v>29.166666667</v>
      </c>
      <c r="O440" s="23">
        <v>100</v>
      </c>
      <c r="P440" s="13"/>
      <c r="Q440" s="88">
        <v>10</v>
      </c>
      <c r="R440" s="89">
        <v>70</v>
      </c>
      <c r="S440" s="13"/>
      <c r="T440" s="90">
        <v>28.571428571</v>
      </c>
      <c r="U440" s="90">
        <v>100</v>
      </c>
    </row>
    <row r="441" spans="1:21" ht="12.75">
      <c r="A441" s="74" t="s">
        <v>1852</v>
      </c>
      <c r="B441" s="74" t="s">
        <v>1322</v>
      </c>
      <c r="C441" s="74" t="s">
        <v>697</v>
      </c>
      <c r="D441" s="62" t="s">
        <v>1494</v>
      </c>
      <c r="E441" s="62">
        <v>29</v>
      </c>
      <c r="F441" s="83">
        <v>68.96551724137932</v>
      </c>
      <c r="G441" s="62"/>
      <c r="H441" s="62">
        <v>100</v>
      </c>
      <c r="I441" s="83">
        <v>70</v>
      </c>
      <c r="J441" s="83">
        <v>20</v>
      </c>
      <c r="K441" s="83">
        <v>0</v>
      </c>
      <c r="L441" s="83">
        <v>10</v>
      </c>
      <c r="M441" s="62"/>
      <c r="N441" s="83">
        <v>0</v>
      </c>
      <c r="O441" s="84" t="s">
        <v>1103</v>
      </c>
      <c r="P441" s="62"/>
      <c r="Q441" s="85">
        <v>34</v>
      </c>
      <c r="R441" s="86">
        <v>91.176470588</v>
      </c>
      <c r="S441" s="62"/>
      <c r="T441" s="87">
        <v>0</v>
      </c>
      <c r="U441" s="87" t="s">
        <v>1103</v>
      </c>
    </row>
    <row r="442" spans="1:21" ht="12.75">
      <c r="A442" s="26" t="s">
        <v>1775</v>
      </c>
      <c r="B442" s="26" t="s">
        <v>146</v>
      </c>
      <c r="C442" s="26" t="s">
        <v>712</v>
      </c>
      <c r="D442" s="13" t="s">
        <v>1494</v>
      </c>
      <c r="E442" s="13">
        <v>23</v>
      </c>
      <c r="F442" s="20">
        <v>69.56521739130434</v>
      </c>
      <c r="G442" s="13"/>
      <c r="H442" s="13">
        <v>100</v>
      </c>
      <c r="I442" s="20">
        <v>81.25</v>
      </c>
      <c r="J442" s="20">
        <v>18.75</v>
      </c>
      <c r="K442" s="20">
        <v>0</v>
      </c>
      <c r="L442" s="20">
        <v>0</v>
      </c>
      <c r="M442" s="13"/>
      <c r="N442" s="20">
        <v>31.578947368</v>
      </c>
      <c r="O442" s="23">
        <v>83.33333333333333</v>
      </c>
      <c r="P442" s="13"/>
      <c r="Q442" s="88">
        <v>35</v>
      </c>
      <c r="R442" s="89">
        <v>68.571428571</v>
      </c>
      <c r="S442" s="13"/>
      <c r="T442" s="90">
        <v>46.666666667</v>
      </c>
      <c r="U442" s="90">
        <v>100</v>
      </c>
    </row>
    <row r="443" spans="1:21" ht="12.75">
      <c r="A443" s="26" t="s">
        <v>1757</v>
      </c>
      <c r="B443" s="26" t="s">
        <v>128</v>
      </c>
      <c r="C443" s="26" t="s">
        <v>692</v>
      </c>
      <c r="D443" s="13" t="s">
        <v>320</v>
      </c>
      <c r="E443" s="13">
        <v>29</v>
      </c>
      <c r="F443" s="20">
        <v>48.275862068965516</v>
      </c>
      <c r="G443" s="13"/>
      <c r="H443" s="13">
        <v>100</v>
      </c>
      <c r="I443" s="20">
        <v>78.57142857142857</v>
      </c>
      <c r="J443" s="20">
        <v>21.428571428571427</v>
      </c>
      <c r="K443" s="20">
        <v>0</v>
      </c>
      <c r="L443" s="20">
        <v>0</v>
      </c>
      <c r="M443" s="13"/>
      <c r="N443" s="20">
        <v>0</v>
      </c>
      <c r="O443" s="23" t="s">
        <v>1103</v>
      </c>
      <c r="P443" s="13"/>
      <c r="Q443" s="88">
        <v>28</v>
      </c>
      <c r="R443" s="89">
        <v>42.857142857</v>
      </c>
      <c r="S443" s="13"/>
      <c r="T443" s="90">
        <v>21.428571429</v>
      </c>
      <c r="U443" s="90">
        <v>33.333333333333336</v>
      </c>
    </row>
    <row r="444" spans="1:21" ht="25.5">
      <c r="A444" s="74" t="s">
        <v>774</v>
      </c>
      <c r="B444" s="74" t="s">
        <v>559</v>
      </c>
      <c r="C444" s="74" t="s">
        <v>689</v>
      </c>
      <c r="D444" s="62" t="s">
        <v>1494</v>
      </c>
      <c r="E444" s="62">
        <v>36</v>
      </c>
      <c r="F444" s="83">
        <v>86.11111111111111</v>
      </c>
      <c r="G444" s="62"/>
      <c r="H444" s="62">
        <v>100</v>
      </c>
      <c r="I444" s="83">
        <v>87.09677419354838</v>
      </c>
      <c r="J444" s="83">
        <v>6.451612903225806</v>
      </c>
      <c r="K444" s="83">
        <v>0</v>
      </c>
      <c r="L444" s="83">
        <v>6.451612903225806</v>
      </c>
      <c r="M444" s="62"/>
      <c r="N444" s="83">
        <v>64.285714286</v>
      </c>
      <c r="O444" s="84">
        <v>83.33333333333333</v>
      </c>
      <c r="P444" s="62"/>
      <c r="Q444" s="85">
        <v>33</v>
      </c>
      <c r="R444" s="86">
        <v>90.909090909</v>
      </c>
      <c r="S444" s="62"/>
      <c r="T444" s="87">
        <v>41.666666667</v>
      </c>
      <c r="U444" s="87">
        <v>100</v>
      </c>
    </row>
    <row r="445" spans="1:21" ht="12.75">
      <c r="A445" s="26" t="s">
        <v>776</v>
      </c>
      <c r="B445" s="26" t="s">
        <v>561</v>
      </c>
      <c r="C445" s="26" t="s">
        <v>713</v>
      </c>
      <c r="D445" s="13" t="s">
        <v>1494</v>
      </c>
      <c r="E445" s="13">
        <v>26</v>
      </c>
      <c r="F445" s="20">
        <v>76.92307692307692</v>
      </c>
      <c r="G445" s="13"/>
      <c r="H445" s="13">
        <v>100</v>
      </c>
      <c r="I445" s="20">
        <v>65</v>
      </c>
      <c r="J445" s="20">
        <v>30</v>
      </c>
      <c r="K445" s="20">
        <v>0</v>
      </c>
      <c r="L445" s="20">
        <v>5</v>
      </c>
      <c r="M445" s="13"/>
      <c r="N445" s="20">
        <v>48</v>
      </c>
      <c r="O445" s="23">
        <v>91.66666666666667</v>
      </c>
      <c r="P445" s="13"/>
      <c r="Q445" s="88">
        <v>22</v>
      </c>
      <c r="R445" s="89">
        <v>54.545454545</v>
      </c>
      <c r="S445" s="13"/>
      <c r="T445" s="90">
        <v>27.272727273</v>
      </c>
      <c r="U445" s="90">
        <v>100</v>
      </c>
    </row>
    <row r="446" spans="1:21" ht="12.75">
      <c r="A446" s="26" t="s">
        <v>1763</v>
      </c>
      <c r="B446" s="26" t="s">
        <v>134</v>
      </c>
      <c r="C446" s="26" t="s">
        <v>706</v>
      </c>
      <c r="D446" s="13" t="s">
        <v>1494</v>
      </c>
      <c r="E446" s="13">
        <v>36</v>
      </c>
      <c r="F446" s="20">
        <v>63.888888888888886</v>
      </c>
      <c r="G446" s="13"/>
      <c r="H446" s="13">
        <v>100</v>
      </c>
      <c r="I446" s="20">
        <v>86.95652173913044</v>
      </c>
      <c r="J446" s="20">
        <v>4.3478260869565215</v>
      </c>
      <c r="K446" s="20">
        <v>0</v>
      </c>
      <c r="L446" s="20">
        <v>8.695652173913043</v>
      </c>
      <c r="M446" s="13"/>
      <c r="N446" s="20">
        <v>0</v>
      </c>
      <c r="O446" s="23" t="s">
        <v>1103</v>
      </c>
      <c r="P446" s="13"/>
      <c r="Q446" s="88">
        <v>49</v>
      </c>
      <c r="R446" s="89">
        <v>59.183673469</v>
      </c>
      <c r="S446" s="13"/>
      <c r="T446" s="90">
        <v>2.0408163265</v>
      </c>
      <c r="U446" s="90">
        <v>100</v>
      </c>
    </row>
    <row r="447" spans="1:21" ht="12.75">
      <c r="A447" s="74" t="s">
        <v>638</v>
      </c>
      <c r="B447" s="74" t="s">
        <v>1598</v>
      </c>
      <c r="C447" s="74" t="s">
        <v>692</v>
      </c>
      <c r="D447" s="62" t="s">
        <v>1494</v>
      </c>
      <c r="E447" s="62">
        <v>23</v>
      </c>
      <c r="F447" s="83">
        <v>82.6086956521739</v>
      </c>
      <c r="G447" s="62"/>
      <c r="H447" s="62">
        <v>100</v>
      </c>
      <c r="I447" s="83">
        <v>57.89473684210526</v>
      </c>
      <c r="J447" s="83">
        <v>42.10526315789474</v>
      </c>
      <c r="K447" s="83">
        <v>0</v>
      </c>
      <c r="L447" s="83">
        <v>0</v>
      </c>
      <c r="M447" s="62"/>
      <c r="N447" s="83">
        <v>26.086956522</v>
      </c>
      <c r="O447" s="84">
        <v>100</v>
      </c>
      <c r="P447" s="62"/>
      <c r="Q447" s="85">
        <v>26</v>
      </c>
      <c r="R447" s="86">
        <v>88.461538462</v>
      </c>
      <c r="S447" s="62"/>
      <c r="T447" s="87">
        <v>40</v>
      </c>
      <c r="U447" s="87">
        <v>90</v>
      </c>
    </row>
    <row r="448" spans="1:21" ht="12.75">
      <c r="A448" s="26" t="s">
        <v>1696</v>
      </c>
      <c r="B448" s="26" t="s">
        <v>490</v>
      </c>
      <c r="C448" s="26" t="s">
        <v>714</v>
      </c>
      <c r="D448" s="13" t="s">
        <v>1494</v>
      </c>
      <c r="E448" s="13">
        <v>33</v>
      </c>
      <c r="F448" s="20">
        <v>72.72727272727273</v>
      </c>
      <c r="G448" s="13"/>
      <c r="H448" s="13">
        <v>100</v>
      </c>
      <c r="I448" s="20">
        <v>45.833333333333336</v>
      </c>
      <c r="J448" s="20">
        <v>4.166666666666667</v>
      </c>
      <c r="K448" s="20">
        <v>0</v>
      </c>
      <c r="L448" s="20">
        <v>50</v>
      </c>
      <c r="M448" s="13"/>
      <c r="N448" s="20">
        <v>32</v>
      </c>
      <c r="O448" s="23">
        <v>75</v>
      </c>
      <c r="P448" s="13"/>
      <c r="Q448" s="88">
        <v>20</v>
      </c>
      <c r="R448" s="89">
        <v>70</v>
      </c>
      <c r="S448" s="13"/>
      <c r="T448" s="90">
        <v>29.411764706</v>
      </c>
      <c r="U448" s="90">
        <v>60</v>
      </c>
    </row>
    <row r="449" spans="1:21" ht="12.75">
      <c r="A449" s="26" t="s">
        <v>1647</v>
      </c>
      <c r="B449" s="26" t="s">
        <v>443</v>
      </c>
      <c r="C449" s="26" t="s">
        <v>696</v>
      </c>
      <c r="D449" s="13" t="s">
        <v>1494</v>
      </c>
      <c r="E449" s="13">
        <v>32</v>
      </c>
      <c r="F449" s="20">
        <v>84.375</v>
      </c>
      <c r="G449" s="13"/>
      <c r="H449" s="13">
        <v>100</v>
      </c>
      <c r="I449" s="20">
        <v>33.333333333333336</v>
      </c>
      <c r="J449" s="20">
        <v>55.55555555555556</v>
      </c>
      <c r="K449" s="20">
        <v>0</v>
      </c>
      <c r="L449" s="20">
        <v>11.11111111111111</v>
      </c>
      <c r="M449" s="13"/>
      <c r="N449" s="20">
        <v>34.375</v>
      </c>
      <c r="O449" s="23">
        <v>90.9090909090909</v>
      </c>
      <c r="P449" s="13"/>
      <c r="Q449" s="88">
        <v>34</v>
      </c>
      <c r="R449" s="89">
        <v>50</v>
      </c>
      <c r="S449" s="13"/>
      <c r="T449" s="90">
        <v>24.242424242</v>
      </c>
      <c r="U449" s="90">
        <v>50</v>
      </c>
    </row>
    <row r="450" spans="1:21" ht="12.75">
      <c r="A450" s="74" t="s">
        <v>1796</v>
      </c>
      <c r="B450" s="74" t="s">
        <v>443</v>
      </c>
      <c r="C450" s="74" t="s">
        <v>696</v>
      </c>
      <c r="D450" s="62" t="s">
        <v>1494</v>
      </c>
      <c r="E450" s="62">
        <v>33</v>
      </c>
      <c r="F450" s="83">
        <v>75.75757575757575</v>
      </c>
      <c r="G450" s="62"/>
      <c r="H450" s="62">
        <v>100</v>
      </c>
      <c r="I450" s="83">
        <v>40</v>
      </c>
      <c r="J450" s="83">
        <v>48</v>
      </c>
      <c r="K450" s="83">
        <v>4</v>
      </c>
      <c r="L450" s="83">
        <v>8</v>
      </c>
      <c r="M450" s="62"/>
      <c r="N450" s="83">
        <v>30.303030303</v>
      </c>
      <c r="O450" s="84">
        <v>80</v>
      </c>
      <c r="P450" s="62"/>
      <c r="Q450" s="85">
        <v>45</v>
      </c>
      <c r="R450" s="86">
        <v>77.777777778</v>
      </c>
      <c r="S450" s="62"/>
      <c r="T450" s="87">
        <v>29.545454545</v>
      </c>
      <c r="U450" s="87">
        <v>76.92307692307692</v>
      </c>
    </row>
    <row r="451" spans="1:21" ht="12.75">
      <c r="A451" s="26" t="s">
        <v>291</v>
      </c>
      <c r="B451" s="26" t="s">
        <v>1586</v>
      </c>
      <c r="C451" s="26" t="s">
        <v>667</v>
      </c>
      <c r="D451" s="13" t="s">
        <v>320</v>
      </c>
      <c r="E451" s="13">
        <v>30</v>
      </c>
      <c r="F451" s="20">
        <v>50</v>
      </c>
      <c r="G451" s="13"/>
      <c r="H451" s="13">
        <v>100</v>
      </c>
      <c r="I451" s="20">
        <v>13.333333333333334</v>
      </c>
      <c r="J451" s="20">
        <v>86.66666666666667</v>
      </c>
      <c r="K451" s="20">
        <v>0</v>
      </c>
      <c r="L451" s="20">
        <v>0</v>
      </c>
      <c r="M451" s="13"/>
      <c r="N451" s="20">
        <v>9.5238095238</v>
      </c>
      <c r="O451" s="23">
        <v>100</v>
      </c>
      <c r="P451" s="13"/>
      <c r="Q451" s="88">
        <v>51</v>
      </c>
      <c r="R451" s="89">
        <v>49.019607843</v>
      </c>
      <c r="S451" s="13"/>
      <c r="T451" s="90">
        <v>42.5</v>
      </c>
      <c r="U451" s="90">
        <v>70.58823529411765</v>
      </c>
    </row>
    <row r="452" spans="1:21" ht="12.75">
      <c r="A452" s="26" t="s">
        <v>1779</v>
      </c>
      <c r="B452" s="26" t="s">
        <v>150</v>
      </c>
      <c r="C452" s="26" t="s">
        <v>696</v>
      </c>
      <c r="D452" s="13" t="s">
        <v>1494</v>
      </c>
      <c r="E452" s="13">
        <v>54</v>
      </c>
      <c r="F452" s="20">
        <v>87.03703703703704</v>
      </c>
      <c r="G452" s="13"/>
      <c r="H452" s="13">
        <v>100</v>
      </c>
      <c r="I452" s="20">
        <v>48.93617021276596</v>
      </c>
      <c r="J452" s="20">
        <v>48.93617021276596</v>
      </c>
      <c r="K452" s="20">
        <v>0</v>
      </c>
      <c r="L452" s="20">
        <v>2.127659574468085</v>
      </c>
      <c r="M452" s="13"/>
      <c r="N452" s="20">
        <v>45.283018868</v>
      </c>
      <c r="O452" s="23">
        <v>100</v>
      </c>
      <c r="P452" s="13"/>
      <c r="Q452" s="88">
        <v>31</v>
      </c>
      <c r="R452" s="89">
        <v>83.870967742</v>
      </c>
      <c r="S452" s="13"/>
      <c r="T452" s="90">
        <v>60</v>
      </c>
      <c r="U452" s="90">
        <v>94.44444444444444</v>
      </c>
    </row>
    <row r="453" spans="1:21" ht="12.75">
      <c r="A453" s="74" t="s">
        <v>763</v>
      </c>
      <c r="B453" s="74" t="s">
        <v>548</v>
      </c>
      <c r="C453" s="74" t="s">
        <v>696</v>
      </c>
      <c r="D453" s="62" t="s">
        <v>320</v>
      </c>
      <c r="E453" s="62">
        <v>7</v>
      </c>
      <c r="F453" s="83">
        <v>85.71428571428571</v>
      </c>
      <c r="G453" s="62"/>
      <c r="H453" s="62">
        <v>100</v>
      </c>
      <c r="I453" s="83">
        <v>50</v>
      </c>
      <c r="J453" s="83">
        <v>50</v>
      </c>
      <c r="K453" s="83">
        <v>0</v>
      </c>
      <c r="L453" s="83">
        <v>0</v>
      </c>
      <c r="M453" s="62"/>
      <c r="N453" s="83">
        <v>57.142857143</v>
      </c>
      <c r="O453" s="84">
        <v>100</v>
      </c>
      <c r="P453" s="62"/>
      <c r="Q453" s="85">
        <v>18</v>
      </c>
      <c r="R453" s="86">
        <v>94.444444444</v>
      </c>
      <c r="S453" s="62"/>
      <c r="T453" s="87">
        <v>38.888888889</v>
      </c>
      <c r="U453" s="87">
        <v>100</v>
      </c>
    </row>
    <row r="454" spans="1:21" ht="12.75" customHeight="1">
      <c r="A454" s="26" t="s">
        <v>1097</v>
      </c>
      <c r="B454" s="26" t="s">
        <v>1530</v>
      </c>
      <c r="C454" s="26" t="s">
        <v>712</v>
      </c>
      <c r="D454" s="13" t="s">
        <v>320</v>
      </c>
      <c r="E454" s="13">
        <v>26</v>
      </c>
      <c r="F454" s="20">
        <v>73.07692307692308</v>
      </c>
      <c r="G454" s="13"/>
      <c r="H454" s="13">
        <v>100</v>
      </c>
      <c r="I454" s="20">
        <v>36.8421052631579</v>
      </c>
      <c r="J454" s="20">
        <v>57.89473684210526</v>
      </c>
      <c r="K454" s="20">
        <v>5.2631578947368425</v>
      </c>
      <c r="L454" s="20">
        <v>0</v>
      </c>
      <c r="M454" s="13"/>
      <c r="N454" s="20">
        <v>23.076923077</v>
      </c>
      <c r="O454" s="23">
        <v>100</v>
      </c>
      <c r="P454" s="13"/>
      <c r="Q454" s="88">
        <v>29</v>
      </c>
      <c r="R454" s="89">
        <v>62.068965517</v>
      </c>
      <c r="S454" s="13"/>
      <c r="T454" s="90">
        <v>42.307692308</v>
      </c>
      <c r="U454" s="90">
        <v>81.81818181818181</v>
      </c>
    </row>
    <row r="455" spans="1:21" ht="12.75">
      <c r="A455" s="26" t="s">
        <v>1408</v>
      </c>
      <c r="B455" s="26" t="s">
        <v>167</v>
      </c>
      <c r="C455" s="26" t="s">
        <v>668</v>
      </c>
      <c r="D455" s="13" t="s">
        <v>1494</v>
      </c>
      <c r="E455" s="13">
        <v>43</v>
      </c>
      <c r="F455" s="20">
        <v>48.83720930232558</v>
      </c>
      <c r="G455" s="13"/>
      <c r="H455" s="13">
        <v>100</v>
      </c>
      <c r="I455" s="20">
        <v>80.95238095238095</v>
      </c>
      <c r="J455" s="20">
        <v>19.047619047619047</v>
      </c>
      <c r="K455" s="20">
        <v>0</v>
      </c>
      <c r="L455" s="20">
        <v>0</v>
      </c>
      <c r="M455" s="13"/>
      <c r="N455" s="20">
        <v>38.235294118</v>
      </c>
      <c r="O455" s="23">
        <v>61.53846153846154</v>
      </c>
      <c r="P455" s="13"/>
      <c r="Q455" s="88">
        <v>51</v>
      </c>
      <c r="R455" s="89">
        <v>94.117647059</v>
      </c>
      <c r="S455" s="13"/>
      <c r="T455" s="90">
        <v>45.454545455</v>
      </c>
      <c r="U455" s="90">
        <v>100</v>
      </c>
    </row>
    <row r="456" spans="1:21" ht="12.75">
      <c r="A456" s="74" t="s">
        <v>234</v>
      </c>
      <c r="B456" s="74" t="s">
        <v>1222</v>
      </c>
      <c r="C456" s="74" t="s">
        <v>697</v>
      </c>
      <c r="D456" s="62" t="s">
        <v>320</v>
      </c>
      <c r="E456" s="62">
        <v>22</v>
      </c>
      <c r="F456" s="83">
        <v>59.09090909090909</v>
      </c>
      <c r="G456" s="62"/>
      <c r="H456" s="62">
        <v>100</v>
      </c>
      <c r="I456" s="83">
        <v>30.76923076923077</v>
      </c>
      <c r="J456" s="83">
        <v>61.53846153846154</v>
      </c>
      <c r="K456" s="83">
        <v>7.6923076923076925</v>
      </c>
      <c r="L456" s="83">
        <v>0</v>
      </c>
      <c r="M456" s="62"/>
      <c r="N456" s="83">
        <v>5</v>
      </c>
      <c r="O456" s="84">
        <v>100</v>
      </c>
      <c r="P456" s="62"/>
      <c r="Q456" s="85">
        <v>24</v>
      </c>
      <c r="R456" s="86">
        <v>54.166666667</v>
      </c>
      <c r="S456" s="62"/>
      <c r="T456" s="87">
        <v>12.5</v>
      </c>
      <c r="U456" s="87">
        <v>100</v>
      </c>
    </row>
    <row r="457" spans="1:21" ht="12.75">
      <c r="A457" s="26" t="s">
        <v>784</v>
      </c>
      <c r="B457" s="26" t="s">
        <v>569</v>
      </c>
      <c r="C457" s="26" t="s">
        <v>689</v>
      </c>
      <c r="D457" s="13" t="s">
        <v>1494</v>
      </c>
      <c r="E457" s="13">
        <v>55</v>
      </c>
      <c r="F457" s="20">
        <v>87.27272727272727</v>
      </c>
      <c r="G457" s="13"/>
      <c r="H457" s="13">
        <v>100</v>
      </c>
      <c r="I457" s="20">
        <v>58.333333333333336</v>
      </c>
      <c r="J457" s="20">
        <v>39.583333333333336</v>
      </c>
      <c r="K457" s="20">
        <v>2.0833333333333335</v>
      </c>
      <c r="L457" s="20">
        <v>0</v>
      </c>
      <c r="M457" s="13"/>
      <c r="N457" s="20">
        <v>12.962962963</v>
      </c>
      <c r="O457" s="23">
        <v>100</v>
      </c>
      <c r="P457" s="13"/>
      <c r="Q457" s="88">
        <v>44</v>
      </c>
      <c r="R457" s="89">
        <v>68.181818182</v>
      </c>
      <c r="S457" s="13"/>
      <c r="T457" s="90">
        <v>29.545454545</v>
      </c>
      <c r="U457" s="90">
        <v>100</v>
      </c>
    </row>
    <row r="458" spans="1:21" ht="12.75">
      <c r="A458" s="26" t="s">
        <v>244</v>
      </c>
      <c r="B458" s="26" t="s">
        <v>1538</v>
      </c>
      <c r="C458" s="26" t="s">
        <v>681</v>
      </c>
      <c r="D458" s="13" t="s">
        <v>1494</v>
      </c>
      <c r="E458" s="13">
        <v>18</v>
      </c>
      <c r="F458" s="20">
        <v>100</v>
      </c>
      <c r="G458" s="13"/>
      <c r="H458" s="13">
        <v>100</v>
      </c>
      <c r="I458" s="20">
        <v>94.44444444444444</v>
      </c>
      <c r="J458" s="20">
        <v>0</v>
      </c>
      <c r="K458" s="20">
        <v>0</v>
      </c>
      <c r="L458" s="20">
        <v>5.555555555555555</v>
      </c>
      <c r="M458" s="13"/>
      <c r="N458" s="20">
        <v>27.777777778</v>
      </c>
      <c r="O458" s="23">
        <v>100</v>
      </c>
      <c r="P458" s="13"/>
      <c r="Q458" s="88">
        <v>18</v>
      </c>
      <c r="R458" s="89">
        <v>72.222222222</v>
      </c>
      <c r="S458" s="13"/>
      <c r="T458" s="90">
        <v>16.666666667</v>
      </c>
      <c r="U458" s="90">
        <v>100</v>
      </c>
    </row>
    <row r="459" spans="1:21" ht="12.75">
      <c r="A459" s="74" t="s">
        <v>797</v>
      </c>
      <c r="B459" s="74" t="s">
        <v>582</v>
      </c>
      <c r="C459" s="74" t="s">
        <v>673</v>
      </c>
      <c r="D459" s="62" t="s">
        <v>1494</v>
      </c>
      <c r="E459" s="62">
        <v>19</v>
      </c>
      <c r="F459" s="83">
        <v>73.6842105263158</v>
      </c>
      <c r="G459" s="62"/>
      <c r="H459" s="62">
        <v>100</v>
      </c>
      <c r="I459" s="83">
        <v>71.42857142857143</v>
      </c>
      <c r="J459" s="83">
        <v>28.571428571428573</v>
      </c>
      <c r="K459" s="83">
        <v>0</v>
      </c>
      <c r="L459" s="83">
        <v>0</v>
      </c>
      <c r="M459" s="62"/>
      <c r="N459" s="83">
        <v>38.461538462</v>
      </c>
      <c r="O459" s="84">
        <v>100</v>
      </c>
      <c r="P459" s="62"/>
      <c r="Q459" s="85">
        <v>24</v>
      </c>
      <c r="R459" s="86">
        <v>50</v>
      </c>
      <c r="S459" s="62"/>
      <c r="T459" s="87">
        <v>40.909090909</v>
      </c>
      <c r="U459" s="87">
        <v>77.77777777777777</v>
      </c>
    </row>
    <row r="460" spans="1:21" ht="12.75">
      <c r="A460" s="26" t="s">
        <v>1838</v>
      </c>
      <c r="B460" s="26" t="s">
        <v>1308</v>
      </c>
      <c r="C460" s="26" t="s">
        <v>694</v>
      </c>
      <c r="D460" s="13" t="s">
        <v>1494</v>
      </c>
      <c r="E460" s="13">
        <v>12</v>
      </c>
      <c r="F460" s="20">
        <v>100</v>
      </c>
      <c r="G460" s="13"/>
      <c r="H460" s="13">
        <v>100</v>
      </c>
      <c r="I460" s="20">
        <v>75</v>
      </c>
      <c r="J460" s="20">
        <v>8.333333333333334</v>
      </c>
      <c r="K460" s="20">
        <v>0</v>
      </c>
      <c r="L460" s="20">
        <v>16.666666666666668</v>
      </c>
      <c r="M460" s="13"/>
      <c r="N460" s="20">
        <v>50</v>
      </c>
      <c r="O460" s="23">
        <v>100</v>
      </c>
      <c r="P460" s="13"/>
      <c r="Q460" s="88">
        <v>29</v>
      </c>
      <c r="R460" s="89">
        <v>82.75862069</v>
      </c>
      <c r="S460" s="13"/>
      <c r="T460" s="90">
        <v>39.285714286</v>
      </c>
      <c r="U460" s="90">
        <v>90.9090909090909</v>
      </c>
    </row>
    <row r="461" spans="1:21" ht="12.75">
      <c r="A461" s="26" t="s">
        <v>406</v>
      </c>
      <c r="B461" s="26" t="s">
        <v>380</v>
      </c>
      <c r="C461" s="26" t="s">
        <v>681</v>
      </c>
      <c r="D461" s="13" t="s">
        <v>320</v>
      </c>
      <c r="E461" s="13">
        <v>22</v>
      </c>
      <c r="F461" s="20">
        <v>63.63636363636363</v>
      </c>
      <c r="G461" s="13"/>
      <c r="H461" s="13">
        <v>100</v>
      </c>
      <c r="I461" s="20">
        <v>42.857142857142854</v>
      </c>
      <c r="J461" s="20">
        <v>57.142857142857146</v>
      </c>
      <c r="K461" s="20">
        <v>0</v>
      </c>
      <c r="L461" s="20">
        <v>0</v>
      </c>
      <c r="M461" s="13"/>
      <c r="N461" s="20">
        <v>21.052631579</v>
      </c>
      <c r="O461" s="23">
        <v>75</v>
      </c>
      <c r="P461" s="13"/>
      <c r="Q461" s="88">
        <v>22</v>
      </c>
      <c r="R461" s="89">
        <v>81.818181818</v>
      </c>
      <c r="S461" s="13"/>
      <c r="T461" s="90">
        <v>42.105263158</v>
      </c>
      <c r="U461" s="90">
        <v>100</v>
      </c>
    </row>
    <row r="462" spans="1:21" ht="12.75">
      <c r="A462" s="74" t="s">
        <v>1756</v>
      </c>
      <c r="B462" s="74" t="s">
        <v>127</v>
      </c>
      <c r="C462" s="74" t="s">
        <v>702</v>
      </c>
      <c r="D462" s="62" t="s">
        <v>320</v>
      </c>
      <c r="E462" s="62">
        <v>36</v>
      </c>
      <c r="F462" s="83">
        <v>77.77777777777777</v>
      </c>
      <c r="G462" s="62"/>
      <c r="H462" s="62">
        <v>100</v>
      </c>
      <c r="I462" s="83">
        <v>39.285714285714285</v>
      </c>
      <c r="J462" s="83">
        <v>57.142857142857146</v>
      </c>
      <c r="K462" s="83">
        <v>0</v>
      </c>
      <c r="L462" s="83">
        <v>3.5714285714285716</v>
      </c>
      <c r="M462" s="62"/>
      <c r="N462" s="83">
        <v>22.222222222</v>
      </c>
      <c r="O462" s="84">
        <v>100</v>
      </c>
      <c r="P462" s="62"/>
      <c r="Q462" s="85">
        <v>38</v>
      </c>
      <c r="R462" s="86">
        <v>84.210526316</v>
      </c>
      <c r="S462" s="62"/>
      <c r="T462" s="87">
        <v>10.526315789</v>
      </c>
      <c r="U462" s="87">
        <v>100</v>
      </c>
    </row>
    <row r="463" spans="1:21" ht="12.75">
      <c r="A463" s="26" t="s">
        <v>1791</v>
      </c>
      <c r="B463" s="26" t="s">
        <v>162</v>
      </c>
      <c r="C463" s="26" t="s">
        <v>696</v>
      </c>
      <c r="D463" s="13" t="s">
        <v>1494</v>
      </c>
      <c r="E463" s="13">
        <v>23</v>
      </c>
      <c r="F463" s="20">
        <v>91.30434782608695</v>
      </c>
      <c r="G463" s="13"/>
      <c r="H463" s="13">
        <v>100</v>
      </c>
      <c r="I463" s="20">
        <v>47.61904761904762</v>
      </c>
      <c r="J463" s="20">
        <v>42.857142857142854</v>
      </c>
      <c r="K463" s="20">
        <v>0</v>
      </c>
      <c r="L463" s="20">
        <v>9.523809523809524</v>
      </c>
      <c r="M463" s="13"/>
      <c r="N463" s="20">
        <v>15.384615385</v>
      </c>
      <c r="O463" s="23">
        <v>100</v>
      </c>
      <c r="P463" s="13"/>
      <c r="Q463" s="88">
        <v>32</v>
      </c>
      <c r="R463" s="89">
        <v>84.375</v>
      </c>
      <c r="S463" s="13"/>
      <c r="T463" s="90">
        <v>40.625</v>
      </c>
      <c r="U463" s="90">
        <v>92.3076923076923</v>
      </c>
    </row>
    <row r="464" spans="1:21" ht="12.75">
      <c r="A464" s="26" t="s">
        <v>396</v>
      </c>
      <c r="B464" s="26" t="s">
        <v>370</v>
      </c>
      <c r="C464" s="26" t="s">
        <v>687</v>
      </c>
      <c r="D464" s="13" t="s">
        <v>320</v>
      </c>
      <c r="E464" s="13">
        <v>18</v>
      </c>
      <c r="F464" s="20">
        <v>88.88888888888889</v>
      </c>
      <c r="G464" s="13"/>
      <c r="H464" s="13">
        <v>100</v>
      </c>
      <c r="I464" s="20">
        <v>43.75</v>
      </c>
      <c r="J464" s="20">
        <v>18.75</v>
      </c>
      <c r="K464" s="20">
        <v>0</v>
      </c>
      <c r="L464" s="20">
        <v>37.5</v>
      </c>
      <c r="M464" s="13"/>
      <c r="N464" s="20">
        <v>47.058823529</v>
      </c>
      <c r="O464" s="23">
        <v>100</v>
      </c>
      <c r="P464" s="13"/>
      <c r="Q464" s="88">
        <v>27</v>
      </c>
      <c r="R464" s="89">
        <v>85.185185185</v>
      </c>
      <c r="S464" s="13"/>
      <c r="T464" s="90">
        <v>40</v>
      </c>
      <c r="U464" s="90">
        <v>100</v>
      </c>
    </row>
    <row r="465" spans="1:21" ht="12.75">
      <c r="A465" s="74" t="s">
        <v>85</v>
      </c>
      <c r="B465" s="74" t="s">
        <v>876</v>
      </c>
      <c r="C465" s="74" t="s">
        <v>667</v>
      </c>
      <c r="D465" s="62" t="s">
        <v>320</v>
      </c>
      <c r="E465" s="62">
        <v>23</v>
      </c>
      <c r="F465" s="83">
        <v>95.65217391304348</v>
      </c>
      <c r="G465" s="62"/>
      <c r="H465" s="62">
        <v>100</v>
      </c>
      <c r="I465" s="83">
        <v>90.9090909090909</v>
      </c>
      <c r="J465" s="83">
        <v>0</v>
      </c>
      <c r="K465" s="83">
        <v>4.545454545454546</v>
      </c>
      <c r="L465" s="83">
        <v>4.545454545454546</v>
      </c>
      <c r="M465" s="62"/>
      <c r="N465" s="83">
        <v>22.727272727</v>
      </c>
      <c r="O465" s="84">
        <v>100</v>
      </c>
      <c r="P465" s="62"/>
      <c r="Q465" s="85">
        <v>18</v>
      </c>
      <c r="R465" s="86">
        <v>94.444444444</v>
      </c>
      <c r="S465" s="62"/>
      <c r="T465" s="87">
        <v>27.777777778</v>
      </c>
      <c r="U465" s="87">
        <v>100</v>
      </c>
    </row>
    <row r="466" spans="1:21" ht="25.5">
      <c r="A466" s="26" t="s">
        <v>1731</v>
      </c>
      <c r="B466" s="26" t="s">
        <v>102</v>
      </c>
      <c r="C466" s="26" t="s">
        <v>686</v>
      </c>
      <c r="D466" s="13" t="s">
        <v>320</v>
      </c>
      <c r="E466" s="13">
        <v>21</v>
      </c>
      <c r="F466" s="20">
        <v>90.47619047619048</v>
      </c>
      <c r="G466" s="13"/>
      <c r="H466" s="13">
        <v>100</v>
      </c>
      <c r="I466" s="20">
        <v>21.05263157894737</v>
      </c>
      <c r="J466" s="20">
        <v>63.1578947368421</v>
      </c>
      <c r="K466" s="20">
        <v>0</v>
      </c>
      <c r="L466" s="20">
        <v>15.789473684210526</v>
      </c>
      <c r="M466" s="13"/>
      <c r="N466" s="20">
        <v>30.769230769</v>
      </c>
      <c r="O466" s="23">
        <v>100</v>
      </c>
      <c r="P466" s="13"/>
      <c r="Q466" s="88">
        <v>18</v>
      </c>
      <c r="R466" s="89">
        <v>88.888888889</v>
      </c>
      <c r="S466" s="13"/>
      <c r="T466" s="90">
        <v>58.823529412</v>
      </c>
      <c r="U466" s="90">
        <v>100</v>
      </c>
    </row>
    <row r="467" spans="1:21" ht="12.75">
      <c r="A467" s="26" t="s">
        <v>1680</v>
      </c>
      <c r="B467" s="26" t="s">
        <v>474</v>
      </c>
      <c r="C467" s="26" t="s">
        <v>680</v>
      </c>
      <c r="D467" s="13" t="s">
        <v>1494</v>
      </c>
      <c r="E467" s="13">
        <v>24</v>
      </c>
      <c r="F467" s="20">
        <v>83.33333333333333</v>
      </c>
      <c r="G467" s="13"/>
      <c r="H467" s="13">
        <v>100</v>
      </c>
      <c r="I467" s="20">
        <v>65</v>
      </c>
      <c r="J467" s="20">
        <v>30</v>
      </c>
      <c r="K467" s="20">
        <v>0</v>
      </c>
      <c r="L467" s="20">
        <v>5</v>
      </c>
      <c r="M467" s="13"/>
      <c r="N467" s="20">
        <v>20.833333333</v>
      </c>
      <c r="O467" s="23">
        <v>100</v>
      </c>
      <c r="P467" s="13"/>
      <c r="Q467" s="88">
        <v>22</v>
      </c>
      <c r="R467" s="89">
        <v>72.727272727</v>
      </c>
      <c r="S467" s="13"/>
      <c r="T467" s="90">
        <v>18.181818182</v>
      </c>
      <c r="U467" s="90">
        <v>100</v>
      </c>
    </row>
    <row r="468" spans="1:21" ht="25.5">
      <c r="A468" s="74" t="s">
        <v>773</v>
      </c>
      <c r="B468" s="74" t="s">
        <v>558</v>
      </c>
      <c r="C468" s="74" t="s">
        <v>675</v>
      </c>
      <c r="D468" s="62" t="s">
        <v>320</v>
      </c>
      <c r="E468" s="62">
        <v>51</v>
      </c>
      <c r="F468" s="83">
        <v>96.07843137254902</v>
      </c>
      <c r="G468" s="62"/>
      <c r="H468" s="62">
        <v>100</v>
      </c>
      <c r="I468" s="83">
        <v>44.89795918367347</v>
      </c>
      <c r="J468" s="83">
        <v>38.775510204081634</v>
      </c>
      <c r="K468" s="83">
        <v>0</v>
      </c>
      <c r="L468" s="83">
        <v>16.3265306122449</v>
      </c>
      <c r="M468" s="62"/>
      <c r="N468" s="83">
        <v>58</v>
      </c>
      <c r="O468" s="84">
        <v>100</v>
      </c>
      <c r="P468" s="62"/>
      <c r="Q468" s="85">
        <v>37</v>
      </c>
      <c r="R468" s="86">
        <v>75.675675676</v>
      </c>
      <c r="S468" s="62"/>
      <c r="T468" s="87">
        <v>36.111111111</v>
      </c>
      <c r="U468" s="87">
        <v>100</v>
      </c>
    </row>
    <row r="469" spans="1:21" ht="25.5">
      <c r="A469" s="26" t="s">
        <v>97</v>
      </c>
      <c r="B469" s="26" t="s">
        <v>888</v>
      </c>
      <c r="C469" s="26" t="s">
        <v>694</v>
      </c>
      <c r="D469" s="13" t="s">
        <v>320</v>
      </c>
      <c r="E469" s="13">
        <v>14</v>
      </c>
      <c r="F469" s="20">
        <v>85.71428571428571</v>
      </c>
      <c r="G469" s="13"/>
      <c r="H469" s="13">
        <v>100</v>
      </c>
      <c r="I469" s="20">
        <v>41.666666666666664</v>
      </c>
      <c r="J469" s="20">
        <v>8.333333333333334</v>
      </c>
      <c r="K469" s="20">
        <v>0</v>
      </c>
      <c r="L469" s="20">
        <v>50</v>
      </c>
      <c r="M469" s="13"/>
      <c r="N469" s="20">
        <v>35.714285714</v>
      </c>
      <c r="O469" s="23">
        <v>100</v>
      </c>
      <c r="P469" s="13"/>
      <c r="Q469" s="88">
        <v>21</v>
      </c>
      <c r="R469" s="89">
        <v>71.428571429</v>
      </c>
      <c r="S469" s="13"/>
      <c r="T469" s="90">
        <v>4.7619047619</v>
      </c>
      <c r="U469" s="90">
        <v>100</v>
      </c>
    </row>
    <row r="470" spans="1:21" ht="25.5">
      <c r="A470" s="26" t="s">
        <v>750</v>
      </c>
      <c r="B470" s="26" t="s">
        <v>1632</v>
      </c>
      <c r="C470" s="26" t="s">
        <v>710</v>
      </c>
      <c r="D470" s="13" t="s">
        <v>1494</v>
      </c>
      <c r="E470" s="13">
        <v>26</v>
      </c>
      <c r="F470" s="20">
        <v>92.3076923076923</v>
      </c>
      <c r="G470" s="13"/>
      <c r="H470" s="13">
        <v>100</v>
      </c>
      <c r="I470" s="20">
        <v>75</v>
      </c>
      <c r="J470" s="20">
        <v>8.333333333333334</v>
      </c>
      <c r="K470" s="20">
        <v>4.166666666666667</v>
      </c>
      <c r="L470" s="20">
        <v>12.5</v>
      </c>
      <c r="M470" s="13"/>
      <c r="N470" s="20">
        <v>50</v>
      </c>
      <c r="O470" s="23">
        <v>100</v>
      </c>
      <c r="P470" s="13"/>
      <c r="Q470" s="88">
        <v>20</v>
      </c>
      <c r="R470" s="89">
        <v>75</v>
      </c>
      <c r="S470" s="13"/>
      <c r="T470" s="90">
        <v>26.315789474</v>
      </c>
      <c r="U470" s="90">
        <v>60</v>
      </c>
    </row>
    <row r="471" spans="1:21" ht="25.5">
      <c r="A471" s="74" t="s">
        <v>84</v>
      </c>
      <c r="B471" s="74" t="s">
        <v>875</v>
      </c>
      <c r="C471" s="74" t="s">
        <v>710</v>
      </c>
      <c r="D471" s="62" t="s">
        <v>1494</v>
      </c>
      <c r="E471" s="62">
        <v>34</v>
      </c>
      <c r="F471" s="83">
        <v>79.41176470588235</v>
      </c>
      <c r="G471" s="62"/>
      <c r="H471" s="62">
        <v>100</v>
      </c>
      <c r="I471" s="83">
        <v>88.88888888888889</v>
      </c>
      <c r="J471" s="83">
        <v>7.407407407407407</v>
      </c>
      <c r="K471" s="83">
        <v>0</v>
      </c>
      <c r="L471" s="83">
        <v>3.7037037037037037</v>
      </c>
      <c r="M471" s="62"/>
      <c r="N471" s="83">
        <v>38.235294118</v>
      </c>
      <c r="O471" s="84">
        <v>100</v>
      </c>
      <c r="P471" s="62"/>
      <c r="Q471" s="85">
        <v>44</v>
      </c>
      <c r="R471" s="86">
        <v>90.909090909</v>
      </c>
      <c r="S471" s="62"/>
      <c r="T471" s="87">
        <v>53.488372093</v>
      </c>
      <c r="U471" s="87">
        <v>100</v>
      </c>
    </row>
    <row r="472" spans="1:21" ht="12.75">
      <c r="A472" s="26" t="s">
        <v>1245</v>
      </c>
      <c r="B472" s="26" t="s">
        <v>1123</v>
      </c>
      <c r="C472" s="26" t="s">
        <v>697</v>
      </c>
      <c r="D472" s="13" t="s">
        <v>1494</v>
      </c>
      <c r="E472" s="13">
        <v>42</v>
      </c>
      <c r="F472" s="20">
        <v>78.57142857142857</v>
      </c>
      <c r="G472" s="13"/>
      <c r="H472" s="13">
        <v>100</v>
      </c>
      <c r="I472" s="20">
        <v>90.9090909090909</v>
      </c>
      <c r="J472" s="20">
        <v>9.090909090909092</v>
      </c>
      <c r="K472" s="20">
        <v>0</v>
      </c>
      <c r="L472" s="20">
        <v>0</v>
      </c>
      <c r="M472" s="13"/>
      <c r="N472" s="20">
        <v>30.952380952</v>
      </c>
      <c r="O472" s="23">
        <v>92.3076923076923</v>
      </c>
      <c r="P472" s="13"/>
      <c r="Q472" s="88">
        <v>36</v>
      </c>
      <c r="R472" s="89">
        <v>83.333333333</v>
      </c>
      <c r="S472" s="13"/>
      <c r="T472" s="90">
        <v>41.666666667</v>
      </c>
      <c r="U472" s="90">
        <v>86.66666666666667</v>
      </c>
    </row>
    <row r="473" spans="1:21" ht="25.5">
      <c r="A473" s="26" t="s">
        <v>1662</v>
      </c>
      <c r="B473" s="26" t="s">
        <v>458</v>
      </c>
      <c r="C473" s="26" t="s">
        <v>697</v>
      </c>
      <c r="D473" s="13" t="s">
        <v>1494</v>
      </c>
      <c r="E473" s="13">
        <v>18</v>
      </c>
      <c r="F473" s="20">
        <v>88.88888888888889</v>
      </c>
      <c r="G473" s="13"/>
      <c r="H473" s="13">
        <v>100</v>
      </c>
      <c r="I473" s="20">
        <v>75</v>
      </c>
      <c r="J473" s="20">
        <v>25</v>
      </c>
      <c r="K473" s="20">
        <v>0</v>
      </c>
      <c r="L473" s="20">
        <v>0</v>
      </c>
      <c r="M473" s="13"/>
      <c r="N473" s="20">
        <v>0</v>
      </c>
      <c r="O473" s="23" t="s">
        <v>1103</v>
      </c>
      <c r="P473" s="13"/>
      <c r="Q473" s="88">
        <v>21</v>
      </c>
      <c r="R473" s="89">
        <v>95.238095238</v>
      </c>
      <c r="S473" s="13"/>
      <c r="T473" s="90">
        <v>0</v>
      </c>
      <c r="U473" s="90" t="s">
        <v>1103</v>
      </c>
    </row>
    <row r="474" spans="1:21" ht="12.75">
      <c r="A474" s="74" t="s">
        <v>783</v>
      </c>
      <c r="B474" s="74" t="s">
        <v>568</v>
      </c>
      <c r="C474" s="74" t="s">
        <v>677</v>
      </c>
      <c r="D474" s="62" t="s">
        <v>1494</v>
      </c>
      <c r="E474" s="62">
        <v>42</v>
      </c>
      <c r="F474" s="83">
        <v>78.57142857142857</v>
      </c>
      <c r="G474" s="62"/>
      <c r="H474" s="62">
        <v>100</v>
      </c>
      <c r="I474" s="83">
        <v>78.78787878787878</v>
      </c>
      <c r="J474" s="83">
        <v>15.151515151515152</v>
      </c>
      <c r="K474" s="83">
        <v>0</v>
      </c>
      <c r="L474" s="83">
        <v>6.0606060606060606</v>
      </c>
      <c r="M474" s="62"/>
      <c r="N474" s="83">
        <v>2.380952381</v>
      </c>
      <c r="O474" s="84">
        <v>100</v>
      </c>
      <c r="P474" s="62"/>
      <c r="Q474" s="85">
        <v>39</v>
      </c>
      <c r="R474" s="86">
        <v>74.358974359</v>
      </c>
      <c r="S474" s="62"/>
      <c r="T474" s="87">
        <v>10.256410256</v>
      </c>
      <c r="U474" s="87">
        <v>100</v>
      </c>
    </row>
    <row r="475" spans="1:21" ht="12.75">
      <c r="A475" s="26" t="s">
        <v>1658</v>
      </c>
      <c r="B475" s="26" t="s">
        <v>454</v>
      </c>
      <c r="C475" s="26" t="s">
        <v>698</v>
      </c>
      <c r="D475" s="13" t="s">
        <v>1494</v>
      </c>
      <c r="E475" s="13">
        <v>27</v>
      </c>
      <c r="F475" s="20">
        <v>81.48148148148148</v>
      </c>
      <c r="G475" s="13"/>
      <c r="H475" s="13">
        <v>100</v>
      </c>
      <c r="I475" s="20">
        <v>27.272727272727273</v>
      </c>
      <c r="J475" s="20">
        <v>68.18181818181819</v>
      </c>
      <c r="K475" s="20">
        <v>4.545454545454546</v>
      </c>
      <c r="L475" s="20">
        <v>0</v>
      </c>
      <c r="M475" s="13"/>
      <c r="N475" s="20">
        <v>37.037037037</v>
      </c>
      <c r="O475" s="23">
        <v>80</v>
      </c>
      <c r="P475" s="13"/>
      <c r="Q475" s="88">
        <v>31</v>
      </c>
      <c r="R475" s="89">
        <v>80.64516129</v>
      </c>
      <c r="S475" s="13"/>
      <c r="T475" s="90">
        <v>48.387096774</v>
      </c>
      <c r="U475" s="90">
        <v>93.33333333333333</v>
      </c>
    </row>
    <row r="476" spans="1:21" ht="12.75">
      <c r="A476" s="26" t="s">
        <v>752</v>
      </c>
      <c r="B476" s="26" t="s">
        <v>1634</v>
      </c>
      <c r="C476" s="26" t="s">
        <v>698</v>
      </c>
      <c r="D476" s="13" t="s">
        <v>1494</v>
      </c>
      <c r="E476" s="13">
        <v>25</v>
      </c>
      <c r="F476" s="20">
        <v>52</v>
      </c>
      <c r="G476" s="13"/>
      <c r="H476" s="13">
        <v>100</v>
      </c>
      <c r="I476" s="20">
        <v>76.92307692307692</v>
      </c>
      <c r="J476" s="20">
        <v>23.076923076923077</v>
      </c>
      <c r="K476" s="20">
        <v>0</v>
      </c>
      <c r="L476" s="20">
        <v>0</v>
      </c>
      <c r="M476" s="13"/>
      <c r="N476" s="20">
        <v>0</v>
      </c>
      <c r="O476" s="23" t="s">
        <v>1103</v>
      </c>
      <c r="P476" s="13"/>
      <c r="Q476" s="88">
        <v>40</v>
      </c>
      <c r="R476" s="89">
        <v>70</v>
      </c>
      <c r="S476" s="13"/>
      <c r="T476" s="90">
        <v>39.473684211</v>
      </c>
      <c r="U476" s="90">
        <v>100</v>
      </c>
    </row>
    <row r="477" spans="1:21" ht="12.75">
      <c r="A477" s="74" t="s">
        <v>865</v>
      </c>
      <c r="B477" s="74" t="s">
        <v>1634</v>
      </c>
      <c r="C477" s="74" t="s">
        <v>698</v>
      </c>
      <c r="D477" s="62" t="s">
        <v>1494</v>
      </c>
      <c r="E477" s="62">
        <v>77</v>
      </c>
      <c r="F477" s="83">
        <v>53.246753246753244</v>
      </c>
      <c r="G477" s="62"/>
      <c r="H477" s="62">
        <v>100</v>
      </c>
      <c r="I477" s="83">
        <v>63.41463414634146</v>
      </c>
      <c r="J477" s="83">
        <v>31.70731707317073</v>
      </c>
      <c r="K477" s="83">
        <v>0</v>
      </c>
      <c r="L477" s="83">
        <v>4.878048780487805</v>
      </c>
      <c r="M477" s="62"/>
      <c r="N477" s="83">
        <v>14.285714286</v>
      </c>
      <c r="O477" s="84">
        <v>100</v>
      </c>
      <c r="P477" s="62"/>
      <c r="Q477" s="85">
        <v>103</v>
      </c>
      <c r="R477" s="86">
        <v>50.485436893</v>
      </c>
      <c r="S477" s="62"/>
      <c r="T477" s="87">
        <v>17.647058824</v>
      </c>
      <c r="U477" s="87">
        <v>100</v>
      </c>
    </row>
    <row r="478" spans="1:21" ht="12.75">
      <c r="A478" s="26" t="s">
        <v>42</v>
      </c>
      <c r="B478" s="26" t="s">
        <v>1370</v>
      </c>
      <c r="C478" s="26" t="s">
        <v>667</v>
      </c>
      <c r="D478" s="13" t="s">
        <v>1494</v>
      </c>
      <c r="E478" s="13">
        <v>26</v>
      </c>
      <c r="F478" s="20">
        <v>84.61538461538461</v>
      </c>
      <c r="G478" s="13"/>
      <c r="H478" s="13">
        <v>100</v>
      </c>
      <c r="I478" s="20">
        <v>68.18181818181819</v>
      </c>
      <c r="J478" s="20">
        <v>27.272727272727273</v>
      </c>
      <c r="K478" s="20">
        <v>0</v>
      </c>
      <c r="L478" s="20">
        <v>4.545454545454546</v>
      </c>
      <c r="M478" s="13"/>
      <c r="N478" s="20">
        <v>24</v>
      </c>
      <c r="O478" s="23">
        <v>100</v>
      </c>
      <c r="P478" s="13"/>
      <c r="Q478" s="88">
        <v>20</v>
      </c>
      <c r="R478" s="89">
        <v>80</v>
      </c>
      <c r="S478" s="13"/>
      <c r="T478" s="90">
        <v>31.578947368</v>
      </c>
      <c r="U478" s="90">
        <v>100</v>
      </c>
    </row>
    <row r="479" spans="1:21" ht="12.75">
      <c r="A479" s="26" t="s">
        <v>405</v>
      </c>
      <c r="B479" s="26" t="s">
        <v>379</v>
      </c>
      <c r="C479" s="26" t="s">
        <v>710</v>
      </c>
      <c r="D479" s="13" t="s">
        <v>1494</v>
      </c>
      <c r="E479" s="13">
        <v>65</v>
      </c>
      <c r="F479" s="20">
        <v>69.23076923076923</v>
      </c>
      <c r="G479" s="13"/>
      <c r="H479" s="13">
        <v>100</v>
      </c>
      <c r="I479" s="20">
        <v>86.66666666666667</v>
      </c>
      <c r="J479" s="20">
        <v>11.11111111111111</v>
      </c>
      <c r="K479" s="20">
        <v>0</v>
      </c>
      <c r="L479" s="20">
        <v>2.2222222222222223</v>
      </c>
      <c r="M479" s="13"/>
      <c r="N479" s="20">
        <v>12.962962963</v>
      </c>
      <c r="O479" s="23">
        <v>85.71428571428571</v>
      </c>
      <c r="P479" s="13"/>
      <c r="Q479" s="88">
        <v>72</v>
      </c>
      <c r="R479" s="89">
        <v>56.944444444</v>
      </c>
      <c r="S479" s="13"/>
      <c r="T479" s="90">
        <v>14.285714286</v>
      </c>
      <c r="U479" s="90">
        <v>66.66666666666667</v>
      </c>
    </row>
    <row r="480" spans="1:21" ht="12.75">
      <c r="A480" s="74" t="s">
        <v>325</v>
      </c>
      <c r="B480" s="74" t="s">
        <v>326</v>
      </c>
      <c r="C480" s="74" t="s">
        <v>710</v>
      </c>
      <c r="D480" s="62" t="s">
        <v>1494</v>
      </c>
      <c r="E480" s="62">
        <v>42</v>
      </c>
      <c r="F480" s="83">
        <v>52.38095238095238</v>
      </c>
      <c r="G480" s="62"/>
      <c r="H480" s="62">
        <v>100</v>
      </c>
      <c r="I480" s="83">
        <v>63.63636363636363</v>
      </c>
      <c r="J480" s="83">
        <v>0</v>
      </c>
      <c r="K480" s="83">
        <v>0</v>
      </c>
      <c r="L480" s="83">
        <v>36.36363636363637</v>
      </c>
      <c r="M480" s="62"/>
      <c r="N480" s="83">
        <v>0</v>
      </c>
      <c r="O480" s="84" t="s">
        <v>1103</v>
      </c>
      <c r="P480" s="62"/>
      <c r="Q480" s="85">
        <v>43</v>
      </c>
      <c r="R480" s="86">
        <v>53.488372093</v>
      </c>
      <c r="S480" s="62"/>
      <c r="T480" s="87">
        <v>7.3170731707</v>
      </c>
      <c r="U480" s="87">
        <v>66.66666666666667</v>
      </c>
    </row>
    <row r="481" spans="1:21" ht="12.75">
      <c r="A481" s="26" t="s">
        <v>8</v>
      </c>
      <c r="B481" s="26" t="s">
        <v>1334</v>
      </c>
      <c r="C481" s="26" t="s">
        <v>702</v>
      </c>
      <c r="D481" s="13" t="s">
        <v>1494</v>
      </c>
      <c r="E481" s="13">
        <v>38</v>
      </c>
      <c r="F481" s="20">
        <v>71.05263157894737</v>
      </c>
      <c r="G481" s="13"/>
      <c r="H481" s="13">
        <v>100</v>
      </c>
      <c r="I481" s="20">
        <v>74.07407407407408</v>
      </c>
      <c r="J481" s="20">
        <v>11.11111111111111</v>
      </c>
      <c r="K481" s="20">
        <v>0</v>
      </c>
      <c r="L481" s="20">
        <v>14.814814814814815</v>
      </c>
      <c r="M481" s="13"/>
      <c r="N481" s="20">
        <v>7.8947368421</v>
      </c>
      <c r="O481" s="23">
        <v>66.66666666666667</v>
      </c>
      <c r="P481" s="13"/>
      <c r="Q481" s="88">
        <v>53</v>
      </c>
      <c r="R481" s="89">
        <v>73.58490566</v>
      </c>
      <c r="S481" s="13"/>
      <c r="T481" s="90">
        <v>3.7735849057</v>
      </c>
      <c r="U481" s="90">
        <v>100</v>
      </c>
    </row>
    <row r="482" spans="1:21" ht="12.75">
      <c r="A482" s="26" t="s">
        <v>390</v>
      </c>
      <c r="B482" s="26" t="s">
        <v>364</v>
      </c>
      <c r="C482" s="26" t="s">
        <v>716</v>
      </c>
      <c r="D482" s="13" t="s">
        <v>1494</v>
      </c>
      <c r="E482" s="13">
        <v>24</v>
      </c>
      <c r="F482" s="20">
        <v>100</v>
      </c>
      <c r="G482" s="13"/>
      <c r="H482" s="13">
        <v>100</v>
      </c>
      <c r="I482" s="20">
        <v>33.333333333333336</v>
      </c>
      <c r="J482" s="20">
        <v>20.833333333333332</v>
      </c>
      <c r="K482" s="20">
        <v>0</v>
      </c>
      <c r="L482" s="20">
        <v>45.833333333333336</v>
      </c>
      <c r="M482" s="13"/>
      <c r="N482" s="20">
        <v>43.47826087</v>
      </c>
      <c r="O482" s="23">
        <v>100</v>
      </c>
      <c r="P482" s="13"/>
      <c r="Q482" s="88">
        <v>18</v>
      </c>
      <c r="R482" s="89">
        <v>94.444444444</v>
      </c>
      <c r="S482" s="13"/>
      <c r="T482" s="90">
        <v>37.5</v>
      </c>
      <c r="U482" s="90">
        <v>100</v>
      </c>
    </row>
    <row r="483" spans="1:21" ht="12.75">
      <c r="A483" s="74" t="s">
        <v>1778</v>
      </c>
      <c r="B483" s="74" t="s">
        <v>149</v>
      </c>
      <c r="C483" s="74" t="s">
        <v>679</v>
      </c>
      <c r="D483" s="62" t="s">
        <v>320</v>
      </c>
      <c r="E483" s="62">
        <v>22</v>
      </c>
      <c r="F483" s="83">
        <v>90.9090909090909</v>
      </c>
      <c r="G483" s="62"/>
      <c r="H483" s="62">
        <v>100</v>
      </c>
      <c r="I483" s="83">
        <v>35</v>
      </c>
      <c r="J483" s="83">
        <v>50</v>
      </c>
      <c r="K483" s="83">
        <v>0</v>
      </c>
      <c r="L483" s="83">
        <v>15</v>
      </c>
      <c r="M483" s="62"/>
      <c r="N483" s="83">
        <v>0</v>
      </c>
      <c r="O483" s="84" t="s">
        <v>1103</v>
      </c>
      <c r="P483" s="62"/>
      <c r="Q483" s="85"/>
      <c r="R483" s="86"/>
      <c r="S483" s="62"/>
      <c r="T483" s="87">
        <v>30.769230769</v>
      </c>
      <c r="U483" s="87">
        <v>100</v>
      </c>
    </row>
    <row r="484" spans="1:21" ht="12.75">
      <c r="A484" s="26" t="s">
        <v>1802</v>
      </c>
      <c r="B484" s="26" t="s">
        <v>1271</v>
      </c>
      <c r="C484" s="26" t="s">
        <v>708</v>
      </c>
      <c r="D484" s="13" t="s">
        <v>320</v>
      </c>
      <c r="E484" s="13">
        <v>24</v>
      </c>
      <c r="F484" s="20">
        <v>87.5</v>
      </c>
      <c r="G484" s="13"/>
      <c r="H484" s="13">
        <v>100</v>
      </c>
      <c r="I484" s="20">
        <v>23.80952380952381</v>
      </c>
      <c r="J484" s="20">
        <v>66.66666666666667</v>
      </c>
      <c r="K484" s="20">
        <v>0</v>
      </c>
      <c r="L484" s="20">
        <v>9.523809523809524</v>
      </c>
      <c r="M484" s="13"/>
      <c r="N484" s="20">
        <v>37.5</v>
      </c>
      <c r="O484" s="23">
        <v>100</v>
      </c>
      <c r="P484" s="13"/>
      <c r="Q484" s="88">
        <v>28</v>
      </c>
      <c r="R484" s="89">
        <v>78.571428571</v>
      </c>
      <c r="S484" s="13"/>
      <c r="T484" s="90">
        <v>67.857142857</v>
      </c>
      <c r="U484" s="90">
        <v>100</v>
      </c>
    </row>
    <row r="485" spans="1:21" ht="12.75">
      <c r="A485" s="26" t="s">
        <v>1440</v>
      </c>
      <c r="B485" s="26" t="s">
        <v>1271</v>
      </c>
      <c r="C485" s="26" t="s">
        <v>708</v>
      </c>
      <c r="D485" s="13" t="s">
        <v>320</v>
      </c>
      <c r="E485" s="13">
        <v>41</v>
      </c>
      <c r="F485" s="20">
        <v>51.21951219512195</v>
      </c>
      <c r="G485" s="13"/>
      <c r="H485" s="13">
        <v>100</v>
      </c>
      <c r="I485" s="20">
        <v>23.80952380952381</v>
      </c>
      <c r="J485" s="20">
        <v>71.42857142857143</v>
      </c>
      <c r="K485" s="20">
        <v>0</v>
      </c>
      <c r="L485" s="20">
        <v>4.761904761904762</v>
      </c>
      <c r="M485" s="13"/>
      <c r="N485" s="20">
        <v>27.272727273</v>
      </c>
      <c r="O485" s="23">
        <v>66.66666666666667</v>
      </c>
      <c r="P485" s="13"/>
      <c r="Q485" s="88">
        <v>41</v>
      </c>
      <c r="R485" s="89">
        <v>87.804878049</v>
      </c>
      <c r="S485" s="13"/>
      <c r="T485" s="90">
        <v>27.5</v>
      </c>
      <c r="U485" s="90">
        <v>100</v>
      </c>
    </row>
    <row r="486" spans="1:21" ht="12.75">
      <c r="A486" s="74" t="s">
        <v>841</v>
      </c>
      <c r="B486" s="74" t="s">
        <v>624</v>
      </c>
      <c r="C486" s="74" t="s">
        <v>675</v>
      </c>
      <c r="D486" s="62" t="s">
        <v>320</v>
      </c>
      <c r="E486" s="62">
        <v>15</v>
      </c>
      <c r="F486" s="83">
        <v>93.33333333333333</v>
      </c>
      <c r="G486" s="62"/>
      <c r="H486" s="62">
        <v>100</v>
      </c>
      <c r="I486" s="83">
        <v>71.42857142857143</v>
      </c>
      <c r="J486" s="83">
        <v>28.571428571428573</v>
      </c>
      <c r="K486" s="83">
        <v>0</v>
      </c>
      <c r="L486" s="83">
        <v>0</v>
      </c>
      <c r="M486" s="62"/>
      <c r="N486" s="83">
        <v>21.428571429</v>
      </c>
      <c r="O486" s="84">
        <v>100</v>
      </c>
      <c r="P486" s="62"/>
      <c r="Q486" s="85">
        <v>24</v>
      </c>
      <c r="R486" s="86">
        <v>66.666666667</v>
      </c>
      <c r="S486" s="62"/>
      <c r="T486" s="87">
        <v>22.727272727</v>
      </c>
      <c r="U486" s="87">
        <v>60</v>
      </c>
    </row>
    <row r="487" spans="1:21" ht="12.75">
      <c r="A487" s="26" t="s">
        <v>868</v>
      </c>
      <c r="B487" s="26" t="s">
        <v>435</v>
      </c>
      <c r="C487" s="26" t="s">
        <v>697</v>
      </c>
      <c r="D487" s="13" t="s">
        <v>1494</v>
      </c>
      <c r="E487" s="13">
        <v>27</v>
      </c>
      <c r="F487" s="20">
        <v>88.88888888888889</v>
      </c>
      <c r="G487" s="13"/>
      <c r="H487" s="13">
        <v>100</v>
      </c>
      <c r="I487" s="20">
        <v>75</v>
      </c>
      <c r="J487" s="20">
        <v>12.5</v>
      </c>
      <c r="K487" s="20">
        <v>0</v>
      </c>
      <c r="L487" s="20">
        <v>12.5</v>
      </c>
      <c r="M487" s="13"/>
      <c r="N487" s="20">
        <v>3.7037037037</v>
      </c>
      <c r="O487" s="23">
        <v>100</v>
      </c>
      <c r="P487" s="13"/>
      <c r="Q487" s="88">
        <v>32</v>
      </c>
      <c r="R487" s="89">
        <v>71.875</v>
      </c>
      <c r="S487" s="13"/>
      <c r="T487" s="90">
        <v>3.125</v>
      </c>
      <c r="U487" s="90">
        <v>100</v>
      </c>
    </row>
    <row r="488" spans="1:21" ht="12.75">
      <c r="A488" s="26" t="s">
        <v>1687</v>
      </c>
      <c r="B488" s="26" t="s">
        <v>481</v>
      </c>
      <c r="C488" s="26" t="s">
        <v>667</v>
      </c>
      <c r="D488" s="13" t="s">
        <v>1494</v>
      </c>
      <c r="E488" s="13">
        <v>19</v>
      </c>
      <c r="F488" s="20">
        <v>78.94736842105263</v>
      </c>
      <c r="G488" s="13"/>
      <c r="H488" s="13">
        <v>100</v>
      </c>
      <c r="I488" s="20">
        <v>66.66666666666667</v>
      </c>
      <c r="J488" s="20">
        <v>13.333333333333334</v>
      </c>
      <c r="K488" s="20">
        <v>0</v>
      </c>
      <c r="L488" s="20">
        <v>20</v>
      </c>
      <c r="M488" s="13"/>
      <c r="N488" s="20">
        <v>63.157894737</v>
      </c>
      <c r="O488" s="23">
        <v>100</v>
      </c>
      <c r="P488" s="13"/>
      <c r="Q488" s="88">
        <v>23</v>
      </c>
      <c r="R488" s="89">
        <v>78.260869565</v>
      </c>
      <c r="S488" s="13"/>
      <c r="T488" s="90">
        <v>22.727272727</v>
      </c>
      <c r="U488" s="90">
        <v>100</v>
      </c>
    </row>
    <row r="489" spans="1:21" ht="12.75">
      <c r="A489" s="74" t="s">
        <v>642</v>
      </c>
      <c r="B489" s="74" t="s">
        <v>1602</v>
      </c>
      <c r="C489" s="74" t="s">
        <v>671</v>
      </c>
      <c r="D489" s="62" t="s">
        <v>1494</v>
      </c>
      <c r="E489" s="62">
        <v>36</v>
      </c>
      <c r="F489" s="83">
        <v>86.11111111111111</v>
      </c>
      <c r="G489" s="62"/>
      <c r="H489" s="62">
        <v>100</v>
      </c>
      <c r="I489" s="83">
        <v>96.7741935483871</v>
      </c>
      <c r="J489" s="83">
        <v>3.225806451612903</v>
      </c>
      <c r="K489" s="83">
        <v>0</v>
      </c>
      <c r="L489" s="83">
        <v>0</v>
      </c>
      <c r="M489" s="62"/>
      <c r="N489" s="83">
        <v>8.3333333333</v>
      </c>
      <c r="O489" s="84">
        <v>100</v>
      </c>
      <c r="P489" s="62"/>
      <c r="Q489" s="85">
        <v>38</v>
      </c>
      <c r="R489" s="86">
        <v>84.210526316</v>
      </c>
      <c r="S489" s="62"/>
      <c r="T489" s="87">
        <v>0</v>
      </c>
      <c r="U489" s="87" t="s">
        <v>1103</v>
      </c>
    </row>
    <row r="490" spans="1:21" ht="12.75">
      <c r="A490" s="26" t="s">
        <v>1409</v>
      </c>
      <c r="B490" s="26" t="s">
        <v>168</v>
      </c>
      <c r="C490" s="26" t="s">
        <v>694</v>
      </c>
      <c r="D490" s="13" t="s">
        <v>1494</v>
      </c>
      <c r="E490" s="13">
        <v>28</v>
      </c>
      <c r="F490" s="20">
        <v>82.14285714285714</v>
      </c>
      <c r="G490" s="13"/>
      <c r="H490" s="13">
        <v>100</v>
      </c>
      <c r="I490" s="20">
        <v>52.17391304347826</v>
      </c>
      <c r="J490" s="20">
        <v>34.78260869565217</v>
      </c>
      <c r="K490" s="20">
        <v>0</v>
      </c>
      <c r="L490" s="20">
        <v>13.043478260869565</v>
      </c>
      <c r="M490" s="13"/>
      <c r="N490" s="20">
        <v>35</v>
      </c>
      <c r="O490" s="23">
        <v>100</v>
      </c>
      <c r="P490" s="13"/>
      <c r="Q490" s="88">
        <v>28</v>
      </c>
      <c r="R490" s="89">
        <v>71.428571429</v>
      </c>
      <c r="S490" s="13"/>
      <c r="T490" s="90">
        <v>37.037037037</v>
      </c>
      <c r="U490" s="90">
        <v>100</v>
      </c>
    </row>
    <row r="491" spans="1:21" ht="12.75">
      <c r="A491" s="26" t="s">
        <v>817</v>
      </c>
      <c r="B491" s="26" t="s">
        <v>603</v>
      </c>
      <c r="C491" s="26" t="s">
        <v>675</v>
      </c>
      <c r="D491" s="13" t="s">
        <v>1494</v>
      </c>
      <c r="E491" s="13">
        <v>29</v>
      </c>
      <c r="F491" s="20">
        <v>75.86206896551724</v>
      </c>
      <c r="G491" s="13"/>
      <c r="H491" s="13">
        <v>100</v>
      </c>
      <c r="I491" s="20">
        <v>95.45454545454545</v>
      </c>
      <c r="J491" s="20">
        <v>4.545454545454546</v>
      </c>
      <c r="K491" s="20">
        <v>0</v>
      </c>
      <c r="L491" s="20">
        <v>0</v>
      </c>
      <c r="M491" s="13"/>
      <c r="N491" s="20">
        <v>20.689655172</v>
      </c>
      <c r="O491" s="23">
        <v>100</v>
      </c>
      <c r="P491" s="13"/>
      <c r="Q491" s="88">
        <v>32</v>
      </c>
      <c r="R491" s="89">
        <v>78.125</v>
      </c>
      <c r="S491" s="13"/>
      <c r="T491" s="90">
        <v>18.75</v>
      </c>
      <c r="U491" s="90">
        <v>100</v>
      </c>
    </row>
    <row r="492" spans="1:21" ht="12.75">
      <c r="A492" s="74" t="s">
        <v>282</v>
      </c>
      <c r="B492" s="74" t="s">
        <v>1576</v>
      </c>
      <c r="C492" s="74" t="s">
        <v>690</v>
      </c>
      <c r="D492" s="62" t="s">
        <v>1494</v>
      </c>
      <c r="E492" s="62">
        <v>23</v>
      </c>
      <c r="F492" s="83">
        <v>86.95652173913044</v>
      </c>
      <c r="G492" s="62"/>
      <c r="H492" s="62">
        <v>100</v>
      </c>
      <c r="I492" s="83">
        <v>80</v>
      </c>
      <c r="J492" s="83">
        <v>20</v>
      </c>
      <c r="K492" s="83">
        <v>0</v>
      </c>
      <c r="L492" s="83">
        <v>0</v>
      </c>
      <c r="M492" s="62"/>
      <c r="N492" s="83">
        <v>26.086956522</v>
      </c>
      <c r="O492" s="84">
        <v>100</v>
      </c>
      <c r="P492" s="62"/>
      <c r="Q492" s="85">
        <v>28</v>
      </c>
      <c r="R492" s="86">
        <v>82.142857143</v>
      </c>
      <c r="S492" s="62"/>
      <c r="T492" s="87">
        <v>34.615384615</v>
      </c>
      <c r="U492" s="87">
        <v>100</v>
      </c>
    </row>
    <row r="493" spans="1:21" ht="12.75">
      <c r="A493" s="26" t="s">
        <v>1403</v>
      </c>
      <c r="B493" s="26" t="s">
        <v>163</v>
      </c>
      <c r="C493" s="26" t="s">
        <v>680</v>
      </c>
      <c r="D493" s="13" t="s">
        <v>320</v>
      </c>
      <c r="E493" s="13">
        <v>26</v>
      </c>
      <c r="F493" s="20">
        <v>65.38461538461539</v>
      </c>
      <c r="G493" s="13"/>
      <c r="H493" s="13">
        <v>100</v>
      </c>
      <c r="I493" s="20">
        <v>29.41176470588235</v>
      </c>
      <c r="J493" s="20">
        <v>47.05882352941177</v>
      </c>
      <c r="K493" s="20">
        <v>0</v>
      </c>
      <c r="L493" s="20">
        <v>23.529411764705884</v>
      </c>
      <c r="M493" s="13"/>
      <c r="N493" s="20">
        <v>38.461538462</v>
      </c>
      <c r="O493" s="23">
        <v>90</v>
      </c>
      <c r="P493" s="13"/>
      <c r="Q493" s="88">
        <v>51</v>
      </c>
      <c r="R493" s="89">
        <v>62.745098039</v>
      </c>
      <c r="S493" s="13"/>
      <c r="T493" s="98">
        <v>24</v>
      </c>
      <c r="U493" s="98">
        <v>83.33333333333333</v>
      </c>
    </row>
    <row r="494" spans="1:21" ht="12.75">
      <c r="A494" s="26" t="s">
        <v>1769</v>
      </c>
      <c r="B494" s="26" t="s">
        <v>140</v>
      </c>
      <c r="C494" s="26" t="s">
        <v>667</v>
      </c>
      <c r="D494" s="13" t="s">
        <v>1494</v>
      </c>
      <c r="E494" s="13">
        <v>34</v>
      </c>
      <c r="F494" s="20">
        <v>94.11764705882354</v>
      </c>
      <c r="G494" s="13"/>
      <c r="H494" s="13">
        <v>100</v>
      </c>
      <c r="I494" s="20">
        <v>59.375</v>
      </c>
      <c r="J494" s="20">
        <v>37.5</v>
      </c>
      <c r="K494" s="20">
        <v>3.125</v>
      </c>
      <c r="L494" s="20">
        <v>0</v>
      </c>
      <c r="M494" s="13"/>
      <c r="N494" s="20">
        <v>2.9411764706</v>
      </c>
      <c r="O494" s="23">
        <v>100</v>
      </c>
      <c r="P494" s="13"/>
      <c r="Q494" s="88">
        <v>18</v>
      </c>
      <c r="R494" s="89">
        <v>94.444444444</v>
      </c>
      <c r="S494" s="13"/>
      <c r="T494" s="90">
        <v>55.555555556</v>
      </c>
      <c r="U494" s="90">
        <v>100</v>
      </c>
    </row>
    <row r="495" spans="1:21" ht="12.75">
      <c r="A495" s="74" t="s">
        <v>1801</v>
      </c>
      <c r="B495" s="74" t="s">
        <v>1270</v>
      </c>
      <c r="C495" s="74" t="s">
        <v>684</v>
      </c>
      <c r="D495" s="62" t="s">
        <v>1494</v>
      </c>
      <c r="E495" s="62">
        <v>34</v>
      </c>
      <c r="F495" s="83">
        <v>82.3529411764706</v>
      </c>
      <c r="G495" s="62"/>
      <c r="H495" s="62">
        <v>100</v>
      </c>
      <c r="I495" s="83">
        <v>35.714285714285715</v>
      </c>
      <c r="J495" s="83">
        <v>10.714285714285714</v>
      </c>
      <c r="K495" s="83">
        <v>0</v>
      </c>
      <c r="L495" s="83">
        <v>53.57142857142857</v>
      </c>
      <c r="M495" s="62"/>
      <c r="N495" s="83">
        <v>43.75</v>
      </c>
      <c r="O495" s="84">
        <v>100</v>
      </c>
      <c r="P495" s="62"/>
      <c r="Q495" s="85">
        <v>34</v>
      </c>
      <c r="R495" s="86">
        <v>47.058823529</v>
      </c>
      <c r="S495" s="62"/>
      <c r="T495" s="87">
        <v>24.242424242</v>
      </c>
      <c r="U495" s="87">
        <v>87.5</v>
      </c>
    </row>
    <row r="496" spans="1:21" ht="12.75">
      <c r="A496" s="26" t="s">
        <v>1732</v>
      </c>
      <c r="B496" s="26" t="s">
        <v>103</v>
      </c>
      <c r="C496" s="26" t="s">
        <v>674</v>
      </c>
      <c r="D496" s="13" t="s">
        <v>1494</v>
      </c>
      <c r="E496" s="13">
        <v>26</v>
      </c>
      <c r="F496" s="20">
        <v>73.07692307692308</v>
      </c>
      <c r="G496" s="13"/>
      <c r="H496" s="13">
        <v>100</v>
      </c>
      <c r="I496" s="20">
        <v>73.6842105263158</v>
      </c>
      <c r="J496" s="20">
        <v>26.31578947368421</v>
      </c>
      <c r="K496" s="20">
        <v>0</v>
      </c>
      <c r="L496" s="20">
        <v>0</v>
      </c>
      <c r="M496" s="13"/>
      <c r="N496" s="20">
        <v>53.846153846</v>
      </c>
      <c r="O496" s="23">
        <v>100</v>
      </c>
      <c r="P496" s="13"/>
      <c r="Q496" s="88">
        <v>25</v>
      </c>
      <c r="R496" s="89">
        <v>80</v>
      </c>
      <c r="S496" s="13"/>
      <c r="T496" s="90">
        <v>70.833333333</v>
      </c>
      <c r="U496" s="90">
        <v>88.23529411764706</v>
      </c>
    </row>
    <row r="497" spans="1:21" ht="12.75">
      <c r="A497" s="26" t="s">
        <v>641</v>
      </c>
      <c r="B497" s="26" t="s">
        <v>1601</v>
      </c>
      <c r="C497" s="26" t="s">
        <v>708</v>
      </c>
      <c r="D497" s="13" t="s">
        <v>1494</v>
      </c>
      <c r="E497" s="13">
        <v>15</v>
      </c>
      <c r="F497" s="20">
        <v>73.33333333333333</v>
      </c>
      <c r="G497" s="13"/>
      <c r="H497" s="13">
        <v>100</v>
      </c>
      <c r="I497" s="20">
        <v>81.81818181818181</v>
      </c>
      <c r="J497" s="20">
        <v>9.090909090909092</v>
      </c>
      <c r="K497" s="20">
        <v>0</v>
      </c>
      <c r="L497" s="20">
        <v>9.090909090909092</v>
      </c>
      <c r="M497" s="13"/>
      <c r="N497" s="20">
        <v>53.333333333</v>
      </c>
      <c r="O497" s="23">
        <v>87.5</v>
      </c>
      <c r="P497" s="13"/>
      <c r="Q497" s="88">
        <v>19</v>
      </c>
      <c r="R497" s="89">
        <v>78.947368421</v>
      </c>
      <c r="S497" s="13"/>
      <c r="T497" s="90">
        <v>89.473684211</v>
      </c>
      <c r="U497" s="90">
        <v>76.47058823529412</v>
      </c>
    </row>
    <row r="498" spans="1:21" ht="12.75">
      <c r="A498" s="74" t="s">
        <v>422</v>
      </c>
      <c r="B498" s="74" t="s">
        <v>530</v>
      </c>
      <c r="C498" s="74" t="s">
        <v>696</v>
      </c>
      <c r="D498" s="62" t="s">
        <v>1494</v>
      </c>
      <c r="E498" s="62">
        <v>28</v>
      </c>
      <c r="F498" s="83">
        <v>85.71428571428571</v>
      </c>
      <c r="G498" s="62"/>
      <c r="H498" s="62">
        <v>100</v>
      </c>
      <c r="I498" s="83">
        <v>54.166666666666664</v>
      </c>
      <c r="J498" s="83">
        <v>37.5</v>
      </c>
      <c r="K498" s="83">
        <v>0</v>
      </c>
      <c r="L498" s="83">
        <v>8.333333333333334</v>
      </c>
      <c r="M498" s="62"/>
      <c r="N498" s="83">
        <v>50</v>
      </c>
      <c r="O498" s="84">
        <v>100</v>
      </c>
      <c r="P498" s="62"/>
      <c r="Q498" s="85">
        <v>4</v>
      </c>
      <c r="R498" s="86">
        <v>50</v>
      </c>
      <c r="S498" s="62"/>
      <c r="T498" s="87">
        <v>0</v>
      </c>
      <c r="U498" s="87" t="s">
        <v>1103</v>
      </c>
    </row>
    <row r="499" spans="1:21" ht="12.75">
      <c r="A499" s="26" t="s">
        <v>1418</v>
      </c>
      <c r="B499" s="26" t="s">
        <v>176</v>
      </c>
      <c r="C499" s="26" t="s">
        <v>671</v>
      </c>
      <c r="D499" s="13" t="s">
        <v>1494</v>
      </c>
      <c r="E499" s="13">
        <v>82</v>
      </c>
      <c r="F499" s="20">
        <v>68.29268292682927</v>
      </c>
      <c r="G499" s="13"/>
      <c r="H499" s="13">
        <v>100</v>
      </c>
      <c r="I499" s="20">
        <v>46.42857142857143</v>
      </c>
      <c r="J499" s="20">
        <v>53.57142857142857</v>
      </c>
      <c r="K499" s="20">
        <v>0</v>
      </c>
      <c r="L499" s="20">
        <v>0</v>
      </c>
      <c r="M499" s="13"/>
      <c r="N499" s="20">
        <v>22.077922078</v>
      </c>
      <c r="O499" s="23">
        <v>82.3529411764706</v>
      </c>
      <c r="P499" s="13"/>
      <c r="Q499" s="88">
        <v>58</v>
      </c>
      <c r="R499" s="89">
        <v>68.965517241</v>
      </c>
      <c r="S499" s="13"/>
      <c r="T499" s="90">
        <v>15.384615385</v>
      </c>
      <c r="U499" s="90">
        <v>75</v>
      </c>
    </row>
    <row r="500" spans="1:21" ht="12.75">
      <c r="A500" s="26" t="s">
        <v>1421</v>
      </c>
      <c r="B500" s="26" t="s">
        <v>176</v>
      </c>
      <c r="C500" s="26" t="s">
        <v>671</v>
      </c>
      <c r="D500" s="13" t="s">
        <v>1494</v>
      </c>
      <c r="E500" s="13">
        <v>24</v>
      </c>
      <c r="F500" s="20">
        <v>87.5</v>
      </c>
      <c r="G500" s="13"/>
      <c r="H500" s="13">
        <v>100</v>
      </c>
      <c r="I500" s="20">
        <v>66.66666666666667</v>
      </c>
      <c r="J500" s="20">
        <v>33.333333333333336</v>
      </c>
      <c r="K500" s="20">
        <v>0</v>
      </c>
      <c r="L500" s="20">
        <v>0</v>
      </c>
      <c r="M500" s="13"/>
      <c r="N500" s="20">
        <v>8.3333333333</v>
      </c>
      <c r="O500" s="23">
        <v>100</v>
      </c>
      <c r="P500" s="13"/>
      <c r="Q500" s="88">
        <v>34</v>
      </c>
      <c r="R500" s="89">
        <v>88.235294118</v>
      </c>
      <c r="S500" s="13"/>
      <c r="T500" s="90">
        <v>51.612903226</v>
      </c>
      <c r="U500" s="90">
        <v>100</v>
      </c>
    </row>
    <row r="501" spans="1:21" ht="12.75">
      <c r="A501" s="74" t="s">
        <v>1829</v>
      </c>
      <c r="B501" s="74" t="s">
        <v>1299</v>
      </c>
      <c r="C501" s="74" t="s">
        <v>667</v>
      </c>
      <c r="D501" s="62" t="s">
        <v>1494</v>
      </c>
      <c r="E501" s="62">
        <v>13</v>
      </c>
      <c r="F501" s="83">
        <v>53.84615384615385</v>
      </c>
      <c r="G501" s="62"/>
      <c r="H501" s="62">
        <v>100</v>
      </c>
      <c r="I501" s="83">
        <v>100</v>
      </c>
      <c r="J501" s="83">
        <v>0</v>
      </c>
      <c r="K501" s="83">
        <v>0</v>
      </c>
      <c r="L501" s="83">
        <v>0</v>
      </c>
      <c r="M501" s="62"/>
      <c r="N501" s="83">
        <v>38.461538462</v>
      </c>
      <c r="O501" s="84">
        <v>60</v>
      </c>
      <c r="P501" s="62"/>
      <c r="Q501" s="85">
        <v>21</v>
      </c>
      <c r="R501" s="86">
        <v>85.714285714</v>
      </c>
      <c r="S501" s="62"/>
      <c r="T501" s="87">
        <v>30</v>
      </c>
      <c r="U501" s="87">
        <v>100</v>
      </c>
    </row>
    <row r="502" spans="1:21" ht="12.75">
      <c r="A502" s="26" t="s">
        <v>1425</v>
      </c>
      <c r="B502" s="26" t="s">
        <v>180</v>
      </c>
      <c r="C502" s="26" t="s">
        <v>670</v>
      </c>
      <c r="D502" s="13" t="s">
        <v>1494</v>
      </c>
      <c r="E502" s="13">
        <v>75</v>
      </c>
      <c r="F502" s="20">
        <v>48</v>
      </c>
      <c r="G502" s="13"/>
      <c r="H502" s="13">
        <v>100</v>
      </c>
      <c r="I502" s="20">
        <v>33.333333333333336</v>
      </c>
      <c r="J502" s="20">
        <v>63.888888888888886</v>
      </c>
      <c r="K502" s="20">
        <v>0</v>
      </c>
      <c r="L502" s="20">
        <v>2.7777777777777777</v>
      </c>
      <c r="M502" s="13"/>
      <c r="N502" s="20">
        <v>12</v>
      </c>
      <c r="O502" s="23">
        <v>88.88888888888889</v>
      </c>
      <c r="P502" s="13"/>
      <c r="Q502" s="88">
        <v>72</v>
      </c>
      <c r="R502" s="89">
        <v>48.611111111</v>
      </c>
      <c r="S502" s="13"/>
      <c r="T502" s="90">
        <v>31.944444444</v>
      </c>
      <c r="U502" s="90">
        <v>73.91304347826087</v>
      </c>
    </row>
    <row r="503" spans="1:21" ht="12.75">
      <c r="A503" s="26" t="s">
        <v>829</v>
      </c>
      <c r="B503" s="26" t="s">
        <v>614</v>
      </c>
      <c r="C503" s="26" t="s">
        <v>670</v>
      </c>
      <c r="D503" s="13" t="s">
        <v>1494</v>
      </c>
      <c r="E503" s="13">
        <v>8</v>
      </c>
      <c r="F503" s="20">
        <v>100</v>
      </c>
      <c r="G503" s="13"/>
      <c r="H503" s="13">
        <v>100</v>
      </c>
      <c r="I503" s="20">
        <v>50</v>
      </c>
      <c r="J503" s="20">
        <v>37.5</v>
      </c>
      <c r="K503" s="20">
        <v>0</v>
      </c>
      <c r="L503" s="20">
        <v>12.5</v>
      </c>
      <c r="M503" s="13"/>
      <c r="N503" s="20">
        <v>50</v>
      </c>
      <c r="O503" s="23">
        <v>100</v>
      </c>
      <c r="P503" s="13"/>
      <c r="Q503" s="88">
        <v>24</v>
      </c>
      <c r="R503" s="89">
        <v>83.333333333</v>
      </c>
      <c r="S503" s="13"/>
      <c r="T503" s="90">
        <v>29.166666667</v>
      </c>
      <c r="U503" s="90">
        <v>100</v>
      </c>
    </row>
    <row r="504" spans="1:21" ht="12.75">
      <c r="A504" s="74" t="s">
        <v>1651</v>
      </c>
      <c r="B504" s="74" t="s">
        <v>447</v>
      </c>
      <c r="C504" s="74" t="s">
        <v>670</v>
      </c>
      <c r="D504" s="62" t="s">
        <v>1494</v>
      </c>
      <c r="E504" s="62">
        <v>43</v>
      </c>
      <c r="F504" s="83">
        <v>67.44186046511628</v>
      </c>
      <c r="G504" s="62"/>
      <c r="H504" s="62">
        <v>100</v>
      </c>
      <c r="I504" s="83">
        <v>68.96551724137932</v>
      </c>
      <c r="J504" s="83">
        <v>27.586206896551722</v>
      </c>
      <c r="K504" s="83">
        <v>0</v>
      </c>
      <c r="L504" s="83">
        <v>3.4482758620689653</v>
      </c>
      <c r="M504" s="62"/>
      <c r="N504" s="83">
        <v>29.268292683</v>
      </c>
      <c r="O504" s="84">
        <v>75</v>
      </c>
      <c r="P504" s="62"/>
      <c r="Q504" s="85">
        <v>49</v>
      </c>
      <c r="R504" s="86">
        <v>63.265306122</v>
      </c>
      <c r="S504" s="62"/>
      <c r="T504" s="87">
        <v>22.916666667</v>
      </c>
      <c r="U504" s="87">
        <v>90.9090909090909</v>
      </c>
    </row>
    <row r="505" spans="1:21" ht="12.75">
      <c r="A505" s="26" t="s">
        <v>0</v>
      </c>
      <c r="B505" s="26" t="s">
        <v>447</v>
      </c>
      <c r="C505" s="26" t="s">
        <v>670</v>
      </c>
      <c r="D505" s="13" t="s">
        <v>1494</v>
      </c>
      <c r="E505" s="13">
        <v>39</v>
      </c>
      <c r="F505" s="20">
        <v>82.05128205128206</v>
      </c>
      <c r="G505" s="13"/>
      <c r="H505" s="13">
        <v>100</v>
      </c>
      <c r="I505" s="20">
        <v>65.625</v>
      </c>
      <c r="J505" s="20">
        <v>31.25</v>
      </c>
      <c r="K505" s="20">
        <v>0</v>
      </c>
      <c r="L505" s="20">
        <v>3.125</v>
      </c>
      <c r="M505" s="13"/>
      <c r="N505" s="20">
        <v>37.5</v>
      </c>
      <c r="O505" s="23">
        <v>100</v>
      </c>
      <c r="P505" s="13"/>
      <c r="Q505" s="88">
        <v>49</v>
      </c>
      <c r="R505" s="89">
        <v>89.795918367</v>
      </c>
      <c r="S505" s="13"/>
      <c r="T505" s="90">
        <v>33.333333333</v>
      </c>
      <c r="U505" s="90">
        <v>100</v>
      </c>
    </row>
    <row r="506" spans="1:21" ht="12.75">
      <c r="A506" s="26" t="s">
        <v>1239</v>
      </c>
      <c r="B506" s="26" t="s">
        <v>1118</v>
      </c>
      <c r="C506" s="26" t="s">
        <v>670</v>
      </c>
      <c r="D506" s="13" t="s">
        <v>320</v>
      </c>
      <c r="E506" s="13">
        <v>35</v>
      </c>
      <c r="F506" s="20">
        <v>71.42857142857143</v>
      </c>
      <c r="G506" s="13"/>
      <c r="H506" s="13">
        <v>100</v>
      </c>
      <c r="I506" s="20">
        <v>44</v>
      </c>
      <c r="J506" s="20">
        <v>20</v>
      </c>
      <c r="K506" s="20">
        <v>0</v>
      </c>
      <c r="L506" s="20">
        <v>36</v>
      </c>
      <c r="M506" s="13"/>
      <c r="N506" s="20">
        <v>33.333333333</v>
      </c>
      <c r="O506" s="23">
        <v>100</v>
      </c>
      <c r="P506" s="13"/>
      <c r="Q506" s="88">
        <v>27</v>
      </c>
      <c r="R506" s="89">
        <v>40.740740741</v>
      </c>
      <c r="S506" s="13"/>
      <c r="T506" s="90">
        <v>25.925925926</v>
      </c>
      <c r="U506" s="90">
        <v>85.71428571428571</v>
      </c>
    </row>
    <row r="507" spans="1:21" ht="12.75">
      <c r="A507" s="74" t="s">
        <v>1698</v>
      </c>
      <c r="B507" s="74" t="s">
        <v>492</v>
      </c>
      <c r="C507" s="74" t="s">
        <v>670</v>
      </c>
      <c r="D507" s="62" t="s">
        <v>1494</v>
      </c>
      <c r="E507" s="62">
        <v>13</v>
      </c>
      <c r="F507" s="83">
        <v>46.15384615384615</v>
      </c>
      <c r="G507" s="62"/>
      <c r="H507" s="62">
        <v>100</v>
      </c>
      <c r="I507" s="83">
        <v>33.333333333333336</v>
      </c>
      <c r="J507" s="83">
        <v>66.66666666666667</v>
      </c>
      <c r="K507" s="83">
        <v>0</v>
      </c>
      <c r="L507" s="83">
        <v>0</v>
      </c>
      <c r="M507" s="62"/>
      <c r="N507" s="83">
        <v>30.769230769</v>
      </c>
      <c r="O507" s="84">
        <v>75</v>
      </c>
      <c r="P507" s="62"/>
      <c r="Q507" s="85">
        <v>27</v>
      </c>
      <c r="R507" s="86">
        <v>55.555555556</v>
      </c>
      <c r="S507" s="62"/>
      <c r="T507" s="87">
        <v>25</v>
      </c>
      <c r="U507" s="87">
        <v>33.333333333333336</v>
      </c>
    </row>
    <row r="508" spans="1:21" ht="12.75">
      <c r="A508" s="26" t="s">
        <v>1759</v>
      </c>
      <c r="B508" s="26" t="s">
        <v>130</v>
      </c>
      <c r="C508" s="26" t="s">
        <v>670</v>
      </c>
      <c r="D508" s="13" t="s">
        <v>1494</v>
      </c>
      <c r="E508" s="13">
        <v>39</v>
      </c>
      <c r="F508" s="20">
        <v>76.92307692307692</v>
      </c>
      <c r="G508" s="13"/>
      <c r="H508" s="13">
        <v>100</v>
      </c>
      <c r="I508" s="20">
        <v>66.66666666666667</v>
      </c>
      <c r="J508" s="20">
        <v>33.333333333333336</v>
      </c>
      <c r="K508" s="20">
        <v>0</v>
      </c>
      <c r="L508" s="20">
        <v>0</v>
      </c>
      <c r="M508" s="13"/>
      <c r="N508" s="20">
        <v>64.102564103</v>
      </c>
      <c r="O508" s="23">
        <v>100</v>
      </c>
      <c r="P508" s="13"/>
      <c r="Q508" s="88">
        <v>44</v>
      </c>
      <c r="R508" s="89">
        <v>72.727272727</v>
      </c>
      <c r="S508" s="13"/>
      <c r="T508" s="90">
        <v>2.5641025641</v>
      </c>
      <c r="U508" s="90">
        <v>100</v>
      </c>
    </row>
    <row r="509" spans="1:21" ht="12.75">
      <c r="A509" s="26" t="s">
        <v>1726</v>
      </c>
      <c r="B509" s="26" t="s">
        <v>519</v>
      </c>
      <c r="C509" s="26" t="s">
        <v>670</v>
      </c>
      <c r="D509" s="13" t="s">
        <v>1494</v>
      </c>
      <c r="E509" s="13">
        <v>29</v>
      </c>
      <c r="F509" s="20">
        <v>58.62068965517241</v>
      </c>
      <c r="G509" s="13"/>
      <c r="H509" s="13">
        <v>100</v>
      </c>
      <c r="I509" s="20">
        <v>47.05882352941177</v>
      </c>
      <c r="J509" s="20">
        <v>41.1764705882353</v>
      </c>
      <c r="K509" s="20">
        <v>0</v>
      </c>
      <c r="L509" s="20">
        <v>11.764705882352942</v>
      </c>
      <c r="M509" s="13"/>
      <c r="N509" s="20">
        <v>3.5714285714</v>
      </c>
      <c r="O509" s="23">
        <v>0</v>
      </c>
      <c r="P509" s="13"/>
      <c r="Q509" s="88">
        <v>34</v>
      </c>
      <c r="R509" s="89">
        <v>58.823529412</v>
      </c>
      <c r="S509" s="13"/>
      <c r="T509" s="98">
        <v>5.8823529412</v>
      </c>
      <c r="U509" s="98">
        <v>100</v>
      </c>
    </row>
    <row r="510" spans="1:21" ht="12.75">
      <c r="A510" s="74" t="s">
        <v>781</v>
      </c>
      <c r="B510" s="74" t="s">
        <v>566</v>
      </c>
      <c r="C510" s="74" t="s">
        <v>671</v>
      </c>
      <c r="D510" s="62" t="s">
        <v>1494</v>
      </c>
      <c r="E510" s="62">
        <v>15</v>
      </c>
      <c r="F510" s="83">
        <v>60</v>
      </c>
      <c r="G510" s="62"/>
      <c r="H510" s="62">
        <v>100</v>
      </c>
      <c r="I510" s="83">
        <v>55.55555555555556</v>
      </c>
      <c r="J510" s="83">
        <v>44.44444444444444</v>
      </c>
      <c r="K510" s="83">
        <v>0</v>
      </c>
      <c r="L510" s="83">
        <v>0</v>
      </c>
      <c r="M510" s="62"/>
      <c r="N510" s="83">
        <v>27.272727273</v>
      </c>
      <c r="O510" s="84">
        <v>33.333333333333336</v>
      </c>
      <c r="P510" s="62"/>
      <c r="Q510" s="85">
        <v>39</v>
      </c>
      <c r="R510" s="86">
        <v>61.538461538</v>
      </c>
      <c r="S510" s="62"/>
      <c r="T510" s="87">
        <v>32.258064516</v>
      </c>
      <c r="U510" s="87">
        <v>40</v>
      </c>
    </row>
    <row r="511" spans="1:21" ht="12.75">
      <c r="A511" s="26" t="s">
        <v>40</v>
      </c>
      <c r="B511" s="26" t="s">
        <v>1368</v>
      </c>
      <c r="C511" s="26" t="s">
        <v>667</v>
      </c>
      <c r="D511" s="13" t="s">
        <v>1494</v>
      </c>
      <c r="E511" s="13">
        <v>32</v>
      </c>
      <c r="F511" s="20">
        <v>81.25</v>
      </c>
      <c r="G511" s="13"/>
      <c r="H511" s="13">
        <v>100</v>
      </c>
      <c r="I511" s="20">
        <v>88.46153846153847</v>
      </c>
      <c r="J511" s="20">
        <v>0</v>
      </c>
      <c r="K511" s="20">
        <v>3.8461538461538463</v>
      </c>
      <c r="L511" s="20">
        <v>7.6923076923076925</v>
      </c>
      <c r="M511" s="13"/>
      <c r="N511" s="20">
        <v>25</v>
      </c>
      <c r="O511" s="23">
        <v>100</v>
      </c>
      <c r="P511" s="13"/>
      <c r="Q511" s="88">
        <v>13</v>
      </c>
      <c r="R511" s="89">
        <v>76.923076923</v>
      </c>
      <c r="S511" s="13"/>
      <c r="T511" s="90">
        <v>15.384615385</v>
      </c>
      <c r="U511" s="90">
        <v>100</v>
      </c>
    </row>
    <row r="512" spans="1:21" ht="12.75">
      <c r="A512" s="26" t="s">
        <v>1822</v>
      </c>
      <c r="B512" s="26" t="s">
        <v>1289</v>
      </c>
      <c r="C512" s="26" t="s">
        <v>685</v>
      </c>
      <c r="D512" s="13" t="s">
        <v>320</v>
      </c>
      <c r="E512" s="13">
        <v>19</v>
      </c>
      <c r="F512" s="20">
        <v>94.73684210526316</v>
      </c>
      <c r="G512" s="13"/>
      <c r="H512" s="13">
        <v>100</v>
      </c>
      <c r="I512" s="20">
        <v>61.111111111111114</v>
      </c>
      <c r="J512" s="20">
        <v>33.333333333333336</v>
      </c>
      <c r="K512" s="20">
        <v>0</v>
      </c>
      <c r="L512" s="20">
        <v>5.555555555555555</v>
      </c>
      <c r="M512" s="13"/>
      <c r="N512" s="20">
        <v>63.157894737</v>
      </c>
      <c r="O512" s="23">
        <v>100</v>
      </c>
      <c r="P512" s="13"/>
      <c r="Q512" s="88">
        <v>13</v>
      </c>
      <c r="R512" s="89">
        <v>92.307692308</v>
      </c>
      <c r="S512" s="13"/>
      <c r="T512" s="90">
        <v>30.769230769</v>
      </c>
      <c r="U512" s="90">
        <v>100</v>
      </c>
    </row>
    <row r="513" spans="1:21" ht="25.5">
      <c r="A513" s="74" t="s">
        <v>1739</v>
      </c>
      <c r="B513" s="74" t="s">
        <v>110</v>
      </c>
      <c r="C513" s="74" t="s">
        <v>696</v>
      </c>
      <c r="D513" s="62" t="s">
        <v>665</v>
      </c>
      <c r="E513" s="62">
        <v>29</v>
      </c>
      <c r="F513" s="83">
        <v>93.10344827586206</v>
      </c>
      <c r="G513" s="62"/>
      <c r="H513" s="62">
        <v>100</v>
      </c>
      <c r="I513" s="83">
        <v>44.44444444444444</v>
      </c>
      <c r="J513" s="83">
        <v>14.814814814814815</v>
      </c>
      <c r="K513" s="83">
        <v>3.7037037037037037</v>
      </c>
      <c r="L513" s="83">
        <v>37.03703703703704</v>
      </c>
      <c r="M513" s="62"/>
      <c r="N513" s="83">
        <v>0</v>
      </c>
      <c r="O513" s="84" t="s">
        <v>1103</v>
      </c>
      <c r="P513" s="62"/>
      <c r="Q513" s="85">
        <v>52</v>
      </c>
      <c r="R513" s="86">
        <v>63.461538462</v>
      </c>
      <c r="S513" s="62"/>
      <c r="T513" s="87">
        <v>7.6923076923</v>
      </c>
      <c r="U513" s="87">
        <v>75</v>
      </c>
    </row>
    <row r="514" spans="1:21" ht="12.75">
      <c r="A514" s="26" t="s">
        <v>79</v>
      </c>
      <c r="B514" s="26" t="s">
        <v>315</v>
      </c>
      <c r="C514" s="26" t="s">
        <v>690</v>
      </c>
      <c r="D514" s="13" t="s">
        <v>1494</v>
      </c>
      <c r="E514" s="13">
        <v>35</v>
      </c>
      <c r="F514" s="20">
        <v>82.85714285714286</v>
      </c>
      <c r="G514" s="13"/>
      <c r="H514" s="13">
        <v>100</v>
      </c>
      <c r="I514" s="20">
        <v>65.51724137931035</v>
      </c>
      <c r="J514" s="20">
        <v>27.586206896551722</v>
      </c>
      <c r="K514" s="20">
        <v>6.896551724137931</v>
      </c>
      <c r="L514" s="20">
        <v>0</v>
      </c>
      <c r="M514" s="13"/>
      <c r="N514" s="20">
        <v>44.117647059</v>
      </c>
      <c r="O514" s="23">
        <v>100</v>
      </c>
      <c r="P514" s="13"/>
      <c r="Q514" s="88">
        <v>17</v>
      </c>
      <c r="R514" s="89">
        <v>41.176470588</v>
      </c>
      <c r="S514" s="13"/>
      <c r="T514" s="90">
        <v>50</v>
      </c>
      <c r="U514" s="90">
        <v>71.42857142857143</v>
      </c>
    </row>
    <row r="515" spans="1:21" ht="12.75">
      <c r="A515" s="26" t="s">
        <v>852</v>
      </c>
      <c r="B515" s="26" t="s">
        <v>1644</v>
      </c>
      <c r="C515" s="26" t="s">
        <v>667</v>
      </c>
      <c r="D515" s="13" t="s">
        <v>1494</v>
      </c>
      <c r="E515" s="13">
        <v>49</v>
      </c>
      <c r="F515" s="20">
        <v>59.183673469387756</v>
      </c>
      <c r="G515" s="13"/>
      <c r="H515" s="13">
        <v>100</v>
      </c>
      <c r="I515" s="20">
        <v>31.03448275862069</v>
      </c>
      <c r="J515" s="20">
        <v>65.51724137931035</v>
      </c>
      <c r="K515" s="20">
        <v>0</v>
      </c>
      <c r="L515" s="20">
        <v>3.4482758620689653</v>
      </c>
      <c r="M515" s="13"/>
      <c r="N515" s="20">
        <v>38.775510204</v>
      </c>
      <c r="O515" s="23">
        <v>73.6842105263158</v>
      </c>
      <c r="P515" s="13"/>
      <c r="Q515" s="88">
        <v>27</v>
      </c>
      <c r="R515" s="89">
        <v>48.148148148</v>
      </c>
      <c r="S515" s="13"/>
      <c r="T515" s="90">
        <v>14.814814815</v>
      </c>
      <c r="U515" s="90">
        <v>100</v>
      </c>
    </row>
    <row r="516" spans="1:21" ht="12.75">
      <c r="A516" s="74" t="s">
        <v>870</v>
      </c>
      <c r="B516" s="74" t="s">
        <v>437</v>
      </c>
      <c r="C516" s="74" t="s">
        <v>667</v>
      </c>
      <c r="D516" s="62" t="s">
        <v>1494</v>
      </c>
      <c r="E516" s="62">
        <v>27</v>
      </c>
      <c r="F516" s="83">
        <v>66.66666666666667</v>
      </c>
      <c r="G516" s="62"/>
      <c r="H516" s="62">
        <v>100</v>
      </c>
      <c r="I516" s="83">
        <v>83.33333333333333</v>
      </c>
      <c r="J516" s="83">
        <v>16.666666666666668</v>
      </c>
      <c r="K516" s="83">
        <v>0</v>
      </c>
      <c r="L516" s="83">
        <v>0</v>
      </c>
      <c r="M516" s="62"/>
      <c r="N516" s="83">
        <v>48</v>
      </c>
      <c r="O516" s="84">
        <v>91.66666666666667</v>
      </c>
      <c r="P516" s="62"/>
      <c r="Q516" s="85">
        <v>17</v>
      </c>
      <c r="R516" s="86">
        <v>94.117647059</v>
      </c>
      <c r="S516" s="62"/>
      <c r="T516" s="87">
        <v>35.294117647</v>
      </c>
      <c r="U516" s="87">
        <v>100</v>
      </c>
    </row>
    <row r="517" spans="1:21" ht="12.75">
      <c r="A517" s="26" t="s">
        <v>271</v>
      </c>
      <c r="B517" s="26" t="s">
        <v>1565</v>
      </c>
      <c r="C517" s="26" t="s">
        <v>667</v>
      </c>
      <c r="D517" s="13" t="s">
        <v>1494</v>
      </c>
      <c r="E517" s="13">
        <v>26</v>
      </c>
      <c r="F517" s="20">
        <v>88.46153846153847</v>
      </c>
      <c r="G517" s="13"/>
      <c r="H517" s="13">
        <v>100</v>
      </c>
      <c r="I517" s="20">
        <v>60.869565217391305</v>
      </c>
      <c r="J517" s="20">
        <v>34.78260869565217</v>
      </c>
      <c r="K517" s="20">
        <v>0</v>
      </c>
      <c r="L517" s="20">
        <v>4.3478260869565215</v>
      </c>
      <c r="M517" s="13"/>
      <c r="N517" s="20">
        <v>7.6923076923</v>
      </c>
      <c r="O517" s="23">
        <v>100</v>
      </c>
      <c r="P517" s="13"/>
      <c r="Q517" s="88">
        <v>26</v>
      </c>
      <c r="R517" s="89">
        <v>80.769230769</v>
      </c>
      <c r="S517" s="13"/>
      <c r="T517" s="90">
        <v>19.230769231</v>
      </c>
      <c r="U517" s="90">
        <v>100</v>
      </c>
    </row>
    <row r="518" spans="1:21" ht="12.75">
      <c r="A518" s="26" t="s">
        <v>1768</v>
      </c>
      <c r="B518" s="26" t="s">
        <v>139</v>
      </c>
      <c r="C518" s="26" t="s">
        <v>667</v>
      </c>
      <c r="D518" s="13" t="s">
        <v>1494</v>
      </c>
      <c r="E518" s="13">
        <v>25</v>
      </c>
      <c r="F518" s="20">
        <v>92</v>
      </c>
      <c r="G518" s="13"/>
      <c r="H518" s="13">
        <v>100</v>
      </c>
      <c r="I518" s="20">
        <v>69.56521739130434</v>
      </c>
      <c r="J518" s="20">
        <v>0</v>
      </c>
      <c r="K518" s="20">
        <v>0</v>
      </c>
      <c r="L518" s="20">
        <v>30.434782608695652</v>
      </c>
      <c r="M518" s="13"/>
      <c r="N518" s="20">
        <v>68</v>
      </c>
      <c r="O518" s="23">
        <v>100</v>
      </c>
      <c r="P518" s="13"/>
      <c r="Q518" s="88">
        <v>22</v>
      </c>
      <c r="R518" s="89">
        <v>100</v>
      </c>
      <c r="S518" s="13"/>
      <c r="T518" s="90">
        <v>50</v>
      </c>
      <c r="U518" s="90">
        <v>100</v>
      </c>
    </row>
    <row r="519" spans="1:21" ht="12.75">
      <c r="A519" s="74" t="s">
        <v>1782</v>
      </c>
      <c r="B519" s="74" t="s">
        <v>153</v>
      </c>
      <c r="C519" s="74" t="s">
        <v>667</v>
      </c>
      <c r="D519" s="62" t="s">
        <v>1494</v>
      </c>
      <c r="E519" s="62">
        <v>24</v>
      </c>
      <c r="F519" s="83">
        <v>62.5</v>
      </c>
      <c r="G519" s="62"/>
      <c r="H519" s="62">
        <v>100</v>
      </c>
      <c r="I519" s="83">
        <v>53.333333333333336</v>
      </c>
      <c r="J519" s="83">
        <v>13.333333333333334</v>
      </c>
      <c r="K519" s="83">
        <v>0</v>
      </c>
      <c r="L519" s="83">
        <v>33.333333333333336</v>
      </c>
      <c r="M519" s="62"/>
      <c r="N519" s="83">
        <v>0</v>
      </c>
      <c r="O519" s="84" t="s">
        <v>1103</v>
      </c>
      <c r="P519" s="62"/>
      <c r="Q519" s="85">
        <v>24</v>
      </c>
      <c r="R519" s="86">
        <v>37.5</v>
      </c>
      <c r="S519" s="62"/>
      <c r="T519" s="87">
        <v>12.5</v>
      </c>
      <c r="U519" s="87">
        <v>100</v>
      </c>
    </row>
    <row r="520" spans="1:21" ht="12.75">
      <c r="A520" s="26" t="s">
        <v>58</v>
      </c>
      <c r="B520" s="26" t="s">
        <v>1383</v>
      </c>
      <c r="C520" s="26" t="s">
        <v>667</v>
      </c>
      <c r="D520" s="13" t="s">
        <v>1494</v>
      </c>
      <c r="E520" s="13">
        <v>40</v>
      </c>
      <c r="F520" s="20">
        <v>82.5</v>
      </c>
      <c r="G520" s="13"/>
      <c r="H520" s="13">
        <v>100</v>
      </c>
      <c r="I520" s="20">
        <v>63.63636363636363</v>
      </c>
      <c r="J520" s="20">
        <v>30.303030303030305</v>
      </c>
      <c r="K520" s="20">
        <v>0</v>
      </c>
      <c r="L520" s="20">
        <v>6.0606060606060606</v>
      </c>
      <c r="M520" s="13"/>
      <c r="N520" s="20">
        <v>2.5</v>
      </c>
      <c r="O520" s="23">
        <v>100</v>
      </c>
      <c r="P520" s="13"/>
      <c r="Q520" s="88">
        <v>44</v>
      </c>
      <c r="R520" s="89">
        <v>79.545454545</v>
      </c>
      <c r="S520" s="13"/>
      <c r="T520" s="90">
        <v>13.953488372</v>
      </c>
      <c r="U520" s="90">
        <v>100</v>
      </c>
    </row>
    <row r="521" spans="1:21" ht="12.75">
      <c r="A521" s="26" t="s">
        <v>843</v>
      </c>
      <c r="B521" s="26" t="s">
        <v>626</v>
      </c>
      <c r="C521" s="26" t="s">
        <v>708</v>
      </c>
      <c r="D521" s="13" t="s">
        <v>320</v>
      </c>
      <c r="E521" s="13">
        <v>22</v>
      </c>
      <c r="F521" s="20">
        <v>59.09090909090909</v>
      </c>
      <c r="G521" s="13"/>
      <c r="H521" s="13">
        <v>100</v>
      </c>
      <c r="I521" s="20">
        <v>30.76923076923077</v>
      </c>
      <c r="J521" s="20">
        <v>23.076923076923077</v>
      </c>
      <c r="K521" s="20">
        <v>0</v>
      </c>
      <c r="L521" s="20">
        <v>46.15384615384615</v>
      </c>
      <c r="M521" s="13"/>
      <c r="N521" s="20">
        <v>27.272727273</v>
      </c>
      <c r="O521" s="23">
        <v>83.33333333333333</v>
      </c>
      <c r="P521" s="13"/>
      <c r="Q521" s="88">
        <v>22</v>
      </c>
      <c r="R521" s="89">
        <v>100</v>
      </c>
      <c r="S521" s="13"/>
      <c r="T521" s="90">
        <v>40.909090909</v>
      </c>
      <c r="U521" s="90">
        <v>100</v>
      </c>
    </row>
    <row r="522" spans="1:21" ht="12.75">
      <c r="A522" s="74" t="s">
        <v>1764</v>
      </c>
      <c r="B522" s="74" t="s">
        <v>135</v>
      </c>
      <c r="C522" s="74" t="s">
        <v>672</v>
      </c>
      <c r="D522" s="62" t="s">
        <v>1494</v>
      </c>
      <c r="E522" s="62">
        <v>28</v>
      </c>
      <c r="F522" s="83">
        <v>64.28571428571429</v>
      </c>
      <c r="G522" s="62"/>
      <c r="H522" s="62">
        <v>100</v>
      </c>
      <c r="I522" s="83">
        <v>55.55555555555556</v>
      </c>
      <c r="J522" s="83">
        <v>44.44444444444444</v>
      </c>
      <c r="K522" s="83">
        <v>0</v>
      </c>
      <c r="L522" s="83">
        <v>0</v>
      </c>
      <c r="M522" s="62"/>
      <c r="N522" s="83">
        <v>7.4074074074</v>
      </c>
      <c r="O522" s="84">
        <v>100</v>
      </c>
      <c r="P522" s="62"/>
      <c r="Q522" s="85">
        <v>26</v>
      </c>
      <c r="R522" s="86">
        <v>88.461538462</v>
      </c>
      <c r="S522" s="62"/>
      <c r="T522" s="87">
        <v>7.6923076923</v>
      </c>
      <c r="U522" s="87">
        <v>100</v>
      </c>
    </row>
    <row r="523" spans="1:21" ht="12.75">
      <c r="A523" s="26" t="s">
        <v>1424</v>
      </c>
      <c r="B523" s="26" t="s">
        <v>135</v>
      </c>
      <c r="C523" s="26" t="s">
        <v>672</v>
      </c>
      <c r="D523" s="13" t="s">
        <v>1494</v>
      </c>
      <c r="E523" s="13">
        <v>85</v>
      </c>
      <c r="F523" s="20">
        <v>41.1764705882353</v>
      </c>
      <c r="G523" s="13"/>
      <c r="H523" s="13">
        <v>100</v>
      </c>
      <c r="I523" s="20">
        <v>34.285714285714285</v>
      </c>
      <c r="J523" s="20">
        <v>65.71428571428571</v>
      </c>
      <c r="K523" s="20">
        <v>0</v>
      </c>
      <c r="L523" s="20">
        <v>0</v>
      </c>
      <c r="M523" s="13"/>
      <c r="N523" s="20">
        <v>13.580246914</v>
      </c>
      <c r="O523" s="23">
        <v>90.9090909090909</v>
      </c>
      <c r="P523" s="13"/>
      <c r="Q523" s="88">
        <v>82</v>
      </c>
      <c r="R523" s="89">
        <v>40.243902439</v>
      </c>
      <c r="S523" s="13"/>
      <c r="T523" s="90">
        <v>7.6923076923</v>
      </c>
      <c r="U523" s="90">
        <v>66.66666666666667</v>
      </c>
    </row>
    <row r="524" spans="1:21" ht="12.75">
      <c r="A524" s="26" t="s">
        <v>771</v>
      </c>
      <c r="B524" s="26" t="s">
        <v>556</v>
      </c>
      <c r="C524" s="26" t="s">
        <v>685</v>
      </c>
      <c r="D524" s="13" t="s">
        <v>320</v>
      </c>
      <c r="E524" s="13">
        <v>13</v>
      </c>
      <c r="F524" s="20">
        <v>92.3076923076923</v>
      </c>
      <c r="G524" s="13"/>
      <c r="H524" s="13">
        <v>100</v>
      </c>
      <c r="I524" s="20">
        <v>50</v>
      </c>
      <c r="J524" s="20">
        <v>25</v>
      </c>
      <c r="K524" s="20">
        <v>0</v>
      </c>
      <c r="L524" s="20">
        <v>25</v>
      </c>
      <c r="M524" s="13"/>
      <c r="N524" s="20">
        <v>38.461538462</v>
      </c>
      <c r="O524" s="23">
        <v>100</v>
      </c>
      <c r="P524" s="13"/>
      <c r="Q524" s="88">
        <v>23</v>
      </c>
      <c r="R524" s="89">
        <v>91.304347826</v>
      </c>
      <c r="S524" s="13"/>
      <c r="T524" s="90">
        <v>36.363636364</v>
      </c>
      <c r="U524" s="90">
        <v>100</v>
      </c>
    </row>
    <row r="525" spans="1:21" ht="12.75">
      <c r="A525" s="74" t="s">
        <v>67</v>
      </c>
      <c r="B525" s="74" t="s">
        <v>1533</v>
      </c>
      <c r="C525" s="74" t="s">
        <v>669</v>
      </c>
      <c r="D525" s="62" t="s">
        <v>320</v>
      </c>
      <c r="E525" s="62">
        <v>38</v>
      </c>
      <c r="F525" s="83">
        <v>65.78947368421052</v>
      </c>
      <c r="G525" s="62"/>
      <c r="H525" s="62">
        <v>100</v>
      </c>
      <c r="I525" s="83">
        <v>20</v>
      </c>
      <c r="J525" s="83">
        <v>76</v>
      </c>
      <c r="K525" s="83">
        <v>0</v>
      </c>
      <c r="L525" s="83">
        <v>4</v>
      </c>
      <c r="M525" s="62"/>
      <c r="N525" s="83">
        <v>21.621621622</v>
      </c>
      <c r="O525" s="84">
        <v>87.5</v>
      </c>
      <c r="P525" s="62"/>
      <c r="Q525" s="85">
        <v>34</v>
      </c>
      <c r="R525" s="86">
        <v>70.588235294</v>
      </c>
      <c r="S525" s="62"/>
      <c r="T525" s="87">
        <v>17.647058824</v>
      </c>
      <c r="U525" s="87">
        <v>100</v>
      </c>
    </row>
    <row r="526" spans="1:21" ht="12.75">
      <c r="A526" s="26" t="s">
        <v>1851</v>
      </c>
      <c r="B526" s="26" t="s">
        <v>1321</v>
      </c>
      <c r="C526" s="26" t="s">
        <v>701</v>
      </c>
      <c r="D526" s="13" t="s">
        <v>1494</v>
      </c>
      <c r="E526" s="13">
        <v>8</v>
      </c>
      <c r="F526" s="20">
        <v>87.5</v>
      </c>
      <c r="G526" s="13"/>
      <c r="H526" s="13">
        <v>100</v>
      </c>
      <c r="I526" s="20">
        <v>71.42857142857143</v>
      </c>
      <c r="J526" s="20">
        <v>14.285714285714286</v>
      </c>
      <c r="K526" s="20">
        <v>0</v>
      </c>
      <c r="L526" s="20">
        <v>14.285714285714286</v>
      </c>
      <c r="M526" s="13"/>
      <c r="N526" s="20">
        <v>62.5</v>
      </c>
      <c r="O526" s="23">
        <v>100</v>
      </c>
      <c r="P526" s="13"/>
      <c r="Q526" s="88">
        <v>21</v>
      </c>
      <c r="R526" s="89">
        <v>80.952380952</v>
      </c>
      <c r="S526" s="13"/>
      <c r="T526" s="90">
        <v>30.769230769</v>
      </c>
      <c r="U526" s="90">
        <v>75</v>
      </c>
    </row>
    <row r="527" spans="1:21" ht="12.75">
      <c r="A527" s="26" t="s">
        <v>857</v>
      </c>
      <c r="B527" s="26" t="s">
        <v>427</v>
      </c>
      <c r="C527" s="26" t="s">
        <v>667</v>
      </c>
      <c r="D527" s="13" t="s">
        <v>1494</v>
      </c>
      <c r="E527" s="13">
        <v>12</v>
      </c>
      <c r="F527" s="20">
        <v>66.66666666666667</v>
      </c>
      <c r="G527" s="13"/>
      <c r="H527" s="13">
        <v>100</v>
      </c>
      <c r="I527" s="20">
        <v>50</v>
      </c>
      <c r="J527" s="20">
        <v>12.5</v>
      </c>
      <c r="K527" s="20">
        <v>0</v>
      </c>
      <c r="L527" s="20">
        <v>37.5</v>
      </c>
      <c r="M527" s="13"/>
      <c r="N527" s="20">
        <v>16.666666667</v>
      </c>
      <c r="O527" s="23">
        <v>100</v>
      </c>
      <c r="P527" s="13"/>
      <c r="Q527" s="88">
        <v>29</v>
      </c>
      <c r="R527" s="89">
        <v>96.551724138</v>
      </c>
      <c r="S527" s="13"/>
      <c r="T527" s="90">
        <v>13.793103448</v>
      </c>
      <c r="U527" s="90">
        <v>100</v>
      </c>
    </row>
    <row r="528" spans="1:21" ht="12.75">
      <c r="A528" s="74" t="s">
        <v>640</v>
      </c>
      <c r="B528" s="74" t="s">
        <v>1600</v>
      </c>
      <c r="C528" s="74" t="s">
        <v>698</v>
      </c>
      <c r="D528" s="62" t="s">
        <v>320</v>
      </c>
      <c r="E528" s="62">
        <v>26</v>
      </c>
      <c r="F528" s="83">
        <v>92.3076923076923</v>
      </c>
      <c r="G528" s="62"/>
      <c r="H528" s="62">
        <v>100</v>
      </c>
      <c r="I528" s="83">
        <v>66.66666666666667</v>
      </c>
      <c r="J528" s="83">
        <v>29.166666666666668</v>
      </c>
      <c r="K528" s="83">
        <v>4.166666666666667</v>
      </c>
      <c r="L528" s="83">
        <v>0</v>
      </c>
      <c r="M528" s="62"/>
      <c r="N528" s="83">
        <v>27.777777778</v>
      </c>
      <c r="O528" s="84">
        <v>100</v>
      </c>
      <c r="P528" s="62"/>
      <c r="Q528" s="85">
        <v>15</v>
      </c>
      <c r="R528" s="86">
        <v>80</v>
      </c>
      <c r="S528" s="62"/>
      <c r="T528" s="87">
        <v>28.571428571</v>
      </c>
      <c r="U528" s="87">
        <v>100</v>
      </c>
    </row>
    <row r="529" spans="1:21" ht="12.75">
      <c r="A529" s="26" t="s">
        <v>1437</v>
      </c>
      <c r="B529" s="26" t="s">
        <v>191</v>
      </c>
      <c r="C529" s="26" t="s">
        <v>671</v>
      </c>
      <c r="D529" s="13" t="s">
        <v>1494</v>
      </c>
      <c r="E529" s="13">
        <v>29</v>
      </c>
      <c r="F529" s="20">
        <v>82.75862068965517</v>
      </c>
      <c r="G529" s="13"/>
      <c r="H529" s="13">
        <v>100</v>
      </c>
      <c r="I529" s="20">
        <v>79.16666666666667</v>
      </c>
      <c r="J529" s="20">
        <v>12.5</v>
      </c>
      <c r="K529" s="20">
        <v>0</v>
      </c>
      <c r="L529" s="20">
        <v>8.333333333333334</v>
      </c>
      <c r="M529" s="13"/>
      <c r="N529" s="20">
        <v>23.80952381</v>
      </c>
      <c r="O529" s="23">
        <v>100</v>
      </c>
      <c r="P529" s="13"/>
      <c r="Q529" s="88">
        <v>35</v>
      </c>
      <c r="R529" s="89">
        <v>74.285714286</v>
      </c>
      <c r="S529" s="13"/>
      <c r="T529" s="90">
        <v>35.483870968</v>
      </c>
      <c r="U529" s="90">
        <v>90.9090909090909</v>
      </c>
    </row>
    <row r="530" spans="1:21" ht="12.75" customHeight="1">
      <c r="A530" s="26" t="s">
        <v>1098</v>
      </c>
      <c r="B530" s="26" t="s">
        <v>1529</v>
      </c>
      <c r="C530" s="26" t="s">
        <v>680</v>
      </c>
      <c r="D530" s="13" t="s">
        <v>1494</v>
      </c>
      <c r="E530" s="13">
        <v>27</v>
      </c>
      <c r="F530" s="20">
        <v>77.77777777777777</v>
      </c>
      <c r="G530" s="13"/>
      <c r="H530" s="13">
        <v>100</v>
      </c>
      <c r="I530" s="20">
        <v>71.42857142857143</v>
      </c>
      <c r="J530" s="20">
        <v>19.047619047619047</v>
      </c>
      <c r="K530" s="20">
        <v>0</v>
      </c>
      <c r="L530" s="20">
        <v>9.523809523809524</v>
      </c>
      <c r="M530" s="13"/>
      <c r="N530" s="20">
        <v>0</v>
      </c>
      <c r="O530" s="23" t="s">
        <v>1103</v>
      </c>
      <c r="P530" s="13"/>
      <c r="Q530" s="88">
        <v>37</v>
      </c>
      <c r="R530" s="89">
        <v>78.378378378</v>
      </c>
      <c r="S530" s="13"/>
      <c r="T530" s="90">
        <v>0</v>
      </c>
      <c r="U530" s="90" t="s">
        <v>1103</v>
      </c>
    </row>
    <row r="531" spans="1:21" ht="12.75">
      <c r="A531" s="74" t="s">
        <v>336</v>
      </c>
      <c r="B531" s="74" t="s">
        <v>337</v>
      </c>
      <c r="C531" s="74" t="s">
        <v>710</v>
      </c>
      <c r="D531" s="62" t="s">
        <v>1494</v>
      </c>
      <c r="E531" s="62">
        <v>20</v>
      </c>
      <c r="F531" s="83">
        <v>70</v>
      </c>
      <c r="G531" s="62"/>
      <c r="H531" s="62">
        <v>100</v>
      </c>
      <c r="I531" s="83">
        <v>92.85714285714286</v>
      </c>
      <c r="J531" s="83">
        <v>7.142857142857143</v>
      </c>
      <c r="K531" s="83">
        <v>0</v>
      </c>
      <c r="L531" s="83">
        <v>0</v>
      </c>
      <c r="M531" s="62"/>
      <c r="N531" s="83">
        <v>0</v>
      </c>
      <c r="O531" s="84" t="s">
        <v>1103</v>
      </c>
      <c r="P531" s="62"/>
      <c r="Q531" s="85">
        <v>7</v>
      </c>
      <c r="R531" s="86">
        <v>57.142857143</v>
      </c>
      <c r="S531" s="62"/>
      <c r="T531" s="87">
        <v>0</v>
      </c>
      <c r="U531" s="87" t="s">
        <v>1103</v>
      </c>
    </row>
    <row r="532" spans="1:21" ht="12.75">
      <c r="A532" s="26" t="s">
        <v>78</v>
      </c>
      <c r="B532" s="26" t="s">
        <v>314</v>
      </c>
      <c r="C532" s="26" t="s">
        <v>679</v>
      </c>
      <c r="D532" s="13" t="s">
        <v>1494</v>
      </c>
      <c r="E532" s="13">
        <v>21</v>
      </c>
      <c r="F532" s="20">
        <v>52.38095238095238</v>
      </c>
      <c r="G532" s="13"/>
      <c r="H532" s="13">
        <v>100</v>
      </c>
      <c r="I532" s="20">
        <v>63.63636363636363</v>
      </c>
      <c r="J532" s="20">
        <v>18.181818181818183</v>
      </c>
      <c r="K532" s="20">
        <v>0</v>
      </c>
      <c r="L532" s="20">
        <v>18.181818181818183</v>
      </c>
      <c r="M532" s="13"/>
      <c r="N532" s="20">
        <v>42.105263158</v>
      </c>
      <c r="O532" s="23">
        <v>62.5</v>
      </c>
      <c r="P532" s="13"/>
      <c r="Q532" s="88">
        <v>23</v>
      </c>
      <c r="R532" s="89">
        <v>86.956521739</v>
      </c>
      <c r="S532" s="13"/>
      <c r="T532" s="90">
        <v>60.869565217</v>
      </c>
      <c r="U532" s="90">
        <v>92.85714285714286</v>
      </c>
    </row>
    <row r="533" spans="1:21" ht="12.75">
      <c r="A533" s="26" t="s">
        <v>98</v>
      </c>
      <c r="B533" s="26" t="s">
        <v>889</v>
      </c>
      <c r="C533" s="26" t="s">
        <v>679</v>
      </c>
      <c r="D533" s="13" t="s">
        <v>1494</v>
      </c>
      <c r="E533" s="13">
        <v>17</v>
      </c>
      <c r="F533" s="20">
        <v>94.11764705882354</v>
      </c>
      <c r="G533" s="13"/>
      <c r="H533" s="13">
        <v>100</v>
      </c>
      <c r="I533" s="20">
        <v>56.25</v>
      </c>
      <c r="J533" s="20">
        <v>25</v>
      </c>
      <c r="K533" s="20">
        <v>0</v>
      </c>
      <c r="L533" s="20">
        <v>18.75</v>
      </c>
      <c r="M533" s="13"/>
      <c r="N533" s="20">
        <v>58.823529412</v>
      </c>
      <c r="O533" s="23">
        <v>90</v>
      </c>
      <c r="P533" s="13"/>
      <c r="Q533" s="88">
        <v>12</v>
      </c>
      <c r="R533" s="89">
        <v>100</v>
      </c>
      <c r="S533" s="13"/>
      <c r="T533" s="90">
        <v>58.333333333</v>
      </c>
      <c r="U533" s="90">
        <v>100</v>
      </c>
    </row>
    <row r="534" spans="1:21" ht="12.75">
      <c r="A534" s="74" t="s">
        <v>247</v>
      </c>
      <c r="B534" s="74" t="s">
        <v>1540</v>
      </c>
      <c r="C534" s="74" t="s">
        <v>671</v>
      </c>
      <c r="D534" s="62" t="s">
        <v>1494</v>
      </c>
      <c r="E534" s="62">
        <v>35</v>
      </c>
      <c r="F534" s="83">
        <v>74.28571428571429</v>
      </c>
      <c r="G534" s="62"/>
      <c r="H534" s="62">
        <v>100</v>
      </c>
      <c r="I534" s="83">
        <v>76.92307692307692</v>
      </c>
      <c r="J534" s="83">
        <v>15.384615384615385</v>
      </c>
      <c r="K534" s="83">
        <v>0</v>
      </c>
      <c r="L534" s="83">
        <v>7.6923076923076925</v>
      </c>
      <c r="M534" s="62"/>
      <c r="N534" s="83">
        <v>19.35483871</v>
      </c>
      <c r="O534" s="84">
        <v>83.33333333333333</v>
      </c>
      <c r="P534" s="62"/>
      <c r="Q534" s="85">
        <v>31</v>
      </c>
      <c r="R534" s="86">
        <v>51.612903226</v>
      </c>
      <c r="S534" s="62"/>
      <c r="T534" s="87">
        <v>30</v>
      </c>
      <c r="U534" s="87">
        <v>77.77777777777777</v>
      </c>
    </row>
    <row r="535" spans="1:21" ht="12.75">
      <c r="A535" s="26" t="s">
        <v>848</v>
      </c>
      <c r="B535" s="26" t="s">
        <v>631</v>
      </c>
      <c r="C535" s="26" t="s">
        <v>686</v>
      </c>
      <c r="D535" s="13" t="s">
        <v>1494</v>
      </c>
      <c r="E535" s="13">
        <v>26</v>
      </c>
      <c r="F535" s="20">
        <v>96.15384615384616</v>
      </c>
      <c r="G535" s="13"/>
      <c r="H535" s="13">
        <v>100</v>
      </c>
      <c r="I535" s="20">
        <v>44</v>
      </c>
      <c r="J535" s="20">
        <v>44</v>
      </c>
      <c r="K535" s="20">
        <v>0</v>
      </c>
      <c r="L535" s="20">
        <v>12</v>
      </c>
      <c r="M535" s="13"/>
      <c r="N535" s="20">
        <v>23.076923077</v>
      </c>
      <c r="O535" s="23">
        <v>83.33333333333333</v>
      </c>
      <c r="P535" s="13"/>
      <c r="Q535" s="88">
        <v>25</v>
      </c>
      <c r="R535" s="89">
        <v>88</v>
      </c>
      <c r="S535" s="13"/>
      <c r="T535" s="90">
        <v>20.833333333</v>
      </c>
      <c r="U535" s="90">
        <v>100</v>
      </c>
    </row>
    <row r="536" spans="1:21" ht="12.75">
      <c r="A536" s="26" t="s">
        <v>94</v>
      </c>
      <c r="B536" s="26" t="s">
        <v>885</v>
      </c>
      <c r="C536" s="26" t="s">
        <v>685</v>
      </c>
      <c r="D536" s="13" t="s">
        <v>1494</v>
      </c>
      <c r="E536" s="13">
        <v>31</v>
      </c>
      <c r="F536" s="20">
        <v>93.54838709677419</v>
      </c>
      <c r="G536" s="13"/>
      <c r="H536" s="13">
        <v>100</v>
      </c>
      <c r="I536" s="20">
        <v>68.96551724137932</v>
      </c>
      <c r="J536" s="20">
        <v>31.03448275862069</v>
      </c>
      <c r="K536" s="20">
        <v>0</v>
      </c>
      <c r="L536" s="20">
        <v>0</v>
      </c>
      <c r="M536" s="13"/>
      <c r="N536" s="20">
        <v>65.384615385</v>
      </c>
      <c r="O536" s="23">
        <v>100</v>
      </c>
      <c r="P536" s="13"/>
      <c r="Q536" s="88">
        <v>21</v>
      </c>
      <c r="R536" s="89">
        <v>95.238095238</v>
      </c>
      <c r="S536" s="13"/>
      <c r="T536" s="90">
        <v>15.789473684</v>
      </c>
      <c r="U536" s="90">
        <v>100</v>
      </c>
    </row>
    <row r="537" spans="1:21" ht="12.75">
      <c r="A537" s="74" t="s">
        <v>1243</v>
      </c>
      <c r="B537" s="74" t="s">
        <v>1121</v>
      </c>
      <c r="C537" s="74" t="s">
        <v>678</v>
      </c>
      <c r="D537" s="62" t="s">
        <v>1494</v>
      </c>
      <c r="E537" s="62">
        <v>43</v>
      </c>
      <c r="F537" s="83">
        <v>90.69767441860465</v>
      </c>
      <c r="G537" s="62"/>
      <c r="H537" s="62">
        <v>100</v>
      </c>
      <c r="I537" s="83">
        <v>64.1025641025641</v>
      </c>
      <c r="J537" s="83">
        <v>2.5641025641025643</v>
      </c>
      <c r="K537" s="83">
        <v>2.5641025641025643</v>
      </c>
      <c r="L537" s="83">
        <v>30.76923076923077</v>
      </c>
      <c r="M537" s="62"/>
      <c r="N537" s="83">
        <v>27.906976744</v>
      </c>
      <c r="O537" s="84">
        <v>100</v>
      </c>
      <c r="P537" s="62"/>
      <c r="Q537" s="85">
        <v>42</v>
      </c>
      <c r="R537" s="86">
        <v>80.952380952</v>
      </c>
      <c r="S537" s="62"/>
      <c r="T537" s="87">
        <v>31.707317073</v>
      </c>
      <c r="U537" s="87">
        <v>100</v>
      </c>
    </row>
    <row r="538" spans="1:21" ht="12.75">
      <c r="A538" s="26" t="s">
        <v>81</v>
      </c>
      <c r="B538" s="26" t="s">
        <v>317</v>
      </c>
      <c r="C538" s="26" t="s">
        <v>681</v>
      </c>
      <c r="D538" s="13" t="s">
        <v>1494</v>
      </c>
      <c r="E538" s="13">
        <v>42</v>
      </c>
      <c r="F538" s="20">
        <v>83.33333333333333</v>
      </c>
      <c r="G538" s="13"/>
      <c r="H538" s="13">
        <v>100</v>
      </c>
      <c r="I538" s="20">
        <v>85.71428571428571</v>
      </c>
      <c r="J538" s="20">
        <v>14.285714285714286</v>
      </c>
      <c r="K538" s="20">
        <v>0</v>
      </c>
      <c r="L538" s="20">
        <v>0</v>
      </c>
      <c r="M538" s="13"/>
      <c r="N538" s="20">
        <v>41.025641026</v>
      </c>
      <c r="O538" s="23">
        <v>100</v>
      </c>
      <c r="P538" s="13"/>
      <c r="Q538" s="88">
        <v>40</v>
      </c>
      <c r="R538" s="89">
        <v>75</v>
      </c>
      <c r="S538" s="13"/>
      <c r="T538" s="90">
        <v>47.368421053</v>
      </c>
      <c r="U538" s="90">
        <v>94.44444444444444</v>
      </c>
    </row>
    <row r="539" spans="1:21" ht="12.75">
      <c r="A539" s="26" t="s">
        <v>813</v>
      </c>
      <c r="B539" s="26" t="s">
        <v>599</v>
      </c>
      <c r="C539" s="26" t="s">
        <v>722</v>
      </c>
      <c r="D539" s="13" t="s">
        <v>1494</v>
      </c>
      <c r="E539" s="13">
        <v>30</v>
      </c>
      <c r="F539" s="20">
        <v>50</v>
      </c>
      <c r="G539" s="13"/>
      <c r="H539" s="13">
        <v>100</v>
      </c>
      <c r="I539" s="20">
        <v>80</v>
      </c>
      <c r="J539" s="20">
        <v>6.666666666666667</v>
      </c>
      <c r="K539" s="20">
        <v>0</v>
      </c>
      <c r="L539" s="20">
        <v>13.333333333333334</v>
      </c>
      <c r="M539" s="13"/>
      <c r="N539" s="20">
        <v>7.6923076923</v>
      </c>
      <c r="O539" s="23">
        <v>100</v>
      </c>
      <c r="P539" s="13"/>
      <c r="Q539" s="88">
        <v>34</v>
      </c>
      <c r="R539" s="89">
        <v>35.294117647</v>
      </c>
      <c r="S539" s="13"/>
      <c r="T539" s="90">
        <v>16.129032258</v>
      </c>
      <c r="U539" s="90">
        <v>80</v>
      </c>
    </row>
    <row r="540" spans="1:21" ht="12.75">
      <c r="A540" s="74" t="s">
        <v>293</v>
      </c>
      <c r="B540" s="74" t="s">
        <v>1588</v>
      </c>
      <c r="C540" s="74" t="s">
        <v>722</v>
      </c>
      <c r="D540" s="62" t="s">
        <v>1494</v>
      </c>
      <c r="E540" s="62">
        <v>70</v>
      </c>
      <c r="F540" s="83">
        <v>57.142857142857146</v>
      </c>
      <c r="G540" s="62"/>
      <c r="H540" s="62">
        <v>100</v>
      </c>
      <c r="I540" s="83">
        <v>92.5</v>
      </c>
      <c r="J540" s="83">
        <v>0</v>
      </c>
      <c r="K540" s="83">
        <v>2.5</v>
      </c>
      <c r="L540" s="83">
        <v>5</v>
      </c>
      <c r="M540" s="62"/>
      <c r="N540" s="83">
        <v>19.117647059</v>
      </c>
      <c r="O540" s="84">
        <v>84.61538461538461</v>
      </c>
      <c r="P540" s="62"/>
      <c r="Q540" s="85">
        <v>65</v>
      </c>
      <c r="R540" s="86">
        <v>73.846153846</v>
      </c>
      <c r="S540" s="62"/>
      <c r="T540" s="87">
        <v>16.129032258</v>
      </c>
      <c r="U540" s="87">
        <v>90</v>
      </c>
    </row>
    <row r="541" spans="1:21" ht="12.75">
      <c r="A541" s="92" t="s">
        <v>1445</v>
      </c>
      <c r="B541" s="92" t="s">
        <v>196</v>
      </c>
      <c r="C541" s="92" t="s">
        <v>677</v>
      </c>
      <c r="D541" s="13" t="s">
        <v>1494</v>
      </c>
      <c r="E541" s="13">
        <v>17</v>
      </c>
      <c r="F541" s="20">
        <v>88.23529411764706</v>
      </c>
      <c r="G541" s="13"/>
      <c r="H541" s="13">
        <v>100</v>
      </c>
      <c r="I541" s="20">
        <v>93.33333333333333</v>
      </c>
      <c r="J541" s="20">
        <v>0</v>
      </c>
      <c r="K541" s="20">
        <v>0</v>
      </c>
      <c r="L541" s="20">
        <v>6.666666666666667</v>
      </c>
      <c r="M541" s="13"/>
      <c r="N541" s="20">
        <v>52.941176471</v>
      </c>
      <c r="O541" s="23">
        <v>100</v>
      </c>
      <c r="P541" s="13"/>
      <c r="Q541" s="88">
        <v>27</v>
      </c>
      <c r="R541" s="89">
        <v>55.555555556</v>
      </c>
      <c r="S541" s="13"/>
      <c r="T541" s="90">
        <v>29.62962963</v>
      </c>
      <c r="U541" s="90">
        <v>100</v>
      </c>
    </row>
    <row r="542" spans="1:21" ht="12.75">
      <c r="A542" s="26" t="s">
        <v>265</v>
      </c>
      <c r="B542" s="26" t="s">
        <v>1559</v>
      </c>
      <c r="C542" s="26" t="s">
        <v>677</v>
      </c>
      <c r="D542" s="13" t="s">
        <v>1494</v>
      </c>
      <c r="E542" s="13">
        <v>16</v>
      </c>
      <c r="F542" s="20">
        <v>93.75</v>
      </c>
      <c r="G542" s="13"/>
      <c r="H542" s="13">
        <v>100</v>
      </c>
      <c r="I542" s="20">
        <v>86.66666666666667</v>
      </c>
      <c r="J542" s="20">
        <v>6.666666666666667</v>
      </c>
      <c r="K542" s="20">
        <v>0</v>
      </c>
      <c r="L542" s="20">
        <v>6.666666666666667</v>
      </c>
      <c r="M542" s="13"/>
      <c r="N542" s="20">
        <v>42.857142857</v>
      </c>
      <c r="O542" s="23">
        <v>100</v>
      </c>
      <c r="P542" s="13"/>
      <c r="Q542" s="88">
        <v>19</v>
      </c>
      <c r="R542" s="89">
        <v>100</v>
      </c>
      <c r="S542" s="13"/>
      <c r="T542" s="90">
        <v>47.368421053</v>
      </c>
      <c r="U542" s="90">
        <v>100</v>
      </c>
    </row>
    <row r="543" spans="1:21" ht="12.75">
      <c r="A543" s="74" t="s">
        <v>838</v>
      </c>
      <c r="B543" s="74" t="s">
        <v>621</v>
      </c>
      <c r="C543" s="74" t="s">
        <v>677</v>
      </c>
      <c r="D543" s="62" t="s">
        <v>1494</v>
      </c>
      <c r="E543" s="62">
        <v>25</v>
      </c>
      <c r="F543" s="83">
        <v>76</v>
      </c>
      <c r="G543" s="62"/>
      <c r="H543" s="62">
        <v>100</v>
      </c>
      <c r="I543" s="83">
        <v>89.47368421052632</v>
      </c>
      <c r="J543" s="83">
        <v>5.2631578947368425</v>
      </c>
      <c r="K543" s="83">
        <v>0</v>
      </c>
      <c r="L543" s="83">
        <v>5.2631578947368425</v>
      </c>
      <c r="M543" s="62"/>
      <c r="N543" s="83">
        <v>36</v>
      </c>
      <c r="O543" s="84">
        <v>88.88888888888889</v>
      </c>
      <c r="P543" s="62"/>
      <c r="Q543" s="85">
        <v>21</v>
      </c>
      <c r="R543" s="86">
        <v>100</v>
      </c>
      <c r="S543" s="62"/>
      <c r="T543" s="87">
        <v>76.19047619</v>
      </c>
      <c r="U543" s="87">
        <v>100</v>
      </c>
    </row>
    <row r="544" spans="1:21" ht="12.75">
      <c r="A544" s="26" t="s">
        <v>1407</v>
      </c>
      <c r="B544" s="26" t="s">
        <v>166</v>
      </c>
      <c r="C544" s="26" t="s">
        <v>696</v>
      </c>
      <c r="D544" s="13" t="s">
        <v>1494</v>
      </c>
      <c r="E544" s="13">
        <v>51</v>
      </c>
      <c r="F544" s="20">
        <v>100</v>
      </c>
      <c r="G544" s="13"/>
      <c r="H544" s="13">
        <v>100</v>
      </c>
      <c r="I544" s="20">
        <v>66.66666666666667</v>
      </c>
      <c r="J544" s="20">
        <v>29.41176470588235</v>
      </c>
      <c r="K544" s="20">
        <v>1.9607843137254901</v>
      </c>
      <c r="L544" s="20">
        <v>1.9607843137254901</v>
      </c>
      <c r="M544" s="13"/>
      <c r="N544" s="20">
        <v>7.8431372549</v>
      </c>
      <c r="O544" s="23">
        <v>100</v>
      </c>
      <c r="P544" s="13"/>
      <c r="Q544" s="88">
        <v>39</v>
      </c>
      <c r="R544" s="89">
        <v>97.435897436</v>
      </c>
      <c r="S544" s="13"/>
      <c r="T544" s="90">
        <v>23.076923077</v>
      </c>
      <c r="U544" s="90">
        <v>100</v>
      </c>
    </row>
    <row r="545" spans="1:21" ht="12.75">
      <c r="A545" s="26" t="s">
        <v>842</v>
      </c>
      <c r="B545" s="26" t="s">
        <v>625</v>
      </c>
      <c r="C545" s="26" t="s">
        <v>696</v>
      </c>
      <c r="D545" s="13" t="s">
        <v>1494</v>
      </c>
      <c r="E545" s="13">
        <v>36</v>
      </c>
      <c r="F545" s="20">
        <v>94.44444444444444</v>
      </c>
      <c r="G545" s="13"/>
      <c r="H545" s="13">
        <v>100</v>
      </c>
      <c r="I545" s="20">
        <v>64.70588235294117</v>
      </c>
      <c r="J545" s="20">
        <v>32.35294117647059</v>
      </c>
      <c r="K545" s="20">
        <v>0</v>
      </c>
      <c r="L545" s="20">
        <v>2.9411764705882355</v>
      </c>
      <c r="M545" s="13"/>
      <c r="N545" s="20">
        <v>45.714285714</v>
      </c>
      <c r="O545" s="23">
        <v>93.75</v>
      </c>
      <c r="P545" s="13"/>
      <c r="Q545" s="88">
        <v>23</v>
      </c>
      <c r="R545" s="89">
        <v>91.304347826</v>
      </c>
      <c r="S545" s="13"/>
      <c r="T545" s="98">
        <v>70</v>
      </c>
      <c r="U545" s="98">
        <v>92.85714285714286</v>
      </c>
    </row>
    <row r="546" spans="1:21" ht="12.75">
      <c r="A546" s="74" t="s">
        <v>1660</v>
      </c>
      <c r="B546" s="74" t="s">
        <v>456</v>
      </c>
      <c r="C546" s="74" t="s">
        <v>696</v>
      </c>
      <c r="D546" s="62" t="s">
        <v>1494</v>
      </c>
      <c r="E546" s="62">
        <v>29</v>
      </c>
      <c r="F546" s="83">
        <v>65.51724137931035</v>
      </c>
      <c r="G546" s="62"/>
      <c r="H546" s="62">
        <v>100</v>
      </c>
      <c r="I546" s="83">
        <v>63.1578947368421</v>
      </c>
      <c r="J546" s="83">
        <v>31.57894736842105</v>
      </c>
      <c r="K546" s="83">
        <v>0</v>
      </c>
      <c r="L546" s="83">
        <v>5.2631578947368425</v>
      </c>
      <c r="M546" s="62"/>
      <c r="N546" s="83">
        <v>10.344827586</v>
      </c>
      <c r="O546" s="84">
        <v>100</v>
      </c>
      <c r="P546" s="62"/>
      <c r="Q546" s="85">
        <v>11</v>
      </c>
      <c r="R546" s="86">
        <v>54.545454545</v>
      </c>
      <c r="S546" s="62"/>
      <c r="T546" s="87">
        <v>9.0909090909</v>
      </c>
      <c r="U546" s="87">
        <v>100</v>
      </c>
    </row>
    <row r="547" spans="1:21" ht="12.75">
      <c r="A547" s="26" t="s">
        <v>1707</v>
      </c>
      <c r="B547" s="26" t="s">
        <v>501</v>
      </c>
      <c r="C547" s="26" t="s">
        <v>696</v>
      </c>
      <c r="D547" s="13" t="s">
        <v>1494</v>
      </c>
      <c r="E547" s="13">
        <v>46</v>
      </c>
      <c r="F547" s="20">
        <v>97.82608695652173</v>
      </c>
      <c r="G547" s="13"/>
      <c r="H547" s="13">
        <v>100</v>
      </c>
      <c r="I547" s="20">
        <v>68.88888888888889</v>
      </c>
      <c r="J547" s="20">
        <v>20</v>
      </c>
      <c r="K547" s="20">
        <v>0</v>
      </c>
      <c r="L547" s="20">
        <v>11.11111111111111</v>
      </c>
      <c r="M547" s="13"/>
      <c r="N547" s="20">
        <v>50</v>
      </c>
      <c r="O547" s="23">
        <v>100</v>
      </c>
      <c r="P547" s="13"/>
      <c r="Q547" s="88">
        <v>38</v>
      </c>
      <c r="R547" s="89">
        <v>86.842105263</v>
      </c>
      <c r="S547" s="13"/>
      <c r="T547" s="90">
        <v>52.631578947</v>
      </c>
      <c r="U547" s="90">
        <v>100</v>
      </c>
    </row>
    <row r="548" spans="1:21" ht="12.75">
      <c r="A548" s="26" t="s">
        <v>799</v>
      </c>
      <c r="B548" s="26" t="s">
        <v>584</v>
      </c>
      <c r="C548" s="26" t="s">
        <v>696</v>
      </c>
      <c r="D548" s="13" t="s">
        <v>1494</v>
      </c>
      <c r="E548" s="13">
        <v>35</v>
      </c>
      <c r="F548" s="20">
        <v>85.71428571428571</v>
      </c>
      <c r="G548" s="13"/>
      <c r="H548" s="13">
        <v>100</v>
      </c>
      <c r="I548" s="20">
        <v>60</v>
      </c>
      <c r="J548" s="20">
        <v>33.333333333333336</v>
      </c>
      <c r="K548" s="20">
        <v>0</v>
      </c>
      <c r="L548" s="20">
        <v>6.666666666666667</v>
      </c>
      <c r="M548" s="13"/>
      <c r="N548" s="20">
        <v>50</v>
      </c>
      <c r="O548" s="23">
        <v>66.66666666666667</v>
      </c>
      <c r="P548" s="13"/>
      <c r="Q548" s="88">
        <v>29</v>
      </c>
      <c r="R548" s="89">
        <v>72.413793103</v>
      </c>
      <c r="S548" s="13"/>
      <c r="T548" s="90">
        <v>41.379310345</v>
      </c>
      <c r="U548" s="90">
        <v>91.66666666666667</v>
      </c>
    </row>
    <row r="549" spans="1:21" ht="12.75">
      <c r="A549" s="74" t="s">
        <v>66</v>
      </c>
      <c r="B549" s="74" t="s">
        <v>1532</v>
      </c>
      <c r="C549" s="74" t="s">
        <v>696</v>
      </c>
      <c r="D549" s="62" t="s">
        <v>1494</v>
      </c>
      <c r="E549" s="62">
        <v>22</v>
      </c>
      <c r="F549" s="83">
        <v>95.45454545454545</v>
      </c>
      <c r="G549" s="62"/>
      <c r="H549" s="62">
        <v>100</v>
      </c>
      <c r="I549" s="83">
        <v>52.38095238095238</v>
      </c>
      <c r="J549" s="83">
        <v>42.857142857142854</v>
      </c>
      <c r="K549" s="83">
        <v>0</v>
      </c>
      <c r="L549" s="83">
        <v>4.761904761904762</v>
      </c>
      <c r="M549" s="62"/>
      <c r="N549" s="83">
        <v>45.454545455</v>
      </c>
      <c r="O549" s="84">
        <v>100</v>
      </c>
      <c r="P549" s="62"/>
      <c r="Q549" s="85">
        <v>30</v>
      </c>
      <c r="R549" s="86">
        <v>66.666666667</v>
      </c>
      <c r="S549" s="62"/>
      <c r="T549" s="87">
        <v>52</v>
      </c>
      <c r="U549" s="87">
        <v>84.61538461538461</v>
      </c>
    </row>
    <row r="550" spans="1:21" ht="12.75">
      <c r="A550" s="26" t="s">
        <v>1833</v>
      </c>
      <c r="B550" s="26" t="s">
        <v>1303</v>
      </c>
      <c r="C550" s="26" t="s">
        <v>697</v>
      </c>
      <c r="D550" s="13" t="s">
        <v>1494</v>
      </c>
      <c r="E550" s="13">
        <v>28</v>
      </c>
      <c r="F550" s="20">
        <v>75</v>
      </c>
      <c r="G550" s="13"/>
      <c r="H550" s="13">
        <v>100</v>
      </c>
      <c r="I550" s="20">
        <v>47.61904761904762</v>
      </c>
      <c r="J550" s="20">
        <v>47.61904761904762</v>
      </c>
      <c r="K550" s="20">
        <v>0</v>
      </c>
      <c r="L550" s="20">
        <v>4.761904761904762</v>
      </c>
      <c r="M550" s="13"/>
      <c r="N550" s="20">
        <v>21.428571429</v>
      </c>
      <c r="O550" s="23">
        <v>66.66666666666667</v>
      </c>
      <c r="P550" s="13"/>
      <c r="Q550" s="88">
        <v>14</v>
      </c>
      <c r="R550" s="89">
        <v>78.571428571</v>
      </c>
      <c r="S550" s="13"/>
      <c r="T550" s="90">
        <v>14.285714286</v>
      </c>
      <c r="U550" s="90">
        <v>50</v>
      </c>
    </row>
    <row r="551" spans="1:21" ht="12.75">
      <c r="A551" s="26" t="s">
        <v>411</v>
      </c>
      <c r="B551" s="26" t="s">
        <v>385</v>
      </c>
      <c r="C551" s="26" t="s">
        <v>698</v>
      </c>
      <c r="D551" s="13" t="s">
        <v>1494</v>
      </c>
      <c r="E551" s="13">
        <v>63</v>
      </c>
      <c r="F551" s="20">
        <v>73.01587301587301</v>
      </c>
      <c r="G551" s="13"/>
      <c r="H551" s="13">
        <v>100</v>
      </c>
      <c r="I551" s="20">
        <v>84.78260869565217</v>
      </c>
      <c r="J551" s="20">
        <v>8.695652173913043</v>
      </c>
      <c r="K551" s="20">
        <v>2.1739130434782608</v>
      </c>
      <c r="L551" s="20">
        <v>4.3478260869565215</v>
      </c>
      <c r="M551" s="13"/>
      <c r="N551" s="20">
        <v>22.033898305</v>
      </c>
      <c r="O551" s="23">
        <v>100</v>
      </c>
      <c r="P551" s="13"/>
      <c r="Q551" s="88">
        <v>46</v>
      </c>
      <c r="R551" s="89">
        <v>47.826086957</v>
      </c>
      <c r="S551" s="13"/>
      <c r="T551" s="90">
        <v>14.285714286</v>
      </c>
      <c r="U551" s="90">
        <v>83.33333333333333</v>
      </c>
    </row>
    <row r="552" spans="1:21" ht="12.75">
      <c r="A552" s="74" t="s">
        <v>391</v>
      </c>
      <c r="B552" s="74" t="s">
        <v>365</v>
      </c>
      <c r="C552" s="74" t="s">
        <v>681</v>
      </c>
      <c r="D552" s="62" t="s">
        <v>1494</v>
      </c>
      <c r="E552" s="62">
        <v>54</v>
      </c>
      <c r="F552" s="83">
        <v>72.22222222222223</v>
      </c>
      <c r="G552" s="62"/>
      <c r="H552" s="62">
        <v>100</v>
      </c>
      <c r="I552" s="83">
        <v>79.48717948717949</v>
      </c>
      <c r="J552" s="83">
        <v>15.384615384615385</v>
      </c>
      <c r="K552" s="83">
        <v>0</v>
      </c>
      <c r="L552" s="83">
        <v>5.128205128205129</v>
      </c>
      <c r="M552" s="62"/>
      <c r="N552" s="83">
        <v>45.652173913</v>
      </c>
      <c r="O552" s="84">
        <v>90.47619047619048</v>
      </c>
      <c r="P552" s="62"/>
      <c r="Q552" s="85">
        <v>54</v>
      </c>
      <c r="R552" s="86">
        <v>72.222222222</v>
      </c>
      <c r="S552" s="62"/>
      <c r="T552" s="87">
        <v>44.680851064</v>
      </c>
      <c r="U552" s="87">
        <v>90.47619047619048</v>
      </c>
    </row>
    <row r="553" spans="1:21" ht="12.75">
      <c r="A553" s="26" t="s">
        <v>1773</v>
      </c>
      <c r="B553" s="26" t="s">
        <v>144</v>
      </c>
      <c r="C553" s="26" t="s">
        <v>681</v>
      </c>
      <c r="D553" s="13" t="s">
        <v>320</v>
      </c>
      <c r="E553" s="13">
        <v>16</v>
      </c>
      <c r="F553" s="20">
        <v>75</v>
      </c>
      <c r="G553" s="13"/>
      <c r="H553" s="13">
        <v>100</v>
      </c>
      <c r="I553" s="20">
        <v>75</v>
      </c>
      <c r="J553" s="20">
        <v>16.666666666666668</v>
      </c>
      <c r="K553" s="20">
        <v>0</v>
      </c>
      <c r="L553" s="20">
        <v>8.333333333333334</v>
      </c>
      <c r="M553" s="13"/>
      <c r="N553" s="20">
        <v>25</v>
      </c>
      <c r="O553" s="23">
        <v>75</v>
      </c>
      <c r="P553" s="13"/>
      <c r="Q553" s="88">
        <v>28</v>
      </c>
      <c r="R553" s="89">
        <v>78.571428571</v>
      </c>
      <c r="S553" s="13"/>
      <c r="T553" s="90">
        <v>7.4074074074</v>
      </c>
      <c r="U553" s="90">
        <v>100</v>
      </c>
    </row>
    <row r="554" spans="1:21" ht="12.75">
      <c r="A554" s="26" t="s">
        <v>400</v>
      </c>
      <c r="B554" s="26" t="s">
        <v>374</v>
      </c>
      <c r="C554" s="26" t="s">
        <v>669</v>
      </c>
      <c r="D554" s="13" t="s">
        <v>1494</v>
      </c>
      <c r="E554" s="13">
        <v>49</v>
      </c>
      <c r="F554" s="20">
        <v>65.3061224489796</v>
      </c>
      <c r="G554" s="13"/>
      <c r="H554" s="13">
        <v>100</v>
      </c>
      <c r="I554" s="20">
        <v>71.875</v>
      </c>
      <c r="J554" s="20">
        <v>21.875</v>
      </c>
      <c r="K554" s="20">
        <v>0</v>
      </c>
      <c r="L554" s="20">
        <v>6.25</v>
      </c>
      <c r="M554" s="13"/>
      <c r="N554" s="20">
        <v>28.571428571</v>
      </c>
      <c r="O554" s="23">
        <v>100</v>
      </c>
      <c r="P554" s="13"/>
      <c r="Q554" s="88">
        <v>42</v>
      </c>
      <c r="R554" s="89">
        <v>78.571428571</v>
      </c>
      <c r="S554" s="13"/>
      <c r="T554" s="90">
        <v>30.952380952</v>
      </c>
      <c r="U554" s="90">
        <v>92.3076923076923</v>
      </c>
    </row>
    <row r="555" spans="1:21" ht="12.75">
      <c r="A555" s="74" t="s">
        <v>258</v>
      </c>
      <c r="B555" s="74" t="s">
        <v>1551</v>
      </c>
      <c r="C555" s="74" t="s">
        <v>713</v>
      </c>
      <c r="D555" s="62" t="s">
        <v>1494</v>
      </c>
      <c r="E555" s="62">
        <v>26</v>
      </c>
      <c r="F555" s="83">
        <v>84.61538461538461</v>
      </c>
      <c r="G555" s="62"/>
      <c r="H555" s="62">
        <v>100</v>
      </c>
      <c r="I555" s="83">
        <v>72.72727272727273</v>
      </c>
      <c r="J555" s="83">
        <v>9.090909090909092</v>
      </c>
      <c r="K555" s="83">
        <v>0</v>
      </c>
      <c r="L555" s="83">
        <v>18.181818181818183</v>
      </c>
      <c r="M555" s="62"/>
      <c r="N555" s="83">
        <v>57.692307692</v>
      </c>
      <c r="O555" s="84">
        <v>100</v>
      </c>
      <c r="P555" s="62"/>
      <c r="Q555" s="85">
        <v>23</v>
      </c>
      <c r="R555" s="86">
        <v>82.608695652</v>
      </c>
      <c r="S555" s="62"/>
      <c r="T555" s="87">
        <v>78.260869565</v>
      </c>
      <c r="U555" s="87">
        <v>94.44444444444444</v>
      </c>
    </row>
    <row r="556" spans="1:21" ht="12.75">
      <c r="A556" s="26" t="s">
        <v>1803</v>
      </c>
      <c r="B556" s="26" t="s">
        <v>1272</v>
      </c>
      <c r="C556" s="26" t="s">
        <v>709</v>
      </c>
      <c r="D556" s="13" t="s">
        <v>1494</v>
      </c>
      <c r="E556" s="13">
        <v>21</v>
      </c>
      <c r="F556" s="20">
        <v>85.71428571428571</v>
      </c>
      <c r="G556" s="13"/>
      <c r="H556" s="13">
        <v>100</v>
      </c>
      <c r="I556" s="20">
        <v>94.44444444444444</v>
      </c>
      <c r="J556" s="20">
        <v>0</v>
      </c>
      <c r="K556" s="20">
        <v>0</v>
      </c>
      <c r="L556" s="20">
        <v>5.555555555555555</v>
      </c>
      <c r="M556" s="13"/>
      <c r="N556" s="20">
        <v>25</v>
      </c>
      <c r="O556" s="23">
        <v>100</v>
      </c>
      <c r="P556" s="13"/>
      <c r="Q556" s="88">
        <v>21</v>
      </c>
      <c r="R556" s="89">
        <v>76.19047619</v>
      </c>
      <c r="S556" s="13"/>
      <c r="T556" s="90">
        <v>38.095238095</v>
      </c>
      <c r="U556" s="90">
        <v>100</v>
      </c>
    </row>
    <row r="557" spans="1:21" ht="12.75">
      <c r="A557" s="26" t="s">
        <v>9</v>
      </c>
      <c r="B557" s="26" t="s">
        <v>1335</v>
      </c>
      <c r="C557" s="26" t="s">
        <v>701</v>
      </c>
      <c r="D557" s="13" t="s">
        <v>1494</v>
      </c>
      <c r="E557" s="13">
        <v>18</v>
      </c>
      <c r="F557" s="20">
        <v>77.77777777777777</v>
      </c>
      <c r="G557" s="13"/>
      <c r="H557" s="13">
        <v>100</v>
      </c>
      <c r="I557" s="20">
        <v>64.28571428571429</v>
      </c>
      <c r="J557" s="20">
        <v>14.285714285714286</v>
      </c>
      <c r="K557" s="20">
        <v>0</v>
      </c>
      <c r="L557" s="20">
        <v>21.428571428571427</v>
      </c>
      <c r="M557" s="13"/>
      <c r="N557" s="20">
        <v>33.333333333</v>
      </c>
      <c r="O557" s="23">
        <v>100</v>
      </c>
      <c r="P557" s="13"/>
      <c r="Q557" s="88">
        <v>24</v>
      </c>
      <c r="R557" s="89">
        <v>79.166666667</v>
      </c>
      <c r="S557" s="13"/>
      <c r="T557" s="90">
        <v>47.619047619</v>
      </c>
      <c r="U557" s="90">
        <v>90</v>
      </c>
    </row>
    <row r="558" spans="1:21" ht="12.75">
      <c r="A558" s="74" t="s">
        <v>1675</v>
      </c>
      <c r="B558" s="74" t="s">
        <v>470</v>
      </c>
      <c r="C558" s="74" t="s">
        <v>712</v>
      </c>
      <c r="D558" s="62" t="s">
        <v>1494</v>
      </c>
      <c r="E558" s="62">
        <v>61</v>
      </c>
      <c r="F558" s="83">
        <v>88.52459016393442</v>
      </c>
      <c r="G558" s="62"/>
      <c r="H558" s="62">
        <v>100</v>
      </c>
      <c r="I558" s="83">
        <v>24.074074074074073</v>
      </c>
      <c r="J558" s="83">
        <v>48.148148148148145</v>
      </c>
      <c r="K558" s="83">
        <v>0</v>
      </c>
      <c r="L558" s="83">
        <v>27.77777777777778</v>
      </c>
      <c r="M558" s="62"/>
      <c r="N558" s="83">
        <v>14.285714286</v>
      </c>
      <c r="O558" s="84">
        <v>100</v>
      </c>
      <c r="P558" s="62"/>
      <c r="Q558" s="85">
        <v>41</v>
      </c>
      <c r="R558" s="86">
        <v>65.853658537</v>
      </c>
      <c r="S558" s="62"/>
      <c r="T558" s="87">
        <v>13.157894737</v>
      </c>
      <c r="U558" s="87">
        <v>100</v>
      </c>
    </row>
    <row r="559" spans="1:21" ht="12.75">
      <c r="A559" s="26" t="s">
        <v>1428</v>
      </c>
      <c r="B559" s="26" t="s">
        <v>183</v>
      </c>
      <c r="C559" s="26" t="s">
        <v>668</v>
      </c>
      <c r="D559" s="13" t="s">
        <v>1494</v>
      </c>
      <c r="E559" s="13">
        <v>20</v>
      </c>
      <c r="F559" s="20">
        <v>70</v>
      </c>
      <c r="G559" s="13"/>
      <c r="H559" s="13">
        <v>100</v>
      </c>
      <c r="I559" s="20">
        <v>35.714285714285715</v>
      </c>
      <c r="J559" s="20">
        <v>64.28571428571429</v>
      </c>
      <c r="K559" s="20">
        <v>0</v>
      </c>
      <c r="L559" s="20">
        <v>0</v>
      </c>
      <c r="M559" s="13"/>
      <c r="N559" s="20">
        <v>60</v>
      </c>
      <c r="O559" s="23">
        <v>83.33333333333333</v>
      </c>
      <c r="P559" s="13"/>
      <c r="Q559" s="88">
        <v>18</v>
      </c>
      <c r="R559" s="89">
        <v>72.222222222</v>
      </c>
      <c r="S559" s="13"/>
      <c r="T559" s="90">
        <v>56.25</v>
      </c>
      <c r="U559" s="90">
        <v>77.77777777777777</v>
      </c>
    </row>
    <row r="560" spans="1:21" ht="12.75">
      <c r="A560" s="26" t="s">
        <v>1703</v>
      </c>
      <c r="B560" s="26" t="s">
        <v>497</v>
      </c>
      <c r="C560" s="26" t="s">
        <v>668</v>
      </c>
      <c r="D560" s="13" t="s">
        <v>1494</v>
      </c>
      <c r="E560" s="13">
        <v>17</v>
      </c>
      <c r="F560" s="20">
        <v>47.05882352941177</v>
      </c>
      <c r="G560" s="13"/>
      <c r="H560" s="13">
        <v>100</v>
      </c>
      <c r="I560" s="20">
        <v>50</v>
      </c>
      <c r="J560" s="20">
        <v>12.5</v>
      </c>
      <c r="K560" s="20">
        <v>0</v>
      </c>
      <c r="L560" s="20">
        <v>37.5</v>
      </c>
      <c r="M560" s="13"/>
      <c r="N560" s="20">
        <v>23.529411765</v>
      </c>
      <c r="O560" s="23">
        <v>50</v>
      </c>
      <c r="P560" s="13"/>
      <c r="Q560" s="88">
        <v>16</v>
      </c>
      <c r="R560" s="89">
        <v>68.75</v>
      </c>
      <c r="S560" s="13"/>
      <c r="T560" s="90">
        <v>37.5</v>
      </c>
      <c r="U560" s="90">
        <v>83.33333333333333</v>
      </c>
    </row>
    <row r="561" spans="1:21" ht="12.75">
      <c r="A561" s="74" t="s">
        <v>1448</v>
      </c>
      <c r="B561" s="74" t="s">
        <v>199</v>
      </c>
      <c r="C561" s="74" t="s">
        <v>723</v>
      </c>
      <c r="D561" s="62" t="s">
        <v>1494</v>
      </c>
      <c r="E561" s="62">
        <v>28</v>
      </c>
      <c r="F561" s="83">
        <v>78.57142857142857</v>
      </c>
      <c r="G561" s="62"/>
      <c r="H561" s="62">
        <v>100</v>
      </c>
      <c r="I561" s="83">
        <v>72.72727272727273</v>
      </c>
      <c r="J561" s="83">
        <v>9.090909090909092</v>
      </c>
      <c r="K561" s="83">
        <v>0</v>
      </c>
      <c r="L561" s="83">
        <v>18.181818181818183</v>
      </c>
      <c r="M561" s="62"/>
      <c r="N561" s="83">
        <v>7.4074074074</v>
      </c>
      <c r="O561" s="84">
        <v>100</v>
      </c>
      <c r="P561" s="62"/>
      <c r="Q561" s="85">
        <v>30</v>
      </c>
      <c r="R561" s="86">
        <v>46.666666667</v>
      </c>
      <c r="S561" s="62"/>
      <c r="T561" s="87">
        <v>10</v>
      </c>
      <c r="U561" s="87">
        <v>33.333333333333336</v>
      </c>
    </row>
    <row r="562" spans="1:21" ht="25.5">
      <c r="A562" s="26" t="s">
        <v>1659</v>
      </c>
      <c r="B562" s="26" t="s">
        <v>455</v>
      </c>
      <c r="C562" s="26" t="s">
        <v>724</v>
      </c>
      <c r="D562" s="13" t="s">
        <v>320</v>
      </c>
      <c r="E562" s="13">
        <v>40</v>
      </c>
      <c r="F562" s="20">
        <v>85</v>
      </c>
      <c r="G562" s="13"/>
      <c r="H562" s="13">
        <v>100</v>
      </c>
      <c r="I562" s="20">
        <v>38.23529411764706</v>
      </c>
      <c r="J562" s="20">
        <v>20.58823529411765</v>
      </c>
      <c r="K562" s="20">
        <v>2.9411764705882355</v>
      </c>
      <c r="L562" s="20">
        <v>38.23529411764706</v>
      </c>
      <c r="M562" s="13"/>
      <c r="N562" s="20">
        <v>0</v>
      </c>
      <c r="O562" s="23" t="s">
        <v>1103</v>
      </c>
      <c r="P562" s="13"/>
      <c r="Q562" s="88">
        <v>23</v>
      </c>
      <c r="R562" s="89">
        <v>73.913043478</v>
      </c>
      <c r="S562" s="13"/>
      <c r="T562" s="90">
        <v>0</v>
      </c>
      <c r="U562" s="90" t="s">
        <v>1103</v>
      </c>
    </row>
    <row r="563" spans="1:21" ht="12.75">
      <c r="A563" s="26" t="s">
        <v>1434</v>
      </c>
      <c r="B563" s="26" t="s">
        <v>188</v>
      </c>
      <c r="C563" s="26" t="s">
        <v>724</v>
      </c>
      <c r="D563" s="13" t="s">
        <v>1494</v>
      </c>
      <c r="E563" s="13">
        <v>28</v>
      </c>
      <c r="F563" s="20">
        <v>92.85714285714286</v>
      </c>
      <c r="G563" s="13"/>
      <c r="H563" s="13">
        <v>100</v>
      </c>
      <c r="I563" s="20">
        <v>61.53846153846154</v>
      </c>
      <c r="J563" s="20">
        <v>15.384615384615385</v>
      </c>
      <c r="K563" s="20">
        <v>0</v>
      </c>
      <c r="L563" s="20">
        <v>23.076923076923077</v>
      </c>
      <c r="M563" s="13"/>
      <c r="N563" s="20">
        <v>25</v>
      </c>
      <c r="O563" s="23">
        <v>100</v>
      </c>
      <c r="P563" s="13"/>
      <c r="Q563" s="88">
        <v>26</v>
      </c>
      <c r="R563" s="89">
        <v>50</v>
      </c>
      <c r="S563" s="13"/>
      <c r="T563" s="90">
        <v>15.384615385</v>
      </c>
      <c r="U563" s="90">
        <v>75</v>
      </c>
    </row>
    <row r="564" spans="1:21" ht="12.75">
      <c r="A564" s="74" t="s">
        <v>235</v>
      </c>
      <c r="B564" s="74" t="s">
        <v>347</v>
      </c>
      <c r="C564" s="74" t="s">
        <v>724</v>
      </c>
      <c r="D564" s="62" t="s">
        <v>320</v>
      </c>
      <c r="E564" s="62">
        <v>36</v>
      </c>
      <c r="F564" s="83">
        <v>100</v>
      </c>
      <c r="G564" s="62"/>
      <c r="H564" s="62">
        <v>100</v>
      </c>
      <c r="I564" s="83">
        <v>77.77777777777777</v>
      </c>
      <c r="J564" s="83">
        <v>13.88888888888889</v>
      </c>
      <c r="K564" s="83">
        <v>0</v>
      </c>
      <c r="L564" s="83">
        <v>8.333333333333334</v>
      </c>
      <c r="M564" s="62"/>
      <c r="N564" s="83">
        <v>33.333333333</v>
      </c>
      <c r="O564" s="84">
        <v>100</v>
      </c>
      <c r="P564" s="62"/>
      <c r="Q564" s="85">
        <v>32</v>
      </c>
      <c r="R564" s="86">
        <v>100</v>
      </c>
      <c r="S564" s="62"/>
      <c r="T564" s="87">
        <v>18.75</v>
      </c>
      <c r="U564" s="87">
        <v>100</v>
      </c>
    </row>
    <row r="565" spans="1:21" ht="12.75">
      <c r="A565" s="26" t="s">
        <v>1857</v>
      </c>
      <c r="B565" s="26" t="s">
        <v>1326</v>
      </c>
      <c r="C565" s="26" t="s">
        <v>724</v>
      </c>
      <c r="D565" s="13" t="s">
        <v>320</v>
      </c>
      <c r="E565" s="13">
        <v>57</v>
      </c>
      <c r="F565" s="20">
        <v>100</v>
      </c>
      <c r="G565" s="13"/>
      <c r="H565" s="13">
        <v>100</v>
      </c>
      <c r="I565" s="20">
        <v>52.63157894736842</v>
      </c>
      <c r="J565" s="20">
        <v>28.07017543859649</v>
      </c>
      <c r="K565" s="20">
        <v>0</v>
      </c>
      <c r="L565" s="20">
        <v>19.29824561403509</v>
      </c>
      <c r="M565" s="13"/>
      <c r="N565" s="20">
        <v>21.428571429</v>
      </c>
      <c r="O565" s="23">
        <v>100</v>
      </c>
      <c r="P565" s="13"/>
      <c r="Q565" s="88">
        <v>26</v>
      </c>
      <c r="R565" s="89">
        <v>84.615384615</v>
      </c>
      <c r="S565" s="13"/>
      <c r="T565" s="90">
        <v>23.076923077</v>
      </c>
      <c r="U565" s="90">
        <v>100</v>
      </c>
    </row>
    <row r="566" spans="1:21" ht="12.75">
      <c r="A566" s="26" t="s">
        <v>1247</v>
      </c>
      <c r="B566" s="26" t="s">
        <v>1125</v>
      </c>
      <c r="C566" s="26" t="s">
        <v>667</v>
      </c>
      <c r="D566" s="13" t="s">
        <v>1494</v>
      </c>
      <c r="E566" s="13">
        <v>36</v>
      </c>
      <c r="F566" s="20">
        <v>75</v>
      </c>
      <c r="G566" s="13"/>
      <c r="H566" s="13">
        <v>100</v>
      </c>
      <c r="I566" s="20">
        <v>81.48148148148148</v>
      </c>
      <c r="J566" s="20">
        <v>0</v>
      </c>
      <c r="K566" s="20">
        <v>0</v>
      </c>
      <c r="L566" s="20">
        <v>18.51851851851852</v>
      </c>
      <c r="M566" s="13"/>
      <c r="N566" s="20">
        <v>30</v>
      </c>
      <c r="O566" s="23">
        <v>88.88888888888889</v>
      </c>
      <c r="P566" s="13"/>
      <c r="Q566" s="88">
        <v>25</v>
      </c>
      <c r="R566" s="89">
        <v>96</v>
      </c>
      <c r="S566" s="13"/>
      <c r="T566" s="90">
        <v>59.090909091</v>
      </c>
      <c r="U566" s="90">
        <v>100</v>
      </c>
    </row>
    <row r="567" spans="1:21" ht="12.75">
      <c r="A567" s="74" t="s">
        <v>749</v>
      </c>
      <c r="B567" s="74" t="s">
        <v>1631</v>
      </c>
      <c r="C567" s="74" t="s">
        <v>691</v>
      </c>
      <c r="D567" s="62" t="s">
        <v>1494</v>
      </c>
      <c r="E567" s="62">
        <v>27</v>
      </c>
      <c r="F567" s="83">
        <v>25.925925925925927</v>
      </c>
      <c r="G567" s="62"/>
      <c r="H567" s="62">
        <v>100</v>
      </c>
      <c r="I567" s="83">
        <v>57.142857142857146</v>
      </c>
      <c r="J567" s="83">
        <v>28.571428571428573</v>
      </c>
      <c r="K567" s="83">
        <v>0</v>
      </c>
      <c r="L567" s="83">
        <v>14.285714285714286</v>
      </c>
      <c r="M567" s="62"/>
      <c r="N567" s="83">
        <v>3.8461538462</v>
      </c>
      <c r="O567" s="84">
        <v>0</v>
      </c>
      <c r="P567" s="62"/>
      <c r="Q567" s="85">
        <v>34</v>
      </c>
      <c r="R567" s="86">
        <v>23.529411765</v>
      </c>
      <c r="S567" s="62"/>
      <c r="T567" s="87">
        <v>19.35483871</v>
      </c>
      <c r="U567" s="87">
        <v>0</v>
      </c>
    </row>
    <row r="568" spans="1:21" ht="12.75">
      <c r="A568" s="26" t="s">
        <v>1714</v>
      </c>
      <c r="B568" s="26" t="s">
        <v>1631</v>
      </c>
      <c r="C568" s="26" t="s">
        <v>691</v>
      </c>
      <c r="D568" s="13" t="s">
        <v>1494</v>
      </c>
      <c r="E568" s="13">
        <v>40</v>
      </c>
      <c r="F568" s="20">
        <v>52.5</v>
      </c>
      <c r="G568" s="13"/>
      <c r="H568" s="13">
        <v>100</v>
      </c>
      <c r="I568" s="20">
        <v>57.142857142857146</v>
      </c>
      <c r="J568" s="20">
        <v>23.80952380952381</v>
      </c>
      <c r="K568" s="20">
        <v>0</v>
      </c>
      <c r="L568" s="20">
        <v>19.047619047619047</v>
      </c>
      <c r="M568" s="13"/>
      <c r="N568" s="20">
        <v>19.444444444</v>
      </c>
      <c r="O568" s="23">
        <v>71.42857142857143</v>
      </c>
      <c r="P568" s="13"/>
      <c r="Q568" s="88">
        <v>36</v>
      </c>
      <c r="R568" s="89">
        <v>44.444444444</v>
      </c>
      <c r="S568" s="13"/>
      <c r="T568" s="90">
        <v>45.714285714</v>
      </c>
      <c r="U568" s="90">
        <v>81.25</v>
      </c>
    </row>
    <row r="569" spans="1:21" ht="12.75">
      <c r="A569" s="26" t="s">
        <v>1259</v>
      </c>
      <c r="B569" s="26" t="s">
        <v>359</v>
      </c>
      <c r="C569" s="26" t="s">
        <v>698</v>
      </c>
      <c r="D569" s="13" t="s">
        <v>1494</v>
      </c>
      <c r="E569" s="13">
        <v>33</v>
      </c>
      <c r="F569" s="20">
        <v>93.93939393939394</v>
      </c>
      <c r="G569" s="13"/>
      <c r="H569" s="13">
        <v>100</v>
      </c>
      <c r="I569" s="20">
        <v>74.19354838709677</v>
      </c>
      <c r="J569" s="20">
        <v>12.903225806451612</v>
      </c>
      <c r="K569" s="20">
        <v>0</v>
      </c>
      <c r="L569" s="20">
        <v>12.903225806451612</v>
      </c>
      <c r="M569" s="13"/>
      <c r="N569" s="20">
        <v>21.212121212</v>
      </c>
      <c r="O569" s="23">
        <v>100</v>
      </c>
      <c r="P569" s="13"/>
      <c r="Q569" s="88">
        <v>50</v>
      </c>
      <c r="R569" s="89">
        <v>72</v>
      </c>
      <c r="S569" s="13"/>
      <c r="T569" s="90">
        <v>27.272727273</v>
      </c>
      <c r="U569" s="90">
        <v>83.33333333333333</v>
      </c>
    </row>
    <row r="570" spans="1:21" ht="12.75">
      <c r="A570" s="74" t="s">
        <v>1792</v>
      </c>
      <c r="B570" s="74" t="s">
        <v>1262</v>
      </c>
      <c r="C570" s="74" t="s">
        <v>698</v>
      </c>
      <c r="D570" s="62" t="s">
        <v>1494</v>
      </c>
      <c r="E570" s="62">
        <v>29</v>
      </c>
      <c r="F570" s="83">
        <v>82.75862068965517</v>
      </c>
      <c r="G570" s="62"/>
      <c r="H570" s="62">
        <v>100</v>
      </c>
      <c r="I570" s="83">
        <v>62.5</v>
      </c>
      <c r="J570" s="83">
        <v>33.333333333333336</v>
      </c>
      <c r="K570" s="83">
        <v>0</v>
      </c>
      <c r="L570" s="83">
        <v>4.166666666666667</v>
      </c>
      <c r="M570" s="62"/>
      <c r="N570" s="83">
        <v>52.173913043</v>
      </c>
      <c r="O570" s="84">
        <v>83.33333333333333</v>
      </c>
      <c r="P570" s="62"/>
      <c r="Q570" s="85">
        <v>19</v>
      </c>
      <c r="R570" s="86">
        <v>84.210526316</v>
      </c>
      <c r="S570" s="62"/>
      <c r="T570" s="87">
        <v>30.769230769</v>
      </c>
      <c r="U570" s="87">
        <v>100</v>
      </c>
    </row>
    <row r="571" spans="1:21" ht="12.75">
      <c r="A571" s="26" t="s">
        <v>1765</v>
      </c>
      <c r="B571" s="26" t="s">
        <v>136</v>
      </c>
      <c r="C571" s="26" t="s">
        <v>694</v>
      </c>
      <c r="D571" s="13" t="s">
        <v>1494</v>
      </c>
      <c r="E571" s="13">
        <v>30</v>
      </c>
      <c r="F571" s="20">
        <v>76.66666666666667</v>
      </c>
      <c r="G571" s="13"/>
      <c r="H571" s="13">
        <v>100</v>
      </c>
      <c r="I571" s="20">
        <v>47.82608695652174</v>
      </c>
      <c r="J571" s="20">
        <v>21.73913043478261</v>
      </c>
      <c r="K571" s="20">
        <v>4.3478260869565215</v>
      </c>
      <c r="L571" s="20">
        <v>26.08695652173913</v>
      </c>
      <c r="M571" s="13"/>
      <c r="N571" s="20">
        <v>10</v>
      </c>
      <c r="O571" s="23">
        <v>100</v>
      </c>
      <c r="P571" s="13"/>
      <c r="Q571" s="88">
        <v>32</v>
      </c>
      <c r="R571" s="89">
        <v>84.375</v>
      </c>
      <c r="S571" s="13"/>
      <c r="T571" s="90">
        <v>25</v>
      </c>
      <c r="U571" s="90">
        <v>100</v>
      </c>
    </row>
    <row r="572" spans="1:21" ht="12.75" customHeight="1">
      <c r="A572" s="26" t="s">
        <v>1099</v>
      </c>
      <c r="B572" s="26" t="s">
        <v>1528</v>
      </c>
      <c r="C572" s="26" t="s">
        <v>683</v>
      </c>
      <c r="D572" s="13" t="s">
        <v>1494</v>
      </c>
      <c r="E572" s="13">
        <v>23</v>
      </c>
      <c r="F572" s="20">
        <v>78.26086956521739</v>
      </c>
      <c r="G572" s="13"/>
      <c r="H572" s="13">
        <v>100</v>
      </c>
      <c r="I572" s="20">
        <v>55.55555555555556</v>
      </c>
      <c r="J572" s="20">
        <v>44.44444444444444</v>
      </c>
      <c r="K572" s="20">
        <v>0</v>
      </c>
      <c r="L572" s="20">
        <v>0</v>
      </c>
      <c r="M572" s="13"/>
      <c r="N572" s="20">
        <v>14.285714286</v>
      </c>
      <c r="O572" s="23">
        <v>0</v>
      </c>
      <c r="P572" s="13"/>
      <c r="Q572" s="88">
        <v>28</v>
      </c>
      <c r="R572" s="89">
        <v>85.714285714</v>
      </c>
      <c r="S572" s="13"/>
      <c r="T572" s="90">
        <v>14.814814815</v>
      </c>
      <c r="U572" s="90">
        <v>75</v>
      </c>
    </row>
    <row r="573" spans="1:21" ht="25.5">
      <c r="A573" s="74" t="s">
        <v>389</v>
      </c>
      <c r="B573" s="74" t="s">
        <v>363</v>
      </c>
      <c r="C573" s="74" t="s">
        <v>686</v>
      </c>
      <c r="D573" s="62" t="s">
        <v>320</v>
      </c>
      <c r="E573" s="62">
        <v>14</v>
      </c>
      <c r="F573" s="83">
        <v>85.71428571428571</v>
      </c>
      <c r="G573" s="62"/>
      <c r="H573" s="62">
        <v>100</v>
      </c>
      <c r="I573" s="83">
        <v>41.666666666666664</v>
      </c>
      <c r="J573" s="83">
        <v>50</v>
      </c>
      <c r="K573" s="83">
        <v>0</v>
      </c>
      <c r="L573" s="83">
        <v>8.333333333333334</v>
      </c>
      <c r="M573" s="62"/>
      <c r="N573" s="83">
        <v>7.1428571429</v>
      </c>
      <c r="O573" s="84">
        <v>100</v>
      </c>
      <c r="P573" s="62"/>
      <c r="Q573" s="85">
        <v>23</v>
      </c>
      <c r="R573" s="86">
        <v>56.52173913</v>
      </c>
      <c r="S573" s="62"/>
      <c r="T573" s="87">
        <v>13.636363636</v>
      </c>
      <c r="U573" s="87">
        <v>100</v>
      </c>
    </row>
    <row r="574" spans="1:21" ht="12.75">
      <c r="A574" s="26" t="s">
        <v>257</v>
      </c>
      <c r="B574" s="26" t="s">
        <v>1550</v>
      </c>
      <c r="C574" s="26" t="s">
        <v>710</v>
      </c>
      <c r="D574" s="13" t="s">
        <v>1494</v>
      </c>
      <c r="E574" s="13">
        <v>24</v>
      </c>
      <c r="F574" s="20">
        <v>91.66666666666667</v>
      </c>
      <c r="G574" s="13"/>
      <c r="H574" s="13">
        <v>100</v>
      </c>
      <c r="I574" s="20">
        <v>95.45454545454545</v>
      </c>
      <c r="J574" s="20">
        <v>0</v>
      </c>
      <c r="K574" s="20">
        <v>0</v>
      </c>
      <c r="L574" s="20">
        <v>4.545454545454546</v>
      </c>
      <c r="M574" s="13"/>
      <c r="N574" s="20">
        <v>8.3333333333</v>
      </c>
      <c r="O574" s="23">
        <v>100</v>
      </c>
      <c r="P574" s="13"/>
      <c r="Q574" s="88">
        <v>36</v>
      </c>
      <c r="R574" s="89">
        <v>83.333333333</v>
      </c>
      <c r="S574" s="13"/>
      <c r="T574" s="90">
        <v>2.7777777778</v>
      </c>
      <c r="U574" s="90">
        <v>100</v>
      </c>
    </row>
    <row r="575" spans="1:21" ht="12.75">
      <c r="A575" s="26" t="s">
        <v>751</v>
      </c>
      <c r="B575" s="26" t="s">
        <v>1633</v>
      </c>
      <c r="C575" s="26" t="s">
        <v>686</v>
      </c>
      <c r="D575" s="13" t="s">
        <v>1494</v>
      </c>
      <c r="E575" s="13">
        <v>35</v>
      </c>
      <c r="F575" s="20">
        <v>85.71428571428571</v>
      </c>
      <c r="G575" s="13"/>
      <c r="H575" s="13">
        <v>100</v>
      </c>
      <c r="I575" s="20">
        <v>60</v>
      </c>
      <c r="J575" s="20">
        <v>36.666666666666664</v>
      </c>
      <c r="K575" s="20">
        <v>0</v>
      </c>
      <c r="L575" s="20">
        <v>3.3333333333333335</v>
      </c>
      <c r="M575" s="13"/>
      <c r="N575" s="20">
        <v>26.470588235</v>
      </c>
      <c r="O575" s="23">
        <v>100</v>
      </c>
      <c r="P575" s="13"/>
      <c r="Q575" s="88">
        <v>32</v>
      </c>
      <c r="R575" s="89">
        <v>71.875</v>
      </c>
      <c r="S575" s="13"/>
      <c r="T575" s="90">
        <v>37.5</v>
      </c>
      <c r="U575" s="90">
        <v>100</v>
      </c>
    </row>
    <row r="576" spans="1:21" ht="12.75">
      <c r="A576" s="74" t="s">
        <v>278</v>
      </c>
      <c r="B576" s="74" t="s">
        <v>1572</v>
      </c>
      <c r="C576" s="74" t="s">
        <v>693</v>
      </c>
      <c r="D576" s="62" t="s">
        <v>1494</v>
      </c>
      <c r="E576" s="62">
        <v>25</v>
      </c>
      <c r="F576" s="83">
        <v>96</v>
      </c>
      <c r="G576" s="62"/>
      <c r="H576" s="62">
        <v>100</v>
      </c>
      <c r="I576" s="83">
        <v>62.5</v>
      </c>
      <c r="J576" s="83">
        <v>20.833333333333332</v>
      </c>
      <c r="K576" s="83">
        <v>0</v>
      </c>
      <c r="L576" s="83">
        <v>16.666666666666668</v>
      </c>
      <c r="M576" s="62"/>
      <c r="N576" s="83">
        <v>20</v>
      </c>
      <c r="O576" s="84">
        <v>100</v>
      </c>
      <c r="P576" s="62"/>
      <c r="Q576" s="85">
        <v>29</v>
      </c>
      <c r="R576" s="86">
        <v>89.655172414</v>
      </c>
      <c r="S576" s="62"/>
      <c r="T576" s="87">
        <v>3.4482758621</v>
      </c>
      <c r="U576" s="87">
        <v>100</v>
      </c>
    </row>
    <row r="577" spans="1:21" ht="12.75">
      <c r="A577" s="92" t="s">
        <v>1435</v>
      </c>
      <c r="B577" s="92" t="s">
        <v>189</v>
      </c>
      <c r="C577" s="92" t="s">
        <v>693</v>
      </c>
      <c r="D577" s="93" t="s">
        <v>1494</v>
      </c>
      <c r="E577" s="93">
        <v>37</v>
      </c>
      <c r="F577" s="94">
        <v>100</v>
      </c>
      <c r="G577" s="93"/>
      <c r="H577" s="93">
        <v>100</v>
      </c>
      <c r="I577" s="94">
        <v>48.648648648648646</v>
      </c>
      <c r="J577" s="94">
        <v>10.81081081081081</v>
      </c>
      <c r="K577" s="94">
        <v>0</v>
      </c>
      <c r="L577" s="94">
        <v>40.54054054054054</v>
      </c>
      <c r="M577" s="93"/>
      <c r="N577" s="94">
        <v>0</v>
      </c>
      <c r="O577" s="95" t="s">
        <v>1103</v>
      </c>
      <c r="P577" s="93"/>
      <c r="Q577" s="96">
        <v>109</v>
      </c>
      <c r="R577" s="97">
        <v>97.247706422</v>
      </c>
      <c r="S577" s="93"/>
      <c r="T577" s="98">
        <v>5.5555555556</v>
      </c>
      <c r="U577" s="98">
        <v>83.33333333333333</v>
      </c>
    </row>
    <row r="578" spans="1:21" ht="12.75">
      <c r="A578" s="26" t="s">
        <v>825</v>
      </c>
      <c r="B578" s="26" t="s">
        <v>610</v>
      </c>
      <c r="C578" s="26" t="s">
        <v>693</v>
      </c>
      <c r="D578" s="13" t="s">
        <v>1494</v>
      </c>
      <c r="E578" s="13">
        <v>25</v>
      </c>
      <c r="F578" s="20">
        <v>88</v>
      </c>
      <c r="G578" s="13"/>
      <c r="H578" s="13">
        <v>100</v>
      </c>
      <c r="I578" s="20">
        <v>59.09090909090909</v>
      </c>
      <c r="J578" s="20">
        <v>22.727272727272727</v>
      </c>
      <c r="K578" s="20">
        <v>0</v>
      </c>
      <c r="L578" s="20">
        <v>18.181818181818183</v>
      </c>
      <c r="M578" s="13"/>
      <c r="N578" s="20">
        <v>0</v>
      </c>
      <c r="O578" s="23" t="s">
        <v>1103</v>
      </c>
      <c r="P578" s="13"/>
      <c r="Q578" s="88">
        <v>27</v>
      </c>
      <c r="R578" s="89">
        <v>74.074074074</v>
      </c>
      <c r="S578" s="13"/>
      <c r="T578" s="90">
        <v>0</v>
      </c>
      <c r="U578" s="90" t="s">
        <v>1103</v>
      </c>
    </row>
    <row r="579" spans="1:21" ht="12.75">
      <c r="A579" s="74" t="s">
        <v>755</v>
      </c>
      <c r="B579" s="74" t="s">
        <v>1637</v>
      </c>
      <c r="C579" s="74" t="s">
        <v>682</v>
      </c>
      <c r="D579" s="62" t="s">
        <v>1494</v>
      </c>
      <c r="E579" s="62">
        <v>20</v>
      </c>
      <c r="F579" s="83">
        <v>90</v>
      </c>
      <c r="G579" s="62"/>
      <c r="H579" s="62">
        <v>100</v>
      </c>
      <c r="I579" s="83">
        <v>72.22222222222223</v>
      </c>
      <c r="J579" s="83">
        <v>27.77777777777778</v>
      </c>
      <c r="K579" s="83">
        <v>0</v>
      </c>
      <c r="L579" s="83">
        <v>0</v>
      </c>
      <c r="M579" s="62"/>
      <c r="N579" s="83">
        <v>50</v>
      </c>
      <c r="O579" s="84">
        <v>100</v>
      </c>
      <c r="P579" s="62"/>
      <c r="Q579" s="85">
        <v>24</v>
      </c>
      <c r="R579" s="86">
        <v>75</v>
      </c>
      <c r="S579" s="62"/>
      <c r="T579" s="87">
        <v>50</v>
      </c>
      <c r="U579" s="87">
        <v>91.66666666666667</v>
      </c>
    </row>
    <row r="580" spans="1:21" ht="12.75">
      <c r="A580" s="26" t="s">
        <v>1442</v>
      </c>
      <c r="B580" s="26" t="s">
        <v>1353</v>
      </c>
      <c r="C580" s="26" t="s">
        <v>682</v>
      </c>
      <c r="D580" s="13" t="s">
        <v>1494</v>
      </c>
      <c r="E580" s="13">
        <v>39</v>
      </c>
      <c r="F580" s="20">
        <v>79.48717948717949</v>
      </c>
      <c r="G580" s="13"/>
      <c r="H580" s="13">
        <v>100</v>
      </c>
      <c r="I580" s="20">
        <v>77.41935483870968</v>
      </c>
      <c r="J580" s="20">
        <v>16.129032258064516</v>
      </c>
      <c r="K580" s="20">
        <v>3.225806451612903</v>
      </c>
      <c r="L580" s="20">
        <v>3.225806451612903</v>
      </c>
      <c r="M580" s="13"/>
      <c r="N580" s="20">
        <v>48.717948718</v>
      </c>
      <c r="O580" s="23">
        <v>84.21052631578948</v>
      </c>
      <c r="P580" s="13"/>
      <c r="Q580" s="88">
        <v>45</v>
      </c>
      <c r="R580" s="89">
        <v>68.888888889</v>
      </c>
      <c r="S580" s="13"/>
      <c r="T580" s="90">
        <v>42.222222222</v>
      </c>
      <c r="U580" s="90">
        <v>89.47368421052632</v>
      </c>
    </row>
    <row r="581" spans="1:21" ht="12.75">
      <c r="A581" s="26" t="s">
        <v>1793</v>
      </c>
      <c r="B581" s="26" t="s">
        <v>1263</v>
      </c>
      <c r="C581" s="26" t="s">
        <v>682</v>
      </c>
      <c r="D581" s="13" t="s">
        <v>1494</v>
      </c>
      <c r="E581" s="13">
        <v>57</v>
      </c>
      <c r="F581" s="20">
        <v>70.17543859649123</v>
      </c>
      <c r="G581" s="13"/>
      <c r="H581" s="13">
        <v>100</v>
      </c>
      <c r="I581" s="20">
        <v>70</v>
      </c>
      <c r="J581" s="20">
        <v>0</v>
      </c>
      <c r="K581" s="20">
        <v>0</v>
      </c>
      <c r="L581" s="20">
        <v>30</v>
      </c>
      <c r="M581" s="13"/>
      <c r="N581" s="20">
        <v>16.071428571</v>
      </c>
      <c r="O581" s="23">
        <v>100</v>
      </c>
      <c r="P581" s="13"/>
      <c r="Q581" s="88">
        <v>40</v>
      </c>
      <c r="R581" s="89">
        <v>72.5</v>
      </c>
      <c r="S581" s="13"/>
      <c r="T581" s="90">
        <v>15</v>
      </c>
      <c r="U581" s="90">
        <v>100</v>
      </c>
    </row>
    <row r="582" spans="1:21" ht="12.75">
      <c r="A582" s="74" t="s">
        <v>285</v>
      </c>
      <c r="B582" s="74" t="s">
        <v>1579</v>
      </c>
      <c r="C582" s="74" t="s">
        <v>692</v>
      </c>
      <c r="D582" s="62" t="s">
        <v>1494</v>
      </c>
      <c r="E582" s="62">
        <v>66</v>
      </c>
      <c r="F582" s="83">
        <v>71.21212121212122</v>
      </c>
      <c r="G582" s="62"/>
      <c r="H582" s="62">
        <v>100</v>
      </c>
      <c r="I582" s="83">
        <v>70.2127659574468</v>
      </c>
      <c r="J582" s="83">
        <v>23.404255319148938</v>
      </c>
      <c r="K582" s="83">
        <v>2.127659574468085</v>
      </c>
      <c r="L582" s="83">
        <v>4.25531914893617</v>
      </c>
      <c r="M582" s="62"/>
      <c r="N582" s="83">
        <v>10.769230769</v>
      </c>
      <c r="O582" s="84">
        <v>100</v>
      </c>
      <c r="P582" s="62"/>
      <c r="Q582" s="85">
        <v>58</v>
      </c>
      <c r="R582" s="86">
        <v>70.689655172</v>
      </c>
      <c r="S582" s="62"/>
      <c r="T582" s="87">
        <v>7.5471698113</v>
      </c>
      <c r="U582" s="87">
        <v>100</v>
      </c>
    </row>
    <row r="583" spans="1:21" ht="12.75">
      <c r="A583" s="26" t="s">
        <v>1848</v>
      </c>
      <c r="B583" s="26" t="s">
        <v>1318</v>
      </c>
      <c r="C583" s="26" t="s">
        <v>692</v>
      </c>
      <c r="D583" s="13" t="s">
        <v>1494</v>
      </c>
      <c r="E583" s="13">
        <v>41</v>
      </c>
      <c r="F583" s="20">
        <v>58.53658536585366</v>
      </c>
      <c r="G583" s="13"/>
      <c r="H583" s="13">
        <v>100</v>
      </c>
      <c r="I583" s="20">
        <v>66.66666666666667</v>
      </c>
      <c r="J583" s="20">
        <v>33.333333333333336</v>
      </c>
      <c r="K583" s="20">
        <v>0</v>
      </c>
      <c r="L583" s="20">
        <v>0</v>
      </c>
      <c r="M583" s="13"/>
      <c r="N583" s="20">
        <v>16.129032258</v>
      </c>
      <c r="O583" s="23">
        <v>100</v>
      </c>
      <c r="P583" s="13"/>
      <c r="Q583" s="88">
        <v>33</v>
      </c>
      <c r="R583" s="89">
        <v>57.575757576</v>
      </c>
      <c r="S583" s="13"/>
      <c r="T583" s="90">
        <v>32.142857143</v>
      </c>
      <c r="U583" s="90">
        <v>66.66666666666667</v>
      </c>
    </row>
    <row r="584" spans="1:21" ht="12.75">
      <c r="A584" s="26" t="s">
        <v>855</v>
      </c>
      <c r="B584" s="26" t="s">
        <v>425</v>
      </c>
      <c r="C584" s="26" t="s">
        <v>712</v>
      </c>
      <c r="D584" s="13" t="s">
        <v>1494</v>
      </c>
      <c r="E584" s="13">
        <v>34</v>
      </c>
      <c r="F584" s="20">
        <v>82.3529411764706</v>
      </c>
      <c r="G584" s="13"/>
      <c r="H584" s="13">
        <v>100</v>
      </c>
      <c r="I584" s="20">
        <v>78.57142857142857</v>
      </c>
      <c r="J584" s="20">
        <v>3.5714285714285716</v>
      </c>
      <c r="K584" s="20">
        <v>0</v>
      </c>
      <c r="L584" s="20">
        <v>17.857142857142858</v>
      </c>
      <c r="M584" s="13"/>
      <c r="N584" s="20">
        <v>23.80952381</v>
      </c>
      <c r="O584" s="23">
        <v>100</v>
      </c>
      <c r="P584" s="13"/>
      <c r="Q584" s="88">
        <v>32</v>
      </c>
      <c r="R584" s="89">
        <v>84.375</v>
      </c>
      <c r="S584" s="13"/>
      <c r="T584" s="90">
        <v>29.62962963</v>
      </c>
      <c r="U584" s="90">
        <v>100</v>
      </c>
    </row>
    <row r="585" spans="1:21" ht="12.75">
      <c r="A585" s="74" t="s">
        <v>1706</v>
      </c>
      <c r="B585" s="74" t="s">
        <v>500</v>
      </c>
      <c r="C585" s="74" t="s">
        <v>674</v>
      </c>
      <c r="D585" s="62" t="s">
        <v>1494</v>
      </c>
      <c r="E585" s="62">
        <v>46</v>
      </c>
      <c r="F585" s="83">
        <v>45.65217391304348</v>
      </c>
      <c r="G585" s="62"/>
      <c r="H585" s="62">
        <v>100</v>
      </c>
      <c r="I585" s="83">
        <v>33.333333333333336</v>
      </c>
      <c r="J585" s="83">
        <v>52.38095238095238</v>
      </c>
      <c r="K585" s="83">
        <v>0</v>
      </c>
      <c r="L585" s="83">
        <v>14.285714285714286</v>
      </c>
      <c r="M585" s="62"/>
      <c r="N585" s="83">
        <v>25.714285714</v>
      </c>
      <c r="O585" s="84">
        <v>44.44444444444444</v>
      </c>
      <c r="P585" s="62"/>
      <c r="Q585" s="85">
        <v>31</v>
      </c>
      <c r="R585" s="86">
        <v>58.064516129</v>
      </c>
      <c r="S585" s="62"/>
      <c r="T585" s="87">
        <v>35</v>
      </c>
      <c r="U585" s="87">
        <v>71.42857142857143</v>
      </c>
    </row>
    <row r="586" spans="1:21" ht="12.75">
      <c r="A586" s="26" t="s">
        <v>1429</v>
      </c>
      <c r="B586" s="26" t="s">
        <v>184</v>
      </c>
      <c r="C586" s="26" t="s">
        <v>674</v>
      </c>
      <c r="D586" s="13" t="s">
        <v>1494</v>
      </c>
      <c r="E586" s="13">
        <v>36</v>
      </c>
      <c r="F586" s="20">
        <v>69.44444444444444</v>
      </c>
      <c r="G586" s="13"/>
      <c r="H586" s="13">
        <v>100</v>
      </c>
      <c r="I586" s="20">
        <v>60</v>
      </c>
      <c r="J586" s="20">
        <v>28</v>
      </c>
      <c r="K586" s="20">
        <v>0</v>
      </c>
      <c r="L586" s="20">
        <v>12</v>
      </c>
      <c r="M586" s="13"/>
      <c r="N586" s="20">
        <v>27.777777778</v>
      </c>
      <c r="O586" s="23">
        <v>100</v>
      </c>
      <c r="P586" s="13"/>
      <c r="Q586" s="88">
        <v>50</v>
      </c>
      <c r="R586" s="89">
        <v>98</v>
      </c>
      <c r="S586" s="13"/>
      <c r="T586" s="90">
        <v>38</v>
      </c>
      <c r="U586" s="90">
        <v>100</v>
      </c>
    </row>
    <row r="587" spans="1:21" ht="12.75">
      <c r="A587" s="26" t="s">
        <v>1800</v>
      </c>
      <c r="B587" s="26" t="s">
        <v>1269</v>
      </c>
      <c r="C587" s="26" t="s">
        <v>680</v>
      </c>
      <c r="D587" s="13" t="s">
        <v>1494</v>
      </c>
      <c r="E587" s="13">
        <v>21</v>
      </c>
      <c r="F587" s="20">
        <v>100</v>
      </c>
      <c r="G587" s="13"/>
      <c r="H587" s="13">
        <v>100</v>
      </c>
      <c r="I587" s="20">
        <v>80.95238095238095</v>
      </c>
      <c r="J587" s="20">
        <v>9.523809523809524</v>
      </c>
      <c r="K587" s="20">
        <v>0</v>
      </c>
      <c r="L587" s="20">
        <v>9.523809523809524</v>
      </c>
      <c r="M587" s="13"/>
      <c r="N587" s="20">
        <v>30</v>
      </c>
      <c r="O587" s="23">
        <v>100</v>
      </c>
      <c r="P587" s="13"/>
      <c r="Q587" s="88">
        <v>13</v>
      </c>
      <c r="R587" s="89">
        <v>84.615384615</v>
      </c>
      <c r="S587" s="13"/>
      <c r="T587" s="90">
        <v>46.153846154</v>
      </c>
      <c r="U587" s="90">
        <v>100</v>
      </c>
    </row>
    <row r="588" spans="1:21" ht="12.75">
      <c r="A588" s="74" t="s">
        <v>780</v>
      </c>
      <c r="B588" s="74" t="s">
        <v>565</v>
      </c>
      <c r="C588" s="74" t="s">
        <v>714</v>
      </c>
      <c r="D588" s="62" t="s">
        <v>1494</v>
      </c>
      <c r="E588" s="62">
        <v>22</v>
      </c>
      <c r="F588" s="83">
        <v>63.63636363636363</v>
      </c>
      <c r="G588" s="62"/>
      <c r="H588" s="62">
        <v>100</v>
      </c>
      <c r="I588" s="83">
        <v>71.42857142857143</v>
      </c>
      <c r="J588" s="83">
        <v>0</v>
      </c>
      <c r="K588" s="83">
        <v>0</v>
      </c>
      <c r="L588" s="83">
        <v>28.571428571428573</v>
      </c>
      <c r="M588" s="62"/>
      <c r="N588" s="83">
        <v>31.818181818</v>
      </c>
      <c r="O588" s="84">
        <v>57.142857142857146</v>
      </c>
      <c r="P588" s="62"/>
      <c r="Q588" s="85">
        <v>23</v>
      </c>
      <c r="R588" s="86">
        <v>82.608695652</v>
      </c>
      <c r="S588" s="62"/>
      <c r="T588" s="87">
        <v>45.454545455</v>
      </c>
      <c r="U588" s="87">
        <v>100</v>
      </c>
    </row>
    <row r="589" spans="1:21" ht="12.75">
      <c r="A589" s="26" t="s">
        <v>233</v>
      </c>
      <c r="B589" s="26" t="s">
        <v>1221</v>
      </c>
      <c r="C589" s="26" t="s">
        <v>714</v>
      </c>
      <c r="D589" s="13" t="s">
        <v>1494</v>
      </c>
      <c r="E589" s="13">
        <v>29</v>
      </c>
      <c r="F589" s="20">
        <v>58.62068965517241</v>
      </c>
      <c r="G589" s="13"/>
      <c r="H589" s="13">
        <v>100</v>
      </c>
      <c r="I589" s="20">
        <v>47.05882352941177</v>
      </c>
      <c r="J589" s="20">
        <v>5.882352941176471</v>
      </c>
      <c r="K589" s="20">
        <v>0</v>
      </c>
      <c r="L589" s="20">
        <v>47.05882352941177</v>
      </c>
      <c r="M589" s="13"/>
      <c r="N589" s="20">
        <v>3.5714285714</v>
      </c>
      <c r="O589" s="23">
        <v>100</v>
      </c>
      <c r="P589" s="13"/>
      <c r="Q589" s="88">
        <v>26</v>
      </c>
      <c r="R589" s="89">
        <v>84.615384615</v>
      </c>
      <c r="S589" s="13"/>
      <c r="T589" s="90">
        <v>18.181818182</v>
      </c>
      <c r="U589" s="90">
        <v>100</v>
      </c>
    </row>
    <row r="590" spans="1:21" ht="12.75">
      <c r="A590" s="26" t="s">
        <v>12</v>
      </c>
      <c r="B590" s="26" t="s">
        <v>1338</v>
      </c>
      <c r="C590" s="26" t="s">
        <v>671</v>
      </c>
      <c r="D590" s="13" t="s">
        <v>1494</v>
      </c>
      <c r="E590" s="13">
        <v>29</v>
      </c>
      <c r="F590" s="20">
        <v>55.172413793103445</v>
      </c>
      <c r="G590" s="13"/>
      <c r="H590" s="13">
        <v>100</v>
      </c>
      <c r="I590" s="20">
        <v>62.5</v>
      </c>
      <c r="J590" s="20">
        <v>6.25</v>
      </c>
      <c r="K590" s="20">
        <v>0</v>
      </c>
      <c r="L590" s="20">
        <v>31.25</v>
      </c>
      <c r="M590" s="13"/>
      <c r="N590" s="20">
        <v>0</v>
      </c>
      <c r="O590" s="23" t="s">
        <v>1103</v>
      </c>
      <c r="P590" s="13"/>
      <c r="Q590" s="88">
        <v>53</v>
      </c>
      <c r="R590" s="89">
        <v>58.490566038</v>
      </c>
      <c r="S590" s="13"/>
      <c r="T590" s="90">
        <v>1.8867924528</v>
      </c>
      <c r="U590" s="90">
        <v>0</v>
      </c>
    </row>
    <row r="591" spans="1:21" ht="12.75">
      <c r="A591" s="74" t="s">
        <v>1417</v>
      </c>
      <c r="B591" s="74" t="s">
        <v>1338</v>
      </c>
      <c r="C591" s="74" t="s">
        <v>671</v>
      </c>
      <c r="D591" s="62" t="s">
        <v>1494</v>
      </c>
      <c r="E591" s="62">
        <v>45</v>
      </c>
      <c r="F591" s="83">
        <v>73.33333333333333</v>
      </c>
      <c r="G591" s="62"/>
      <c r="H591" s="62">
        <v>100</v>
      </c>
      <c r="I591" s="83">
        <v>75.75757575757575</v>
      </c>
      <c r="J591" s="83">
        <v>15.151515151515152</v>
      </c>
      <c r="K591" s="83">
        <v>0</v>
      </c>
      <c r="L591" s="83">
        <v>9.090909090909092</v>
      </c>
      <c r="M591" s="62"/>
      <c r="N591" s="83">
        <v>0</v>
      </c>
      <c r="O591" s="84" t="s">
        <v>1103</v>
      </c>
      <c r="P591" s="62"/>
      <c r="Q591" s="85">
        <v>52</v>
      </c>
      <c r="R591" s="86">
        <v>67.307692308</v>
      </c>
      <c r="S591" s="62"/>
      <c r="T591" s="87">
        <v>1.9230769231</v>
      </c>
      <c r="U591" s="87">
        <v>0</v>
      </c>
    </row>
    <row r="592" spans="1:21" ht="12.75">
      <c r="A592" s="26" t="s">
        <v>1695</v>
      </c>
      <c r="B592" s="26" t="s">
        <v>489</v>
      </c>
      <c r="C592" s="26" t="s">
        <v>707</v>
      </c>
      <c r="D592" s="13" t="s">
        <v>1494</v>
      </c>
      <c r="E592" s="13">
        <v>30</v>
      </c>
      <c r="F592" s="20">
        <v>80</v>
      </c>
      <c r="G592" s="13"/>
      <c r="H592" s="13">
        <v>100</v>
      </c>
      <c r="I592" s="20">
        <v>29.166666666666668</v>
      </c>
      <c r="J592" s="20">
        <v>41.666666666666664</v>
      </c>
      <c r="K592" s="20">
        <v>0</v>
      </c>
      <c r="L592" s="20">
        <v>29.166666666666668</v>
      </c>
      <c r="M592" s="13"/>
      <c r="N592" s="20">
        <v>40</v>
      </c>
      <c r="O592" s="23">
        <v>91.66666666666667</v>
      </c>
      <c r="P592" s="13"/>
      <c r="Q592" s="88">
        <v>24</v>
      </c>
      <c r="R592" s="89">
        <v>66.666666667</v>
      </c>
      <c r="S592" s="13"/>
      <c r="T592" s="90">
        <v>30.434782609</v>
      </c>
      <c r="U592" s="90">
        <v>100</v>
      </c>
    </row>
    <row r="593" spans="1:21" ht="12.75">
      <c r="A593" s="26" t="s">
        <v>862</v>
      </c>
      <c r="B593" s="26" t="s">
        <v>431</v>
      </c>
      <c r="C593" s="26" t="s">
        <v>707</v>
      </c>
      <c r="D593" s="13" t="s">
        <v>1494</v>
      </c>
      <c r="E593" s="13">
        <v>12</v>
      </c>
      <c r="F593" s="20">
        <v>100</v>
      </c>
      <c r="G593" s="13"/>
      <c r="H593" s="13">
        <v>100</v>
      </c>
      <c r="I593" s="20">
        <v>50</v>
      </c>
      <c r="J593" s="20">
        <v>41.666666666666664</v>
      </c>
      <c r="K593" s="20">
        <v>0</v>
      </c>
      <c r="L593" s="20">
        <v>8.333333333333334</v>
      </c>
      <c r="M593" s="13"/>
      <c r="N593" s="20">
        <v>33.333333333</v>
      </c>
      <c r="O593" s="23">
        <v>100</v>
      </c>
      <c r="P593" s="13"/>
      <c r="Q593" s="88">
        <v>25</v>
      </c>
      <c r="R593" s="89">
        <v>100</v>
      </c>
      <c r="S593" s="13"/>
      <c r="T593" s="90">
        <v>58.333333333</v>
      </c>
      <c r="U593" s="90">
        <v>100</v>
      </c>
    </row>
    <row r="594" spans="1:21" ht="12.75">
      <c r="A594" s="74" t="s">
        <v>255</v>
      </c>
      <c r="B594" s="74" t="s">
        <v>1548</v>
      </c>
      <c r="C594" s="74" t="s">
        <v>725</v>
      </c>
      <c r="D594" s="62" t="s">
        <v>1494</v>
      </c>
      <c r="E594" s="62">
        <v>24</v>
      </c>
      <c r="F594" s="83">
        <v>62.5</v>
      </c>
      <c r="G594" s="62"/>
      <c r="H594" s="62">
        <v>100</v>
      </c>
      <c r="I594" s="83">
        <v>86.66666666666667</v>
      </c>
      <c r="J594" s="83">
        <v>0</v>
      </c>
      <c r="K594" s="83">
        <v>0</v>
      </c>
      <c r="L594" s="83">
        <v>13.333333333333334</v>
      </c>
      <c r="M594" s="62"/>
      <c r="N594" s="83">
        <v>36.363636364</v>
      </c>
      <c r="O594" s="84">
        <v>100</v>
      </c>
      <c r="P594" s="62"/>
      <c r="Q594" s="85">
        <v>23</v>
      </c>
      <c r="R594" s="86">
        <v>86.956521739</v>
      </c>
      <c r="S594" s="62"/>
      <c r="T594" s="87">
        <v>56.52173913</v>
      </c>
      <c r="U594" s="87">
        <v>84.61538461538461</v>
      </c>
    </row>
    <row r="595" spans="1:21" ht="12.75">
      <c r="A595" s="26" t="s">
        <v>835</v>
      </c>
      <c r="B595" s="26" t="s">
        <v>1548</v>
      </c>
      <c r="C595" s="26" t="s">
        <v>725</v>
      </c>
      <c r="D595" s="13" t="s">
        <v>1494</v>
      </c>
      <c r="E595" s="13">
        <v>33</v>
      </c>
      <c r="F595" s="20">
        <v>66.66666666666667</v>
      </c>
      <c r="G595" s="13"/>
      <c r="H595" s="13">
        <v>100</v>
      </c>
      <c r="I595" s="20">
        <v>86.36363636363636</v>
      </c>
      <c r="J595" s="20">
        <v>0</v>
      </c>
      <c r="K595" s="20">
        <v>0</v>
      </c>
      <c r="L595" s="20">
        <v>13.636363636363637</v>
      </c>
      <c r="M595" s="13"/>
      <c r="N595" s="20">
        <v>45.454545455</v>
      </c>
      <c r="O595" s="23">
        <v>86.66666666666667</v>
      </c>
      <c r="P595" s="13"/>
      <c r="Q595" s="88">
        <v>34</v>
      </c>
      <c r="R595" s="89">
        <v>76.470588235</v>
      </c>
      <c r="S595" s="13"/>
      <c r="T595" s="90">
        <v>35.294117647</v>
      </c>
      <c r="U595" s="90">
        <v>83.33333333333333</v>
      </c>
    </row>
    <row r="596" spans="1:21" ht="12.75">
      <c r="A596" s="26" t="s">
        <v>243</v>
      </c>
      <c r="B596" s="26" t="s">
        <v>1537</v>
      </c>
      <c r="C596" s="26" t="s">
        <v>725</v>
      </c>
      <c r="D596" s="13" t="s">
        <v>1494</v>
      </c>
      <c r="E596" s="13">
        <v>30</v>
      </c>
      <c r="F596" s="20">
        <v>63.333333333333336</v>
      </c>
      <c r="G596" s="13"/>
      <c r="H596" s="13">
        <v>100</v>
      </c>
      <c r="I596" s="20">
        <v>57.89473684210526</v>
      </c>
      <c r="J596" s="20">
        <v>26.31578947368421</v>
      </c>
      <c r="K596" s="20">
        <v>0</v>
      </c>
      <c r="L596" s="20">
        <v>15.789473684210526</v>
      </c>
      <c r="M596" s="13"/>
      <c r="N596" s="20">
        <v>15.789473684</v>
      </c>
      <c r="O596" s="23">
        <v>100</v>
      </c>
      <c r="P596" s="13"/>
      <c r="Q596" s="88">
        <v>15</v>
      </c>
      <c r="R596" s="89">
        <v>40</v>
      </c>
      <c r="S596" s="13"/>
      <c r="T596" s="90">
        <v>28.571428571</v>
      </c>
      <c r="U596" s="90">
        <v>50</v>
      </c>
    </row>
    <row r="597" spans="1:21" ht="12.75">
      <c r="A597" s="74" t="s">
        <v>1242</v>
      </c>
      <c r="B597" s="74" t="s">
        <v>1537</v>
      </c>
      <c r="C597" s="74" t="s">
        <v>725</v>
      </c>
      <c r="D597" s="62" t="s">
        <v>1494</v>
      </c>
      <c r="E597" s="62">
        <v>30</v>
      </c>
      <c r="F597" s="83">
        <v>50</v>
      </c>
      <c r="G597" s="62"/>
      <c r="H597" s="62">
        <v>100</v>
      </c>
      <c r="I597" s="83">
        <v>60</v>
      </c>
      <c r="J597" s="83">
        <v>33.333333333333336</v>
      </c>
      <c r="K597" s="83">
        <v>0</v>
      </c>
      <c r="L597" s="83">
        <v>6.666666666666667</v>
      </c>
      <c r="M597" s="62"/>
      <c r="N597" s="83">
        <v>13.043478261</v>
      </c>
      <c r="O597" s="84">
        <v>33.333333333333336</v>
      </c>
      <c r="P597" s="62"/>
      <c r="Q597" s="85">
        <v>26</v>
      </c>
      <c r="R597" s="86">
        <v>34.615384615</v>
      </c>
      <c r="S597" s="62"/>
      <c r="T597" s="87">
        <v>21.428571429</v>
      </c>
      <c r="U597" s="87">
        <v>33.333333333333336</v>
      </c>
    </row>
    <row r="598" spans="1:21" ht="12.75">
      <c r="A598" s="26" t="s">
        <v>1691</v>
      </c>
      <c r="B598" s="26" t="s">
        <v>485</v>
      </c>
      <c r="C598" s="26" t="s">
        <v>717</v>
      </c>
      <c r="D598" s="13" t="s">
        <v>1494</v>
      </c>
      <c r="E598" s="13">
        <v>38</v>
      </c>
      <c r="F598" s="20">
        <v>81.57894736842105</v>
      </c>
      <c r="G598" s="13"/>
      <c r="H598" s="13">
        <v>100</v>
      </c>
      <c r="I598" s="20">
        <v>54.83870967741935</v>
      </c>
      <c r="J598" s="20">
        <v>22.580645161290324</v>
      </c>
      <c r="K598" s="20">
        <v>0</v>
      </c>
      <c r="L598" s="20">
        <v>22.580645161290324</v>
      </c>
      <c r="M598" s="13"/>
      <c r="N598" s="20">
        <v>0</v>
      </c>
      <c r="O598" s="23" t="s">
        <v>1103</v>
      </c>
      <c r="P598" s="13"/>
      <c r="Q598" s="88">
        <v>36</v>
      </c>
      <c r="R598" s="89">
        <v>86.111111111</v>
      </c>
      <c r="S598" s="13"/>
      <c r="T598" s="90">
        <v>5.5555555556</v>
      </c>
      <c r="U598" s="90">
        <v>100</v>
      </c>
    </row>
    <row r="599" spans="1:21" ht="12.75">
      <c r="A599" s="26" t="s">
        <v>644</v>
      </c>
      <c r="B599" s="26" t="s">
        <v>1604</v>
      </c>
      <c r="C599" s="26" t="s">
        <v>711</v>
      </c>
      <c r="D599" s="13" t="s">
        <v>1494</v>
      </c>
      <c r="E599" s="13">
        <v>67</v>
      </c>
      <c r="F599" s="20">
        <v>50.74626865671642</v>
      </c>
      <c r="G599" s="13"/>
      <c r="H599" s="13">
        <v>100</v>
      </c>
      <c r="I599" s="20">
        <v>73.52941176470588</v>
      </c>
      <c r="J599" s="20">
        <v>17.647058823529413</v>
      </c>
      <c r="K599" s="20">
        <v>2.9411764705882355</v>
      </c>
      <c r="L599" s="20">
        <v>5.882352941176471</v>
      </c>
      <c r="M599" s="13"/>
      <c r="N599" s="20">
        <v>6.5573770492</v>
      </c>
      <c r="O599" s="23">
        <v>75</v>
      </c>
      <c r="P599" s="13"/>
      <c r="Q599" s="88">
        <v>49</v>
      </c>
      <c r="R599" s="89">
        <v>61.224489796</v>
      </c>
      <c r="S599" s="13"/>
      <c r="T599" s="98">
        <v>4.5454545455</v>
      </c>
      <c r="U599" s="98">
        <v>100</v>
      </c>
    </row>
    <row r="600" spans="1:21" ht="12.75">
      <c r="A600" s="74" t="s">
        <v>334</v>
      </c>
      <c r="B600" s="74" t="s">
        <v>335</v>
      </c>
      <c r="C600" s="74" t="s">
        <v>710</v>
      </c>
      <c r="D600" s="62" t="s">
        <v>1494</v>
      </c>
      <c r="E600" s="62">
        <v>43</v>
      </c>
      <c r="F600" s="83">
        <v>86.04651162790698</v>
      </c>
      <c r="G600" s="62"/>
      <c r="H600" s="62">
        <v>100</v>
      </c>
      <c r="I600" s="83">
        <v>83.78378378378379</v>
      </c>
      <c r="J600" s="83">
        <v>13.513513513513514</v>
      </c>
      <c r="K600" s="83">
        <v>0</v>
      </c>
      <c r="L600" s="83">
        <v>2.7027027027027026</v>
      </c>
      <c r="M600" s="62"/>
      <c r="N600" s="83">
        <v>12.195121951</v>
      </c>
      <c r="O600" s="84">
        <v>80</v>
      </c>
      <c r="P600" s="62"/>
      <c r="Q600" s="85">
        <v>55</v>
      </c>
      <c r="R600" s="86">
        <v>76.363636364</v>
      </c>
      <c r="S600" s="62"/>
      <c r="T600" s="87">
        <v>18.181818182</v>
      </c>
      <c r="U600" s="87">
        <v>100</v>
      </c>
    </row>
    <row r="601" spans="1:21" ht="25.5">
      <c r="A601" s="26" t="s">
        <v>338</v>
      </c>
      <c r="B601" s="26" t="s">
        <v>339</v>
      </c>
      <c r="C601" s="26" t="s">
        <v>710</v>
      </c>
      <c r="D601" s="13" t="s">
        <v>1494</v>
      </c>
      <c r="E601" s="13">
        <v>20</v>
      </c>
      <c r="F601" s="20">
        <v>45</v>
      </c>
      <c r="G601" s="13"/>
      <c r="H601" s="13">
        <v>100</v>
      </c>
      <c r="I601" s="20">
        <v>66.66666666666667</v>
      </c>
      <c r="J601" s="20">
        <v>11.11111111111111</v>
      </c>
      <c r="K601" s="20">
        <v>0</v>
      </c>
      <c r="L601" s="20">
        <v>22.22222222222222</v>
      </c>
      <c r="M601" s="13"/>
      <c r="N601" s="20">
        <v>5.5555555556</v>
      </c>
      <c r="O601" s="23">
        <v>100</v>
      </c>
      <c r="P601" s="13"/>
      <c r="Q601" s="88">
        <v>15</v>
      </c>
      <c r="R601" s="89">
        <v>53.333333333</v>
      </c>
      <c r="S601" s="13"/>
      <c r="T601" s="90">
        <v>15.384615385</v>
      </c>
      <c r="U601" s="90">
        <v>100</v>
      </c>
    </row>
    <row r="602" spans="1:21" ht="12.75">
      <c r="A602" s="26" t="s">
        <v>1728</v>
      </c>
      <c r="B602" s="26" t="s">
        <v>521</v>
      </c>
      <c r="C602" s="26" t="s">
        <v>675</v>
      </c>
      <c r="D602" s="13" t="s">
        <v>1494</v>
      </c>
      <c r="E602" s="13">
        <v>39</v>
      </c>
      <c r="F602" s="20">
        <v>89.74358974358974</v>
      </c>
      <c r="G602" s="13"/>
      <c r="H602" s="13">
        <v>100</v>
      </c>
      <c r="I602" s="20">
        <v>65.71428571428571</v>
      </c>
      <c r="J602" s="20">
        <v>22.857142857142858</v>
      </c>
      <c r="K602" s="20">
        <v>0</v>
      </c>
      <c r="L602" s="20">
        <v>11.428571428571429</v>
      </c>
      <c r="M602" s="13"/>
      <c r="N602" s="20">
        <v>39.473684211</v>
      </c>
      <c r="O602" s="23">
        <v>100</v>
      </c>
      <c r="P602" s="13"/>
      <c r="Q602" s="88">
        <v>38</v>
      </c>
      <c r="R602" s="89">
        <v>97.368421053</v>
      </c>
      <c r="S602" s="13"/>
      <c r="T602" s="90">
        <v>30.555555556</v>
      </c>
      <c r="U602" s="90">
        <v>100</v>
      </c>
    </row>
    <row r="603" spans="1:21" ht="12.75">
      <c r="A603" s="74" t="s">
        <v>1787</v>
      </c>
      <c r="B603" s="74" t="s">
        <v>158</v>
      </c>
      <c r="C603" s="74" t="s">
        <v>675</v>
      </c>
      <c r="D603" s="62" t="s">
        <v>1494</v>
      </c>
      <c r="E603" s="62">
        <v>31</v>
      </c>
      <c r="F603" s="83">
        <v>83.87096774193549</v>
      </c>
      <c r="G603" s="62"/>
      <c r="H603" s="62">
        <v>100</v>
      </c>
      <c r="I603" s="83">
        <v>73.07692307692308</v>
      </c>
      <c r="J603" s="83">
        <v>23.076923076923077</v>
      </c>
      <c r="K603" s="83">
        <v>0</v>
      </c>
      <c r="L603" s="83">
        <v>3.8461538461538463</v>
      </c>
      <c r="M603" s="62"/>
      <c r="N603" s="83">
        <v>16.129032258</v>
      </c>
      <c r="O603" s="84">
        <v>100</v>
      </c>
      <c r="P603" s="62"/>
      <c r="Q603" s="85">
        <v>23</v>
      </c>
      <c r="R603" s="86">
        <v>56.52173913</v>
      </c>
      <c r="S603" s="62"/>
      <c r="T603" s="87">
        <v>0</v>
      </c>
      <c r="U603" s="87" t="s">
        <v>1103</v>
      </c>
    </row>
    <row r="604" spans="1:21" ht="12.75">
      <c r="A604" s="26" t="s">
        <v>1830</v>
      </c>
      <c r="B604" s="26" t="s">
        <v>1300</v>
      </c>
      <c r="C604" s="26" t="s">
        <v>719</v>
      </c>
      <c r="D604" s="13" t="s">
        <v>1494</v>
      </c>
      <c r="E604" s="13">
        <v>39</v>
      </c>
      <c r="F604" s="20">
        <v>74.35897435897436</v>
      </c>
      <c r="G604" s="13"/>
      <c r="H604" s="13">
        <v>100</v>
      </c>
      <c r="I604" s="20">
        <v>24.137931034482758</v>
      </c>
      <c r="J604" s="20">
        <v>27.586206896551722</v>
      </c>
      <c r="K604" s="20">
        <v>0</v>
      </c>
      <c r="L604" s="20">
        <v>48.275862068965516</v>
      </c>
      <c r="M604" s="13"/>
      <c r="N604" s="20">
        <v>30.769230769</v>
      </c>
      <c r="O604" s="23">
        <v>91.66666666666667</v>
      </c>
      <c r="P604" s="13"/>
      <c r="Q604" s="88">
        <v>30</v>
      </c>
      <c r="R604" s="89">
        <v>60</v>
      </c>
      <c r="S604" s="13"/>
      <c r="T604" s="90">
        <v>31.034482759</v>
      </c>
      <c r="U604" s="90">
        <v>77.77777777777777</v>
      </c>
    </row>
    <row r="605" spans="1:21" ht="12.75">
      <c r="A605" s="26" t="s">
        <v>856</v>
      </c>
      <c r="B605" s="26" t="s">
        <v>426</v>
      </c>
      <c r="C605" s="26" t="s">
        <v>667</v>
      </c>
      <c r="D605" s="13" t="s">
        <v>1494</v>
      </c>
      <c r="E605" s="13">
        <v>33</v>
      </c>
      <c r="F605" s="20">
        <v>63.63636363636363</v>
      </c>
      <c r="G605" s="13"/>
      <c r="H605" s="13">
        <v>100</v>
      </c>
      <c r="I605" s="20">
        <v>38.095238095238095</v>
      </c>
      <c r="J605" s="20">
        <v>57.142857142857146</v>
      </c>
      <c r="K605" s="20">
        <v>0</v>
      </c>
      <c r="L605" s="20">
        <v>4.761904761904762</v>
      </c>
      <c r="M605" s="13"/>
      <c r="N605" s="20">
        <v>38.709677419</v>
      </c>
      <c r="O605" s="23">
        <v>100</v>
      </c>
      <c r="P605" s="13"/>
      <c r="Q605" s="88">
        <v>30</v>
      </c>
      <c r="R605" s="89">
        <v>76.666666667</v>
      </c>
      <c r="S605" s="13"/>
      <c r="T605" s="90">
        <v>43.333333333</v>
      </c>
      <c r="U605" s="90">
        <v>100</v>
      </c>
    </row>
    <row r="606" spans="1:21" ht="12.75">
      <c r="A606" s="74" t="s">
        <v>414</v>
      </c>
      <c r="B606" s="74" t="s">
        <v>522</v>
      </c>
      <c r="C606" s="74" t="s">
        <v>694</v>
      </c>
      <c r="D606" s="62" t="s">
        <v>1494</v>
      </c>
      <c r="E606" s="62">
        <v>27</v>
      </c>
      <c r="F606" s="83">
        <v>81.48148148148148</v>
      </c>
      <c r="G606" s="62"/>
      <c r="H606" s="62">
        <v>100</v>
      </c>
      <c r="I606" s="83">
        <v>45.45454545454545</v>
      </c>
      <c r="J606" s="83">
        <v>27.272727272727273</v>
      </c>
      <c r="K606" s="83">
        <v>0</v>
      </c>
      <c r="L606" s="83">
        <v>27.272727272727273</v>
      </c>
      <c r="M606" s="62"/>
      <c r="N606" s="83">
        <v>33.333333333</v>
      </c>
      <c r="O606" s="84">
        <v>85.71428571428571</v>
      </c>
      <c r="P606" s="62"/>
      <c r="Q606" s="85">
        <v>19</v>
      </c>
      <c r="R606" s="86">
        <v>100</v>
      </c>
      <c r="S606" s="62"/>
      <c r="T606" s="87">
        <v>26.315789474</v>
      </c>
      <c r="U606" s="87">
        <v>100</v>
      </c>
    </row>
    <row r="607" spans="1:21" ht="12.75">
      <c r="A607" s="26" t="s">
        <v>1391</v>
      </c>
      <c r="B607" s="26" t="s">
        <v>531</v>
      </c>
      <c r="C607" s="26" t="s">
        <v>715</v>
      </c>
      <c r="D607" s="13" t="s">
        <v>1494</v>
      </c>
      <c r="E607" s="13">
        <v>25</v>
      </c>
      <c r="F607" s="20">
        <v>100</v>
      </c>
      <c r="G607" s="13"/>
      <c r="H607" s="13">
        <v>100</v>
      </c>
      <c r="I607" s="20">
        <v>76</v>
      </c>
      <c r="J607" s="20">
        <v>4</v>
      </c>
      <c r="K607" s="20">
        <v>0</v>
      </c>
      <c r="L607" s="20">
        <v>20</v>
      </c>
      <c r="M607" s="13"/>
      <c r="N607" s="20">
        <v>34.782608696</v>
      </c>
      <c r="O607" s="23">
        <v>100</v>
      </c>
      <c r="P607" s="13"/>
      <c r="Q607" s="88">
        <v>24</v>
      </c>
      <c r="R607" s="89">
        <v>75</v>
      </c>
      <c r="S607" s="13"/>
      <c r="T607" s="90">
        <v>56.52173913</v>
      </c>
      <c r="U607" s="90">
        <v>76.92307692307692</v>
      </c>
    </row>
    <row r="608" spans="1:21" ht="12.75">
      <c r="A608" s="26" t="s">
        <v>1392</v>
      </c>
      <c r="B608" s="26" t="s">
        <v>532</v>
      </c>
      <c r="C608" s="26" t="s">
        <v>690</v>
      </c>
      <c r="D608" s="13" t="s">
        <v>1494</v>
      </c>
      <c r="E608" s="13">
        <v>17</v>
      </c>
      <c r="F608" s="20">
        <v>88.23529411764706</v>
      </c>
      <c r="G608" s="13"/>
      <c r="H608" s="13">
        <v>100</v>
      </c>
      <c r="I608" s="20">
        <v>80</v>
      </c>
      <c r="J608" s="20">
        <v>6.666666666666667</v>
      </c>
      <c r="K608" s="20">
        <v>0</v>
      </c>
      <c r="L608" s="20">
        <v>13.333333333333334</v>
      </c>
      <c r="M608" s="13"/>
      <c r="N608" s="20">
        <v>88.235294118</v>
      </c>
      <c r="O608" s="23">
        <v>93.33333333333333</v>
      </c>
      <c r="P608" s="13"/>
      <c r="Q608" s="88">
        <v>26</v>
      </c>
      <c r="R608" s="89">
        <v>84.615384615</v>
      </c>
      <c r="S608" s="13"/>
      <c r="T608" s="90">
        <v>73.076923077</v>
      </c>
      <c r="U608" s="90">
        <v>100</v>
      </c>
    </row>
    <row r="609" spans="1:21" ht="12.75">
      <c r="A609" s="74" t="s">
        <v>778</v>
      </c>
      <c r="B609" s="74" t="s">
        <v>563</v>
      </c>
      <c r="C609" s="74" t="s">
        <v>690</v>
      </c>
      <c r="D609" s="62" t="s">
        <v>1494</v>
      </c>
      <c r="E609" s="62">
        <v>36</v>
      </c>
      <c r="F609" s="83">
        <v>63.888888888888886</v>
      </c>
      <c r="G609" s="62"/>
      <c r="H609" s="62">
        <v>100</v>
      </c>
      <c r="I609" s="83">
        <v>82.6086956521739</v>
      </c>
      <c r="J609" s="83">
        <v>8.695652173913043</v>
      </c>
      <c r="K609" s="83">
        <v>0</v>
      </c>
      <c r="L609" s="83">
        <v>8.695652173913043</v>
      </c>
      <c r="M609" s="62"/>
      <c r="N609" s="83">
        <v>40</v>
      </c>
      <c r="O609" s="84">
        <v>78.57142857142857</v>
      </c>
      <c r="P609" s="62"/>
      <c r="Q609" s="85">
        <v>37</v>
      </c>
      <c r="R609" s="86">
        <v>67.567567568</v>
      </c>
      <c r="S609" s="62"/>
      <c r="T609" s="87">
        <v>48.648648649</v>
      </c>
      <c r="U609" s="87">
        <v>77.77777777777777</v>
      </c>
    </row>
    <row r="610" spans="1:21" ht="12.75">
      <c r="A610" s="26" t="s">
        <v>793</v>
      </c>
      <c r="B610" s="26" t="s">
        <v>578</v>
      </c>
      <c r="C610" s="26" t="s">
        <v>678</v>
      </c>
      <c r="D610" s="13" t="s">
        <v>1494</v>
      </c>
      <c r="E610" s="13">
        <v>27</v>
      </c>
      <c r="F610" s="20">
        <v>92.5925925925926</v>
      </c>
      <c r="G610" s="13"/>
      <c r="H610" s="13">
        <v>100</v>
      </c>
      <c r="I610" s="20">
        <v>8</v>
      </c>
      <c r="J610" s="20">
        <v>0</v>
      </c>
      <c r="K610" s="20">
        <v>4</v>
      </c>
      <c r="L610" s="20">
        <v>88</v>
      </c>
      <c r="M610" s="13"/>
      <c r="N610" s="20">
        <v>19.230769231</v>
      </c>
      <c r="O610" s="23">
        <v>100</v>
      </c>
      <c r="P610" s="13"/>
      <c r="Q610" s="88">
        <v>36</v>
      </c>
      <c r="R610" s="89">
        <v>88.888888889</v>
      </c>
      <c r="S610" s="13"/>
      <c r="T610" s="90">
        <v>33.333333333</v>
      </c>
      <c r="U610" s="90">
        <v>91.66666666666667</v>
      </c>
    </row>
    <row r="611" spans="1:21" ht="12.75">
      <c r="A611" s="26" t="s">
        <v>1840</v>
      </c>
      <c r="B611" s="26" t="s">
        <v>1310</v>
      </c>
      <c r="C611" s="26" t="s">
        <v>678</v>
      </c>
      <c r="D611" s="13" t="s">
        <v>1494</v>
      </c>
      <c r="E611" s="13">
        <v>60</v>
      </c>
      <c r="F611" s="20">
        <v>93.33333333333333</v>
      </c>
      <c r="G611" s="13"/>
      <c r="H611" s="13">
        <v>100</v>
      </c>
      <c r="I611" s="20">
        <v>32.142857142857146</v>
      </c>
      <c r="J611" s="20">
        <v>10.714285714285714</v>
      </c>
      <c r="K611" s="20">
        <v>1.7857142857142858</v>
      </c>
      <c r="L611" s="20">
        <v>55.357142857142854</v>
      </c>
      <c r="M611" s="13"/>
      <c r="N611" s="20">
        <v>5.0847457627</v>
      </c>
      <c r="O611" s="23">
        <v>100</v>
      </c>
      <c r="P611" s="13"/>
      <c r="Q611" s="88">
        <v>51</v>
      </c>
      <c r="R611" s="89">
        <v>90.196078431</v>
      </c>
      <c r="S611" s="13"/>
      <c r="T611" s="90">
        <v>0</v>
      </c>
      <c r="U611" s="90" t="s">
        <v>1103</v>
      </c>
    </row>
    <row r="612" spans="1:21" ht="12.75">
      <c r="A612" s="74" t="s">
        <v>295</v>
      </c>
      <c r="B612" s="74" t="s">
        <v>1590</v>
      </c>
      <c r="C612" s="74" t="s">
        <v>678</v>
      </c>
      <c r="D612" s="62" t="s">
        <v>1494</v>
      </c>
      <c r="E612" s="62">
        <v>38</v>
      </c>
      <c r="F612" s="83">
        <v>89.47368421052632</v>
      </c>
      <c r="G612" s="62"/>
      <c r="H612" s="62">
        <v>100</v>
      </c>
      <c r="I612" s="83">
        <v>17.647058823529413</v>
      </c>
      <c r="J612" s="83">
        <v>0</v>
      </c>
      <c r="K612" s="83">
        <v>5.882352941176471</v>
      </c>
      <c r="L612" s="83">
        <v>76.47058823529412</v>
      </c>
      <c r="M612" s="62"/>
      <c r="N612" s="83">
        <v>0</v>
      </c>
      <c r="O612" s="84" t="s">
        <v>1103</v>
      </c>
      <c r="P612" s="62"/>
      <c r="Q612" s="85">
        <v>23</v>
      </c>
      <c r="R612" s="86">
        <v>100</v>
      </c>
      <c r="S612" s="62"/>
      <c r="T612" s="87">
        <v>0</v>
      </c>
      <c r="U612" s="87" t="s">
        <v>1103</v>
      </c>
    </row>
    <row r="613" spans="1:21" ht="12.75">
      <c r="A613" s="26" t="s">
        <v>837</v>
      </c>
      <c r="B613" s="26" t="s">
        <v>620</v>
      </c>
      <c r="C613" s="26" t="s">
        <v>678</v>
      </c>
      <c r="D613" s="13" t="s">
        <v>1494</v>
      </c>
      <c r="E613" s="13">
        <v>23</v>
      </c>
      <c r="F613" s="20">
        <v>91.30434782608695</v>
      </c>
      <c r="G613" s="13"/>
      <c r="H613" s="13">
        <v>100</v>
      </c>
      <c r="I613" s="20">
        <v>38.095238095238095</v>
      </c>
      <c r="J613" s="20">
        <v>0</v>
      </c>
      <c r="K613" s="20">
        <v>4.761904761904762</v>
      </c>
      <c r="L613" s="20">
        <v>57.142857142857146</v>
      </c>
      <c r="M613" s="13"/>
      <c r="N613" s="20">
        <v>65.217391304</v>
      </c>
      <c r="O613" s="23">
        <v>100</v>
      </c>
      <c r="P613" s="13"/>
      <c r="Q613" s="88">
        <v>31</v>
      </c>
      <c r="R613" s="89">
        <v>80.64516129</v>
      </c>
      <c r="S613" s="13"/>
      <c r="T613" s="90">
        <v>24.137931034</v>
      </c>
      <c r="U613" s="90">
        <v>100</v>
      </c>
    </row>
    <row r="614" spans="1:21" ht="12.75">
      <c r="A614" s="26" t="s">
        <v>747</v>
      </c>
      <c r="B614" s="26" t="s">
        <v>1629</v>
      </c>
      <c r="C614" s="26" t="s">
        <v>696</v>
      </c>
      <c r="D614" s="13" t="s">
        <v>1494</v>
      </c>
      <c r="E614" s="13">
        <v>18</v>
      </c>
      <c r="F614" s="20">
        <v>94.44444444444444</v>
      </c>
      <c r="G614" s="13"/>
      <c r="H614" s="13">
        <v>100</v>
      </c>
      <c r="I614" s="20">
        <v>47.05882352941177</v>
      </c>
      <c r="J614" s="20">
        <v>23.529411764705884</v>
      </c>
      <c r="K614" s="20">
        <v>0</v>
      </c>
      <c r="L614" s="20">
        <v>29.41176470588235</v>
      </c>
      <c r="M614" s="13"/>
      <c r="N614" s="20">
        <v>16.666666667</v>
      </c>
      <c r="O614" s="23">
        <v>100</v>
      </c>
      <c r="P614" s="13"/>
      <c r="Q614" s="88">
        <v>18</v>
      </c>
      <c r="R614" s="89">
        <v>100</v>
      </c>
      <c r="S614" s="13"/>
      <c r="T614" s="90">
        <v>72.222222222</v>
      </c>
      <c r="U614" s="90">
        <v>100</v>
      </c>
    </row>
    <row r="615" spans="1:21" ht="12.75">
      <c r="A615" s="74" t="s">
        <v>1419</v>
      </c>
      <c r="B615" s="74" t="s">
        <v>177</v>
      </c>
      <c r="C615" s="74" t="s">
        <v>696</v>
      </c>
      <c r="D615" s="62" t="s">
        <v>1494</v>
      </c>
      <c r="E615" s="62">
        <v>55</v>
      </c>
      <c r="F615" s="83">
        <v>92.72727272727273</v>
      </c>
      <c r="G615" s="62"/>
      <c r="H615" s="62">
        <v>100</v>
      </c>
      <c r="I615" s="83">
        <v>47.05882352941177</v>
      </c>
      <c r="J615" s="83">
        <v>19.607843137254903</v>
      </c>
      <c r="K615" s="83">
        <v>0</v>
      </c>
      <c r="L615" s="83">
        <v>33.333333333333336</v>
      </c>
      <c r="M615" s="62"/>
      <c r="N615" s="83">
        <v>20</v>
      </c>
      <c r="O615" s="84">
        <v>100</v>
      </c>
      <c r="P615" s="62"/>
      <c r="Q615" s="85">
        <v>52</v>
      </c>
      <c r="R615" s="86">
        <v>92.307692308</v>
      </c>
      <c r="S615" s="62"/>
      <c r="T615" s="87">
        <v>19.230769231</v>
      </c>
      <c r="U615" s="87">
        <v>90</v>
      </c>
    </row>
    <row r="616" spans="1:21" ht="12.75">
      <c r="A616" s="26" t="s">
        <v>1738</v>
      </c>
      <c r="B616" s="26" t="s">
        <v>109</v>
      </c>
      <c r="C616" s="26" t="s">
        <v>671</v>
      </c>
      <c r="D616" s="13" t="s">
        <v>1494</v>
      </c>
      <c r="E616" s="13">
        <v>18</v>
      </c>
      <c r="F616" s="20">
        <v>100</v>
      </c>
      <c r="G616" s="13"/>
      <c r="H616" s="13">
        <v>100</v>
      </c>
      <c r="I616" s="20">
        <v>55.55555555555556</v>
      </c>
      <c r="J616" s="20">
        <v>33.333333333333336</v>
      </c>
      <c r="K616" s="20">
        <v>0</v>
      </c>
      <c r="L616" s="20">
        <v>11.11111111111111</v>
      </c>
      <c r="M616" s="13"/>
      <c r="N616" s="20">
        <v>11.764705882</v>
      </c>
      <c r="O616" s="23">
        <v>100</v>
      </c>
      <c r="P616" s="13"/>
      <c r="Q616" s="88">
        <v>30</v>
      </c>
      <c r="R616" s="89">
        <v>96.666666667</v>
      </c>
      <c r="S616" s="13"/>
      <c r="T616" s="90">
        <v>53.333333333</v>
      </c>
      <c r="U616" s="90">
        <v>100</v>
      </c>
    </row>
    <row r="617" spans="1:21" ht="12.75">
      <c r="A617" s="26" t="s">
        <v>246</v>
      </c>
      <c r="B617" s="26" t="s">
        <v>1539</v>
      </c>
      <c r="C617" s="26" t="s">
        <v>685</v>
      </c>
      <c r="D617" s="13" t="s">
        <v>1494</v>
      </c>
      <c r="E617" s="13">
        <v>46</v>
      </c>
      <c r="F617" s="20">
        <v>76.08695652173913</v>
      </c>
      <c r="G617" s="13"/>
      <c r="H617" s="13">
        <v>100</v>
      </c>
      <c r="I617" s="20">
        <v>77.14285714285714</v>
      </c>
      <c r="J617" s="20">
        <v>20</v>
      </c>
      <c r="K617" s="20">
        <v>2.857142857142857</v>
      </c>
      <c r="L617" s="20">
        <v>0</v>
      </c>
      <c r="M617" s="13"/>
      <c r="N617" s="20">
        <v>19.565217391</v>
      </c>
      <c r="O617" s="23">
        <v>77.77777777777777</v>
      </c>
      <c r="P617" s="13"/>
      <c r="Q617" s="88">
        <v>39</v>
      </c>
      <c r="R617" s="89">
        <v>92.307692308</v>
      </c>
      <c r="S617" s="13"/>
      <c r="T617" s="90">
        <v>28.205128205</v>
      </c>
      <c r="U617" s="90">
        <v>90.9090909090909</v>
      </c>
    </row>
    <row r="618" spans="1:21" ht="12.75">
      <c r="A618" s="74" t="s">
        <v>43</v>
      </c>
      <c r="B618" s="74" t="s">
        <v>1371</v>
      </c>
      <c r="C618" s="74" t="s">
        <v>685</v>
      </c>
      <c r="D618" s="62" t="s">
        <v>320</v>
      </c>
      <c r="E618" s="62">
        <v>26</v>
      </c>
      <c r="F618" s="83">
        <v>88.46153846153847</v>
      </c>
      <c r="G618" s="62"/>
      <c r="H618" s="62">
        <v>100</v>
      </c>
      <c r="I618" s="83">
        <v>47.82608695652174</v>
      </c>
      <c r="J618" s="83">
        <v>39.130434782608695</v>
      </c>
      <c r="K618" s="83">
        <v>0</v>
      </c>
      <c r="L618" s="83">
        <v>13.043478260869565</v>
      </c>
      <c r="M618" s="62"/>
      <c r="N618" s="83">
        <v>0</v>
      </c>
      <c r="O618" s="84" t="s">
        <v>1103</v>
      </c>
      <c r="P618" s="62"/>
      <c r="Q618" s="85">
        <v>19</v>
      </c>
      <c r="R618" s="86">
        <v>68.421052632</v>
      </c>
      <c r="S618" s="62"/>
      <c r="T618" s="87">
        <v>29.411764706</v>
      </c>
      <c r="U618" s="87">
        <v>100</v>
      </c>
    </row>
    <row r="619" spans="1:21" ht="12.75" customHeight="1">
      <c r="A619" s="26" t="s">
        <v>1100</v>
      </c>
      <c r="B619" s="26" t="s">
        <v>1512</v>
      </c>
      <c r="C619" s="26" t="s">
        <v>688</v>
      </c>
      <c r="D619" s="13" t="s">
        <v>1494</v>
      </c>
      <c r="E619" s="13">
        <v>13</v>
      </c>
      <c r="F619" s="20">
        <v>69.23076923076923</v>
      </c>
      <c r="G619" s="13"/>
      <c r="H619" s="13">
        <v>100</v>
      </c>
      <c r="I619" s="20">
        <v>77.77777777777777</v>
      </c>
      <c r="J619" s="20">
        <v>11.11111111111111</v>
      </c>
      <c r="K619" s="20">
        <v>0</v>
      </c>
      <c r="L619" s="20">
        <v>11.11111111111111</v>
      </c>
      <c r="M619" s="13"/>
      <c r="N619" s="20">
        <v>15.384615385</v>
      </c>
      <c r="O619" s="23">
        <v>100</v>
      </c>
      <c r="P619" s="13"/>
      <c r="Q619" s="88">
        <v>34</v>
      </c>
      <c r="R619" s="89">
        <v>91.176470588</v>
      </c>
      <c r="S619" s="13"/>
      <c r="T619" s="90">
        <v>29.411764706</v>
      </c>
      <c r="U619" s="90">
        <v>100</v>
      </c>
    </row>
    <row r="620" spans="1:21" ht="12.75">
      <c r="A620" s="26" t="s">
        <v>232</v>
      </c>
      <c r="B620" s="26" t="s">
        <v>1220</v>
      </c>
      <c r="C620" s="26" t="s">
        <v>712</v>
      </c>
      <c r="D620" s="13" t="s">
        <v>1494</v>
      </c>
      <c r="E620" s="13">
        <v>62</v>
      </c>
      <c r="F620" s="20">
        <v>98.38709677419355</v>
      </c>
      <c r="G620" s="13"/>
      <c r="H620" s="13">
        <v>100</v>
      </c>
      <c r="I620" s="20">
        <v>81.9672131147541</v>
      </c>
      <c r="J620" s="20">
        <v>14.754098360655737</v>
      </c>
      <c r="K620" s="20">
        <v>0</v>
      </c>
      <c r="L620" s="20">
        <v>3.278688524590164</v>
      </c>
      <c r="M620" s="13"/>
      <c r="N620" s="20">
        <v>9.6774193548</v>
      </c>
      <c r="O620" s="23">
        <v>100</v>
      </c>
      <c r="P620" s="13"/>
      <c r="Q620" s="88">
        <v>62</v>
      </c>
      <c r="R620" s="89">
        <v>96.774193548</v>
      </c>
      <c r="S620" s="13"/>
      <c r="T620" s="90">
        <v>13.114754098</v>
      </c>
      <c r="U620" s="90">
        <v>100</v>
      </c>
    </row>
    <row r="621" spans="1:21" ht="25.5">
      <c r="A621" s="74" t="s">
        <v>860</v>
      </c>
      <c r="B621" s="74" t="s">
        <v>595</v>
      </c>
      <c r="C621" s="74" t="s">
        <v>696</v>
      </c>
      <c r="D621" s="62" t="s">
        <v>1494</v>
      </c>
      <c r="E621" s="62">
        <v>81</v>
      </c>
      <c r="F621" s="83">
        <v>71.60493827160494</v>
      </c>
      <c r="G621" s="62"/>
      <c r="H621" s="62">
        <v>100</v>
      </c>
      <c r="I621" s="83">
        <v>70.6896551724138</v>
      </c>
      <c r="J621" s="83">
        <v>18.96551724137931</v>
      </c>
      <c r="K621" s="83">
        <v>3.4482758620689653</v>
      </c>
      <c r="L621" s="83">
        <v>6.896551724137931</v>
      </c>
      <c r="M621" s="62"/>
      <c r="N621" s="83">
        <v>21.052631579</v>
      </c>
      <c r="O621" s="84">
        <v>81.25</v>
      </c>
      <c r="P621" s="62"/>
      <c r="Q621" s="85">
        <v>57</v>
      </c>
      <c r="R621" s="86">
        <v>49.122807018</v>
      </c>
      <c r="S621" s="62"/>
      <c r="T621" s="87">
        <v>16.363636364</v>
      </c>
      <c r="U621" s="87">
        <v>88.88888888888889</v>
      </c>
    </row>
    <row r="622" spans="1:21" ht="12.75">
      <c r="A622" s="26" t="s">
        <v>1681</v>
      </c>
      <c r="B622" s="26" t="s">
        <v>475</v>
      </c>
      <c r="C622" s="26" t="s">
        <v>669</v>
      </c>
      <c r="D622" s="13" t="s">
        <v>1494</v>
      </c>
      <c r="E622" s="13">
        <v>32</v>
      </c>
      <c r="F622" s="20">
        <v>43.75</v>
      </c>
      <c r="G622" s="13"/>
      <c r="H622" s="13">
        <v>100</v>
      </c>
      <c r="I622" s="20">
        <v>35.714285714285715</v>
      </c>
      <c r="J622" s="20">
        <v>14.285714285714286</v>
      </c>
      <c r="K622" s="20">
        <v>0</v>
      </c>
      <c r="L622" s="20">
        <v>50</v>
      </c>
      <c r="M622" s="13"/>
      <c r="N622" s="20">
        <v>10.344827586</v>
      </c>
      <c r="O622" s="23">
        <v>0</v>
      </c>
      <c r="P622" s="13"/>
      <c r="Q622" s="88">
        <v>23</v>
      </c>
      <c r="R622" s="89">
        <v>43.47826087</v>
      </c>
      <c r="S622" s="13"/>
      <c r="T622" s="90">
        <v>15</v>
      </c>
      <c r="U622" s="90">
        <v>66.66666666666667</v>
      </c>
    </row>
    <row r="623" spans="1:21" ht="12.75">
      <c r="A623" s="26" t="s">
        <v>96</v>
      </c>
      <c r="B623" s="26" t="s">
        <v>887</v>
      </c>
      <c r="C623" s="26" t="s">
        <v>693</v>
      </c>
      <c r="D623" s="13" t="s">
        <v>1494</v>
      </c>
      <c r="E623" s="13">
        <v>17</v>
      </c>
      <c r="F623" s="20">
        <v>100</v>
      </c>
      <c r="G623" s="13"/>
      <c r="H623" s="13">
        <v>100</v>
      </c>
      <c r="I623" s="20">
        <v>70.58823529411765</v>
      </c>
      <c r="J623" s="20">
        <v>17.647058823529413</v>
      </c>
      <c r="K623" s="20">
        <v>0</v>
      </c>
      <c r="L623" s="20">
        <v>11.764705882352942</v>
      </c>
      <c r="M623" s="13"/>
      <c r="N623" s="20">
        <v>0</v>
      </c>
      <c r="O623" s="23" t="s">
        <v>1103</v>
      </c>
      <c r="P623" s="13"/>
      <c r="Q623" s="88">
        <v>20</v>
      </c>
      <c r="R623" s="89">
        <v>95</v>
      </c>
      <c r="S623" s="13"/>
      <c r="T623" s="90">
        <v>5</v>
      </c>
      <c r="U623" s="90">
        <v>100</v>
      </c>
    </row>
    <row r="624" spans="1:21" ht="12.75">
      <c r="A624" s="74" t="s">
        <v>401</v>
      </c>
      <c r="B624" s="74" t="s">
        <v>375</v>
      </c>
      <c r="C624" s="74" t="s">
        <v>710</v>
      </c>
      <c r="D624" s="62" t="s">
        <v>1494</v>
      </c>
      <c r="E624" s="62">
        <v>56</v>
      </c>
      <c r="F624" s="83">
        <v>98.21428571428571</v>
      </c>
      <c r="G624" s="62"/>
      <c r="H624" s="62">
        <v>100</v>
      </c>
      <c r="I624" s="83">
        <v>90.9090909090909</v>
      </c>
      <c r="J624" s="83">
        <v>5.454545454545454</v>
      </c>
      <c r="K624" s="83">
        <v>0</v>
      </c>
      <c r="L624" s="83">
        <v>3.6363636363636362</v>
      </c>
      <c r="M624" s="62"/>
      <c r="N624" s="83">
        <v>1.7857142857</v>
      </c>
      <c r="O624" s="84">
        <v>100</v>
      </c>
      <c r="P624" s="62"/>
      <c r="Q624" s="85">
        <v>50</v>
      </c>
      <c r="R624" s="86">
        <v>90</v>
      </c>
      <c r="S624" s="62"/>
      <c r="T624" s="87">
        <v>2</v>
      </c>
      <c r="U624" s="87">
        <v>100</v>
      </c>
    </row>
    <row r="625" spans="1:21" ht="12.75">
      <c r="A625" s="26" t="s">
        <v>61</v>
      </c>
      <c r="B625" s="26" t="s">
        <v>1385</v>
      </c>
      <c r="C625" s="26" t="s">
        <v>679</v>
      </c>
      <c r="D625" s="13" t="s">
        <v>1494</v>
      </c>
      <c r="E625" s="13">
        <v>16</v>
      </c>
      <c r="F625" s="20">
        <v>81.25</v>
      </c>
      <c r="G625" s="13"/>
      <c r="H625" s="13">
        <v>100</v>
      </c>
      <c r="I625" s="20">
        <v>46.15384615384615</v>
      </c>
      <c r="J625" s="20">
        <v>38.46153846153846</v>
      </c>
      <c r="K625" s="20">
        <v>0</v>
      </c>
      <c r="L625" s="20">
        <v>15.384615384615385</v>
      </c>
      <c r="M625" s="13"/>
      <c r="N625" s="20">
        <v>14.285714286</v>
      </c>
      <c r="O625" s="23">
        <v>100</v>
      </c>
      <c r="P625" s="13"/>
      <c r="Q625" s="88">
        <v>15</v>
      </c>
      <c r="R625" s="89">
        <v>60</v>
      </c>
      <c r="S625" s="13"/>
      <c r="T625" s="90">
        <v>42.857142857</v>
      </c>
      <c r="U625" s="90">
        <v>83.33333333333333</v>
      </c>
    </row>
    <row r="626" spans="1:21" ht="12.75">
      <c r="A626" s="26" t="s">
        <v>1758</v>
      </c>
      <c r="B626" s="26" t="s">
        <v>129</v>
      </c>
      <c r="C626" s="26" t="s">
        <v>679</v>
      </c>
      <c r="D626" s="13" t="s">
        <v>1494</v>
      </c>
      <c r="E626" s="13">
        <v>31</v>
      </c>
      <c r="F626" s="20">
        <v>83.87096774193549</v>
      </c>
      <c r="G626" s="13"/>
      <c r="H626" s="13">
        <v>100</v>
      </c>
      <c r="I626" s="20">
        <v>65.38461538461539</v>
      </c>
      <c r="J626" s="20">
        <v>30.76923076923077</v>
      </c>
      <c r="K626" s="20">
        <v>0</v>
      </c>
      <c r="L626" s="20">
        <v>3.8461538461538463</v>
      </c>
      <c r="M626" s="13"/>
      <c r="N626" s="20">
        <v>0</v>
      </c>
      <c r="O626" s="23" t="s">
        <v>1103</v>
      </c>
      <c r="P626" s="13"/>
      <c r="Q626" s="88">
        <v>34</v>
      </c>
      <c r="R626" s="89">
        <v>85.294117647</v>
      </c>
      <c r="S626" s="13"/>
      <c r="T626" s="90">
        <v>0</v>
      </c>
      <c r="U626" s="90" t="s">
        <v>1103</v>
      </c>
    </row>
    <row r="627" spans="1:21" ht="12.75">
      <c r="A627" s="74" t="s">
        <v>1818</v>
      </c>
      <c r="B627" s="74" t="s">
        <v>129</v>
      </c>
      <c r="C627" s="74" t="s">
        <v>679</v>
      </c>
      <c r="D627" s="62" t="s">
        <v>1494</v>
      </c>
      <c r="E627" s="62">
        <v>34</v>
      </c>
      <c r="F627" s="83">
        <v>88.23529411764706</v>
      </c>
      <c r="G627" s="62"/>
      <c r="H627" s="62">
        <v>100</v>
      </c>
      <c r="I627" s="83">
        <v>56.666666666666664</v>
      </c>
      <c r="J627" s="83">
        <v>36.666666666666664</v>
      </c>
      <c r="K627" s="83">
        <v>0</v>
      </c>
      <c r="L627" s="83">
        <v>6.666666666666667</v>
      </c>
      <c r="M627" s="62"/>
      <c r="N627" s="83">
        <v>0</v>
      </c>
      <c r="O627" s="84" t="s">
        <v>1103</v>
      </c>
      <c r="P627" s="62"/>
      <c r="Q627" s="85">
        <v>38</v>
      </c>
      <c r="R627" s="86">
        <v>84.210526316</v>
      </c>
      <c r="S627" s="62"/>
      <c r="T627" s="87">
        <v>2.6315789474</v>
      </c>
      <c r="U627" s="87">
        <v>100</v>
      </c>
    </row>
    <row r="628" spans="1:21" ht="12.75">
      <c r="A628" s="26" t="s">
        <v>11</v>
      </c>
      <c r="B628" s="26" t="s">
        <v>1337</v>
      </c>
      <c r="C628" s="26" t="s">
        <v>667</v>
      </c>
      <c r="D628" s="13" t="s">
        <v>1494</v>
      </c>
      <c r="E628" s="13">
        <v>21</v>
      </c>
      <c r="F628" s="20">
        <v>100</v>
      </c>
      <c r="G628" s="13"/>
      <c r="H628" s="13">
        <v>100</v>
      </c>
      <c r="I628" s="20">
        <v>57.142857142857146</v>
      </c>
      <c r="J628" s="20">
        <v>19.047619047619047</v>
      </c>
      <c r="K628" s="20">
        <v>0</v>
      </c>
      <c r="L628" s="20">
        <v>23.80952380952381</v>
      </c>
      <c r="M628" s="13"/>
      <c r="N628" s="20">
        <v>40</v>
      </c>
      <c r="O628" s="23">
        <v>100</v>
      </c>
      <c r="P628" s="13"/>
      <c r="Q628" s="88">
        <v>30</v>
      </c>
      <c r="R628" s="89">
        <v>96.666666667</v>
      </c>
      <c r="S628" s="13"/>
      <c r="T628" s="90">
        <v>14.285714286</v>
      </c>
      <c r="U628" s="90">
        <v>100</v>
      </c>
    </row>
    <row r="629" spans="1:21" ht="12.75">
      <c r="A629" s="26" t="s">
        <v>1255</v>
      </c>
      <c r="B629" s="26" t="s">
        <v>1583</v>
      </c>
      <c r="C629" s="26" t="s">
        <v>667</v>
      </c>
      <c r="D629" s="13" t="s">
        <v>1494</v>
      </c>
      <c r="E629" s="13">
        <v>29</v>
      </c>
      <c r="F629" s="20">
        <v>86.20689655172414</v>
      </c>
      <c r="G629" s="13"/>
      <c r="H629" s="13">
        <v>100</v>
      </c>
      <c r="I629" s="20">
        <v>96</v>
      </c>
      <c r="J629" s="20">
        <v>0</v>
      </c>
      <c r="K629" s="20">
        <v>4</v>
      </c>
      <c r="L629" s="20">
        <v>0</v>
      </c>
      <c r="M629" s="13"/>
      <c r="N629" s="20">
        <v>11.111111111</v>
      </c>
      <c r="O629" s="23">
        <v>100</v>
      </c>
      <c r="P629" s="13"/>
      <c r="Q629" s="88">
        <v>24</v>
      </c>
      <c r="R629" s="89">
        <v>91.666666667</v>
      </c>
      <c r="S629" s="13"/>
      <c r="T629" s="90">
        <v>43.47826087</v>
      </c>
      <c r="U629" s="90">
        <v>100</v>
      </c>
    </row>
    <row r="630" spans="1:21" ht="12.75">
      <c r="A630" s="74" t="s">
        <v>808</v>
      </c>
      <c r="B630" s="74" t="s">
        <v>593</v>
      </c>
      <c r="C630" s="74" t="s">
        <v>667</v>
      </c>
      <c r="D630" s="62" t="s">
        <v>1494</v>
      </c>
      <c r="E630" s="62">
        <v>22</v>
      </c>
      <c r="F630" s="83">
        <v>100</v>
      </c>
      <c r="G630" s="62"/>
      <c r="H630" s="62">
        <v>100</v>
      </c>
      <c r="I630" s="83">
        <v>81.81818181818181</v>
      </c>
      <c r="J630" s="83">
        <v>13.636363636363637</v>
      </c>
      <c r="K630" s="83">
        <v>0</v>
      </c>
      <c r="L630" s="83">
        <v>4.545454545454546</v>
      </c>
      <c r="M630" s="62"/>
      <c r="N630" s="83">
        <v>19.047619048</v>
      </c>
      <c r="O630" s="84">
        <v>100</v>
      </c>
      <c r="P630" s="62"/>
      <c r="Q630" s="85">
        <v>27</v>
      </c>
      <c r="R630" s="86">
        <v>81.481481481</v>
      </c>
      <c r="S630" s="62"/>
      <c r="T630" s="87">
        <v>19.230769231</v>
      </c>
      <c r="U630" s="87">
        <v>100</v>
      </c>
    </row>
    <row r="631" spans="1:21" ht="12.75">
      <c r="A631" s="26" t="s">
        <v>59</v>
      </c>
      <c r="B631" s="26" t="s">
        <v>593</v>
      </c>
      <c r="C631" s="26" t="s">
        <v>667</v>
      </c>
      <c r="D631" s="13" t="s">
        <v>1494</v>
      </c>
      <c r="E631" s="13">
        <v>24</v>
      </c>
      <c r="F631" s="20">
        <v>83.33333333333333</v>
      </c>
      <c r="G631" s="13"/>
      <c r="H631" s="13">
        <v>100</v>
      </c>
      <c r="I631" s="20">
        <v>90</v>
      </c>
      <c r="J631" s="20">
        <v>0</v>
      </c>
      <c r="K631" s="20">
        <v>0</v>
      </c>
      <c r="L631" s="20">
        <v>10</v>
      </c>
      <c r="M631" s="13"/>
      <c r="N631" s="20">
        <v>20.833333333</v>
      </c>
      <c r="O631" s="23">
        <v>100</v>
      </c>
      <c r="P631" s="13"/>
      <c r="Q631" s="88">
        <v>30</v>
      </c>
      <c r="R631" s="89">
        <v>93.333333333</v>
      </c>
      <c r="S631" s="13"/>
      <c r="T631" s="90">
        <v>25.925925926</v>
      </c>
      <c r="U631" s="90">
        <v>100</v>
      </c>
    </row>
    <row r="632" spans="1:21" ht="12.75">
      <c r="A632" s="26" t="s">
        <v>31</v>
      </c>
      <c r="B632" s="26" t="s">
        <v>1359</v>
      </c>
      <c r="C632" s="26" t="s">
        <v>667</v>
      </c>
      <c r="D632" s="13" t="s">
        <v>1494</v>
      </c>
      <c r="E632" s="13">
        <v>48</v>
      </c>
      <c r="F632" s="20">
        <v>85.41666666666667</v>
      </c>
      <c r="G632" s="13"/>
      <c r="H632" s="13">
        <v>100</v>
      </c>
      <c r="I632" s="20">
        <v>100</v>
      </c>
      <c r="J632" s="20">
        <v>0</v>
      </c>
      <c r="K632" s="20">
        <v>0</v>
      </c>
      <c r="L632" s="20">
        <v>0</v>
      </c>
      <c r="M632" s="13"/>
      <c r="N632" s="20">
        <v>0</v>
      </c>
      <c r="O632" s="23" t="s">
        <v>1103</v>
      </c>
      <c r="P632" s="13"/>
      <c r="Q632" s="88">
        <v>64</v>
      </c>
      <c r="R632" s="89">
        <v>92.1875</v>
      </c>
      <c r="S632" s="13"/>
      <c r="T632" s="90">
        <v>1.5625</v>
      </c>
      <c r="U632" s="90">
        <v>0</v>
      </c>
    </row>
    <row r="633" spans="1:21" ht="12.75">
      <c r="A633" s="74" t="s">
        <v>249</v>
      </c>
      <c r="B633" s="74" t="s">
        <v>1542</v>
      </c>
      <c r="C633" s="74" t="s">
        <v>667</v>
      </c>
      <c r="D633" s="62" t="s">
        <v>1494</v>
      </c>
      <c r="E633" s="62">
        <v>27</v>
      </c>
      <c r="F633" s="83">
        <v>77.77777777777777</v>
      </c>
      <c r="G633" s="62"/>
      <c r="H633" s="62">
        <v>100</v>
      </c>
      <c r="I633" s="83">
        <v>42.857142857142854</v>
      </c>
      <c r="J633" s="83">
        <v>38.095238095238095</v>
      </c>
      <c r="K633" s="83">
        <v>0</v>
      </c>
      <c r="L633" s="83">
        <v>19.047619047619047</v>
      </c>
      <c r="M633" s="62"/>
      <c r="N633" s="83">
        <v>33.333333333</v>
      </c>
      <c r="O633" s="84">
        <v>88.88888888888889</v>
      </c>
      <c r="P633" s="62"/>
      <c r="Q633" s="85">
        <v>17</v>
      </c>
      <c r="R633" s="86">
        <v>94.117647059</v>
      </c>
      <c r="S633" s="62"/>
      <c r="T633" s="87">
        <v>8.3333333333</v>
      </c>
      <c r="U633" s="87">
        <v>100</v>
      </c>
    </row>
    <row r="634" spans="1:21" ht="12.75">
      <c r="A634" s="26" t="s">
        <v>849</v>
      </c>
      <c r="B634" s="26" t="s">
        <v>1542</v>
      </c>
      <c r="C634" s="26" t="s">
        <v>667</v>
      </c>
      <c r="D634" s="13" t="s">
        <v>1494</v>
      </c>
      <c r="E634" s="13">
        <v>21</v>
      </c>
      <c r="F634" s="20">
        <v>76.19047619047619</v>
      </c>
      <c r="G634" s="13"/>
      <c r="H634" s="13">
        <v>100</v>
      </c>
      <c r="I634" s="20">
        <v>62.5</v>
      </c>
      <c r="J634" s="20">
        <v>37.5</v>
      </c>
      <c r="K634" s="20">
        <v>0</v>
      </c>
      <c r="L634" s="20">
        <v>0</v>
      </c>
      <c r="M634" s="13"/>
      <c r="N634" s="20">
        <v>42.857142857</v>
      </c>
      <c r="O634" s="23">
        <v>88.88888888888889</v>
      </c>
      <c r="P634" s="13"/>
      <c r="Q634" s="88">
        <v>11</v>
      </c>
      <c r="R634" s="89">
        <v>100</v>
      </c>
      <c r="S634" s="13"/>
      <c r="T634" s="90">
        <v>54.545454545</v>
      </c>
      <c r="U634" s="90">
        <v>100</v>
      </c>
    </row>
    <row r="635" spans="1:21" ht="12.75">
      <c r="A635" s="26" t="s">
        <v>1742</v>
      </c>
      <c r="B635" s="26" t="s">
        <v>113</v>
      </c>
      <c r="C635" s="26" t="s">
        <v>678</v>
      </c>
      <c r="D635" s="13" t="s">
        <v>1494</v>
      </c>
      <c r="E635" s="13">
        <v>57</v>
      </c>
      <c r="F635" s="20">
        <v>68.42105263157895</v>
      </c>
      <c r="G635" s="13"/>
      <c r="H635" s="13">
        <v>100</v>
      </c>
      <c r="I635" s="20">
        <v>48.717948717948715</v>
      </c>
      <c r="J635" s="20">
        <v>10.256410256410257</v>
      </c>
      <c r="K635" s="20">
        <v>5.128205128205129</v>
      </c>
      <c r="L635" s="20">
        <v>35.8974358974359</v>
      </c>
      <c r="M635" s="13"/>
      <c r="N635" s="20">
        <v>0</v>
      </c>
      <c r="O635" s="23" t="s">
        <v>1103</v>
      </c>
      <c r="P635" s="13"/>
      <c r="Q635" s="88">
        <v>69</v>
      </c>
      <c r="R635" s="89">
        <v>72.463768116</v>
      </c>
      <c r="S635" s="13"/>
      <c r="T635" s="90">
        <v>0</v>
      </c>
      <c r="U635" s="90" t="s">
        <v>1103</v>
      </c>
    </row>
    <row r="636" spans="1:21" ht="12.75">
      <c r="A636" s="74" t="s">
        <v>65</v>
      </c>
      <c r="B636" s="74" t="s">
        <v>1388</v>
      </c>
      <c r="C636" s="74" t="s">
        <v>726</v>
      </c>
      <c r="D636" s="62" t="s">
        <v>1494</v>
      </c>
      <c r="E636" s="62">
        <v>25</v>
      </c>
      <c r="F636" s="83">
        <v>80</v>
      </c>
      <c r="G636" s="62"/>
      <c r="H636" s="62">
        <v>100</v>
      </c>
      <c r="I636" s="83">
        <v>85</v>
      </c>
      <c r="J636" s="83">
        <v>5</v>
      </c>
      <c r="K636" s="83">
        <v>0</v>
      </c>
      <c r="L636" s="83">
        <v>10</v>
      </c>
      <c r="M636" s="62"/>
      <c r="N636" s="83">
        <v>24</v>
      </c>
      <c r="O636" s="84">
        <v>66.66666666666667</v>
      </c>
      <c r="P636" s="62"/>
      <c r="Q636" s="85">
        <v>32</v>
      </c>
      <c r="R636" s="86">
        <v>43.75</v>
      </c>
      <c r="S636" s="62"/>
      <c r="T636" s="87">
        <v>36.666666667</v>
      </c>
      <c r="U636" s="87">
        <v>45.45454545454545</v>
      </c>
    </row>
    <row r="637" spans="1:21" ht="12.75">
      <c r="A637" s="26" t="s">
        <v>290</v>
      </c>
      <c r="B637" s="26" t="s">
        <v>1585</v>
      </c>
      <c r="C637" s="26" t="s">
        <v>681</v>
      </c>
      <c r="D637" s="13" t="s">
        <v>1494</v>
      </c>
      <c r="E637" s="13">
        <v>32</v>
      </c>
      <c r="F637" s="20">
        <v>90.625</v>
      </c>
      <c r="G637" s="13"/>
      <c r="H637" s="13">
        <v>100</v>
      </c>
      <c r="I637" s="20">
        <v>93.10344827586206</v>
      </c>
      <c r="J637" s="20">
        <v>6.896551724137931</v>
      </c>
      <c r="K637" s="20">
        <v>0</v>
      </c>
      <c r="L637" s="20">
        <v>0</v>
      </c>
      <c r="M637" s="13"/>
      <c r="N637" s="20">
        <v>48.387096774</v>
      </c>
      <c r="O637" s="23">
        <v>100</v>
      </c>
      <c r="P637" s="13"/>
      <c r="Q637" s="88">
        <v>28</v>
      </c>
      <c r="R637" s="89">
        <v>85.714285714</v>
      </c>
      <c r="S637" s="13"/>
      <c r="T637" s="90">
        <v>25.925925926</v>
      </c>
      <c r="U637" s="90">
        <v>85.71428571428571</v>
      </c>
    </row>
    <row r="638" spans="1:21" ht="12.75">
      <c r="A638" s="26" t="s">
        <v>801</v>
      </c>
      <c r="B638" s="26" t="s">
        <v>586</v>
      </c>
      <c r="C638" s="26" t="s">
        <v>702</v>
      </c>
      <c r="D638" s="13" t="s">
        <v>1494</v>
      </c>
      <c r="E638" s="13">
        <v>45</v>
      </c>
      <c r="F638" s="20">
        <v>62.22222222222222</v>
      </c>
      <c r="G638" s="13"/>
      <c r="H638" s="13">
        <v>100</v>
      </c>
      <c r="I638" s="20">
        <v>53.57142857142857</v>
      </c>
      <c r="J638" s="20">
        <v>35.714285714285715</v>
      </c>
      <c r="K638" s="20">
        <v>0</v>
      </c>
      <c r="L638" s="20">
        <v>10.714285714285714</v>
      </c>
      <c r="M638" s="13"/>
      <c r="N638" s="20">
        <v>6.976744186</v>
      </c>
      <c r="O638" s="23">
        <v>100</v>
      </c>
      <c r="P638" s="13"/>
      <c r="Q638" s="88">
        <v>30</v>
      </c>
      <c r="R638" s="89">
        <v>63.333333333</v>
      </c>
      <c r="S638" s="13"/>
      <c r="T638" s="90">
        <v>14.814814815</v>
      </c>
      <c r="U638" s="90">
        <v>100</v>
      </c>
    </row>
    <row r="639" spans="1:21" ht="12.75">
      <c r="A639" s="74" t="s">
        <v>1257</v>
      </c>
      <c r="B639" s="74" t="s">
        <v>357</v>
      </c>
      <c r="C639" s="74" t="s">
        <v>716</v>
      </c>
      <c r="D639" s="62" t="s">
        <v>1494</v>
      </c>
      <c r="E639" s="62">
        <v>19</v>
      </c>
      <c r="F639" s="83">
        <v>57.89473684210526</v>
      </c>
      <c r="G639" s="62"/>
      <c r="H639" s="62">
        <v>100</v>
      </c>
      <c r="I639" s="83">
        <v>72.72727272727273</v>
      </c>
      <c r="J639" s="83">
        <v>18.181818181818183</v>
      </c>
      <c r="K639" s="83">
        <v>0</v>
      </c>
      <c r="L639" s="83">
        <v>9.090909090909092</v>
      </c>
      <c r="M639" s="62"/>
      <c r="N639" s="83">
        <v>63.157894737</v>
      </c>
      <c r="O639" s="84">
        <v>75</v>
      </c>
      <c r="P639" s="62"/>
      <c r="Q639" s="85">
        <v>26</v>
      </c>
      <c r="R639" s="86">
        <v>73.076923077</v>
      </c>
      <c r="S639" s="62"/>
      <c r="T639" s="87">
        <v>28.571428571</v>
      </c>
      <c r="U639" s="87">
        <v>83.33333333333333</v>
      </c>
    </row>
    <row r="640" spans="1:21" ht="12.75">
      <c r="A640" s="26" t="s">
        <v>1804</v>
      </c>
      <c r="B640" s="26" t="s">
        <v>1273</v>
      </c>
      <c r="C640" s="26" t="s">
        <v>708</v>
      </c>
      <c r="D640" s="13" t="s">
        <v>1494</v>
      </c>
      <c r="E640" s="13">
        <v>27</v>
      </c>
      <c r="F640" s="20">
        <v>74.07407407407408</v>
      </c>
      <c r="G640" s="13"/>
      <c r="H640" s="13">
        <v>100</v>
      </c>
      <c r="I640" s="20">
        <v>75</v>
      </c>
      <c r="J640" s="20">
        <v>25</v>
      </c>
      <c r="K640" s="20">
        <v>0</v>
      </c>
      <c r="L640" s="20">
        <v>0</v>
      </c>
      <c r="M640" s="13"/>
      <c r="N640" s="20">
        <v>0</v>
      </c>
      <c r="O640" s="23" t="s">
        <v>1103</v>
      </c>
      <c r="P640" s="13"/>
      <c r="Q640" s="88">
        <v>33</v>
      </c>
      <c r="R640" s="89">
        <v>81.818181818</v>
      </c>
      <c r="S640" s="13"/>
      <c r="T640" s="90">
        <v>0</v>
      </c>
      <c r="U640" s="90" t="s">
        <v>1103</v>
      </c>
    </row>
    <row r="641" spans="1:21" ht="12.75">
      <c r="A641" s="26" t="s">
        <v>815</v>
      </c>
      <c r="B641" s="26" t="s">
        <v>601</v>
      </c>
      <c r="C641" s="26" t="s">
        <v>708</v>
      </c>
      <c r="D641" s="13" t="s">
        <v>1494</v>
      </c>
      <c r="E641" s="13">
        <v>22</v>
      </c>
      <c r="F641" s="20">
        <v>68.18181818181819</v>
      </c>
      <c r="G641" s="13"/>
      <c r="H641" s="13">
        <v>100</v>
      </c>
      <c r="I641" s="20">
        <v>26.666666666666668</v>
      </c>
      <c r="J641" s="20">
        <v>73.33333333333333</v>
      </c>
      <c r="K641" s="20">
        <v>0</v>
      </c>
      <c r="L641" s="20">
        <v>0</v>
      </c>
      <c r="M641" s="13"/>
      <c r="N641" s="20">
        <v>23.80952381</v>
      </c>
      <c r="O641" s="23">
        <v>80</v>
      </c>
      <c r="P641" s="13"/>
      <c r="Q641" s="88">
        <v>36</v>
      </c>
      <c r="R641" s="89">
        <v>58.333333333</v>
      </c>
      <c r="S641" s="13"/>
      <c r="T641" s="90">
        <v>52.941176471</v>
      </c>
      <c r="U641" s="90">
        <v>61.111111111111114</v>
      </c>
    </row>
    <row r="642" spans="1:21" ht="12.75">
      <c r="A642" s="74" t="s">
        <v>789</v>
      </c>
      <c r="B642" s="74" t="s">
        <v>574</v>
      </c>
      <c r="C642" s="74" t="s">
        <v>687</v>
      </c>
      <c r="D642" s="62" t="s">
        <v>1494</v>
      </c>
      <c r="E642" s="62">
        <v>31</v>
      </c>
      <c r="F642" s="83">
        <v>96.7741935483871</v>
      </c>
      <c r="G642" s="62"/>
      <c r="H642" s="62">
        <v>100</v>
      </c>
      <c r="I642" s="83">
        <v>73.33333333333333</v>
      </c>
      <c r="J642" s="83">
        <v>23.333333333333332</v>
      </c>
      <c r="K642" s="83">
        <v>0</v>
      </c>
      <c r="L642" s="83">
        <v>3.3333333333333335</v>
      </c>
      <c r="M642" s="62"/>
      <c r="N642" s="83">
        <v>38.709677419</v>
      </c>
      <c r="O642" s="84">
        <v>91.66666666666667</v>
      </c>
      <c r="P642" s="62"/>
      <c r="Q642" s="85">
        <v>30</v>
      </c>
      <c r="R642" s="86">
        <v>83.333333333</v>
      </c>
      <c r="S642" s="62"/>
      <c r="T642" s="87">
        <v>34.482758621</v>
      </c>
      <c r="U642" s="87">
        <v>90</v>
      </c>
    </row>
    <row r="643" spans="1:21" ht="12.75">
      <c r="A643" s="26" t="s">
        <v>798</v>
      </c>
      <c r="B643" s="26" t="s">
        <v>583</v>
      </c>
      <c r="C643" s="26" t="s">
        <v>671</v>
      </c>
      <c r="D643" s="13" t="s">
        <v>1494</v>
      </c>
      <c r="E643" s="13">
        <v>21</v>
      </c>
      <c r="F643" s="20">
        <v>95.23809523809524</v>
      </c>
      <c r="G643" s="13"/>
      <c r="H643" s="13">
        <v>100</v>
      </c>
      <c r="I643" s="20">
        <v>95</v>
      </c>
      <c r="J643" s="20">
        <v>5</v>
      </c>
      <c r="K643" s="20">
        <v>0</v>
      </c>
      <c r="L643" s="20">
        <v>0</v>
      </c>
      <c r="M643" s="13"/>
      <c r="N643" s="20">
        <v>0</v>
      </c>
      <c r="O643" s="23" t="s">
        <v>1103</v>
      </c>
      <c r="P643" s="13"/>
      <c r="Q643" s="88">
        <v>24</v>
      </c>
      <c r="R643" s="89">
        <v>87.5</v>
      </c>
      <c r="S643" s="13"/>
      <c r="T643" s="90">
        <v>0</v>
      </c>
      <c r="U643" s="90" t="s">
        <v>1103</v>
      </c>
    </row>
    <row r="644" spans="1:21" ht="25.5">
      <c r="A644" s="26" t="s">
        <v>1781</v>
      </c>
      <c r="B644" s="26" t="s">
        <v>152</v>
      </c>
      <c r="C644" s="26" t="s">
        <v>684</v>
      </c>
      <c r="D644" s="13" t="s">
        <v>320</v>
      </c>
      <c r="E644" s="13">
        <v>28</v>
      </c>
      <c r="F644" s="20">
        <v>75</v>
      </c>
      <c r="G644" s="13"/>
      <c r="H644" s="13">
        <v>100</v>
      </c>
      <c r="I644" s="20">
        <v>85.71428571428571</v>
      </c>
      <c r="J644" s="20">
        <v>9.523809523809524</v>
      </c>
      <c r="K644" s="20">
        <v>0</v>
      </c>
      <c r="L644" s="20">
        <v>4.761904761904762</v>
      </c>
      <c r="M644" s="13"/>
      <c r="N644" s="20">
        <v>21.428571429</v>
      </c>
      <c r="O644" s="23">
        <v>100</v>
      </c>
      <c r="P644" s="13"/>
      <c r="Q644" s="88">
        <v>30</v>
      </c>
      <c r="R644" s="89">
        <v>93.333333333</v>
      </c>
      <c r="S644" s="13"/>
      <c r="T644" s="90">
        <v>51.724137931</v>
      </c>
      <c r="U644" s="90">
        <v>100</v>
      </c>
    </row>
    <row r="645" spans="1:21" ht="12.75">
      <c r="A645" s="74" t="s">
        <v>1850</v>
      </c>
      <c r="B645" s="74" t="s">
        <v>1320</v>
      </c>
      <c r="C645" s="74" t="s">
        <v>684</v>
      </c>
      <c r="D645" s="62" t="s">
        <v>1494</v>
      </c>
      <c r="E645" s="62">
        <v>33</v>
      </c>
      <c r="F645" s="83">
        <v>72.72727272727273</v>
      </c>
      <c r="G645" s="62"/>
      <c r="H645" s="62">
        <v>100</v>
      </c>
      <c r="I645" s="83">
        <v>75</v>
      </c>
      <c r="J645" s="83">
        <v>25</v>
      </c>
      <c r="K645" s="83">
        <v>0</v>
      </c>
      <c r="L645" s="83">
        <v>0</v>
      </c>
      <c r="M645" s="62"/>
      <c r="N645" s="83">
        <v>30.303030303</v>
      </c>
      <c r="O645" s="84">
        <v>80</v>
      </c>
      <c r="P645" s="62"/>
      <c r="Q645" s="85">
        <v>34</v>
      </c>
      <c r="R645" s="86">
        <v>70.588235294</v>
      </c>
      <c r="S645" s="62"/>
      <c r="T645" s="87">
        <v>14.705882353</v>
      </c>
      <c r="U645" s="87">
        <v>100</v>
      </c>
    </row>
    <row r="646" spans="1:21" ht="12.75">
      <c r="A646" s="26" t="s">
        <v>1755</v>
      </c>
      <c r="B646" s="26" t="s">
        <v>126</v>
      </c>
      <c r="C646" s="26" t="s">
        <v>684</v>
      </c>
      <c r="D646" s="13" t="s">
        <v>1494</v>
      </c>
      <c r="E646" s="13">
        <v>11</v>
      </c>
      <c r="F646" s="20">
        <v>100</v>
      </c>
      <c r="G646" s="13"/>
      <c r="H646" s="13">
        <v>100</v>
      </c>
      <c r="I646" s="20">
        <v>72.72727272727273</v>
      </c>
      <c r="J646" s="20">
        <v>27.272727272727273</v>
      </c>
      <c r="K646" s="20">
        <v>0</v>
      </c>
      <c r="L646" s="20">
        <v>0</v>
      </c>
      <c r="M646" s="13"/>
      <c r="N646" s="20">
        <v>72.727272727</v>
      </c>
      <c r="O646" s="23">
        <v>100</v>
      </c>
      <c r="P646" s="13"/>
      <c r="Q646" s="88">
        <v>12</v>
      </c>
      <c r="R646" s="89">
        <v>100</v>
      </c>
      <c r="S646" s="13"/>
      <c r="T646" s="90">
        <v>91.666666667</v>
      </c>
      <c r="U646" s="90">
        <v>100</v>
      </c>
    </row>
    <row r="647" spans="1:21" ht="12.75">
      <c r="A647" s="26" t="s">
        <v>1713</v>
      </c>
      <c r="B647" s="26" t="s">
        <v>507</v>
      </c>
      <c r="C647" s="26" t="s">
        <v>684</v>
      </c>
      <c r="D647" s="13" t="s">
        <v>1494</v>
      </c>
      <c r="E647" s="13">
        <v>22</v>
      </c>
      <c r="F647" s="20">
        <v>77.27272727272727</v>
      </c>
      <c r="G647" s="13"/>
      <c r="H647" s="13">
        <v>100</v>
      </c>
      <c r="I647" s="20">
        <v>76.47058823529412</v>
      </c>
      <c r="J647" s="20">
        <v>17.647058823529413</v>
      </c>
      <c r="K647" s="20">
        <v>0</v>
      </c>
      <c r="L647" s="20">
        <v>5.882352941176471</v>
      </c>
      <c r="M647" s="13"/>
      <c r="N647" s="20">
        <v>18.181818182</v>
      </c>
      <c r="O647" s="23">
        <v>100</v>
      </c>
      <c r="P647" s="13"/>
      <c r="Q647" s="88">
        <v>17</v>
      </c>
      <c r="R647" s="89">
        <v>70.588235294</v>
      </c>
      <c r="S647" s="13"/>
      <c r="T647" s="90">
        <v>58.823529412</v>
      </c>
      <c r="U647" s="90">
        <v>80</v>
      </c>
    </row>
    <row r="648" spans="1:21" ht="12.75">
      <c r="A648" s="74" t="s">
        <v>22</v>
      </c>
      <c r="B648" s="74" t="s">
        <v>1349</v>
      </c>
      <c r="C648" s="74" t="s">
        <v>684</v>
      </c>
      <c r="D648" s="62" t="s">
        <v>1494</v>
      </c>
      <c r="E648" s="62">
        <v>26</v>
      </c>
      <c r="F648" s="83">
        <v>84.61538461538461</v>
      </c>
      <c r="G648" s="62"/>
      <c r="H648" s="62">
        <v>100</v>
      </c>
      <c r="I648" s="83">
        <v>63.63636363636363</v>
      </c>
      <c r="J648" s="83">
        <v>36.36363636363637</v>
      </c>
      <c r="K648" s="83">
        <v>0</v>
      </c>
      <c r="L648" s="83">
        <v>0</v>
      </c>
      <c r="M648" s="62"/>
      <c r="N648" s="83">
        <v>47.826086957</v>
      </c>
      <c r="O648" s="84">
        <v>100</v>
      </c>
      <c r="P648" s="62"/>
      <c r="Q648" s="85">
        <v>26</v>
      </c>
      <c r="R648" s="86">
        <v>80.769230769</v>
      </c>
      <c r="S648" s="62"/>
      <c r="T648" s="87">
        <v>19.230769231</v>
      </c>
      <c r="U648" s="87">
        <v>100</v>
      </c>
    </row>
    <row r="649" spans="1:21" ht="12.75">
      <c r="A649" s="26" t="s">
        <v>64</v>
      </c>
      <c r="B649" s="26" t="s">
        <v>1387</v>
      </c>
      <c r="C649" s="26" t="s">
        <v>684</v>
      </c>
      <c r="D649" s="13" t="s">
        <v>1494</v>
      </c>
      <c r="E649" s="13">
        <v>21</v>
      </c>
      <c r="F649" s="20">
        <v>76.19047619047619</v>
      </c>
      <c r="G649" s="13"/>
      <c r="H649" s="13">
        <v>100</v>
      </c>
      <c r="I649" s="20">
        <v>93.75</v>
      </c>
      <c r="J649" s="20">
        <v>6.25</v>
      </c>
      <c r="K649" s="20">
        <v>0</v>
      </c>
      <c r="L649" s="20">
        <v>0</v>
      </c>
      <c r="M649" s="13"/>
      <c r="N649" s="20">
        <v>28.571428571</v>
      </c>
      <c r="O649" s="23">
        <v>83.33333333333333</v>
      </c>
      <c r="P649" s="13"/>
      <c r="Q649" s="88">
        <v>28</v>
      </c>
      <c r="R649" s="89">
        <v>67.857142857</v>
      </c>
      <c r="S649" s="13"/>
      <c r="T649" s="90">
        <v>40.740740741</v>
      </c>
      <c r="U649" s="90">
        <v>81.81818181818181</v>
      </c>
    </row>
    <row r="650" spans="1:21" ht="12.75">
      <c r="A650" s="26" t="s">
        <v>236</v>
      </c>
      <c r="B650" s="26" t="s">
        <v>348</v>
      </c>
      <c r="C650" s="26" t="s">
        <v>684</v>
      </c>
      <c r="D650" s="13" t="s">
        <v>1494</v>
      </c>
      <c r="E650" s="13">
        <v>27</v>
      </c>
      <c r="F650" s="20">
        <v>77.77777777777777</v>
      </c>
      <c r="G650" s="13"/>
      <c r="H650" s="13">
        <v>100</v>
      </c>
      <c r="I650" s="20">
        <v>71.42857142857143</v>
      </c>
      <c r="J650" s="20">
        <v>9.523809523809524</v>
      </c>
      <c r="K650" s="20">
        <v>0</v>
      </c>
      <c r="L650" s="20">
        <v>19.047619047619047</v>
      </c>
      <c r="M650" s="13"/>
      <c r="N650" s="20">
        <v>68</v>
      </c>
      <c r="O650" s="23">
        <v>94.11764705882354</v>
      </c>
      <c r="P650" s="13"/>
      <c r="Q650" s="88">
        <v>29</v>
      </c>
      <c r="R650" s="89">
        <v>65.517241379</v>
      </c>
      <c r="S650" s="13"/>
      <c r="T650" s="90">
        <v>46.153846154</v>
      </c>
      <c r="U650" s="90">
        <v>91.66666666666667</v>
      </c>
    </row>
    <row r="651" spans="1:21" ht="12.75">
      <c r="A651" s="74" t="s">
        <v>1853</v>
      </c>
      <c r="B651" s="74" t="s">
        <v>1323</v>
      </c>
      <c r="C651" s="74" t="s">
        <v>684</v>
      </c>
      <c r="D651" s="62" t="s">
        <v>1494</v>
      </c>
      <c r="E651" s="62">
        <v>11</v>
      </c>
      <c r="F651" s="83">
        <v>63.63636363636363</v>
      </c>
      <c r="G651" s="62"/>
      <c r="H651" s="62">
        <v>100</v>
      </c>
      <c r="I651" s="83">
        <v>71.42857142857143</v>
      </c>
      <c r="J651" s="83">
        <v>14.285714285714286</v>
      </c>
      <c r="K651" s="83">
        <v>0</v>
      </c>
      <c r="L651" s="83">
        <v>14.285714285714286</v>
      </c>
      <c r="M651" s="62"/>
      <c r="N651" s="83">
        <v>50</v>
      </c>
      <c r="O651" s="84">
        <v>100</v>
      </c>
      <c r="P651" s="62"/>
      <c r="Q651" s="85">
        <v>18</v>
      </c>
      <c r="R651" s="86">
        <v>55.555555556</v>
      </c>
      <c r="S651" s="62"/>
      <c r="T651" s="87">
        <v>50</v>
      </c>
      <c r="U651" s="87">
        <v>87.5</v>
      </c>
    </row>
    <row r="652" spans="1:21" ht="12.75">
      <c r="A652" s="26" t="s">
        <v>1697</v>
      </c>
      <c r="B652" s="26" t="s">
        <v>491</v>
      </c>
      <c r="C652" s="26" t="s">
        <v>684</v>
      </c>
      <c r="D652" s="13" t="s">
        <v>1494</v>
      </c>
      <c r="E652" s="13">
        <v>28</v>
      </c>
      <c r="F652" s="20">
        <v>89.28571428571429</v>
      </c>
      <c r="G652" s="13"/>
      <c r="H652" s="13">
        <v>100</v>
      </c>
      <c r="I652" s="20">
        <v>60</v>
      </c>
      <c r="J652" s="20">
        <v>16</v>
      </c>
      <c r="K652" s="20">
        <v>0</v>
      </c>
      <c r="L652" s="20">
        <v>24</v>
      </c>
      <c r="M652" s="13"/>
      <c r="N652" s="20">
        <v>50</v>
      </c>
      <c r="O652" s="23">
        <v>100</v>
      </c>
      <c r="P652" s="13"/>
      <c r="Q652" s="88">
        <v>19</v>
      </c>
      <c r="R652" s="89">
        <v>73.684210526</v>
      </c>
      <c r="S652" s="13"/>
      <c r="T652" s="90">
        <v>26.315789474</v>
      </c>
      <c r="U652" s="90">
        <v>100</v>
      </c>
    </row>
    <row r="653" spans="1:21" ht="12.75">
      <c r="A653" s="26" t="s">
        <v>1436</v>
      </c>
      <c r="B653" s="26" t="s">
        <v>190</v>
      </c>
      <c r="C653" s="26" t="s">
        <v>699</v>
      </c>
      <c r="D653" s="13" t="s">
        <v>1494</v>
      </c>
      <c r="E653" s="13">
        <v>52</v>
      </c>
      <c r="F653" s="20">
        <v>48.07692307692308</v>
      </c>
      <c r="G653" s="13"/>
      <c r="H653" s="13">
        <v>100</v>
      </c>
      <c r="I653" s="20">
        <v>36</v>
      </c>
      <c r="J653" s="20">
        <v>56</v>
      </c>
      <c r="K653" s="20">
        <v>0</v>
      </c>
      <c r="L653" s="20">
        <v>8</v>
      </c>
      <c r="M653" s="13"/>
      <c r="N653" s="20">
        <v>27.450980392</v>
      </c>
      <c r="O653" s="23">
        <v>71.42857142857143</v>
      </c>
      <c r="P653" s="13"/>
      <c r="Q653" s="88">
        <v>60</v>
      </c>
      <c r="R653" s="89">
        <v>45</v>
      </c>
      <c r="S653" s="13"/>
      <c r="T653" s="90">
        <v>20.689655172</v>
      </c>
      <c r="U653" s="90">
        <v>66.66666666666667</v>
      </c>
    </row>
    <row r="654" spans="1:21" ht="12.75">
      <c r="A654" s="74" t="s">
        <v>86</v>
      </c>
      <c r="B654" s="74" t="s">
        <v>877</v>
      </c>
      <c r="C654" s="74" t="s">
        <v>702</v>
      </c>
      <c r="D654" s="62" t="s">
        <v>1494</v>
      </c>
      <c r="E654" s="62">
        <v>41</v>
      </c>
      <c r="F654" s="83">
        <v>85.36585365853658</v>
      </c>
      <c r="G654" s="62"/>
      <c r="H654" s="62">
        <v>100</v>
      </c>
      <c r="I654" s="83">
        <v>65.71428571428571</v>
      </c>
      <c r="J654" s="83">
        <v>2.857142857142857</v>
      </c>
      <c r="K654" s="83">
        <v>5.714285714285714</v>
      </c>
      <c r="L654" s="83">
        <v>25.714285714285715</v>
      </c>
      <c r="M654" s="62"/>
      <c r="N654" s="83">
        <v>9.756097561</v>
      </c>
      <c r="O654" s="84">
        <v>100</v>
      </c>
      <c r="P654" s="62"/>
      <c r="Q654" s="85">
        <v>34</v>
      </c>
      <c r="R654" s="86">
        <v>79.411764706</v>
      </c>
      <c r="S654" s="62"/>
      <c r="T654" s="87">
        <v>12.5</v>
      </c>
      <c r="U654" s="87">
        <v>100</v>
      </c>
    </row>
    <row r="655" spans="1:21" ht="12.75">
      <c r="A655" s="26" t="s">
        <v>1683</v>
      </c>
      <c r="B655" s="26" t="s">
        <v>477</v>
      </c>
      <c r="C655" s="26" t="s">
        <v>712</v>
      </c>
      <c r="D655" s="13" t="s">
        <v>320</v>
      </c>
      <c r="E655" s="13">
        <v>17</v>
      </c>
      <c r="F655" s="20">
        <v>82.3529411764706</v>
      </c>
      <c r="G655" s="13"/>
      <c r="H655" s="13">
        <v>100</v>
      </c>
      <c r="I655" s="20">
        <v>42.857142857142854</v>
      </c>
      <c r="J655" s="20">
        <v>42.857142857142854</v>
      </c>
      <c r="K655" s="20">
        <v>0</v>
      </c>
      <c r="L655" s="20">
        <v>14.285714285714286</v>
      </c>
      <c r="M655" s="13"/>
      <c r="N655" s="20">
        <v>41.176470588</v>
      </c>
      <c r="O655" s="23">
        <v>100</v>
      </c>
      <c r="P655" s="13"/>
      <c r="Q655" s="88">
        <v>24</v>
      </c>
      <c r="R655" s="89">
        <v>91.666666667</v>
      </c>
      <c r="S655" s="13"/>
      <c r="T655" s="90">
        <v>20.833333333</v>
      </c>
      <c r="U655" s="90">
        <v>100</v>
      </c>
    </row>
    <row r="656" spans="1:21" ht="12.75">
      <c r="A656" s="26" t="s">
        <v>1226</v>
      </c>
      <c r="B656" s="26" t="s">
        <v>1105</v>
      </c>
      <c r="C656" s="26" t="s">
        <v>715</v>
      </c>
      <c r="D656" s="13" t="s">
        <v>320</v>
      </c>
      <c r="E656" s="13">
        <v>33</v>
      </c>
      <c r="F656" s="20">
        <v>90.9090909090909</v>
      </c>
      <c r="G656" s="13"/>
      <c r="H656" s="13">
        <v>100</v>
      </c>
      <c r="I656" s="20">
        <v>70</v>
      </c>
      <c r="J656" s="20">
        <v>13.333333333333334</v>
      </c>
      <c r="K656" s="20">
        <v>0</v>
      </c>
      <c r="L656" s="20">
        <v>16.666666666666668</v>
      </c>
      <c r="M656" s="13"/>
      <c r="N656" s="20">
        <v>32.258064516</v>
      </c>
      <c r="O656" s="23">
        <v>100</v>
      </c>
      <c r="P656" s="13"/>
      <c r="Q656" s="88">
        <v>24</v>
      </c>
      <c r="R656" s="89">
        <v>75</v>
      </c>
      <c r="S656" s="13"/>
      <c r="T656" s="90">
        <v>25</v>
      </c>
      <c r="U656" s="90">
        <v>83.33333333333333</v>
      </c>
    </row>
    <row r="657" spans="1:21" ht="12.75">
      <c r="A657" s="74" t="s">
        <v>635</v>
      </c>
      <c r="B657" s="74" t="s">
        <v>1595</v>
      </c>
      <c r="C657" s="74" t="s">
        <v>708</v>
      </c>
      <c r="D657" s="62" t="s">
        <v>320</v>
      </c>
      <c r="E657" s="62">
        <v>22</v>
      </c>
      <c r="F657" s="83">
        <v>95.45454545454545</v>
      </c>
      <c r="G657" s="62"/>
      <c r="H657" s="62">
        <v>100</v>
      </c>
      <c r="I657" s="83">
        <v>19.047619047619047</v>
      </c>
      <c r="J657" s="83">
        <v>66.66666666666667</v>
      </c>
      <c r="K657" s="83">
        <v>0</v>
      </c>
      <c r="L657" s="83">
        <v>14.285714285714286</v>
      </c>
      <c r="M657" s="62"/>
      <c r="N657" s="83">
        <v>35.714285714</v>
      </c>
      <c r="O657" s="84">
        <v>100</v>
      </c>
      <c r="P657" s="62"/>
      <c r="Q657" s="85">
        <v>17</v>
      </c>
      <c r="R657" s="86">
        <v>88.235294118</v>
      </c>
      <c r="S657" s="62"/>
      <c r="T657" s="87">
        <v>53.333333333</v>
      </c>
      <c r="U657" s="87">
        <v>87.5</v>
      </c>
    </row>
    <row r="658" spans="1:21" ht="25.5">
      <c r="A658" s="26" t="s">
        <v>46</v>
      </c>
      <c r="B658" s="26" t="s">
        <v>1374</v>
      </c>
      <c r="C658" s="26" t="s">
        <v>708</v>
      </c>
      <c r="D658" s="13" t="s">
        <v>1494</v>
      </c>
      <c r="E658" s="13">
        <v>36</v>
      </c>
      <c r="F658" s="20">
        <v>91.66666666666667</v>
      </c>
      <c r="G658" s="13"/>
      <c r="H658" s="13">
        <v>100</v>
      </c>
      <c r="I658" s="20">
        <v>39.39393939393939</v>
      </c>
      <c r="J658" s="20">
        <v>51.515151515151516</v>
      </c>
      <c r="K658" s="20">
        <v>3.0303030303030303</v>
      </c>
      <c r="L658" s="20">
        <v>6.0606060606060606</v>
      </c>
      <c r="M658" s="13"/>
      <c r="N658" s="20">
        <v>16.666666667</v>
      </c>
      <c r="O658" s="23">
        <v>83.33333333333333</v>
      </c>
      <c r="P658" s="13"/>
      <c r="Q658" s="88">
        <v>59</v>
      </c>
      <c r="R658" s="89">
        <v>79.661016949</v>
      </c>
      <c r="S658" s="13"/>
      <c r="T658" s="90">
        <v>28.813559322</v>
      </c>
      <c r="U658" s="90">
        <v>100</v>
      </c>
    </row>
    <row r="659" spans="1:21" ht="12.75">
      <c r="A659" s="26" t="s">
        <v>827</v>
      </c>
      <c r="B659" s="26" t="s">
        <v>612</v>
      </c>
      <c r="C659" s="26" t="s">
        <v>708</v>
      </c>
      <c r="D659" s="13" t="s">
        <v>1494</v>
      </c>
      <c r="E659" s="13">
        <v>30</v>
      </c>
      <c r="F659" s="20">
        <v>60</v>
      </c>
      <c r="G659" s="13"/>
      <c r="H659" s="13">
        <v>100</v>
      </c>
      <c r="I659" s="20">
        <v>66.66666666666667</v>
      </c>
      <c r="J659" s="20">
        <v>22.22222222222222</v>
      </c>
      <c r="K659" s="20">
        <v>0</v>
      </c>
      <c r="L659" s="20">
        <v>11.11111111111111</v>
      </c>
      <c r="M659" s="13"/>
      <c r="N659" s="20">
        <v>43.333333333</v>
      </c>
      <c r="O659" s="23">
        <v>84.61538461538461</v>
      </c>
      <c r="P659" s="13"/>
      <c r="Q659" s="88">
        <v>32</v>
      </c>
      <c r="R659" s="89">
        <v>59.375</v>
      </c>
      <c r="S659" s="13"/>
      <c r="T659" s="90">
        <v>21.875</v>
      </c>
      <c r="U659" s="90">
        <v>71.42857142857143</v>
      </c>
    </row>
    <row r="660" spans="1:21" ht="12.75">
      <c r="A660" s="74" t="s">
        <v>276</v>
      </c>
      <c r="B660" s="74" t="s">
        <v>1570</v>
      </c>
      <c r="C660" s="74" t="s">
        <v>708</v>
      </c>
      <c r="D660" s="62" t="s">
        <v>1494</v>
      </c>
      <c r="E660" s="62">
        <v>28</v>
      </c>
      <c r="F660" s="83">
        <v>64.28571428571429</v>
      </c>
      <c r="G660" s="62"/>
      <c r="H660" s="62">
        <v>100</v>
      </c>
      <c r="I660" s="83">
        <v>83.33333333333333</v>
      </c>
      <c r="J660" s="83">
        <v>16.666666666666668</v>
      </c>
      <c r="K660" s="83">
        <v>0</v>
      </c>
      <c r="L660" s="83">
        <v>0</v>
      </c>
      <c r="M660" s="62"/>
      <c r="N660" s="83">
        <v>28.571428571</v>
      </c>
      <c r="O660" s="84">
        <v>83.33333333333333</v>
      </c>
      <c r="P660" s="62"/>
      <c r="Q660" s="85">
        <v>35</v>
      </c>
      <c r="R660" s="86">
        <v>74.285714286</v>
      </c>
      <c r="S660" s="62"/>
      <c r="T660" s="87">
        <v>30</v>
      </c>
      <c r="U660" s="87">
        <v>88.88888888888889</v>
      </c>
    </row>
    <row r="661" spans="1:21" ht="12.75">
      <c r="A661" s="26" t="s">
        <v>1805</v>
      </c>
      <c r="B661" s="26" t="s">
        <v>1274</v>
      </c>
      <c r="C661" s="26" t="s">
        <v>696</v>
      </c>
      <c r="D661" s="13" t="s">
        <v>665</v>
      </c>
      <c r="E661" s="13">
        <v>23</v>
      </c>
      <c r="F661" s="20">
        <v>95.65217391304348</v>
      </c>
      <c r="G661" s="13"/>
      <c r="H661" s="13">
        <v>100</v>
      </c>
      <c r="I661" s="20">
        <v>63.63636363636363</v>
      </c>
      <c r="J661" s="20">
        <v>31.818181818181817</v>
      </c>
      <c r="K661" s="20">
        <v>0</v>
      </c>
      <c r="L661" s="20">
        <v>4.545454545454546</v>
      </c>
      <c r="M661" s="13"/>
      <c r="N661" s="20">
        <v>34.782608696</v>
      </c>
      <c r="O661" s="23">
        <v>100</v>
      </c>
      <c r="P661" s="13"/>
      <c r="Q661" s="88">
        <v>14</v>
      </c>
      <c r="R661" s="89">
        <v>71.428571429</v>
      </c>
      <c r="S661" s="13"/>
      <c r="T661" s="90">
        <v>57.142857143</v>
      </c>
      <c r="U661" s="90">
        <v>100</v>
      </c>
    </row>
    <row r="662" spans="1:21" ht="12.75">
      <c r="A662" s="26" t="s">
        <v>1820</v>
      </c>
      <c r="B662" s="26" t="s">
        <v>1274</v>
      </c>
      <c r="C662" s="26" t="s">
        <v>696</v>
      </c>
      <c r="D662" s="13" t="s">
        <v>665</v>
      </c>
      <c r="E662" s="13">
        <v>28</v>
      </c>
      <c r="F662" s="20">
        <v>82.14285714285714</v>
      </c>
      <c r="G662" s="13"/>
      <c r="H662" s="13">
        <v>100</v>
      </c>
      <c r="I662" s="20">
        <v>69.56521739130434</v>
      </c>
      <c r="J662" s="20">
        <v>30.434782608695652</v>
      </c>
      <c r="K662" s="20">
        <v>0</v>
      </c>
      <c r="L662" s="20">
        <v>0</v>
      </c>
      <c r="M662" s="13"/>
      <c r="N662" s="20">
        <v>44.444444444</v>
      </c>
      <c r="O662" s="23">
        <v>100</v>
      </c>
      <c r="P662" s="13"/>
      <c r="Q662" s="88">
        <v>43</v>
      </c>
      <c r="R662" s="89">
        <v>74.418604651</v>
      </c>
      <c r="S662" s="13"/>
      <c r="T662" s="90">
        <v>52.380952381</v>
      </c>
      <c r="U662" s="90">
        <v>100</v>
      </c>
    </row>
    <row r="663" spans="1:21" ht="12.75">
      <c r="A663" s="74" t="s">
        <v>787</v>
      </c>
      <c r="B663" s="74" t="s">
        <v>572</v>
      </c>
      <c r="C663" s="74" t="s">
        <v>685</v>
      </c>
      <c r="D663" s="62" t="s">
        <v>1494</v>
      </c>
      <c r="E663" s="62">
        <v>23</v>
      </c>
      <c r="F663" s="83">
        <v>73.91304347826087</v>
      </c>
      <c r="G663" s="62"/>
      <c r="H663" s="62">
        <v>100</v>
      </c>
      <c r="I663" s="83">
        <v>58.8235294117647</v>
      </c>
      <c r="J663" s="83">
        <v>41.1764705882353</v>
      </c>
      <c r="K663" s="83">
        <v>0</v>
      </c>
      <c r="L663" s="83">
        <v>0</v>
      </c>
      <c r="M663" s="62"/>
      <c r="N663" s="83">
        <v>11.764705882</v>
      </c>
      <c r="O663" s="84">
        <v>100</v>
      </c>
      <c r="P663" s="62"/>
      <c r="Q663" s="85">
        <v>28</v>
      </c>
      <c r="R663" s="86">
        <v>67.857142857</v>
      </c>
      <c r="S663" s="62"/>
      <c r="T663" s="87">
        <v>9.0909090909</v>
      </c>
      <c r="U663" s="87">
        <v>50</v>
      </c>
    </row>
    <row r="664" spans="1:21" ht="12.75">
      <c r="A664" s="26" t="s">
        <v>1246</v>
      </c>
      <c r="B664" s="26" t="s">
        <v>1124</v>
      </c>
      <c r="C664" s="26" t="s">
        <v>696</v>
      </c>
      <c r="D664" s="13" t="s">
        <v>665</v>
      </c>
      <c r="E664" s="13">
        <v>19</v>
      </c>
      <c r="F664" s="20">
        <v>100</v>
      </c>
      <c r="G664" s="13"/>
      <c r="H664" s="13">
        <v>100</v>
      </c>
      <c r="I664" s="20">
        <v>52.63157894736842</v>
      </c>
      <c r="J664" s="20">
        <v>47.36842105263158</v>
      </c>
      <c r="K664" s="20">
        <v>0</v>
      </c>
      <c r="L664" s="20">
        <v>0</v>
      </c>
      <c r="M664" s="13"/>
      <c r="N664" s="20">
        <v>36.842105263</v>
      </c>
      <c r="O664" s="23">
        <v>100</v>
      </c>
      <c r="P664" s="13"/>
      <c r="Q664" s="88">
        <v>14</v>
      </c>
      <c r="R664" s="89">
        <v>92.857142857</v>
      </c>
      <c r="S664" s="13"/>
      <c r="T664" s="90">
        <v>50</v>
      </c>
      <c r="U664" s="90">
        <v>100</v>
      </c>
    </row>
    <row r="665" spans="1:21" ht="12.75">
      <c r="A665" s="26" t="s">
        <v>20</v>
      </c>
      <c r="B665" s="26" t="s">
        <v>1347</v>
      </c>
      <c r="C665" s="26" t="s">
        <v>681</v>
      </c>
      <c r="D665" s="13" t="s">
        <v>320</v>
      </c>
      <c r="E665" s="13">
        <v>35</v>
      </c>
      <c r="F665" s="20">
        <v>91.42857142857143</v>
      </c>
      <c r="G665" s="13"/>
      <c r="H665" s="13">
        <v>100</v>
      </c>
      <c r="I665" s="20">
        <v>40.625</v>
      </c>
      <c r="J665" s="20">
        <v>46.875</v>
      </c>
      <c r="K665" s="20">
        <v>0</v>
      </c>
      <c r="L665" s="20">
        <v>12.5</v>
      </c>
      <c r="M665" s="13"/>
      <c r="N665" s="20">
        <v>36.363636364</v>
      </c>
      <c r="O665" s="23">
        <v>100</v>
      </c>
      <c r="P665" s="13"/>
      <c r="Q665" s="88">
        <v>21</v>
      </c>
      <c r="R665" s="89">
        <v>61.904761905</v>
      </c>
      <c r="S665" s="13"/>
      <c r="T665" s="90">
        <v>25</v>
      </c>
      <c r="U665" s="90">
        <v>80</v>
      </c>
    </row>
    <row r="666" spans="1:21" ht="12.75">
      <c r="A666" s="74" t="s">
        <v>1760</v>
      </c>
      <c r="B666" s="74" t="s">
        <v>131</v>
      </c>
      <c r="C666" s="74" t="s">
        <v>673</v>
      </c>
      <c r="D666" s="62" t="s">
        <v>1494</v>
      </c>
      <c r="E666" s="62">
        <v>57</v>
      </c>
      <c r="F666" s="83">
        <v>78.94736842105263</v>
      </c>
      <c r="G666" s="62"/>
      <c r="H666" s="62">
        <v>100</v>
      </c>
      <c r="I666" s="83">
        <v>84.44444444444444</v>
      </c>
      <c r="J666" s="83">
        <v>15.555555555555555</v>
      </c>
      <c r="K666" s="83">
        <v>0</v>
      </c>
      <c r="L666" s="83">
        <v>0</v>
      </c>
      <c r="M666" s="62"/>
      <c r="N666" s="83">
        <v>19.298245614</v>
      </c>
      <c r="O666" s="84">
        <v>63.63636363636363</v>
      </c>
      <c r="P666" s="62"/>
      <c r="Q666" s="85">
        <v>31</v>
      </c>
      <c r="R666" s="86">
        <v>74.193548387</v>
      </c>
      <c r="S666" s="62"/>
      <c r="T666" s="87">
        <v>10.344827586</v>
      </c>
      <c r="U666" s="87">
        <v>33.333333333333336</v>
      </c>
    </row>
    <row r="667" spans="1:21" ht="25.5">
      <c r="A667" s="26" t="s">
        <v>1433</v>
      </c>
      <c r="B667" s="26" t="s">
        <v>187</v>
      </c>
      <c r="C667" s="26" t="s">
        <v>673</v>
      </c>
      <c r="D667" s="13" t="s">
        <v>665</v>
      </c>
      <c r="E667" s="13">
        <v>30</v>
      </c>
      <c r="F667" s="20">
        <v>100</v>
      </c>
      <c r="G667" s="13"/>
      <c r="H667" s="13">
        <v>100</v>
      </c>
      <c r="I667" s="20">
        <v>60</v>
      </c>
      <c r="J667" s="20">
        <v>23.333333333333332</v>
      </c>
      <c r="K667" s="20">
        <v>0</v>
      </c>
      <c r="L667" s="20">
        <v>16.666666666666668</v>
      </c>
      <c r="M667" s="13"/>
      <c r="N667" s="20">
        <v>0</v>
      </c>
      <c r="O667" s="23" t="s">
        <v>1103</v>
      </c>
      <c r="P667" s="13"/>
      <c r="Q667" s="88">
        <v>0</v>
      </c>
      <c r="R667" s="99" t="s">
        <v>1103</v>
      </c>
      <c r="S667" s="13"/>
      <c r="T667" s="90">
        <v>0</v>
      </c>
      <c r="U667" s="90" t="s">
        <v>1103</v>
      </c>
    </row>
    <row r="668" spans="1:21" ht="12.75">
      <c r="A668" s="26" t="s">
        <v>25</v>
      </c>
      <c r="B668" s="26" t="s">
        <v>1352</v>
      </c>
      <c r="C668" s="26" t="s">
        <v>667</v>
      </c>
      <c r="D668" s="13" t="s">
        <v>320</v>
      </c>
      <c r="E668" s="13">
        <v>19</v>
      </c>
      <c r="F668" s="20">
        <v>73.6842105263158</v>
      </c>
      <c r="G668" s="13"/>
      <c r="H668" s="13">
        <v>100</v>
      </c>
      <c r="I668" s="20">
        <v>28.571428571428573</v>
      </c>
      <c r="J668" s="20">
        <v>50</v>
      </c>
      <c r="K668" s="20">
        <v>0</v>
      </c>
      <c r="L668" s="20">
        <v>21.428571428571427</v>
      </c>
      <c r="M668" s="13"/>
      <c r="N668" s="20">
        <v>42.105263158</v>
      </c>
      <c r="O668" s="23">
        <v>100</v>
      </c>
      <c r="P668" s="13"/>
      <c r="Q668" s="88">
        <v>11</v>
      </c>
      <c r="R668" s="89">
        <v>27.272727273</v>
      </c>
      <c r="S668" s="13"/>
      <c r="T668" s="90">
        <v>18.181818182</v>
      </c>
      <c r="U668" s="90">
        <v>100</v>
      </c>
    </row>
    <row r="669" spans="1:21" ht="12.75">
      <c r="A669" s="74" t="s">
        <v>1415</v>
      </c>
      <c r="B669" s="74" t="s">
        <v>174</v>
      </c>
      <c r="C669" s="74" t="s">
        <v>702</v>
      </c>
      <c r="D669" s="62" t="s">
        <v>1494</v>
      </c>
      <c r="E669" s="62">
        <v>30</v>
      </c>
      <c r="F669" s="83">
        <v>76.66666666666667</v>
      </c>
      <c r="G669" s="62"/>
      <c r="H669" s="62">
        <v>100</v>
      </c>
      <c r="I669" s="83">
        <v>91.30434782608695</v>
      </c>
      <c r="J669" s="83">
        <v>0</v>
      </c>
      <c r="K669" s="83">
        <v>0</v>
      </c>
      <c r="L669" s="83">
        <v>8.695652173913043</v>
      </c>
      <c r="M669" s="62"/>
      <c r="N669" s="83">
        <v>36.666666667</v>
      </c>
      <c r="O669" s="84">
        <v>100</v>
      </c>
      <c r="P669" s="62"/>
      <c r="Q669" s="85">
        <v>39</v>
      </c>
      <c r="R669" s="86">
        <v>71.794871795</v>
      </c>
      <c r="S669" s="62"/>
      <c r="T669" s="87">
        <v>36.842105263</v>
      </c>
      <c r="U669" s="87">
        <v>92.85714285714286</v>
      </c>
    </row>
    <row r="670" spans="1:21" ht="12.75">
      <c r="A670" s="26" t="s">
        <v>269</v>
      </c>
      <c r="B670" s="26" t="s">
        <v>1563</v>
      </c>
      <c r="C670" s="26" t="s">
        <v>713</v>
      </c>
      <c r="D670" s="13" t="s">
        <v>1494</v>
      </c>
      <c r="E670" s="13">
        <v>31</v>
      </c>
      <c r="F670" s="20">
        <v>80.64516129032258</v>
      </c>
      <c r="G670" s="13"/>
      <c r="H670" s="13">
        <v>100</v>
      </c>
      <c r="I670" s="20">
        <v>72</v>
      </c>
      <c r="J670" s="20">
        <v>24</v>
      </c>
      <c r="K670" s="20">
        <v>0</v>
      </c>
      <c r="L670" s="20">
        <v>4</v>
      </c>
      <c r="M670" s="13"/>
      <c r="N670" s="20">
        <v>66.666666667</v>
      </c>
      <c r="O670" s="23">
        <v>90</v>
      </c>
      <c r="P670" s="13"/>
      <c r="Q670" s="88">
        <v>31</v>
      </c>
      <c r="R670" s="89">
        <v>64.516129032</v>
      </c>
      <c r="S670" s="13"/>
      <c r="T670" s="90">
        <v>48.387096774</v>
      </c>
      <c r="U670" s="90">
        <v>80</v>
      </c>
    </row>
    <row r="671" spans="1:21" ht="12.75">
      <c r="A671" s="26" t="s">
        <v>54</v>
      </c>
      <c r="B671" s="26" t="s">
        <v>1380</v>
      </c>
      <c r="C671" s="26" t="s">
        <v>696</v>
      </c>
      <c r="D671" s="13" t="s">
        <v>320</v>
      </c>
      <c r="E671" s="13">
        <v>16</v>
      </c>
      <c r="F671" s="20">
        <v>100</v>
      </c>
      <c r="G671" s="13"/>
      <c r="H671" s="13">
        <v>100</v>
      </c>
      <c r="I671" s="20">
        <v>31.25</v>
      </c>
      <c r="J671" s="20">
        <v>56.25</v>
      </c>
      <c r="K671" s="20">
        <v>0</v>
      </c>
      <c r="L671" s="20">
        <v>12.5</v>
      </c>
      <c r="M671" s="13"/>
      <c r="N671" s="20">
        <v>26.666666667</v>
      </c>
      <c r="O671" s="23">
        <v>100</v>
      </c>
      <c r="P671" s="13"/>
      <c r="Q671" s="88">
        <v>20</v>
      </c>
      <c r="R671" s="89">
        <v>95</v>
      </c>
      <c r="S671" s="13"/>
      <c r="T671" s="90">
        <v>25</v>
      </c>
      <c r="U671" s="90">
        <v>100</v>
      </c>
    </row>
    <row r="672" spans="1:21" ht="12.75">
      <c r="A672" s="74" t="s">
        <v>4</v>
      </c>
      <c r="B672" s="74" t="s">
        <v>1330</v>
      </c>
      <c r="C672" s="74" t="s">
        <v>667</v>
      </c>
      <c r="D672" s="62" t="s">
        <v>1494</v>
      </c>
      <c r="E672" s="62">
        <v>28</v>
      </c>
      <c r="F672" s="83">
        <v>64.28571428571429</v>
      </c>
      <c r="G672" s="62"/>
      <c r="H672" s="62">
        <v>100</v>
      </c>
      <c r="I672" s="83">
        <v>88.88888888888889</v>
      </c>
      <c r="J672" s="83">
        <v>5.555555555555555</v>
      </c>
      <c r="K672" s="83">
        <v>0</v>
      </c>
      <c r="L672" s="83">
        <v>5.555555555555555</v>
      </c>
      <c r="M672" s="62"/>
      <c r="N672" s="83">
        <v>55.555555556</v>
      </c>
      <c r="O672" s="84">
        <v>66.66666666666667</v>
      </c>
      <c r="P672" s="62"/>
      <c r="Q672" s="85">
        <v>28</v>
      </c>
      <c r="R672" s="86">
        <v>75</v>
      </c>
      <c r="S672" s="62"/>
      <c r="T672" s="87">
        <v>35.714285714</v>
      </c>
      <c r="U672" s="87">
        <v>100</v>
      </c>
    </row>
    <row r="673" spans="1:21" ht="12.75">
      <c r="A673" s="26" t="s">
        <v>1837</v>
      </c>
      <c r="B673" s="26" t="s">
        <v>1307</v>
      </c>
      <c r="C673" s="26" t="s">
        <v>706</v>
      </c>
      <c r="D673" s="13" t="s">
        <v>1494</v>
      </c>
      <c r="E673" s="13">
        <v>53</v>
      </c>
      <c r="F673" s="20">
        <v>90.56603773584905</v>
      </c>
      <c r="G673" s="13"/>
      <c r="H673" s="13">
        <v>100</v>
      </c>
      <c r="I673" s="20">
        <v>81.25</v>
      </c>
      <c r="J673" s="20">
        <v>10.416666666666666</v>
      </c>
      <c r="K673" s="20">
        <v>0</v>
      </c>
      <c r="L673" s="20">
        <v>8.333333333333334</v>
      </c>
      <c r="M673" s="13"/>
      <c r="N673" s="20">
        <v>40</v>
      </c>
      <c r="O673" s="23">
        <v>100</v>
      </c>
      <c r="P673" s="13"/>
      <c r="Q673" s="88">
        <v>31</v>
      </c>
      <c r="R673" s="89">
        <v>70.967741935</v>
      </c>
      <c r="S673" s="13"/>
      <c r="T673" s="90">
        <v>25.925925926</v>
      </c>
      <c r="U673" s="90">
        <v>85.71428571428571</v>
      </c>
    </row>
    <row r="674" spans="1:21" ht="25.5">
      <c r="A674" s="26" t="s">
        <v>32</v>
      </c>
      <c r="B674" s="26" t="s">
        <v>1360</v>
      </c>
      <c r="C674" s="26" t="s">
        <v>706</v>
      </c>
      <c r="D674" s="13" t="s">
        <v>1494</v>
      </c>
      <c r="E674" s="13">
        <v>52</v>
      </c>
      <c r="F674" s="20">
        <v>53.84615384615385</v>
      </c>
      <c r="G674" s="13"/>
      <c r="H674" s="13">
        <v>100</v>
      </c>
      <c r="I674" s="20">
        <v>78.57142857142857</v>
      </c>
      <c r="J674" s="20">
        <v>3.5714285714285716</v>
      </c>
      <c r="K674" s="20">
        <v>0</v>
      </c>
      <c r="L674" s="20">
        <v>17.857142857142858</v>
      </c>
      <c r="M674" s="13"/>
      <c r="N674" s="20">
        <v>21.153846154</v>
      </c>
      <c r="O674" s="23">
        <v>100</v>
      </c>
      <c r="P674" s="13"/>
      <c r="Q674" s="88">
        <v>41</v>
      </c>
      <c r="R674" s="89">
        <v>43.902439024</v>
      </c>
      <c r="S674" s="13"/>
      <c r="T674" s="90">
        <v>7.3170731707</v>
      </c>
      <c r="U674" s="90">
        <v>100</v>
      </c>
    </row>
    <row r="675" spans="1:21" ht="12.75">
      <c r="A675" s="74" t="s">
        <v>73</v>
      </c>
      <c r="B675" s="74" t="s">
        <v>302</v>
      </c>
      <c r="C675" s="74" t="s">
        <v>713</v>
      </c>
      <c r="D675" s="62" t="s">
        <v>1494</v>
      </c>
      <c r="E675" s="62">
        <v>21</v>
      </c>
      <c r="F675" s="83">
        <v>76.19047619047619</v>
      </c>
      <c r="G675" s="62"/>
      <c r="H675" s="62">
        <v>100</v>
      </c>
      <c r="I675" s="83">
        <v>87.5</v>
      </c>
      <c r="J675" s="83">
        <v>6.25</v>
      </c>
      <c r="K675" s="83">
        <v>0</v>
      </c>
      <c r="L675" s="83">
        <v>6.25</v>
      </c>
      <c r="M675" s="62"/>
      <c r="N675" s="83">
        <v>42.857142857</v>
      </c>
      <c r="O675" s="84">
        <v>100</v>
      </c>
      <c r="P675" s="62"/>
      <c r="Q675" s="85">
        <v>14</v>
      </c>
      <c r="R675" s="86">
        <v>64.285714286</v>
      </c>
      <c r="S675" s="62"/>
      <c r="T675" s="87">
        <v>35.714285714</v>
      </c>
      <c r="U675" s="87">
        <v>100</v>
      </c>
    </row>
    <row r="676" spans="1:21" ht="12.75">
      <c r="A676" s="26" t="s">
        <v>1812</v>
      </c>
      <c r="B676" s="26" t="s">
        <v>1281</v>
      </c>
      <c r="C676" s="26" t="s">
        <v>694</v>
      </c>
      <c r="D676" s="13" t="s">
        <v>320</v>
      </c>
      <c r="E676" s="13">
        <v>21</v>
      </c>
      <c r="F676" s="20">
        <v>61.904761904761905</v>
      </c>
      <c r="G676" s="13"/>
      <c r="H676" s="13">
        <v>100</v>
      </c>
      <c r="I676" s="20">
        <v>23.076923076923077</v>
      </c>
      <c r="J676" s="20">
        <v>15.384615384615385</v>
      </c>
      <c r="K676" s="20">
        <v>0</v>
      </c>
      <c r="L676" s="20">
        <v>61.53846153846154</v>
      </c>
      <c r="M676" s="13"/>
      <c r="N676" s="20">
        <v>31.25</v>
      </c>
      <c r="O676" s="23">
        <v>80</v>
      </c>
      <c r="P676" s="13"/>
      <c r="Q676" s="88">
        <v>18</v>
      </c>
      <c r="R676" s="89">
        <v>83.333333333</v>
      </c>
      <c r="S676" s="13"/>
      <c r="T676" s="90">
        <v>66.666666667</v>
      </c>
      <c r="U676" s="90">
        <v>80</v>
      </c>
    </row>
    <row r="677" spans="1:21" ht="12.75">
      <c r="A677" s="26" t="s">
        <v>392</v>
      </c>
      <c r="B677" s="26" t="s">
        <v>366</v>
      </c>
      <c r="C677" s="26" t="s">
        <v>686</v>
      </c>
      <c r="D677" s="13" t="s">
        <v>1494</v>
      </c>
      <c r="E677" s="13">
        <v>38</v>
      </c>
      <c r="F677" s="20">
        <v>84.21052631578948</v>
      </c>
      <c r="G677" s="13"/>
      <c r="H677" s="13">
        <v>100</v>
      </c>
      <c r="I677" s="20">
        <v>90.625</v>
      </c>
      <c r="J677" s="20">
        <v>6.25</v>
      </c>
      <c r="K677" s="20">
        <v>0</v>
      </c>
      <c r="L677" s="20">
        <v>3.125</v>
      </c>
      <c r="M677" s="13"/>
      <c r="N677" s="20">
        <v>23.684210526</v>
      </c>
      <c r="O677" s="23">
        <v>100</v>
      </c>
      <c r="P677" s="13"/>
      <c r="Q677" s="88">
        <v>19</v>
      </c>
      <c r="R677" s="89">
        <v>73.684210526</v>
      </c>
      <c r="S677" s="13"/>
      <c r="T677" s="90">
        <v>35.294117647</v>
      </c>
      <c r="U677" s="90">
        <v>100</v>
      </c>
    </row>
    <row r="678" spans="1:21" ht="12.75">
      <c r="A678" s="74" t="s">
        <v>1430</v>
      </c>
      <c r="B678" s="74" t="s">
        <v>185</v>
      </c>
      <c r="C678" s="74" t="s">
        <v>707</v>
      </c>
      <c r="D678" s="62" t="s">
        <v>320</v>
      </c>
      <c r="E678" s="62">
        <v>29</v>
      </c>
      <c r="F678" s="83">
        <v>68.96551724137932</v>
      </c>
      <c r="G678" s="62"/>
      <c r="H678" s="62">
        <v>100</v>
      </c>
      <c r="I678" s="83">
        <v>10</v>
      </c>
      <c r="J678" s="83">
        <v>85</v>
      </c>
      <c r="K678" s="83">
        <v>0</v>
      </c>
      <c r="L678" s="83">
        <v>5</v>
      </c>
      <c r="M678" s="62"/>
      <c r="N678" s="83">
        <v>13.793103448</v>
      </c>
      <c r="O678" s="84">
        <v>75</v>
      </c>
      <c r="P678" s="62"/>
      <c r="Q678" s="85">
        <v>23</v>
      </c>
      <c r="R678" s="86">
        <v>69.565217391</v>
      </c>
      <c r="S678" s="62"/>
      <c r="T678" s="87">
        <v>13.043478261</v>
      </c>
      <c r="U678" s="87">
        <v>100</v>
      </c>
    </row>
    <row r="679" spans="1:21" ht="12.75">
      <c r="A679" s="26" t="s">
        <v>393</v>
      </c>
      <c r="B679" s="26" t="s">
        <v>367</v>
      </c>
      <c r="C679" s="26" t="s">
        <v>697</v>
      </c>
      <c r="D679" s="13" t="s">
        <v>320</v>
      </c>
      <c r="E679" s="13">
        <v>26</v>
      </c>
      <c r="F679" s="20">
        <v>96.15384615384616</v>
      </c>
      <c r="G679" s="13"/>
      <c r="H679" s="13">
        <v>100</v>
      </c>
      <c r="I679" s="20">
        <v>12</v>
      </c>
      <c r="J679" s="20">
        <v>84</v>
      </c>
      <c r="K679" s="20">
        <v>0</v>
      </c>
      <c r="L679" s="20">
        <v>4</v>
      </c>
      <c r="M679" s="13"/>
      <c r="N679" s="20">
        <v>69.230769231</v>
      </c>
      <c r="O679" s="23">
        <v>100</v>
      </c>
      <c r="P679" s="13"/>
      <c r="Q679" s="88">
        <v>12</v>
      </c>
      <c r="R679" s="89">
        <v>91.666666667</v>
      </c>
      <c r="S679" s="13"/>
      <c r="T679" s="90">
        <v>50</v>
      </c>
      <c r="U679" s="90">
        <v>83.33333333333333</v>
      </c>
    </row>
    <row r="680" spans="1:21" ht="12.75">
      <c r="A680" s="26" t="s">
        <v>814</v>
      </c>
      <c r="B680" s="26" t="s">
        <v>600</v>
      </c>
      <c r="C680" s="26" t="s">
        <v>700</v>
      </c>
      <c r="D680" s="13" t="s">
        <v>1494</v>
      </c>
      <c r="E680" s="13">
        <v>25</v>
      </c>
      <c r="F680" s="20">
        <v>88</v>
      </c>
      <c r="G680" s="13"/>
      <c r="H680" s="13">
        <v>100</v>
      </c>
      <c r="I680" s="20">
        <v>54.54545454545455</v>
      </c>
      <c r="J680" s="20">
        <v>45.45454545454545</v>
      </c>
      <c r="K680" s="20">
        <v>0</v>
      </c>
      <c r="L680" s="20">
        <v>0</v>
      </c>
      <c r="M680" s="13"/>
      <c r="N680" s="20">
        <v>16.666666667</v>
      </c>
      <c r="O680" s="23">
        <v>100</v>
      </c>
      <c r="P680" s="13"/>
      <c r="Q680" s="88">
        <v>21</v>
      </c>
      <c r="R680" s="89">
        <v>76.19047619</v>
      </c>
      <c r="S680" s="13"/>
      <c r="T680" s="90">
        <v>9.5238095238</v>
      </c>
      <c r="U680" s="90">
        <v>100</v>
      </c>
    </row>
    <row r="681" spans="1:21" ht="12.75">
      <c r="A681" s="74" t="s">
        <v>418</v>
      </c>
      <c r="B681" s="74" t="s">
        <v>526</v>
      </c>
      <c r="C681" s="74" t="s">
        <v>683</v>
      </c>
      <c r="D681" s="62" t="s">
        <v>1494</v>
      </c>
      <c r="E681" s="62">
        <v>18</v>
      </c>
      <c r="F681" s="83">
        <v>61.111111111111114</v>
      </c>
      <c r="G681" s="62"/>
      <c r="H681" s="62">
        <v>100</v>
      </c>
      <c r="I681" s="83">
        <v>54.54545454545455</v>
      </c>
      <c r="J681" s="83">
        <v>36.36363636363637</v>
      </c>
      <c r="K681" s="83">
        <v>0</v>
      </c>
      <c r="L681" s="83">
        <v>9.090909090909092</v>
      </c>
      <c r="M681" s="62"/>
      <c r="N681" s="83">
        <v>11.111111111</v>
      </c>
      <c r="O681" s="84">
        <v>50</v>
      </c>
      <c r="P681" s="62"/>
      <c r="Q681" s="85">
        <v>28</v>
      </c>
      <c r="R681" s="86">
        <v>75</v>
      </c>
      <c r="S681" s="62"/>
      <c r="T681" s="87">
        <v>20</v>
      </c>
      <c r="U681" s="87">
        <v>40</v>
      </c>
    </row>
    <row r="682" spans="1:21" ht="12.75">
      <c r="A682" s="26" t="s">
        <v>795</v>
      </c>
      <c r="B682" s="26" t="s">
        <v>580</v>
      </c>
      <c r="C682" s="26" t="s">
        <v>690</v>
      </c>
      <c r="D682" s="13" t="s">
        <v>1494</v>
      </c>
      <c r="E682" s="13">
        <v>47</v>
      </c>
      <c r="F682" s="20">
        <v>87.23404255319149</v>
      </c>
      <c r="G682" s="13"/>
      <c r="H682" s="13">
        <v>100</v>
      </c>
      <c r="I682" s="20">
        <v>63.41463414634146</v>
      </c>
      <c r="J682" s="20">
        <v>29.26829268292683</v>
      </c>
      <c r="K682" s="20">
        <v>2.4390243902439024</v>
      </c>
      <c r="L682" s="20">
        <v>4.878048780487805</v>
      </c>
      <c r="M682" s="13"/>
      <c r="N682" s="20">
        <v>0</v>
      </c>
      <c r="O682" s="23" t="s">
        <v>1103</v>
      </c>
      <c r="P682" s="13"/>
      <c r="Q682" s="88">
        <v>55</v>
      </c>
      <c r="R682" s="89">
        <v>80</v>
      </c>
      <c r="S682" s="13"/>
      <c r="T682" s="98">
        <v>1.8181818182</v>
      </c>
      <c r="U682" s="98">
        <v>100</v>
      </c>
    </row>
    <row r="683" spans="1:21" ht="12.75">
      <c r="A683" s="26" t="s">
        <v>1816</v>
      </c>
      <c r="B683" s="26" t="s">
        <v>1285</v>
      </c>
      <c r="C683" s="26" t="s">
        <v>685</v>
      </c>
      <c r="D683" s="13" t="s">
        <v>320</v>
      </c>
      <c r="E683" s="13">
        <v>25</v>
      </c>
      <c r="F683" s="20">
        <v>88</v>
      </c>
      <c r="G683" s="13"/>
      <c r="H683" s="13">
        <v>100</v>
      </c>
      <c r="I683" s="20">
        <v>86.36363636363636</v>
      </c>
      <c r="J683" s="20">
        <v>9.090909090909092</v>
      </c>
      <c r="K683" s="20">
        <v>0</v>
      </c>
      <c r="L683" s="20">
        <v>4.545454545454546</v>
      </c>
      <c r="M683" s="13"/>
      <c r="N683" s="20">
        <v>50</v>
      </c>
      <c r="O683" s="23">
        <v>100</v>
      </c>
      <c r="P683" s="13"/>
      <c r="Q683" s="88">
        <v>22</v>
      </c>
      <c r="R683" s="89">
        <v>95.454545455</v>
      </c>
      <c r="S683" s="13"/>
      <c r="T683" s="90">
        <v>57.142857143</v>
      </c>
      <c r="U683" s="90">
        <v>100</v>
      </c>
    </row>
    <row r="684" spans="1:21" ht="12.75">
      <c r="A684" s="74" t="s">
        <v>786</v>
      </c>
      <c r="B684" s="74" t="s">
        <v>571</v>
      </c>
      <c r="C684" s="74" t="s">
        <v>675</v>
      </c>
      <c r="D684" s="62" t="s">
        <v>320</v>
      </c>
      <c r="E684" s="62">
        <v>23</v>
      </c>
      <c r="F684" s="83">
        <v>73.91304347826087</v>
      </c>
      <c r="G684" s="62"/>
      <c r="H684" s="62">
        <v>100</v>
      </c>
      <c r="I684" s="83">
        <v>58.8235294117647</v>
      </c>
      <c r="J684" s="83">
        <v>41.1764705882353</v>
      </c>
      <c r="K684" s="83">
        <v>0</v>
      </c>
      <c r="L684" s="83">
        <v>0</v>
      </c>
      <c r="M684" s="62"/>
      <c r="N684" s="83">
        <v>47.826086957</v>
      </c>
      <c r="O684" s="84">
        <v>81.81818181818181</v>
      </c>
      <c r="P684" s="62"/>
      <c r="Q684" s="85">
        <v>20</v>
      </c>
      <c r="R684" s="86">
        <v>90</v>
      </c>
      <c r="S684" s="62"/>
      <c r="T684" s="87">
        <v>42.105263158</v>
      </c>
      <c r="U684" s="87">
        <v>100</v>
      </c>
    </row>
    <row r="685" spans="1:21" ht="12.75">
      <c r="A685" s="26" t="s">
        <v>636</v>
      </c>
      <c r="B685" s="26" t="s">
        <v>1596</v>
      </c>
      <c r="C685" s="26" t="s">
        <v>675</v>
      </c>
      <c r="D685" s="13" t="s">
        <v>1494</v>
      </c>
      <c r="E685" s="13">
        <v>21</v>
      </c>
      <c r="F685" s="20">
        <v>80.95238095238095</v>
      </c>
      <c r="G685" s="13"/>
      <c r="H685" s="13">
        <v>100</v>
      </c>
      <c r="I685" s="20">
        <v>82.3529411764706</v>
      </c>
      <c r="J685" s="20">
        <v>11.764705882352942</v>
      </c>
      <c r="K685" s="20">
        <v>0</v>
      </c>
      <c r="L685" s="20">
        <v>5.882352941176471</v>
      </c>
      <c r="M685" s="13"/>
      <c r="N685" s="20">
        <v>47.619047619</v>
      </c>
      <c r="O685" s="23">
        <v>100</v>
      </c>
      <c r="P685" s="13"/>
      <c r="Q685" s="88">
        <v>39</v>
      </c>
      <c r="R685" s="89">
        <v>82.051282051</v>
      </c>
      <c r="S685" s="13"/>
      <c r="T685" s="90">
        <v>31.578947368</v>
      </c>
      <c r="U685" s="90">
        <v>100</v>
      </c>
    </row>
    <row r="686" spans="1:21" ht="12.75">
      <c r="A686" s="26" t="s">
        <v>1813</v>
      </c>
      <c r="B686" s="26" t="s">
        <v>1282</v>
      </c>
      <c r="C686" s="26" t="s">
        <v>681</v>
      </c>
      <c r="D686" s="13" t="s">
        <v>1494</v>
      </c>
      <c r="E686" s="13">
        <v>41</v>
      </c>
      <c r="F686" s="20">
        <v>70.73170731707317</v>
      </c>
      <c r="G686" s="13"/>
      <c r="H686" s="13">
        <v>100</v>
      </c>
      <c r="I686" s="20">
        <v>58.62068965517241</v>
      </c>
      <c r="J686" s="20">
        <v>41.37931034482759</v>
      </c>
      <c r="K686" s="20">
        <v>0</v>
      </c>
      <c r="L686" s="20">
        <v>0</v>
      </c>
      <c r="M686" s="13"/>
      <c r="N686" s="20">
        <v>41.176470588</v>
      </c>
      <c r="O686" s="23">
        <v>85.71428571428571</v>
      </c>
      <c r="P686" s="13"/>
      <c r="Q686" s="88">
        <v>32</v>
      </c>
      <c r="R686" s="89">
        <v>90.625</v>
      </c>
      <c r="S686" s="13"/>
      <c r="T686" s="90">
        <v>30.769230769</v>
      </c>
      <c r="U686" s="90">
        <v>100</v>
      </c>
    </row>
    <row r="687" spans="1:21" ht="12.75">
      <c r="A687" s="74" t="s">
        <v>1847</v>
      </c>
      <c r="B687" s="74" t="s">
        <v>1317</v>
      </c>
      <c r="C687" s="74" t="s">
        <v>708</v>
      </c>
      <c r="D687" s="62" t="s">
        <v>320</v>
      </c>
      <c r="E687" s="62">
        <v>32</v>
      </c>
      <c r="F687" s="83">
        <v>65.625</v>
      </c>
      <c r="G687" s="62"/>
      <c r="H687" s="62">
        <v>100</v>
      </c>
      <c r="I687" s="83">
        <v>28.571428571428573</v>
      </c>
      <c r="J687" s="83">
        <v>66.66666666666667</v>
      </c>
      <c r="K687" s="83">
        <v>0</v>
      </c>
      <c r="L687" s="83">
        <v>4.761904761904762</v>
      </c>
      <c r="M687" s="62"/>
      <c r="N687" s="83">
        <v>35.714285714</v>
      </c>
      <c r="O687" s="84">
        <v>70</v>
      </c>
      <c r="P687" s="62"/>
      <c r="Q687" s="85">
        <v>34</v>
      </c>
      <c r="R687" s="86">
        <v>50</v>
      </c>
      <c r="S687" s="62"/>
      <c r="T687" s="87">
        <v>37.931034483</v>
      </c>
      <c r="U687" s="87">
        <v>45.45454545454545</v>
      </c>
    </row>
    <row r="688" spans="1:21" ht="12.75">
      <c r="A688" s="26" t="s">
        <v>340</v>
      </c>
      <c r="B688" s="26" t="s">
        <v>341</v>
      </c>
      <c r="C688" s="26" t="s">
        <v>710</v>
      </c>
      <c r="D688" s="13" t="s">
        <v>1494</v>
      </c>
      <c r="E688" s="13">
        <v>38</v>
      </c>
      <c r="F688" s="20">
        <v>81.57894736842105</v>
      </c>
      <c r="G688" s="13"/>
      <c r="H688" s="13">
        <v>100</v>
      </c>
      <c r="I688" s="20">
        <v>74.19354838709677</v>
      </c>
      <c r="J688" s="20">
        <v>9.67741935483871</v>
      </c>
      <c r="K688" s="20">
        <v>0</v>
      </c>
      <c r="L688" s="20">
        <v>16.129032258064516</v>
      </c>
      <c r="M688" s="13"/>
      <c r="N688" s="20">
        <v>57.575757576</v>
      </c>
      <c r="O688" s="23">
        <v>78.94736842105263</v>
      </c>
      <c r="P688" s="13"/>
      <c r="Q688" s="88">
        <v>43</v>
      </c>
      <c r="R688" s="89">
        <v>79.069767442</v>
      </c>
      <c r="S688" s="13"/>
      <c r="T688" s="90">
        <v>51.162790698</v>
      </c>
      <c r="U688" s="90">
        <v>90.9090909090909</v>
      </c>
    </row>
    <row r="689" spans="1:21" ht="12.75">
      <c r="A689" s="26" t="s">
        <v>95</v>
      </c>
      <c r="B689" s="26" t="s">
        <v>886</v>
      </c>
      <c r="C689" s="26" t="s">
        <v>687</v>
      </c>
      <c r="D689" s="13" t="s">
        <v>320</v>
      </c>
      <c r="E689" s="13">
        <v>29</v>
      </c>
      <c r="F689" s="20">
        <v>72.41379310344827</v>
      </c>
      <c r="G689" s="13"/>
      <c r="H689" s="13">
        <v>100</v>
      </c>
      <c r="I689" s="20">
        <v>19.047619047619047</v>
      </c>
      <c r="J689" s="20">
        <v>47.61904761904762</v>
      </c>
      <c r="K689" s="20">
        <v>0</v>
      </c>
      <c r="L689" s="20">
        <v>33.333333333333336</v>
      </c>
      <c r="M689" s="13"/>
      <c r="N689" s="20">
        <v>20.689655172</v>
      </c>
      <c r="O689" s="23">
        <v>83.33333333333333</v>
      </c>
      <c r="P689" s="13"/>
      <c r="Q689" s="88">
        <v>27</v>
      </c>
      <c r="R689" s="89">
        <v>85.185185185</v>
      </c>
      <c r="S689" s="13"/>
      <c r="T689" s="90">
        <v>29.62962963</v>
      </c>
      <c r="U689" s="90">
        <v>100</v>
      </c>
    </row>
    <row r="690" spans="1:21" ht="25.5">
      <c r="A690" s="74" t="s">
        <v>1413</v>
      </c>
      <c r="B690" s="74" t="s">
        <v>172</v>
      </c>
      <c r="C690" s="74" t="s">
        <v>696</v>
      </c>
      <c r="D690" s="62" t="s">
        <v>320</v>
      </c>
      <c r="E690" s="62">
        <v>30</v>
      </c>
      <c r="F690" s="83">
        <v>80</v>
      </c>
      <c r="G690" s="62"/>
      <c r="H690" s="62">
        <v>100</v>
      </c>
      <c r="I690" s="83">
        <v>20.833333333333332</v>
      </c>
      <c r="J690" s="83">
        <v>75</v>
      </c>
      <c r="K690" s="83">
        <v>0</v>
      </c>
      <c r="L690" s="83">
        <v>4.166666666666667</v>
      </c>
      <c r="M690" s="62"/>
      <c r="N690" s="83">
        <v>26.666666667</v>
      </c>
      <c r="O690" s="84">
        <v>100</v>
      </c>
      <c r="P690" s="62"/>
      <c r="Q690" s="85">
        <v>15</v>
      </c>
      <c r="R690" s="86">
        <v>80</v>
      </c>
      <c r="S690" s="62"/>
      <c r="T690" s="87">
        <v>14.285714286</v>
      </c>
      <c r="U690" s="87">
        <v>100</v>
      </c>
    </row>
    <row r="691" spans="1:21" ht="12.75">
      <c r="A691" s="26" t="s">
        <v>254</v>
      </c>
      <c r="B691" s="26" t="s">
        <v>1547</v>
      </c>
      <c r="C691" s="26" t="s">
        <v>681</v>
      </c>
      <c r="D691" s="13" t="s">
        <v>1494</v>
      </c>
      <c r="E691" s="13">
        <v>16</v>
      </c>
      <c r="F691" s="20">
        <v>87.5</v>
      </c>
      <c r="G691" s="13"/>
      <c r="H691" s="13">
        <v>100</v>
      </c>
      <c r="I691" s="20">
        <v>100</v>
      </c>
      <c r="J691" s="20">
        <v>0</v>
      </c>
      <c r="K691" s="20">
        <v>0</v>
      </c>
      <c r="L691" s="20">
        <v>0</v>
      </c>
      <c r="M691" s="13"/>
      <c r="N691" s="20">
        <v>31.25</v>
      </c>
      <c r="O691" s="23">
        <v>100</v>
      </c>
      <c r="P691" s="13"/>
      <c r="Q691" s="88">
        <v>11</v>
      </c>
      <c r="R691" s="89">
        <v>81.818181818</v>
      </c>
      <c r="S691" s="13"/>
      <c r="T691" s="90">
        <v>18.181818182</v>
      </c>
      <c r="U691" s="90">
        <v>100</v>
      </c>
    </row>
    <row r="692" spans="1:21" ht="12.75">
      <c r="A692" s="26" t="s">
        <v>1754</v>
      </c>
      <c r="B692" s="26" t="s">
        <v>125</v>
      </c>
      <c r="C692" s="26" t="s">
        <v>692</v>
      </c>
      <c r="D692" s="13" t="s">
        <v>665</v>
      </c>
      <c r="E692" s="13">
        <v>16</v>
      </c>
      <c r="F692" s="20">
        <v>81.25</v>
      </c>
      <c r="G692" s="13"/>
      <c r="H692" s="13">
        <v>100</v>
      </c>
      <c r="I692" s="20">
        <v>61.53846153846154</v>
      </c>
      <c r="J692" s="20">
        <v>30.76923076923077</v>
      </c>
      <c r="K692" s="20">
        <v>0</v>
      </c>
      <c r="L692" s="20">
        <v>7.6923076923076925</v>
      </c>
      <c r="M692" s="13"/>
      <c r="N692" s="20">
        <v>18.75</v>
      </c>
      <c r="O692" s="23">
        <v>100</v>
      </c>
      <c r="P692" s="13"/>
      <c r="Q692" s="88">
        <v>24</v>
      </c>
      <c r="R692" s="89">
        <v>83.333333333</v>
      </c>
      <c r="S692" s="13"/>
      <c r="T692" s="90">
        <v>20.833333333</v>
      </c>
      <c r="U692" s="90">
        <v>100</v>
      </c>
    </row>
    <row r="693" spans="1:21" ht="12.75">
      <c r="A693" s="74" t="s">
        <v>790</v>
      </c>
      <c r="B693" s="74" t="s">
        <v>575</v>
      </c>
      <c r="C693" s="74" t="s">
        <v>696</v>
      </c>
      <c r="D693" s="62" t="s">
        <v>320</v>
      </c>
      <c r="E693" s="62">
        <v>22</v>
      </c>
      <c r="F693" s="83">
        <v>86.36363636363636</v>
      </c>
      <c r="G693" s="62"/>
      <c r="H693" s="62">
        <v>100</v>
      </c>
      <c r="I693" s="83">
        <v>42.10526315789474</v>
      </c>
      <c r="J693" s="83">
        <v>47.36842105263158</v>
      </c>
      <c r="K693" s="83">
        <v>0</v>
      </c>
      <c r="L693" s="83">
        <v>10.526315789473685</v>
      </c>
      <c r="M693" s="62"/>
      <c r="N693" s="83">
        <v>47.619047619</v>
      </c>
      <c r="O693" s="84">
        <v>100</v>
      </c>
      <c r="P693" s="62"/>
      <c r="Q693" s="85">
        <v>21</v>
      </c>
      <c r="R693" s="86">
        <v>71.428571429</v>
      </c>
      <c r="S693" s="62"/>
      <c r="T693" s="87">
        <v>33.333333333</v>
      </c>
      <c r="U693" s="87">
        <v>100</v>
      </c>
    </row>
    <row r="694" spans="1:21" ht="12.75">
      <c r="A694" s="26"/>
      <c r="B694" s="26"/>
      <c r="C694" s="26"/>
      <c r="D694" s="13"/>
      <c r="E694" s="13"/>
      <c r="F694" s="20"/>
      <c r="G694" s="13"/>
      <c r="H694" s="13"/>
      <c r="I694" s="20"/>
      <c r="J694" s="20"/>
      <c r="K694" s="20"/>
      <c r="L694" s="20"/>
      <c r="M694" s="13"/>
      <c r="N694" s="20"/>
      <c r="O694" s="23"/>
      <c r="P694" s="13"/>
      <c r="Q694" s="88"/>
      <c r="R694" s="89"/>
      <c r="S694" s="13"/>
      <c r="T694" s="98"/>
      <c r="U694" s="98"/>
    </row>
    <row r="695" spans="1:21" ht="51">
      <c r="A695" s="100" t="s">
        <v>1389</v>
      </c>
      <c r="B695" s="26"/>
      <c r="C695" s="26"/>
      <c r="D695" s="13"/>
      <c r="E695" s="13"/>
      <c r="F695" s="20"/>
      <c r="G695" s="13"/>
      <c r="H695" s="13"/>
      <c r="I695" s="20"/>
      <c r="J695" s="20"/>
      <c r="K695" s="20"/>
      <c r="L695" s="20"/>
      <c r="M695" s="13"/>
      <c r="N695" s="20"/>
      <c r="O695" s="23"/>
      <c r="P695" s="13"/>
      <c r="Q695" s="88"/>
      <c r="R695" s="89"/>
      <c r="S695" s="13"/>
      <c r="T695" s="98"/>
      <c r="U695" s="98"/>
    </row>
    <row r="696" spans="1:21" ht="12.75">
      <c r="A696" s="74" t="s">
        <v>1471</v>
      </c>
      <c r="B696" s="74" t="s">
        <v>1377</v>
      </c>
      <c r="C696" s="74" t="s">
        <v>671</v>
      </c>
      <c r="D696" s="62" t="s">
        <v>1494</v>
      </c>
      <c r="E696" s="62">
        <v>15</v>
      </c>
      <c r="F696" s="83">
        <v>80</v>
      </c>
      <c r="G696" s="62"/>
      <c r="H696" s="62">
        <v>100</v>
      </c>
      <c r="I696" s="83">
        <v>100</v>
      </c>
      <c r="J696" s="83">
        <v>0</v>
      </c>
      <c r="K696" s="83">
        <v>0</v>
      </c>
      <c r="L696" s="83">
        <v>0</v>
      </c>
      <c r="M696" s="62"/>
      <c r="N696" s="83">
        <v>23.076923077</v>
      </c>
      <c r="O696" s="84">
        <v>100</v>
      </c>
      <c r="P696" s="62"/>
      <c r="Q696" s="85">
        <v>14</v>
      </c>
      <c r="R696" s="86">
        <v>100</v>
      </c>
      <c r="S696" s="62"/>
      <c r="T696" s="87">
        <v>8.3333333333</v>
      </c>
      <c r="U696" s="87">
        <v>100</v>
      </c>
    </row>
    <row r="697" spans="1:21" ht="12.75">
      <c r="A697" s="26" t="s">
        <v>1153</v>
      </c>
      <c r="B697" s="26" t="s">
        <v>1502</v>
      </c>
      <c r="C697" s="26" t="s">
        <v>707</v>
      </c>
      <c r="D697" s="13" t="s">
        <v>665</v>
      </c>
      <c r="E697" s="13">
        <v>35</v>
      </c>
      <c r="F697" s="20">
        <v>71.42857142857143</v>
      </c>
      <c r="G697" s="13"/>
      <c r="H697" s="13">
        <v>100</v>
      </c>
      <c r="I697" s="20">
        <v>64</v>
      </c>
      <c r="J697" s="20">
        <v>8</v>
      </c>
      <c r="K697" s="20">
        <v>0</v>
      </c>
      <c r="L697" s="20">
        <v>28</v>
      </c>
      <c r="M697" s="13"/>
      <c r="N697" s="20">
        <v>0</v>
      </c>
      <c r="O697" s="23" t="s">
        <v>1103</v>
      </c>
      <c r="P697" s="13"/>
      <c r="Q697" s="88">
        <v>24</v>
      </c>
      <c r="R697" s="89">
        <v>41.666666667</v>
      </c>
      <c r="S697" s="13"/>
      <c r="T697" s="90">
        <v>0</v>
      </c>
      <c r="U697" s="90" t="s">
        <v>1103</v>
      </c>
    </row>
    <row r="698" spans="1:21" ht="12.75">
      <c r="A698" s="26" t="s">
        <v>1157</v>
      </c>
      <c r="B698" s="26" t="s">
        <v>182</v>
      </c>
      <c r="C698" s="26" t="s">
        <v>686</v>
      </c>
      <c r="D698" s="13" t="s">
        <v>1494</v>
      </c>
      <c r="E698" s="13">
        <v>17</v>
      </c>
      <c r="F698" s="20">
        <v>100</v>
      </c>
      <c r="G698" s="13"/>
      <c r="H698" s="13">
        <v>100</v>
      </c>
      <c r="I698" s="20">
        <v>88.23529411764706</v>
      </c>
      <c r="J698" s="20">
        <v>11.764705882352942</v>
      </c>
      <c r="K698" s="20">
        <v>0</v>
      </c>
      <c r="L698" s="20">
        <v>0</v>
      </c>
      <c r="M698" s="13"/>
      <c r="N698" s="20">
        <v>11.764705882</v>
      </c>
      <c r="O698" s="23">
        <v>100</v>
      </c>
      <c r="P698" s="13"/>
      <c r="Q698" s="88">
        <v>42</v>
      </c>
      <c r="R698" s="89">
        <v>92.857142857</v>
      </c>
      <c r="S698" s="13"/>
      <c r="T698" s="90">
        <v>16.666666667</v>
      </c>
      <c r="U698" s="90">
        <v>100</v>
      </c>
    </row>
    <row r="699" spans="1:21" ht="12.75">
      <c r="A699" s="74" t="s">
        <v>1455</v>
      </c>
      <c r="B699" s="74" t="s">
        <v>605</v>
      </c>
      <c r="C699" s="74" t="s">
        <v>670</v>
      </c>
      <c r="D699" s="62" t="s">
        <v>665</v>
      </c>
      <c r="E699" s="62">
        <v>17</v>
      </c>
      <c r="F699" s="83">
        <v>35.294117647058826</v>
      </c>
      <c r="G699" s="62"/>
      <c r="H699" s="62">
        <v>100</v>
      </c>
      <c r="I699" s="83">
        <v>50</v>
      </c>
      <c r="J699" s="83">
        <v>33.333333333333336</v>
      </c>
      <c r="K699" s="83">
        <v>0</v>
      </c>
      <c r="L699" s="83">
        <v>16.666666666666668</v>
      </c>
      <c r="M699" s="62"/>
      <c r="N699" s="83">
        <v>5.8823529412</v>
      </c>
      <c r="O699" s="84">
        <v>100</v>
      </c>
      <c r="P699" s="62"/>
      <c r="Q699" s="85">
        <v>26</v>
      </c>
      <c r="R699" s="86">
        <v>26.923076923</v>
      </c>
      <c r="S699" s="62"/>
      <c r="T699" s="87">
        <v>3.8461538462</v>
      </c>
      <c r="U699" s="87">
        <v>0</v>
      </c>
    </row>
    <row r="700" spans="1:21" ht="12.75">
      <c r="A700" s="26" t="s">
        <v>1134</v>
      </c>
      <c r="B700" s="26" t="s">
        <v>1496</v>
      </c>
      <c r="C700" s="26" t="s">
        <v>696</v>
      </c>
      <c r="D700" s="13" t="s">
        <v>1494</v>
      </c>
      <c r="E700" s="13">
        <v>21</v>
      </c>
      <c r="F700" s="20">
        <v>100</v>
      </c>
      <c r="G700" s="13"/>
      <c r="H700" s="13">
        <v>100</v>
      </c>
      <c r="I700" s="20">
        <v>85.71428571428571</v>
      </c>
      <c r="J700" s="20">
        <v>9.523809523809524</v>
      </c>
      <c r="K700" s="20">
        <v>0</v>
      </c>
      <c r="L700" s="20">
        <v>4.761904761904762</v>
      </c>
      <c r="M700" s="13"/>
      <c r="N700" s="20">
        <v>23.80952381</v>
      </c>
      <c r="O700" s="23">
        <v>100</v>
      </c>
      <c r="P700" s="13"/>
      <c r="Q700" s="88">
        <v>22</v>
      </c>
      <c r="R700" s="89">
        <v>95.454545455</v>
      </c>
      <c r="S700" s="13"/>
      <c r="T700" s="90">
        <v>33.333333333</v>
      </c>
      <c r="U700" s="90">
        <v>85.71428571428571</v>
      </c>
    </row>
    <row r="701" spans="1:21" ht="25.5">
      <c r="A701" s="26" t="s">
        <v>1201</v>
      </c>
      <c r="B701" s="26" t="s">
        <v>157</v>
      </c>
      <c r="C701" s="26" t="s">
        <v>696</v>
      </c>
      <c r="D701" s="13" t="s">
        <v>1494</v>
      </c>
      <c r="E701" s="13">
        <v>7</v>
      </c>
      <c r="F701" s="20">
        <v>85.71428571428571</v>
      </c>
      <c r="G701" s="13"/>
      <c r="H701" s="13">
        <v>100</v>
      </c>
      <c r="I701" s="20">
        <v>50</v>
      </c>
      <c r="J701" s="20">
        <v>16.666666666666668</v>
      </c>
      <c r="K701" s="20">
        <v>0</v>
      </c>
      <c r="L701" s="20">
        <v>33.333333333333336</v>
      </c>
      <c r="M701" s="13"/>
      <c r="N701" s="20">
        <v>14.285714286</v>
      </c>
      <c r="O701" s="23">
        <v>100</v>
      </c>
      <c r="P701" s="13"/>
      <c r="Q701" s="88">
        <v>19</v>
      </c>
      <c r="R701" s="89">
        <v>84.210526316</v>
      </c>
      <c r="S701" s="13"/>
      <c r="T701" s="90">
        <v>26.315789474</v>
      </c>
      <c r="U701" s="90">
        <v>80</v>
      </c>
    </row>
    <row r="702" spans="1:21" ht="12.75">
      <c r="A702" s="74" t="s">
        <v>1150</v>
      </c>
      <c r="B702" s="74" t="s">
        <v>105</v>
      </c>
      <c r="C702" s="74" t="s">
        <v>696</v>
      </c>
      <c r="D702" s="62" t="s">
        <v>1494</v>
      </c>
      <c r="E702" s="62">
        <v>28</v>
      </c>
      <c r="F702" s="83">
        <v>82.14285714285714</v>
      </c>
      <c r="G702" s="62"/>
      <c r="H702" s="62">
        <v>100</v>
      </c>
      <c r="I702" s="83">
        <v>69.56521739130434</v>
      </c>
      <c r="J702" s="83">
        <v>26.08695652173913</v>
      </c>
      <c r="K702" s="83">
        <v>0</v>
      </c>
      <c r="L702" s="83">
        <v>4.3478260869565215</v>
      </c>
      <c r="M702" s="62"/>
      <c r="N702" s="83">
        <v>55.555555556</v>
      </c>
      <c r="O702" s="84">
        <v>93.33333333333333</v>
      </c>
      <c r="P702" s="62"/>
      <c r="Q702" s="85">
        <v>32</v>
      </c>
      <c r="R702" s="86">
        <v>78.125</v>
      </c>
      <c r="S702" s="62"/>
      <c r="T702" s="87">
        <v>35.483870968</v>
      </c>
      <c r="U702" s="87">
        <v>100</v>
      </c>
    </row>
    <row r="703" spans="1:21" ht="12.75">
      <c r="A703" s="26" t="s">
        <v>1208</v>
      </c>
      <c r="B703" s="26" t="s">
        <v>1521</v>
      </c>
      <c r="C703" s="26" t="s">
        <v>697</v>
      </c>
      <c r="D703" s="13" t="s">
        <v>320</v>
      </c>
      <c r="E703" s="13">
        <v>19</v>
      </c>
      <c r="F703" s="20">
        <v>78.94736842105263</v>
      </c>
      <c r="G703" s="13"/>
      <c r="H703" s="13">
        <v>100</v>
      </c>
      <c r="I703" s="20">
        <v>46.666666666666664</v>
      </c>
      <c r="J703" s="20">
        <v>53.333333333333336</v>
      </c>
      <c r="K703" s="20">
        <v>0</v>
      </c>
      <c r="L703" s="20">
        <v>0</v>
      </c>
      <c r="M703" s="13"/>
      <c r="N703" s="20">
        <v>47.368421053</v>
      </c>
      <c r="O703" s="23">
        <v>100</v>
      </c>
      <c r="P703" s="13"/>
      <c r="Q703" s="88">
        <v>19</v>
      </c>
      <c r="R703" s="89">
        <v>73.684210526</v>
      </c>
      <c r="S703" s="13"/>
      <c r="T703" s="90">
        <v>26.315789474</v>
      </c>
      <c r="U703" s="90">
        <v>100</v>
      </c>
    </row>
    <row r="704" spans="1:21" ht="12.75">
      <c r="A704" s="26" t="s">
        <v>1138</v>
      </c>
      <c r="B704" s="26" t="s">
        <v>445</v>
      </c>
      <c r="C704" s="26" t="s">
        <v>674</v>
      </c>
      <c r="D704" s="13" t="s">
        <v>320</v>
      </c>
      <c r="E704" s="13">
        <v>34</v>
      </c>
      <c r="F704" s="20">
        <v>79.41176470588235</v>
      </c>
      <c r="G704" s="13"/>
      <c r="H704" s="13">
        <v>100</v>
      </c>
      <c r="I704" s="20">
        <v>74.07407407407408</v>
      </c>
      <c r="J704" s="20">
        <v>25.925925925925927</v>
      </c>
      <c r="K704" s="20">
        <v>0</v>
      </c>
      <c r="L704" s="20">
        <v>0</v>
      </c>
      <c r="M704" s="13"/>
      <c r="N704" s="20">
        <v>0</v>
      </c>
      <c r="O704" s="23" t="s">
        <v>1103</v>
      </c>
      <c r="P704" s="13"/>
      <c r="Q704" s="88">
        <v>28</v>
      </c>
      <c r="R704" s="89">
        <v>89.285714286</v>
      </c>
      <c r="S704" s="13"/>
      <c r="T704" s="90">
        <v>0</v>
      </c>
      <c r="U704" s="90" t="s">
        <v>1103</v>
      </c>
    </row>
    <row r="705" spans="1:21" ht="12.75">
      <c r="A705" s="74" t="s">
        <v>1165</v>
      </c>
      <c r="B705" s="74" t="s">
        <v>200</v>
      </c>
      <c r="C705" s="74" t="s">
        <v>697</v>
      </c>
      <c r="D705" s="62" t="s">
        <v>665</v>
      </c>
      <c r="E705" s="62">
        <v>17</v>
      </c>
      <c r="F705" s="83">
        <v>82.3529411764706</v>
      </c>
      <c r="G705" s="62"/>
      <c r="H705" s="62">
        <v>100</v>
      </c>
      <c r="I705" s="83">
        <v>64.28571428571429</v>
      </c>
      <c r="J705" s="83">
        <v>21.428571428571427</v>
      </c>
      <c r="K705" s="83">
        <v>0</v>
      </c>
      <c r="L705" s="83">
        <v>14.285714285714286</v>
      </c>
      <c r="M705" s="62"/>
      <c r="N705" s="83">
        <v>52.941176471</v>
      </c>
      <c r="O705" s="84">
        <v>100</v>
      </c>
      <c r="P705" s="62"/>
      <c r="Q705" s="85">
        <v>9</v>
      </c>
      <c r="R705" s="86">
        <v>100</v>
      </c>
      <c r="S705" s="62"/>
      <c r="T705" s="87">
        <v>33.333333333</v>
      </c>
      <c r="U705" s="87">
        <v>100</v>
      </c>
    </row>
    <row r="706" spans="1:21" ht="12.75">
      <c r="A706" s="26" t="s">
        <v>1457</v>
      </c>
      <c r="B706" s="26" t="s">
        <v>114</v>
      </c>
      <c r="C706" s="26" t="s">
        <v>685</v>
      </c>
      <c r="D706" s="13" t="s">
        <v>1494</v>
      </c>
      <c r="E706" s="13">
        <v>45</v>
      </c>
      <c r="F706" s="20">
        <v>84.44444444444444</v>
      </c>
      <c r="G706" s="13"/>
      <c r="H706" s="13">
        <v>100</v>
      </c>
      <c r="I706" s="20">
        <v>84.21052631578948</v>
      </c>
      <c r="J706" s="20">
        <v>15.789473684210526</v>
      </c>
      <c r="K706" s="20">
        <v>0</v>
      </c>
      <c r="L706" s="20">
        <v>0</v>
      </c>
      <c r="M706" s="13"/>
      <c r="N706" s="20">
        <v>2.2222222222</v>
      </c>
      <c r="O706" s="23">
        <v>100</v>
      </c>
      <c r="P706" s="13"/>
      <c r="Q706" s="88">
        <v>36</v>
      </c>
      <c r="R706" s="89">
        <v>100</v>
      </c>
      <c r="S706" s="13"/>
      <c r="T706" s="90">
        <v>0</v>
      </c>
      <c r="U706" s="90" t="s">
        <v>1103</v>
      </c>
    </row>
    <row r="707" spans="1:21" ht="12.75">
      <c r="A707" s="26" t="s">
        <v>1461</v>
      </c>
      <c r="B707" s="26" t="s">
        <v>203</v>
      </c>
      <c r="C707" s="26" t="s">
        <v>668</v>
      </c>
      <c r="D707" s="13" t="s">
        <v>1494</v>
      </c>
      <c r="E707" s="13">
        <v>26</v>
      </c>
      <c r="F707" s="20">
        <v>88.46153846153847</v>
      </c>
      <c r="G707" s="13"/>
      <c r="H707" s="13">
        <v>100</v>
      </c>
      <c r="I707" s="20">
        <v>95.65217391304348</v>
      </c>
      <c r="J707" s="20">
        <v>4.3478260869565215</v>
      </c>
      <c r="K707" s="20">
        <v>0</v>
      </c>
      <c r="L707" s="20">
        <v>0</v>
      </c>
      <c r="M707" s="13"/>
      <c r="N707" s="20">
        <v>19.230769231</v>
      </c>
      <c r="O707" s="23">
        <v>100</v>
      </c>
      <c r="P707" s="13"/>
      <c r="Q707" s="88">
        <v>24</v>
      </c>
      <c r="R707" s="89">
        <v>83.333333333</v>
      </c>
      <c r="S707" s="13"/>
      <c r="T707" s="90">
        <v>25</v>
      </c>
      <c r="U707" s="90">
        <v>100</v>
      </c>
    </row>
    <row r="708" spans="1:21" ht="12.75">
      <c r="A708" s="74" t="s">
        <v>1184</v>
      </c>
      <c r="B708" s="74" t="s">
        <v>198</v>
      </c>
      <c r="C708" s="74" t="s">
        <v>674</v>
      </c>
      <c r="D708" s="62" t="s">
        <v>1494</v>
      </c>
      <c r="E708" s="62">
        <v>14</v>
      </c>
      <c r="F708" s="83">
        <v>92.85714285714286</v>
      </c>
      <c r="G708" s="62"/>
      <c r="H708" s="62">
        <v>100</v>
      </c>
      <c r="I708" s="83">
        <v>61.53846153846154</v>
      </c>
      <c r="J708" s="83">
        <v>38.46153846153846</v>
      </c>
      <c r="K708" s="83">
        <v>0</v>
      </c>
      <c r="L708" s="83">
        <v>0</v>
      </c>
      <c r="M708" s="62"/>
      <c r="N708" s="83">
        <v>57.142857143</v>
      </c>
      <c r="O708" s="84">
        <v>100</v>
      </c>
      <c r="P708" s="62"/>
      <c r="Q708" s="85">
        <v>16</v>
      </c>
      <c r="R708" s="86">
        <v>100</v>
      </c>
      <c r="S708" s="62"/>
      <c r="T708" s="87">
        <v>62.5</v>
      </c>
      <c r="U708" s="87">
        <v>100</v>
      </c>
    </row>
    <row r="709" spans="1:21" ht="12.75">
      <c r="A709" s="26" t="s">
        <v>1473</v>
      </c>
      <c r="B709" s="26" t="s">
        <v>1366</v>
      </c>
      <c r="C709" s="26" t="s">
        <v>696</v>
      </c>
      <c r="D709" s="13" t="s">
        <v>320</v>
      </c>
      <c r="E709" s="13">
        <v>28</v>
      </c>
      <c r="F709" s="20">
        <v>89.28571428571429</v>
      </c>
      <c r="G709" s="13"/>
      <c r="H709" s="13">
        <v>100</v>
      </c>
      <c r="I709" s="20">
        <v>36</v>
      </c>
      <c r="J709" s="20">
        <v>56</v>
      </c>
      <c r="K709" s="20">
        <v>0</v>
      </c>
      <c r="L709" s="20">
        <v>8</v>
      </c>
      <c r="M709" s="13"/>
      <c r="N709" s="20">
        <v>20.833333333</v>
      </c>
      <c r="O709" s="23">
        <v>100</v>
      </c>
      <c r="P709" s="13"/>
      <c r="Q709" s="88">
        <v>36</v>
      </c>
      <c r="R709" s="89">
        <v>80.555555556</v>
      </c>
      <c r="S709" s="13"/>
      <c r="T709" s="90">
        <v>8.3333333333</v>
      </c>
      <c r="U709" s="90">
        <v>100</v>
      </c>
    </row>
    <row r="710" spans="1:21" ht="12.75">
      <c r="A710" s="26" t="s">
        <v>1161</v>
      </c>
      <c r="B710" s="26" t="s">
        <v>1333</v>
      </c>
      <c r="C710" s="26" t="s">
        <v>706</v>
      </c>
      <c r="D710" s="13" t="s">
        <v>1494</v>
      </c>
      <c r="E710" s="13">
        <v>18</v>
      </c>
      <c r="F710" s="20">
        <v>83.33333333333333</v>
      </c>
      <c r="G710" s="13"/>
      <c r="H710" s="13">
        <v>100</v>
      </c>
      <c r="I710" s="20">
        <v>73.33333333333333</v>
      </c>
      <c r="J710" s="20">
        <v>26.666666666666668</v>
      </c>
      <c r="K710" s="20">
        <v>0</v>
      </c>
      <c r="L710" s="20">
        <v>0</v>
      </c>
      <c r="M710" s="13"/>
      <c r="N710" s="20">
        <v>27.777777778</v>
      </c>
      <c r="O710" s="23">
        <v>100</v>
      </c>
      <c r="P710" s="13"/>
      <c r="Q710" s="88">
        <v>13</v>
      </c>
      <c r="R710" s="89">
        <v>76.923076923</v>
      </c>
      <c r="S710" s="13"/>
      <c r="T710" s="90">
        <v>76.923076923</v>
      </c>
      <c r="U710" s="90">
        <v>80</v>
      </c>
    </row>
    <row r="711" spans="1:21" ht="12.75">
      <c r="A711" s="74" t="s">
        <v>1181</v>
      </c>
      <c r="B711" s="74" t="s">
        <v>1622</v>
      </c>
      <c r="C711" s="74" t="s">
        <v>707</v>
      </c>
      <c r="D711" s="62" t="s">
        <v>1494</v>
      </c>
      <c r="E711" s="62">
        <v>14</v>
      </c>
      <c r="F711" s="83">
        <v>64.28571428571429</v>
      </c>
      <c r="G711" s="62"/>
      <c r="H711" s="62">
        <v>100</v>
      </c>
      <c r="I711" s="83">
        <v>77.77777777777777</v>
      </c>
      <c r="J711" s="83">
        <v>22.22222222222222</v>
      </c>
      <c r="K711" s="83">
        <v>0</v>
      </c>
      <c r="L711" s="83">
        <v>0</v>
      </c>
      <c r="M711" s="62"/>
      <c r="N711" s="83">
        <v>9.0909090909</v>
      </c>
      <c r="O711" s="84">
        <v>100</v>
      </c>
      <c r="P711" s="62"/>
      <c r="Q711" s="85">
        <v>15</v>
      </c>
      <c r="R711" s="86">
        <v>86.666666667</v>
      </c>
      <c r="S711" s="62"/>
      <c r="T711" s="87">
        <v>33.333333333</v>
      </c>
      <c r="U711" s="87">
        <v>100</v>
      </c>
    </row>
    <row r="712" spans="1:21" ht="12.75">
      <c r="A712" s="26" t="s">
        <v>1145</v>
      </c>
      <c r="B712" s="26" t="s">
        <v>540</v>
      </c>
      <c r="C712" s="26" t="s">
        <v>680</v>
      </c>
      <c r="D712" s="13" t="s">
        <v>320</v>
      </c>
      <c r="E712" s="13">
        <v>21</v>
      </c>
      <c r="F712" s="20">
        <v>100</v>
      </c>
      <c r="G712" s="13"/>
      <c r="H712" s="13">
        <v>100</v>
      </c>
      <c r="I712" s="20">
        <v>28.571428571428573</v>
      </c>
      <c r="J712" s="20">
        <v>38.095238095238095</v>
      </c>
      <c r="K712" s="20">
        <v>0</v>
      </c>
      <c r="L712" s="20">
        <v>33.333333333333336</v>
      </c>
      <c r="M712" s="13"/>
      <c r="N712" s="20">
        <v>47.619047619</v>
      </c>
      <c r="O712" s="23">
        <v>100</v>
      </c>
      <c r="P712" s="13"/>
      <c r="Q712" s="88">
        <v>21</v>
      </c>
      <c r="R712" s="89">
        <v>100</v>
      </c>
      <c r="S712" s="13"/>
      <c r="T712" s="90">
        <v>52.380952381</v>
      </c>
      <c r="U712" s="90">
        <v>100</v>
      </c>
    </row>
    <row r="713" spans="1:21" ht="12.75">
      <c r="A713" s="26" t="s">
        <v>1146</v>
      </c>
      <c r="B713" s="26" t="s">
        <v>1500</v>
      </c>
      <c r="C713" s="26" t="s">
        <v>680</v>
      </c>
      <c r="D713" s="13" t="s">
        <v>320</v>
      </c>
      <c r="E713" s="13">
        <v>15</v>
      </c>
      <c r="F713" s="20">
        <v>100</v>
      </c>
      <c r="G713" s="13"/>
      <c r="H713" s="13">
        <v>100</v>
      </c>
      <c r="I713" s="20">
        <v>40</v>
      </c>
      <c r="J713" s="20">
        <v>26.666666666666668</v>
      </c>
      <c r="K713" s="20">
        <v>0</v>
      </c>
      <c r="L713" s="20">
        <v>33.333333333333336</v>
      </c>
      <c r="M713" s="13"/>
      <c r="N713" s="20">
        <v>53.333333333</v>
      </c>
      <c r="O713" s="23">
        <v>100</v>
      </c>
      <c r="P713" s="13"/>
      <c r="Q713" s="88">
        <v>20</v>
      </c>
      <c r="R713" s="89">
        <v>90</v>
      </c>
      <c r="S713" s="13"/>
      <c r="T713" s="90">
        <v>26.315789474</v>
      </c>
      <c r="U713" s="90">
        <v>100</v>
      </c>
    </row>
    <row r="714" spans="1:21" ht="12.75">
      <c r="A714" s="74" t="s">
        <v>1149</v>
      </c>
      <c r="B714" s="74" t="s">
        <v>1501</v>
      </c>
      <c r="C714" s="74" t="s">
        <v>680</v>
      </c>
      <c r="D714" s="62" t="s">
        <v>320</v>
      </c>
      <c r="E714" s="62">
        <v>19</v>
      </c>
      <c r="F714" s="83">
        <v>73.6842105263158</v>
      </c>
      <c r="G714" s="62"/>
      <c r="H714" s="62">
        <v>100</v>
      </c>
      <c r="I714" s="83">
        <v>35.714285714285715</v>
      </c>
      <c r="J714" s="83">
        <v>57.142857142857146</v>
      </c>
      <c r="K714" s="83">
        <v>0</v>
      </c>
      <c r="L714" s="83">
        <v>7.142857142857143</v>
      </c>
      <c r="M714" s="62"/>
      <c r="N714" s="83">
        <v>26.315789474</v>
      </c>
      <c r="O714" s="84">
        <v>100</v>
      </c>
      <c r="P714" s="62"/>
      <c r="Q714" s="85">
        <v>21</v>
      </c>
      <c r="R714" s="86">
        <v>71.428571429</v>
      </c>
      <c r="S714" s="62"/>
      <c r="T714" s="87">
        <v>42.857142857</v>
      </c>
      <c r="U714" s="87">
        <v>88.88888888888889</v>
      </c>
    </row>
    <row r="715" spans="1:21" ht="25.5">
      <c r="A715" s="26" t="s">
        <v>1212</v>
      </c>
      <c r="B715" s="26" t="s">
        <v>1523</v>
      </c>
      <c r="C715" s="26" t="s">
        <v>709</v>
      </c>
      <c r="D715" s="13" t="s">
        <v>320</v>
      </c>
      <c r="E715" s="13">
        <v>16</v>
      </c>
      <c r="F715" s="20">
        <v>87.5</v>
      </c>
      <c r="G715" s="13"/>
      <c r="H715" s="13">
        <v>100</v>
      </c>
      <c r="I715" s="20">
        <v>71.42857142857143</v>
      </c>
      <c r="J715" s="20">
        <v>21.428571428571427</v>
      </c>
      <c r="K715" s="20">
        <v>0</v>
      </c>
      <c r="L715" s="20">
        <v>7.142857142857143</v>
      </c>
      <c r="M715" s="13"/>
      <c r="N715" s="20">
        <v>56.25</v>
      </c>
      <c r="O715" s="23">
        <v>100</v>
      </c>
      <c r="P715" s="13"/>
      <c r="Q715" s="88">
        <v>13</v>
      </c>
      <c r="R715" s="89">
        <v>76.923076923</v>
      </c>
      <c r="S715" s="13"/>
      <c r="T715" s="98">
        <v>53.846153846</v>
      </c>
      <c r="U715" s="98">
        <v>100</v>
      </c>
    </row>
    <row r="716" spans="1:21" ht="25.5">
      <c r="A716" s="26" t="s">
        <v>1199</v>
      </c>
      <c r="B716" s="26" t="s">
        <v>1518</v>
      </c>
      <c r="C716" s="26" t="s">
        <v>709</v>
      </c>
      <c r="D716" s="13" t="s">
        <v>320</v>
      </c>
      <c r="E716" s="13">
        <v>22</v>
      </c>
      <c r="F716" s="20">
        <v>86.36363636363636</v>
      </c>
      <c r="G716" s="13"/>
      <c r="H716" s="13">
        <v>100</v>
      </c>
      <c r="I716" s="20">
        <v>73.6842105263158</v>
      </c>
      <c r="J716" s="20">
        <v>26.31578947368421</v>
      </c>
      <c r="K716" s="20">
        <v>0</v>
      </c>
      <c r="L716" s="20">
        <v>0</v>
      </c>
      <c r="M716" s="13"/>
      <c r="N716" s="20">
        <v>27.272727273</v>
      </c>
      <c r="O716" s="23">
        <v>83.33333333333333</v>
      </c>
      <c r="P716" s="13"/>
      <c r="Q716" s="88">
        <v>36</v>
      </c>
      <c r="R716" s="89">
        <v>91.666666667</v>
      </c>
      <c r="S716" s="13"/>
      <c r="T716" s="90">
        <v>5.5555555556</v>
      </c>
      <c r="U716" s="90">
        <v>100</v>
      </c>
    </row>
    <row r="717" spans="1:21" ht="12.75">
      <c r="A717" s="74" t="s">
        <v>1206</v>
      </c>
      <c r="B717" s="74" t="s">
        <v>156</v>
      </c>
      <c r="C717" s="74" t="s">
        <v>697</v>
      </c>
      <c r="D717" s="62" t="s">
        <v>1494</v>
      </c>
      <c r="E717" s="62">
        <v>43</v>
      </c>
      <c r="F717" s="83">
        <v>83.72093023255815</v>
      </c>
      <c r="G717" s="62"/>
      <c r="H717" s="62">
        <v>100</v>
      </c>
      <c r="I717" s="83">
        <v>72.22222222222223</v>
      </c>
      <c r="J717" s="83">
        <v>25</v>
      </c>
      <c r="K717" s="83">
        <v>2.7777777777777777</v>
      </c>
      <c r="L717" s="83">
        <v>0</v>
      </c>
      <c r="M717" s="62"/>
      <c r="N717" s="83">
        <v>2.3255813953</v>
      </c>
      <c r="O717" s="84">
        <v>100</v>
      </c>
      <c r="P717" s="62"/>
      <c r="Q717" s="85">
        <v>14</v>
      </c>
      <c r="R717" s="86">
        <v>92.857142857</v>
      </c>
      <c r="S717" s="62"/>
      <c r="T717" s="87">
        <v>0</v>
      </c>
      <c r="U717" s="87" t="s">
        <v>1103</v>
      </c>
    </row>
    <row r="718" spans="1:21" ht="12.75">
      <c r="A718" s="26" t="s">
        <v>1474</v>
      </c>
      <c r="B718" s="26" t="s">
        <v>206</v>
      </c>
      <c r="C718" s="26" t="s">
        <v>698</v>
      </c>
      <c r="D718" s="13" t="s">
        <v>1494</v>
      </c>
      <c r="E718" s="13">
        <v>36</v>
      </c>
      <c r="F718" s="20">
        <v>69.44444444444444</v>
      </c>
      <c r="G718" s="13"/>
      <c r="H718" s="13">
        <v>100</v>
      </c>
      <c r="I718" s="20">
        <v>60</v>
      </c>
      <c r="J718" s="20">
        <v>28</v>
      </c>
      <c r="K718" s="20">
        <v>0</v>
      </c>
      <c r="L718" s="20">
        <v>12</v>
      </c>
      <c r="M718" s="13"/>
      <c r="N718" s="20">
        <v>2.9411764706</v>
      </c>
      <c r="O718" s="23">
        <v>0</v>
      </c>
      <c r="P718" s="13"/>
      <c r="Q718" s="88">
        <v>17</v>
      </c>
      <c r="R718" s="89">
        <v>41.176470588</v>
      </c>
      <c r="S718" s="13"/>
      <c r="T718" s="90">
        <v>11.764705882</v>
      </c>
      <c r="U718" s="90">
        <v>50</v>
      </c>
    </row>
    <row r="719" spans="1:21" ht="12.75">
      <c r="A719" s="26" t="s">
        <v>1147</v>
      </c>
      <c r="B719" s="26" t="s">
        <v>197</v>
      </c>
      <c r="C719" s="26" t="s">
        <v>698</v>
      </c>
      <c r="D719" s="13" t="s">
        <v>320</v>
      </c>
      <c r="E719" s="13">
        <v>15</v>
      </c>
      <c r="F719" s="20">
        <v>53.333333333333336</v>
      </c>
      <c r="G719" s="13"/>
      <c r="H719" s="13">
        <v>100</v>
      </c>
      <c r="I719" s="20">
        <v>25</v>
      </c>
      <c r="J719" s="20">
        <v>75</v>
      </c>
      <c r="K719" s="20">
        <v>0</v>
      </c>
      <c r="L719" s="20">
        <v>0</v>
      </c>
      <c r="M719" s="13"/>
      <c r="N719" s="20">
        <v>15.384615385</v>
      </c>
      <c r="O719" s="23">
        <v>0</v>
      </c>
      <c r="P719" s="13"/>
      <c r="Q719" s="88">
        <v>17</v>
      </c>
      <c r="R719" s="89">
        <v>29.411764706</v>
      </c>
      <c r="S719" s="13"/>
      <c r="T719" s="90">
        <v>50</v>
      </c>
      <c r="U719" s="90">
        <v>42.857142857142854</v>
      </c>
    </row>
    <row r="720" spans="1:21" ht="12.75">
      <c r="A720" s="74" t="s">
        <v>1162</v>
      </c>
      <c r="B720" s="74" t="s">
        <v>1315</v>
      </c>
      <c r="C720" s="74" t="s">
        <v>676</v>
      </c>
      <c r="D720" s="62" t="s">
        <v>1494</v>
      </c>
      <c r="E720" s="62">
        <v>50</v>
      </c>
      <c r="F720" s="83">
        <v>84</v>
      </c>
      <c r="G720" s="62"/>
      <c r="H720" s="62">
        <v>100</v>
      </c>
      <c r="I720" s="83">
        <v>59.523809523809526</v>
      </c>
      <c r="J720" s="83">
        <v>33.333333333333336</v>
      </c>
      <c r="K720" s="83">
        <v>0</v>
      </c>
      <c r="L720" s="83">
        <v>7.142857142857143</v>
      </c>
      <c r="M720" s="62"/>
      <c r="N720" s="83">
        <v>2</v>
      </c>
      <c r="O720" s="84">
        <v>100</v>
      </c>
      <c r="P720" s="62"/>
      <c r="Q720" s="85">
        <v>33</v>
      </c>
      <c r="R720" s="86">
        <v>90.909090909</v>
      </c>
      <c r="S720" s="62"/>
      <c r="T720" s="87">
        <v>0</v>
      </c>
      <c r="U720" s="87" t="s">
        <v>1103</v>
      </c>
    </row>
    <row r="721" spans="1:21" ht="12.75">
      <c r="A721" s="26" t="s">
        <v>1463</v>
      </c>
      <c r="B721" s="26" t="s">
        <v>186</v>
      </c>
      <c r="C721" s="26" t="s">
        <v>712</v>
      </c>
      <c r="D721" s="13" t="s">
        <v>1494</v>
      </c>
      <c r="E721" s="13">
        <v>34</v>
      </c>
      <c r="F721" s="20">
        <v>88.23529411764706</v>
      </c>
      <c r="G721" s="13"/>
      <c r="H721" s="13">
        <v>100</v>
      </c>
      <c r="I721" s="20">
        <v>63.333333333333336</v>
      </c>
      <c r="J721" s="20">
        <v>30</v>
      </c>
      <c r="K721" s="20">
        <v>0</v>
      </c>
      <c r="L721" s="20">
        <v>6.666666666666667</v>
      </c>
      <c r="M721" s="13"/>
      <c r="N721" s="20">
        <v>0</v>
      </c>
      <c r="O721" s="23" t="s">
        <v>1103</v>
      </c>
      <c r="P721" s="13"/>
      <c r="Q721" s="88">
        <v>40</v>
      </c>
      <c r="R721" s="89">
        <v>92.5</v>
      </c>
      <c r="S721" s="13"/>
      <c r="T721" s="90">
        <v>5.1282051282</v>
      </c>
      <c r="U721" s="90">
        <v>100</v>
      </c>
    </row>
    <row r="722" spans="1:21" ht="12.75">
      <c r="A722" s="26" t="s">
        <v>1458</v>
      </c>
      <c r="B722" s="26" t="s">
        <v>1640</v>
      </c>
      <c r="C722" s="26" t="s">
        <v>682</v>
      </c>
      <c r="D722" s="13" t="s">
        <v>1494</v>
      </c>
      <c r="E722" s="13">
        <v>19</v>
      </c>
      <c r="F722" s="20">
        <v>84.21052631578948</v>
      </c>
      <c r="G722" s="13"/>
      <c r="H722" s="13">
        <v>100</v>
      </c>
      <c r="I722" s="20">
        <v>43.75</v>
      </c>
      <c r="J722" s="20">
        <v>31.25</v>
      </c>
      <c r="K722" s="20">
        <v>6.25</v>
      </c>
      <c r="L722" s="20">
        <v>18.75</v>
      </c>
      <c r="M722" s="13"/>
      <c r="N722" s="20">
        <v>31.25</v>
      </c>
      <c r="O722" s="23">
        <v>100</v>
      </c>
      <c r="P722" s="13"/>
      <c r="Q722" s="88">
        <v>22</v>
      </c>
      <c r="R722" s="89">
        <v>68.181818182</v>
      </c>
      <c r="S722" s="13"/>
      <c r="T722" s="90">
        <v>25</v>
      </c>
      <c r="U722" s="90">
        <v>80</v>
      </c>
    </row>
    <row r="723" spans="1:21" ht="12.75">
      <c r="A723" s="74" t="s">
        <v>1171</v>
      </c>
      <c r="B723" s="74" t="s">
        <v>1130</v>
      </c>
      <c r="C723" s="74" t="s">
        <v>673</v>
      </c>
      <c r="D723" s="62" t="s">
        <v>1494</v>
      </c>
      <c r="E723" s="62">
        <v>27</v>
      </c>
      <c r="F723" s="83">
        <v>81.48148148148148</v>
      </c>
      <c r="G723" s="62"/>
      <c r="H723" s="62">
        <v>100</v>
      </c>
      <c r="I723" s="83">
        <v>54.54545454545455</v>
      </c>
      <c r="J723" s="83">
        <v>40.90909090909091</v>
      </c>
      <c r="K723" s="83">
        <v>0</v>
      </c>
      <c r="L723" s="83">
        <v>4.545454545454546</v>
      </c>
      <c r="M723" s="62"/>
      <c r="N723" s="83">
        <v>51.851851852</v>
      </c>
      <c r="O723" s="84">
        <v>92.85714285714286</v>
      </c>
      <c r="P723" s="62"/>
      <c r="Q723" s="85">
        <v>32</v>
      </c>
      <c r="R723" s="86">
        <v>75</v>
      </c>
      <c r="S723" s="62"/>
      <c r="T723" s="87">
        <v>20</v>
      </c>
      <c r="U723" s="87">
        <v>83.33333333333333</v>
      </c>
    </row>
    <row r="724" spans="1:21" ht="12.75">
      <c r="A724" s="26" t="s">
        <v>1472</v>
      </c>
      <c r="B724" s="26" t="s">
        <v>499</v>
      </c>
      <c r="C724" s="26" t="s">
        <v>701</v>
      </c>
      <c r="D724" s="13" t="s">
        <v>1494</v>
      </c>
      <c r="E724" s="13">
        <v>33</v>
      </c>
      <c r="F724" s="20">
        <v>93.93939393939394</v>
      </c>
      <c r="G724" s="13"/>
      <c r="H724" s="13">
        <v>100</v>
      </c>
      <c r="I724" s="20">
        <v>80.64516129032258</v>
      </c>
      <c r="J724" s="20">
        <v>12.903225806451612</v>
      </c>
      <c r="K724" s="20">
        <v>3.225806451612903</v>
      </c>
      <c r="L724" s="20">
        <v>3.225806451612903</v>
      </c>
      <c r="M724" s="13"/>
      <c r="N724" s="20">
        <v>0</v>
      </c>
      <c r="O724" s="23" t="s">
        <v>1103</v>
      </c>
      <c r="P724" s="13"/>
      <c r="Q724" s="88">
        <v>26</v>
      </c>
      <c r="R724" s="89">
        <v>88.461538462</v>
      </c>
      <c r="S724" s="13"/>
      <c r="T724" s="90">
        <v>0</v>
      </c>
      <c r="U724" s="90" t="s">
        <v>1103</v>
      </c>
    </row>
    <row r="725" spans="1:21" ht="12.75">
      <c r="A725" s="26" t="s">
        <v>1467</v>
      </c>
      <c r="B725" s="26" t="s">
        <v>488</v>
      </c>
      <c r="C725" s="26" t="s">
        <v>715</v>
      </c>
      <c r="D725" s="13" t="s">
        <v>1494</v>
      </c>
      <c r="E725" s="13">
        <v>12</v>
      </c>
      <c r="F725" s="20">
        <v>91.66666666666667</v>
      </c>
      <c r="G725" s="13"/>
      <c r="H725" s="13">
        <v>100</v>
      </c>
      <c r="I725" s="20">
        <v>63.63636363636363</v>
      </c>
      <c r="J725" s="20">
        <v>36.36363636363637</v>
      </c>
      <c r="K725" s="20">
        <v>0</v>
      </c>
      <c r="L725" s="20">
        <v>0</v>
      </c>
      <c r="M725" s="13"/>
      <c r="N725" s="20">
        <v>41.666666667</v>
      </c>
      <c r="O725" s="23">
        <v>100</v>
      </c>
      <c r="P725" s="13"/>
      <c r="Q725" s="88">
        <v>23</v>
      </c>
      <c r="R725" s="89">
        <v>73.913043478</v>
      </c>
      <c r="S725" s="13"/>
      <c r="T725" s="90">
        <v>13.043478261</v>
      </c>
      <c r="U725" s="90">
        <v>100</v>
      </c>
    </row>
    <row r="726" spans="1:21" ht="25.5">
      <c r="A726" s="74" t="s">
        <v>1456</v>
      </c>
      <c r="B726" s="74" t="s">
        <v>201</v>
      </c>
      <c r="C726" s="74" t="s">
        <v>678</v>
      </c>
      <c r="D726" s="62" t="s">
        <v>1494</v>
      </c>
      <c r="E726" s="62">
        <v>30</v>
      </c>
      <c r="F726" s="83">
        <v>93.33333333333333</v>
      </c>
      <c r="G726" s="62"/>
      <c r="H726" s="62">
        <v>100</v>
      </c>
      <c r="I726" s="83">
        <v>21.428571428571427</v>
      </c>
      <c r="J726" s="83">
        <v>0</v>
      </c>
      <c r="K726" s="83">
        <v>0</v>
      </c>
      <c r="L726" s="83">
        <v>78.57142857142857</v>
      </c>
      <c r="M726" s="62"/>
      <c r="N726" s="83">
        <v>0</v>
      </c>
      <c r="O726" s="84" t="s">
        <v>1103</v>
      </c>
      <c r="P726" s="62"/>
      <c r="Q726" s="85">
        <v>23</v>
      </c>
      <c r="R726" s="86">
        <v>82.608695652</v>
      </c>
      <c r="S726" s="62"/>
      <c r="T726" s="87">
        <v>0</v>
      </c>
      <c r="U726" s="87" t="s">
        <v>1103</v>
      </c>
    </row>
    <row r="727" spans="1:21" ht="25.5">
      <c r="A727" s="26" t="s">
        <v>1468</v>
      </c>
      <c r="B727" s="26" t="s">
        <v>205</v>
      </c>
      <c r="C727" s="26" t="s">
        <v>678</v>
      </c>
      <c r="D727" s="13" t="s">
        <v>1494</v>
      </c>
      <c r="E727" s="13">
        <v>19</v>
      </c>
      <c r="F727" s="20">
        <v>89.47368421052632</v>
      </c>
      <c r="G727" s="13"/>
      <c r="H727" s="13">
        <v>100</v>
      </c>
      <c r="I727" s="20">
        <v>29.41176470588235</v>
      </c>
      <c r="J727" s="20">
        <v>0</v>
      </c>
      <c r="K727" s="20">
        <v>5.882352941176471</v>
      </c>
      <c r="L727" s="20">
        <v>64.70588235294117</v>
      </c>
      <c r="M727" s="13"/>
      <c r="N727" s="20">
        <v>15.789473684</v>
      </c>
      <c r="O727" s="23">
        <v>100</v>
      </c>
      <c r="P727" s="13"/>
      <c r="Q727" s="88">
        <v>15</v>
      </c>
      <c r="R727" s="89">
        <v>93.333333333</v>
      </c>
      <c r="S727" s="13"/>
      <c r="T727" s="90">
        <v>13.333333333</v>
      </c>
      <c r="U727" s="90">
        <v>100</v>
      </c>
    </row>
    <row r="728" spans="1:21" ht="25.5">
      <c r="A728" s="26" t="s">
        <v>1214</v>
      </c>
      <c r="B728" s="26" t="s">
        <v>504</v>
      </c>
      <c r="C728" s="26" t="s">
        <v>678</v>
      </c>
      <c r="D728" s="13" t="s">
        <v>1494</v>
      </c>
      <c r="E728" s="13">
        <v>12</v>
      </c>
      <c r="F728" s="20">
        <v>100</v>
      </c>
      <c r="G728" s="13"/>
      <c r="H728" s="13">
        <v>100</v>
      </c>
      <c r="I728" s="20">
        <v>58.333333333333336</v>
      </c>
      <c r="J728" s="20">
        <v>0</v>
      </c>
      <c r="K728" s="20">
        <v>0</v>
      </c>
      <c r="L728" s="20">
        <v>41.666666666666664</v>
      </c>
      <c r="M728" s="13"/>
      <c r="N728" s="20">
        <v>16.666666667</v>
      </c>
      <c r="O728" s="23">
        <v>100</v>
      </c>
      <c r="P728" s="13"/>
      <c r="Q728" s="88">
        <v>15</v>
      </c>
      <c r="R728" s="89">
        <v>100</v>
      </c>
      <c r="S728" s="13"/>
      <c r="T728" s="90">
        <v>0</v>
      </c>
      <c r="U728" s="90" t="s">
        <v>1103</v>
      </c>
    </row>
    <row r="729" spans="1:21" ht="12.75">
      <c r="A729" s="74" t="s">
        <v>1166</v>
      </c>
      <c r="B729" s="74" t="s">
        <v>539</v>
      </c>
      <c r="C729" s="74" t="s">
        <v>675</v>
      </c>
      <c r="D729" s="62" t="s">
        <v>1494</v>
      </c>
      <c r="E729" s="62">
        <v>17</v>
      </c>
      <c r="F729" s="83">
        <v>76.47058823529412</v>
      </c>
      <c r="G729" s="62"/>
      <c r="H729" s="62">
        <v>100</v>
      </c>
      <c r="I729" s="83">
        <v>76.92307692307692</v>
      </c>
      <c r="J729" s="83">
        <v>0</v>
      </c>
      <c r="K729" s="83">
        <v>0</v>
      </c>
      <c r="L729" s="83">
        <v>23.076923076923077</v>
      </c>
      <c r="M729" s="62"/>
      <c r="N729" s="83">
        <v>41.666666667</v>
      </c>
      <c r="O729" s="84">
        <v>100</v>
      </c>
      <c r="P729" s="62"/>
      <c r="Q729" s="85">
        <v>19</v>
      </c>
      <c r="R729" s="86">
        <v>100</v>
      </c>
      <c r="S729" s="62"/>
      <c r="T729" s="87">
        <v>11.764705882</v>
      </c>
      <c r="U729" s="87">
        <v>100</v>
      </c>
    </row>
    <row r="730" spans="1:21" ht="12.75">
      <c r="A730" s="26" t="s">
        <v>1192</v>
      </c>
      <c r="B730" s="26" t="s">
        <v>1515</v>
      </c>
      <c r="C730" s="26" t="s">
        <v>683</v>
      </c>
      <c r="D730" s="13" t="s">
        <v>1494</v>
      </c>
      <c r="E730" s="13">
        <v>25</v>
      </c>
      <c r="F730" s="20">
        <v>72</v>
      </c>
      <c r="G730" s="13"/>
      <c r="H730" s="13">
        <v>100</v>
      </c>
      <c r="I730" s="20">
        <v>72.22222222222223</v>
      </c>
      <c r="J730" s="20">
        <v>22.22222222222222</v>
      </c>
      <c r="K730" s="20">
        <v>5.555555555555555</v>
      </c>
      <c r="L730" s="20">
        <v>0</v>
      </c>
      <c r="M730" s="13"/>
      <c r="N730" s="20">
        <v>24</v>
      </c>
      <c r="O730" s="23">
        <v>83.33333333333333</v>
      </c>
      <c r="P730" s="13"/>
      <c r="Q730" s="88">
        <v>13</v>
      </c>
      <c r="R730" s="89">
        <v>84.615384615</v>
      </c>
      <c r="S730" s="13"/>
      <c r="T730" s="90">
        <v>69.230769231</v>
      </c>
      <c r="U730" s="90">
        <v>100</v>
      </c>
    </row>
    <row r="731" spans="1:21" ht="12.75">
      <c r="A731" s="26" t="s">
        <v>1141</v>
      </c>
      <c r="B731" s="26" t="s">
        <v>464</v>
      </c>
      <c r="C731" s="26" t="s">
        <v>681</v>
      </c>
      <c r="D731" s="13" t="s">
        <v>1494</v>
      </c>
      <c r="E731" s="13">
        <v>7</v>
      </c>
      <c r="F731" s="20">
        <v>100</v>
      </c>
      <c r="G731" s="13"/>
      <c r="H731" s="13">
        <v>100</v>
      </c>
      <c r="I731" s="20">
        <v>100</v>
      </c>
      <c r="J731" s="20">
        <v>0</v>
      </c>
      <c r="K731" s="20">
        <v>0</v>
      </c>
      <c r="L731" s="20">
        <v>0</v>
      </c>
      <c r="M731" s="13"/>
      <c r="N731" s="20">
        <v>100</v>
      </c>
      <c r="O731" s="23">
        <v>100</v>
      </c>
      <c r="P731" s="13"/>
      <c r="Q731" s="88">
        <v>12</v>
      </c>
      <c r="R731" s="89">
        <v>100</v>
      </c>
      <c r="S731" s="13"/>
      <c r="T731" s="90">
        <v>88.888888889</v>
      </c>
      <c r="U731" s="90">
        <v>100</v>
      </c>
    </row>
    <row r="732" spans="1:21" ht="12.75">
      <c r="A732" s="74" t="s">
        <v>1142</v>
      </c>
      <c r="B732" s="74" t="s">
        <v>1608</v>
      </c>
      <c r="C732" s="74" t="s">
        <v>671</v>
      </c>
      <c r="D732" s="62" t="s">
        <v>320</v>
      </c>
      <c r="E732" s="62">
        <v>12</v>
      </c>
      <c r="F732" s="83">
        <v>100</v>
      </c>
      <c r="G732" s="62"/>
      <c r="H732" s="62">
        <v>100</v>
      </c>
      <c r="I732" s="83">
        <v>25</v>
      </c>
      <c r="J732" s="83">
        <v>50</v>
      </c>
      <c r="K732" s="83">
        <v>0</v>
      </c>
      <c r="L732" s="83">
        <v>25</v>
      </c>
      <c r="M732" s="62"/>
      <c r="N732" s="83">
        <v>22.222222222</v>
      </c>
      <c r="O732" s="84">
        <v>100</v>
      </c>
      <c r="P732" s="62"/>
      <c r="Q732" s="85">
        <v>19</v>
      </c>
      <c r="R732" s="86">
        <v>73.684210526</v>
      </c>
      <c r="S732" s="62"/>
      <c r="T732" s="87">
        <v>31.578947368</v>
      </c>
      <c r="U732" s="87">
        <v>100</v>
      </c>
    </row>
    <row r="733" spans="1:21" ht="12.75">
      <c r="A733" s="26" t="s">
        <v>1136</v>
      </c>
      <c r="B733" s="26" t="s">
        <v>1610</v>
      </c>
      <c r="C733" s="26" t="s">
        <v>677</v>
      </c>
      <c r="D733" s="13" t="s">
        <v>1494</v>
      </c>
      <c r="E733" s="13">
        <v>43</v>
      </c>
      <c r="F733" s="20">
        <v>90.69767441860465</v>
      </c>
      <c r="G733" s="13"/>
      <c r="H733" s="13">
        <v>100</v>
      </c>
      <c r="I733" s="20">
        <v>64.1025641025641</v>
      </c>
      <c r="J733" s="20">
        <v>25.641025641025642</v>
      </c>
      <c r="K733" s="20">
        <v>0</v>
      </c>
      <c r="L733" s="20">
        <v>10.256410256410257</v>
      </c>
      <c r="M733" s="13"/>
      <c r="N733" s="20">
        <v>0</v>
      </c>
      <c r="O733" s="23" t="s">
        <v>1103</v>
      </c>
      <c r="P733" s="13"/>
      <c r="Q733" s="88">
        <v>40</v>
      </c>
      <c r="R733" s="89">
        <v>85</v>
      </c>
      <c r="S733" s="13"/>
      <c r="T733" s="90">
        <v>0</v>
      </c>
      <c r="U733" s="90" t="s">
        <v>1103</v>
      </c>
    </row>
    <row r="734" spans="1:21" ht="12.75">
      <c r="A734" s="26" t="s">
        <v>1160</v>
      </c>
      <c r="B734" s="26" t="s">
        <v>622</v>
      </c>
      <c r="C734" s="26" t="s">
        <v>684</v>
      </c>
      <c r="D734" s="13" t="s">
        <v>1494</v>
      </c>
      <c r="E734" s="13">
        <v>16</v>
      </c>
      <c r="F734" s="20">
        <v>100</v>
      </c>
      <c r="G734" s="13"/>
      <c r="H734" s="13">
        <v>100</v>
      </c>
      <c r="I734" s="20">
        <v>93.75</v>
      </c>
      <c r="J734" s="20">
        <v>0</v>
      </c>
      <c r="K734" s="20">
        <v>0</v>
      </c>
      <c r="L734" s="20">
        <v>6.25</v>
      </c>
      <c r="M734" s="13"/>
      <c r="N734" s="20">
        <v>0</v>
      </c>
      <c r="O734" s="23" t="s">
        <v>1103</v>
      </c>
      <c r="P734" s="13"/>
      <c r="Q734" s="88">
        <v>17</v>
      </c>
      <c r="R734" s="89">
        <v>100</v>
      </c>
      <c r="S734" s="13"/>
      <c r="T734" s="90">
        <v>0</v>
      </c>
      <c r="U734" s="90" t="s">
        <v>1103</v>
      </c>
    </row>
    <row r="735" spans="1:21" ht="12.75">
      <c r="A735" s="74" t="s">
        <v>1475</v>
      </c>
      <c r="B735" s="74" t="s">
        <v>1495</v>
      </c>
      <c r="C735" s="74" t="s">
        <v>712</v>
      </c>
      <c r="D735" s="62" t="s">
        <v>665</v>
      </c>
      <c r="E735" s="62">
        <v>22</v>
      </c>
      <c r="F735" s="83">
        <v>95.45454545454545</v>
      </c>
      <c r="G735" s="62"/>
      <c r="H735" s="62">
        <v>100</v>
      </c>
      <c r="I735" s="83">
        <v>9.523809523809524</v>
      </c>
      <c r="J735" s="83">
        <v>28.571428571428573</v>
      </c>
      <c r="K735" s="83">
        <v>0</v>
      </c>
      <c r="L735" s="83">
        <v>61.904761904761905</v>
      </c>
      <c r="M735" s="62"/>
      <c r="N735" s="83">
        <v>19.047619048</v>
      </c>
      <c r="O735" s="84">
        <v>100</v>
      </c>
      <c r="P735" s="62"/>
      <c r="Q735" s="85">
        <v>28</v>
      </c>
      <c r="R735" s="86">
        <v>100</v>
      </c>
      <c r="S735" s="62"/>
      <c r="T735" s="87">
        <v>17.391304348</v>
      </c>
      <c r="U735" s="87">
        <v>100</v>
      </c>
    </row>
    <row r="736" spans="1:21" ht="12.75">
      <c r="A736" s="26" t="s">
        <v>1143</v>
      </c>
      <c r="B736" s="26" t="s">
        <v>1561</v>
      </c>
      <c r="C736" s="26" t="s">
        <v>696</v>
      </c>
      <c r="D736" s="13" t="s">
        <v>320</v>
      </c>
      <c r="E736" s="13">
        <v>31</v>
      </c>
      <c r="F736" s="20">
        <v>96.7741935483871</v>
      </c>
      <c r="G736" s="13"/>
      <c r="H736" s="13">
        <v>100</v>
      </c>
      <c r="I736" s="20">
        <v>43.333333333333336</v>
      </c>
      <c r="J736" s="20">
        <v>50</v>
      </c>
      <c r="K736" s="20">
        <v>0</v>
      </c>
      <c r="L736" s="20">
        <v>6.666666666666667</v>
      </c>
      <c r="M736" s="13"/>
      <c r="N736" s="20">
        <v>0</v>
      </c>
      <c r="O736" s="23" t="s">
        <v>1103</v>
      </c>
      <c r="P736" s="13"/>
      <c r="Q736" s="88">
        <v>28</v>
      </c>
      <c r="R736" s="89">
        <v>92.857142857</v>
      </c>
      <c r="S736" s="13"/>
      <c r="T736" s="90">
        <v>3.7037037037</v>
      </c>
      <c r="U736" s="90">
        <v>100</v>
      </c>
    </row>
    <row r="737" spans="1:21" ht="12.75">
      <c r="A737" s="26" t="s">
        <v>1210</v>
      </c>
      <c r="B737" s="26" t="s">
        <v>1522</v>
      </c>
      <c r="C737" s="26" t="s">
        <v>686</v>
      </c>
      <c r="D737" s="13" t="s">
        <v>1494</v>
      </c>
      <c r="E737" s="13">
        <v>15</v>
      </c>
      <c r="F737" s="20">
        <v>100</v>
      </c>
      <c r="G737" s="13"/>
      <c r="H737" s="13">
        <v>100</v>
      </c>
      <c r="I737" s="20">
        <v>93.33333333333333</v>
      </c>
      <c r="J737" s="20">
        <v>0</v>
      </c>
      <c r="K737" s="20">
        <v>0</v>
      </c>
      <c r="L737" s="20">
        <v>6.666666666666667</v>
      </c>
      <c r="M737" s="13"/>
      <c r="N737" s="20">
        <v>6.6666666667</v>
      </c>
      <c r="O737" s="23">
        <v>100</v>
      </c>
      <c r="P737" s="13"/>
      <c r="Q737" s="88">
        <v>22</v>
      </c>
      <c r="R737" s="89">
        <v>90.909090909</v>
      </c>
      <c r="S737" s="13"/>
      <c r="T737" s="90">
        <v>22.727272727</v>
      </c>
      <c r="U737" s="90">
        <v>80</v>
      </c>
    </row>
    <row r="738" spans="1:21" ht="12.75">
      <c r="A738" s="74" t="s">
        <v>1151</v>
      </c>
      <c r="B738" s="74" t="s">
        <v>452</v>
      </c>
      <c r="C738" s="74" t="s">
        <v>668</v>
      </c>
      <c r="D738" s="62" t="s">
        <v>1494</v>
      </c>
      <c r="E738" s="62">
        <v>52</v>
      </c>
      <c r="F738" s="83">
        <v>76.92307692307692</v>
      </c>
      <c r="G738" s="62"/>
      <c r="H738" s="62">
        <v>100</v>
      </c>
      <c r="I738" s="83">
        <v>90</v>
      </c>
      <c r="J738" s="83">
        <v>5</v>
      </c>
      <c r="K738" s="83">
        <v>5</v>
      </c>
      <c r="L738" s="83">
        <v>0</v>
      </c>
      <c r="M738" s="62"/>
      <c r="N738" s="83">
        <v>0</v>
      </c>
      <c r="O738" s="84" t="s">
        <v>1103</v>
      </c>
      <c r="P738" s="62"/>
      <c r="Q738" s="85">
        <v>32</v>
      </c>
      <c r="R738" s="86">
        <v>65.625</v>
      </c>
      <c r="S738" s="62"/>
      <c r="T738" s="87">
        <v>25</v>
      </c>
      <c r="U738" s="87">
        <v>100</v>
      </c>
    </row>
    <row r="739" spans="1:21" ht="12.75">
      <c r="A739" s="26" t="s">
        <v>1152</v>
      </c>
      <c r="B739" s="26" t="s">
        <v>452</v>
      </c>
      <c r="C739" s="26" t="s">
        <v>668</v>
      </c>
      <c r="D739" s="13" t="s">
        <v>1494</v>
      </c>
      <c r="E739" s="13">
        <v>57</v>
      </c>
      <c r="F739" s="20">
        <v>80.70175438596492</v>
      </c>
      <c r="G739" s="13"/>
      <c r="H739" s="13">
        <v>100</v>
      </c>
      <c r="I739" s="20">
        <v>78.26086956521739</v>
      </c>
      <c r="J739" s="20">
        <v>19.565217391304348</v>
      </c>
      <c r="K739" s="20">
        <v>0</v>
      </c>
      <c r="L739" s="20">
        <v>2.1739130434782608</v>
      </c>
      <c r="M739" s="13"/>
      <c r="N739" s="20">
        <v>0</v>
      </c>
      <c r="O739" s="23" t="s">
        <v>1103</v>
      </c>
      <c r="P739" s="13"/>
      <c r="Q739" s="88">
        <v>29</v>
      </c>
      <c r="R739" s="89">
        <v>65.517241379</v>
      </c>
      <c r="S739" s="13"/>
      <c r="T739" s="90">
        <v>0</v>
      </c>
      <c r="U739" s="90" t="s">
        <v>1103</v>
      </c>
    </row>
    <row r="740" spans="1:21" ht="12.75">
      <c r="A740" s="26" t="s">
        <v>1191</v>
      </c>
      <c r="B740" s="26" t="s">
        <v>1554</v>
      </c>
      <c r="C740" s="26" t="s">
        <v>686</v>
      </c>
      <c r="D740" s="13" t="s">
        <v>1494</v>
      </c>
      <c r="E740" s="13">
        <v>10</v>
      </c>
      <c r="F740" s="20">
        <v>80</v>
      </c>
      <c r="G740" s="13"/>
      <c r="H740" s="13">
        <v>100</v>
      </c>
      <c r="I740" s="20">
        <v>87.5</v>
      </c>
      <c r="J740" s="20">
        <v>12.5</v>
      </c>
      <c r="K740" s="20">
        <v>0</v>
      </c>
      <c r="L740" s="20">
        <v>0</v>
      </c>
      <c r="M740" s="13"/>
      <c r="N740" s="20">
        <v>44.444444444</v>
      </c>
      <c r="O740" s="23">
        <v>100</v>
      </c>
      <c r="P740" s="13"/>
      <c r="Q740" s="88">
        <v>31</v>
      </c>
      <c r="R740" s="89">
        <v>90.322580645</v>
      </c>
      <c r="S740" s="13"/>
      <c r="T740" s="90">
        <v>10</v>
      </c>
      <c r="U740" s="90">
        <v>100</v>
      </c>
    </row>
    <row r="741" spans="1:21" ht="12.75">
      <c r="A741" s="74" t="s">
        <v>1459</v>
      </c>
      <c r="B741" s="74" t="s">
        <v>202</v>
      </c>
      <c r="C741" s="74" t="s">
        <v>689</v>
      </c>
      <c r="D741" s="62" t="s">
        <v>1494</v>
      </c>
      <c r="E741" s="62">
        <v>27</v>
      </c>
      <c r="F741" s="83">
        <v>100</v>
      </c>
      <c r="G741" s="62"/>
      <c r="H741" s="62">
        <v>100</v>
      </c>
      <c r="I741" s="83">
        <v>51.851851851851855</v>
      </c>
      <c r="J741" s="83">
        <v>25.925925925925927</v>
      </c>
      <c r="K741" s="83">
        <v>0</v>
      </c>
      <c r="L741" s="83">
        <v>22.22222222222222</v>
      </c>
      <c r="M741" s="62"/>
      <c r="N741" s="83">
        <v>0</v>
      </c>
      <c r="O741" s="84" t="s">
        <v>1103</v>
      </c>
      <c r="P741" s="62"/>
      <c r="Q741" s="85">
        <v>30</v>
      </c>
      <c r="R741" s="86">
        <v>83.333333333</v>
      </c>
      <c r="S741" s="62"/>
      <c r="T741" s="87">
        <v>0</v>
      </c>
      <c r="U741" s="87" t="s">
        <v>1103</v>
      </c>
    </row>
    <row r="742" spans="1:21" ht="25.5">
      <c r="A742" s="26" t="s">
        <v>1209</v>
      </c>
      <c r="B742" s="26" t="s">
        <v>1642</v>
      </c>
      <c r="C742" s="26" t="s">
        <v>671</v>
      </c>
      <c r="D742" s="13" t="s">
        <v>665</v>
      </c>
      <c r="E742" s="13">
        <v>18</v>
      </c>
      <c r="F742" s="20">
        <v>83.33333333333333</v>
      </c>
      <c r="G742" s="13"/>
      <c r="H742" s="13">
        <v>100</v>
      </c>
      <c r="I742" s="20">
        <v>60</v>
      </c>
      <c r="J742" s="20">
        <v>20</v>
      </c>
      <c r="K742" s="20">
        <v>0</v>
      </c>
      <c r="L742" s="20">
        <v>20</v>
      </c>
      <c r="M742" s="13"/>
      <c r="N742" s="20">
        <v>22.222222222</v>
      </c>
      <c r="O742" s="23">
        <v>100</v>
      </c>
      <c r="P742" s="13"/>
      <c r="Q742" s="88">
        <v>15</v>
      </c>
      <c r="R742" s="89">
        <v>80</v>
      </c>
      <c r="S742" s="13"/>
      <c r="T742" s="90">
        <v>26.666666667</v>
      </c>
      <c r="U742" s="90">
        <v>100</v>
      </c>
    </row>
    <row r="743" spans="1:21" ht="12.75">
      <c r="A743" s="26" t="s">
        <v>1451</v>
      </c>
      <c r="B743" s="26" t="s">
        <v>121</v>
      </c>
      <c r="C743" s="26" t="s">
        <v>676</v>
      </c>
      <c r="D743" s="13" t="s">
        <v>1494</v>
      </c>
      <c r="E743" s="13">
        <v>28</v>
      </c>
      <c r="F743" s="20">
        <v>96.42857142857143</v>
      </c>
      <c r="G743" s="13"/>
      <c r="H743" s="13">
        <v>100</v>
      </c>
      <c r="I743" s="20">
        <v>74.07407407407408</v>
      </c>
      <c r="J743" s="20">
        <v>22.22222222222222</v>
      </c>
      <c r="K743" s="20">
        <v>0</v>
      </c>
      <c r="L743" s="20">
        <v>3.7037037037037037</v>
      </c>
      <c r="M743" s="13"/>
      <c r="N743" s="20">
        <v>3.5714285714</v>
      </c>
      <c r="O743" s="23">
        <v>100</v>
      </c>
      <c r="P743" s="13"/>
      <c r="Q743" s="88">
        <v>18</v>
      </c>
      <c r="R743" s="89">
        <v>94.444444444</v>
      </c>
      <c r="S743" s="13"/>
      <c r="T743" s="90">
        <v>5.5555555556</v>
      </c>
      <c r="U743" s="90">
        <v>100</v>
      </c>
    </row>
    <row r="744" spans="1:21" ht="12.75">
      <c r="A744" s="74" t="s">
        <v>1135</v>
      </c>
      <c r="B744" s="74" t="s">
        <v>611</v>
      </c>
      <c r="C744" s="74" t="s">
        <v>673</v>
      </c>
      <c r="D744" s="62" t="s">
        <v>1494</v>
      </c>
      <c r="E744" s="62">
        <v>28</v>
      </c>
      <c r="F744" s="83">
        <v>75</v>
      </c>
      <c r="G744" s="62"/>
      <c r="H744" s="62">
        <v>100</v>
      </c>
      <c r="I744" s="83">
        <v>90.47619047619048</v>
      </c>
      <c r="J744" s="83">
        <v>9.523809523809524</v>
      </c>
      <c r="K744" s="83">
        <v>0</v>
      </c>
      <c r="L744" s="83">
        <v>0</v>
      </c>
      <c r="M744" s="62"/>
      <c r="N744" s="83">
        <v>0</v>
      </c>
      <c r="O744" s="84" t="s">
        <v>1103</v>
      </c>
      <c r="P744" s="62"/>
      <c r="Q744" s="85">
        <v>18</v>
      </c>
      <c r="R744" s="86">
        <v>72.222222222</v>
      </c>
      <c r="S744" s="62"/>
      <c r="T744" s="87">
        <v>0</v>
      </c>
      <c r="U744" s="87" t="s">
        <v>1103</v>
      </c>
    </row>
    <row r="745" spans="1:21" ht="12.75">
      <c r="A745" s="26" t="s">
        <v>1148</v>
      </c>
      <c r="B745" s="26" t="s">
        <v>1384</v>
      </c>
      <c r="C745" s="26" t="s">
        <v>680</v>
      </c>
      <c r="D745" s="13" t="s">
        <v>1494</v>
      </c>
      <c r="E745" s="13">
        <v>48</v>
      </c>
      <c r="F745" s="20">
        <v>87.5</v>
      </c>
      <c r="G745" s="13"/>
      <c r="H745" s="13">
        <v>100</v>
      </c>
      <c r="I745" s="20">
        <v>78.57142857142857</v>
      </c>
      <c r="J745" s="20">
        <v>11.904761904761905</v>
      </c>
      <c r="K745" s="20">
        <v>0</v>
      </c>
      <c r="L745" s="20">
        <v>9.523809523809524</v>
      </c>
      <c r="M745" s="13"/>
      <c r="N745" s="20">
        <v>0</v>
      </c>
      <c r="O745" s="23" t="s">
        <v>1103</v>
      </c>
      <c r="P745" s="13"/>
      <c r="Q745" s="88">
        <v>33</v>
      </c>
      <c r="R745" s="89">
        <v>84.848484848</v>
      </c>
      <c r="S745" s="13"/>
      <c r="T745" s="90">
        <v>0</v>
      </c>
      <c r="U745" s="90" t="s">
        <v>1103</v>
      </c>
    </row>
    <row r="746" spans="1:21" ht="12.75">
      <c r="A746" s="26" t="s">
        <v>1462</v>
      </c>
      <c r="B746" s="26" t="s">
        <v>204</v>
      </c>
      <c r="C746" s="26" t="s">
        <v>677</v>
      </c>
      <c r="D746" s="13" t="s">
        <v>1494</v>
      </c>
      <c r="E746" s="13">
        <v>20</v>
      </c>
      <c r="F746" s="20">
        <v>100</v>
      </c>
      <c r="G746" s="13"/>
      <c r="H746" s="13">
        <v>100</v>
      </c>
      <c r="I746" s="20">
        <v>70</v>
      </c>
      <c r="J746" s="20">
        <v>15</v>
      </c>
      <c r="K746" s="20">
        <v>0</v>
      </c>
      <c r="L746" s="20">
        <v>15</v>
      </c>
      <c r="M746" s="13"/>
      <c r="N746" s="20">
        <v>21.052631579</v>
      </c>
      <c r="O746" s="23">
        <v>100</v>
      </c>
      <c r="P746" s="13"/>
      <c r="Q746" s="88">
        <v>9</v>
      </c>
      <c r="R746" s="89">
        <v>88.888888889</v>
      </c>
      <c r="S746" s="13"/>
      <c r="T746" s="90">
        <v>0</v>
      </c>
      <c r="U746" s="90" t="s">
        <v>1103</v>
      </c>
    </row>
    <row r="747" spans="1:21" ht="12.75">
      <c r="A747" s="74" t="s">
        <v>1470</v>
      </c>
      <c r="B747" s="74" t="s">
        <v>460</v>
      </c>
      <c r="C747" s="74" t="s">
        <v>696</v>
      </c>
      <c r="D747" s="62" t="s">
        <v>320</v>
      </c>
      <c r="E747" s="62">
        <v>18</v>
      </c>
      <c r="F747" s="83">
        <v>100</v>
      </c>
      <c r="G747" s="62"/>
      <c r="H747" s="62">
        <v>100</v>
      </c>
      <c r="I747" s="83">
        <v>83.33333333333333</v>
      </c>
      <c r="J747" s="83">
        <v>16.666666666666668</v>
      </c>
      <c r="K747" s="83">
        <v>0</v>
      </c>
      <c r="L747" s="83">
        <v>0</v>
      </c>
      <c r="M747" s="62"/>
      <c r="N747" s="83">
        <v>29.411764706</v>
      </c>
      <c r="O747" s="84">
        <v>100</v>
      </c>
      <c r="P747" s="62"/>
      <c r="Q747" s="85">
        <v>7</v>
      </c>
      <c r="R747" s="86">
        <v>85.714285714</v>
      </c>
      <c r="S747" s="62"/>
      <c r="T747" s="87">
        <v>42.857142857</v>
      </c>
      <c r="U747" s="87">
        <v>100</v>
      </c>
    </row>
    <row r="748" spans="1:21" ht="12.75">
      <c r="A748" s="26" t="s">
        <v>1466</v>
      </c>
      <c r="B748" s="26" t="s">
        <v>486</v>
      </c>
      <c r="C748" s="26" t="s">
        <v>690</v>
      </c>
      <c r="D748" s="13" t="s">
        <v>1494</v>
      </c>
      <c r="E748" s="13">
        <v>25</v>
      </c>
      <c r="F748" s="20">
        <v>88</v>
      </c>
      <c r="G748" s="13"/>
      <c r="H748" s="13">
        <v>100</v>
      </c>
      <c r="I748" s="20">
        <v>100</v>
      </c>
      <c r="J748" s="20">
        <v>0</v>
      </c>
      <c r="K748" s="20">
        <v>0</v>
      </c>
      <c r="L748" s="20">
        <v>0</v>
      </c>
      <c r="M748" s="13"/>
      <c r="N748" s="20">
        <v>44</v>
      </c>
      <c r="O748" s="23">
        <v>90.9090909090909</v>
      </c>
      <c r="P748" s="13"/>
      <c r="Q748" s="88">
        <v>27</v>
      </c>
      <c r="R748" s="89">
        <v>96.296296296</v>
      </c>
      <c r="S748" s="13"/>
      <c r="T748" s="90">
        <v>0</v>
      </c>
      <c r="U748" s="90" t="s">
        <v>1103</v>
      </c>
    </row>
    <row r="749" spans="1:21" ht="12.75">
      <c r="A749" s="26" t="s">
        <v>1170</v>
      </c>
      <c r="B749" s="26" t="s">
        <v>1506</v>
      </c>
      <c r="C749" s="26" t="s">
        <v>689</v>
      </c>
      <c r="D749" s="13" t="s">
        <v>1494</v>
      </c>
      <c r="E749" s="13">
        <v>22</v>
      </c>
      <c r="F749" s="20">
        <v>86.36363636363636</v>
      </c>
      <c r="G749" s="13"/>
      <c r="H749" s="13">
        <v>100</v>
      </c>
      <c r="I749" s="20">
        <v>89.47368421052632</v>
      </c>
      <c r="J749" s="20">
        <v>10.526315789473685</v>
      </c>
      <c r="K749" s="20">
        <v>0</v>
      </c>
      <c r="L749" s="20">
        <v>0</v>
      </c>
      <c r="M749" s="13"/>
      <c r="N749" s="20">
        <v>40.909090909</v>
      </c>
      <c r="O749" s="23">
        <v>100</v>
      </c>
      <c r="P749" s="13"/>
      <c r="Q749" s="88">
        <v>18</v>
      </c>
      <c r="R749" s="89">
        <v>88.888888889</v>
      </c>
      <c r="S749" s="13"/>
      <c r="T749" s="90">
        <v>0</v>
      </c>
      <c r="U749" s="90" t="s">
        <v>1103</v>
      </c>
    </row>
    <row r="750" spans="1:21" ht="12.75">
      <c r="A750" s="74" t="s">
        <v>1185</v>
      </c>
      <c r="B750" s="74" t="s">
        <v>1322</v>
      </c>
      <c r="C750" s="74" t="s">
        <v>697</v>
      </c>
      <c r="D750" s="62" t="s">
        <v>1494</v>
      </c>
      <c r="E750" s="62">
        <v>21</v>
      </c>
      <c r="F750" s="83">
        <v>80.95238095238095</v>
      </c>
      <c r="G750" s="62"/>
      <c r="H750" s="62">
        <v>100</v>
      </c>
      <c r="I750" s="83">
        <v>64.70588235294117</v>
      </c>
      <c r="J750" s="83">
        <v>29.41176470588235</v>
      </c>
      <c r="K750" s="83">
        <v>0</v>
      </c>
      <c r="L750" s="83">
        <v>5.882352941176471</v>
      </c>
      <c r="M750" s="62"/>
      <c r="N750" s="83">
        <v>25</v>
      </c>
      <c r="O750" s="84">
        <v>100</v>
      </c>
      <c r="P750" s="62"/>
      <c r="Q750" s="85">
        <v>26</v>
      </c>
      <c r="R750" s="86">
        <v>80.769230769</v>
      </c>
      <c r="S750" s="62"/>
      <c r="T750" s="83">
        <v>15.384615385</v>
      </c>
      <c r="U750" s="87">
        <v>100</v>
      </c>
    </row>
    <row r="751" spans="1:21" ht="12.75">
      <c r="A751" s="26" t="s">
        <v>1155</v>
      </c>
      <c r="B751" s="26" t="s">
        <v>1503</v>
      </c>
      <c r="C751" s="26" t="s">
        <v>680</v>
      </c>
      <c r="D751" s="13" t="s">
        <v>1494</v>
      </c>
      <c r="E751" s="13">
        <v>49</v>
      </c>
      <c r="F751" s="20">
        <v>89.79591836734694</v>
      </c>
      <c r="G751" s="13"/>
      <c r="H751" s="13">
        <v>100</v>
      </c>
      <c r="I751" s="20">
        <v>84.0909090909091</v>
      </c>
      <c r="J751" s="20">
        <v>15.909090909090908</v>
      </c>
      <c r="K751" s="20">
        <v>0</v>
      </c>
      <c r="L751" s="20">
        <v>0</v>
      </c>
      <c r="M751" s="13"/>
      <c r="N751" s="20">
        <v>0</v>
      </c>
      <c r="O751" s="23" t="s">
        <v>1103</v>
      </c>
      <c r="P751" s="13"/>
      <c r="Q751" s="88">
        <v>27</v>
      </c>
      <c r="R751" s="89">
        <v>74.074074074</v>
      </c>
      <c r="S751" s="13"/>
      <c r="T751" s="90">
        <v>0</v>
      </c>
      <c r="U751" s="90" t="s">
        <v>1103</v>
      </c>
    </row>
    <row r="752" spans="1:21" ht="12.75">
      <c r="A752" s="26" t="s">
        <v>1460</v>
      </c>
      <c r="B752" s="26" t="s">
        <v>443</v>
      </c>
      <c r="C752" s="26" t="s">
        <v>696</v>
      </c>
      <c r="D752" s="13" t="s">
        <v>1494</v>
      </c>
      <c r="E752" s="13">
        <v>47</v>
      </c>
      <c r="F752" s="20">
        <v>100</v>
      </c>
      <c r="G752" s="13"/>
      <c r="H752" s="13">
        <v>100</v>
      </c>
      <c r="I752" s="20">
        <v>80.85106382978724</v>
      </c>
      <c r="J752" s="20">
        <v>17.02127659574468</v>
      </c>
      <c r="K752" s="20">
        <v>0</v>
      </c>
      <c r="L752" s="20">
        <v>2.127659574468085</v>
      </c>
      <c r="M752" s="13"/>
      <c r="N752" s="20">
        <v>6.3829787234</v>
      </c>
      <c r="O752" s="23">
        <v>100</v>
      </c>
      <c r="P752" s="13"/>
      <c r="Q752" s="88">
        <v>38</v>
      </c>
      <c r="R752" s="89">
        <v>97.368421053</v>
      </c>
      <c r="S752" s="13"/>
      <c r="T752" s="90">
        <v>0</v>
      </c>
      <c r="U752" s="90" t="s">
        <v>1103</v>
      </c>
    </row>
    <row r="753" spans="1:21" ht="12.75">
      <c r="A753" s="74" t="s">
        <v>1453</v>
      </c>
      <c r="B753" s="74" t="s">
        <v>1538</v>
      </c>
      <c r="C753" s="74" t="s">
        <v>681</v>
      </c>
      <c r="D753" s="62" t="s">
        <v>1494</v>
      </c>
      <c r="E753" s="62">
        <v>21</v>
      </c>
      <c r="F753" s="83">
        <v>90.47619047619048</v>
      </c>
      <c r="G753" s="62"/>
      <c r="H753" s="62">
        <v>100</v>
      </c>
      <c r="I753" s="83">
        <v>68.42105263157895</v>
      </c>
      <c r="J753" s="83">
        <v>26.31578947368421</v>
      </c>
      <c r="K753" s="83">
        <v>0</v>
      </c>
      <c r="L753" s="83">
        <v>5.2631578947368425</v>
      </c>
      <c r="M753" s="62"/>
      <c r="N753" s="83">
        <v>0</v>
      </c>
      <c r="O753" s="84" t="s">
        <v>1103</v>
      </c>
      <c r="P753" s="62"/>
      <c r="Q753" s="85">
        <v>28</v>
      </c>
      <c r="R753" s="86">
        <v>78.571428571</v>
      </c>
      <c r="S753" s="62"/>
      <c r="T753" s="87">
        <v>0</v>
      </c>
      <c r="U753" s="87" t="s">
        <v>1103</v>
      </c>
    </row>
    <row r="754" spans="1:21" ht="12.75">
      <c r="A754" s="26" t="s">
        <v>1174</v>
      </c>
      <c r="B754" s="26" t="s">
        <v>1507</v>
      </c>
      <c r="C754" s="26" t="s">
        <v>692</v>
      </c>
      <c r="D754" s="13" t="s">
        <v>1494</v>
      </c>
      <c r="E754" s="13">
        <v>49</v>
      </c>
      <c r="F754" s="20">
        <v>87.75510204081633</v>
      </c>
      <c r="G754" s="13"/>
      <c r="H754" s="13">
        <v>100</v>
      </c>
      <c r="I754" s="20">
        <v>74.4186046511628</v>
      </c>
      <c r="J754" s="20">
        <v>6.976744186046512</v>
      </c>
      <c r="K754" s="20">
        <v>0</v>
      </c>
      <c r="L754" s="20">
        <v>18.6046511627907</v>
      </c>
      <c r="M754" s="13"/>
      <c r="N754" s="20">
        <v>12.5</v>
      </c>
      <c r="O754" s="23">
        <v>100</v>
      </c>
      <c r="P754" s="13"/>
      <c r="Q754" s="88">
        <v>35</v>
      </c>
      <c r="R754" s="89">
        <v>65.714285714</v>
      </c>
      <c r="S754" s="13"/>
      <c r="T754" s="90">
        <v>0</v>
      </c>
      <c r="U754" s="90" t="s">
        <v>1103</v>
      </c>
    </row>
    <row r="755" spans="1:21" ht="12.75" customHeight="1">
      <c r="A755" s="26" t="s">
        <v>1101</v>
      </c>
      <c r="B755" s="26" t="s">
        <v>162</v>
      </c>
      <c r="C755" s="26" t="s">
        <v>696</v>
      </c>
      <c r="D755" s="13" t="s">
        <v>1494</v>
      </c>
      <c r="E755" s="13">
        <v>23</v>
      </c>
      <c r="F755" s="20">
        <v>86.95652173913044</v>
      </c>
      <c r="G755" s="13"/>
      <c r="H755" s="13">
        <v>100</v>
      </c>
      <c r="I755" s="20">
        <v>25</v>
      </c>
      <c r="J755" s="20">
        <v>75</v>
      </c>
      <c r="K755" s="20">
        <v>0</v>
      </c>
      <c r="L755" s="20">
        <v>0</v>
      </c>
      <c r="M755" s="13"/>
      <c r="N755" s="20">
        <v>37.5</v>
      </c>
      <c r="O755" s="23">
        <v>83.33333333333333</v>
      </c>
      <c r="P755" s="13"/>
      <c r="Q755" s="88">
        <v>28</v>
      </c>
      <c r="R755" s="89">
        <v>82.142857143</v>
      </c>
      <c r="S755" s="13"/>
      <c r="T755" s="90">
        <v>41.176470588</v>
      </c>
      <c r="U755" s="90">
        <v>85.71428571428571</v>
      </c>
    </row>
    <row r="756" spans="1:21" ht="12.75" customHeight="1">
      <c r="A756" s="74" t="s">
        <v>1182</v>
      </c>
      <c r="B756" s="74" t="s">
        <v>1511</v>
      </c>
      <c r="C756" s="74" t="s">
        <v>710</v>
      </c>
      <c r="D756" s="62" t="s">
        <v>1494</v>
      </c>
      <c r="E756" s="62">
        <v>23</v>
      </c>
      <c r="F756" s="83">
        <v>100</v>
      </c>
      <c r="G756" s="62"/>
      <c r="H756" s="62">
        <v>100</v>
      </c>
      <c r="I756" s="83">
        <v>100</v>
      </c>
      <c r="J756" s="83">
        <v>0</v>
      </c>
      <c r="K756" s="83">
        <v>0</v>
      </c>
      <c r="L756" s="83">
        <v>0</v>
      </c>
      <c r="M756" s="62"/>
      <c r="N756" s="83">
        <v>30.434782609</v>
      </c>
      <c r="O756" s="84">
        <v>100</v>
      </c>
      <c r="P756" s="62"/>
      <c r="Q756" s="85">
        <v>38</v>
      </c>
      <c r="R756" s="86">
        <v>86.842105263</v>
      </c>
      <c r="S756" s="62"/>
      <c r="T756" s="87">
        <v>23.684210526</v>
      </c>
      <c r="U756" s="87">
        <v>88.88888888888889</v>
      </c>
    </row>
    <row r="757" spans="1:21" ht="12.75" customHeight="1">
      <c r="A757" s="26" t="s">
        <v>1102</v>
      </c>
      <c r="B757" s="26" t="s">
        <v>1535</v>
      </c>
      <c r="C757" s="26" t="s">
        <v>697</v>
      </c>
      <c r="D757" s="13" t="s">
        <v>1494</v>
      </c>
      <c r="E757" s="13">
        <v>20</v>
      </c>
      <c r="F757" s="20">
        <v>100</v>
      </c>
      <c r="G757" s="13"/>
      <c r="H757" s="13">
        <v>100</v>
      </c>
      <c r="I757" s="20">
        <v>80</v>
      </c>
      <c r="J757" s="20">
        <v>20</v>
      </c>
      <c r="K757" s="20">
        <v>0</v>
      </c>
      <c r="L757" s="20">
        <v>0</v>
      </c>
      <c r="M757" s="13"/>
      <c r="N757" s="20">
        <v>0</v>
      </c>
      <c r="O757" s="23" t="s">
        <v>1103</v>
      </c>
      <c r="P757" s="13"/>
      <c r="Q757" s="88">
        <v>19</v>
      </c>
      <c r="R757" s="89">
        <v>84.210526316</v>
      </c>
      <c r="S757" s="13"/>
      <c r="T757" s="90">
        <v>0</v>
      </c>
      <c r="U757" s="90" t="s">
        <v>1103</v>
      </c>
    </row>
    <row r="758" spans="1:21" ht="12.75">
      <c r="A758" s="26" t="s">
        <v>538</v>
      </c>
      <c r="B758" s="26" t="s">
        <v>1634</v>
      </c>
      <c r="C758" s="26" t="s">
        <v>698</v>
      </c>
      <c r="D758" s="13" t="s">
        <v>1494</v>
      </c>
      <c r="E758" s="13">
        <v>0</v>
      </c>
      <c r="F758" s="20" t="s">
        <v>1103</v>
      </c>
      <c r="G758" s="13"/>
      <c r="H758" s="13" t="s">
        <v>1103</v>
      </c>
      <c r="I758" s="20" t="s">
        <v>1103</v>
      </c>
      <c r="J758" s="20" t="s">
        <v>1103</v>
      </c>
      <c r="K758" s="20" t="s">
        <v>1103</v>
      </c>
      <c r="L758" s="20" t="s">
        <v>1103</v>
      </c>
      <c r="M758" s="13"/>
      <c r="N758" s="20">
        <v>0</v>
      </c>
      <c r="O758" s="23" t="s">
        <v>1103</v>
      </c>
      <c r="P758" s="13"/>
      <c r="Q758" s="88">
        <v>0</v>
      </c>
      <c r="R758" s="99" t="s">
        <v>1103</v>
      </c>
      <c r="S758" s="13"/>
      <c r="T758" s="90">
        <v>0</v>
      </c>
      <c r="U758" s="90" t="s">
        <v>1103</v>
      </c>
    </row>
    <row r="759" spans="1:21" ht="12.75">
      <c r="A759" s="74" t="s">
        <v>1158</v>
      </c>
      <c r="B759" s="74" t="s">
        <v>1504</v>
      </c>
      <c r="C759" s="74" t="s">
        <v>710</v>
      </c>
      <c r="D759" s="62" t="s">
        <v>1494</v>
      </c>
      <c r="E759" s="62">
        <v>15</v>
      </c>
      <c r="F759" s="83">
        <v>93.33333333333333</v>
      </c>
      <c r="G759" s="62"/>
      <c r="H759" s="62">
        <v>100</v>
      </c>
      <c r="I759" s="83">
        <v>85.71428571428571</v>
      </c>
      <c r="J759" s="83">
        <v>14.285714285714286</v>
      </c>
      <c r="K759" s="83">
        <v>0</v>
      </c>
      <c r="L759" s="83">
        <v>0</v>
      </c>
      <c r="M759" s="62"/>
      <c r="N759" s="83">
        <v>35.714285714</v>
      </c>
      <c r="O759" s="84">
        <v>100</v>
      </c>
      <c r="P759" s="62"/>
      <c r="Q759" s="85">
        <v>25</v>
      </c>
      <c r="R759" s="86">
        <v>72</v>
      </c>
      <c r="S759" s="62"/>
      <c r="T759" s="87">
        <v>5</v>
      </c>
      <c r="U759" s="87">
        <v>100</v>
      </c>
    </row>
    <row r="760" spans="1:21" ht="12.75">
      <c r="A760" s="26" t="s">
        <v>1188</v>
      </c>
      <c r="B760" s="26" t="s">
        <v>1271</v>
      </c>
      <c r="C760" s="26" t="s">
        <v>708</v>
      </c>
      <c r="D760" s="13" t="s">
        <v>320</v>
      </c>
      <c r="E760" s="13">
        <v>17</v>
      </c>
      <c r="F760" s="20">
        <v>88.23529411764706</v>
      </c>
      <c r="G760" s="13"/>
      <c r="H760" s="13">
        <v>100</v>
      </c>
      <c r="I760" s="20">
        <v>46.666666666666664</v>
      </c>
      <c r="J760" s="20">
        <v>53.333333333333336</v>
      </c>
      <c r="K760" s="20">
        <v>0</v>
      </c>
      <c r="L760" s="20">
        <v>0</v>
      </c>
      <c r="M760" s="13"/>
      <c r="N760" s="20">
        <v>70.588235294</v>
      </c>
      <c r="O760" s="23">
        <v>83.33333333333333</v>
      </c>
      <c r="P760" s="13"/>
      <c r="Q760" s="88">
        <v>5</v>
      </c>
      <c r="R760" s="89">
        <v>100</v>
      </c>
      <c r="S760" s="13"/>
      <c r="T760" s="90">
        <v>40</v>
      </c>
      <c r="U760" s="90">
        <v>100</v>
      </c>
    </row>
    <row r="761" spans="1:21" ht="12.75">
      <c r="A761" s="26" t="s">
        <v>1190</v>
      </c>
      <c r="B761" s="26" t="s">
        <v>447</v>
      </c>
      <c r="C761" s="26" t="s">
        <v>670</v>
      </c>
      <c r="D761" s="13" t="s">
        <v>1494</v>
      </c>
      <c r="E761" s="13">
        <v>45</v>
      </c>
      <c r="F761" s="20">
        <v>95.55555555555556</v>
      </c>
      <c r="G761" s="13"/>
      <c r="H761" s="13">
        <v>100</v>
      </c>
      <c r="I761" s="20">
        <v>79.06976744186046</v>
      </c>
      <c r="J761" s="20">
        <v>4.651162790697675</v>
      </c>
      <c r="K761" s="20">
        <v>0</v>
      </c>
      <c r="L761" s="20">
        <v>16.27906976744186</v>
      </c>
      <c r="M761" s="13"/>
      <c r="N761" s="20">
        <v>0</v>
      </c>
      <c r="O761" s="23" t="s">
        <v>1103</v>
      </c>
      <c r="P761" s="13"/>
      <c r="Q761" s="88">
        <v>21</v>
      </c>
      <c r="R761" s="89">
        <v>100</v>
      </c>
      <c r="S761" s="13"/>
      <c r="T761" s="90">
        <v>0</v>
      </c>
      <c r="U761" s="90" t="s">
        <v>1103</v>
      </c>
    </row>
    <row r="762" spans="1:21" ht="12.75">
      <c r="A762" s="74" t="s">
        <v>1177</v>
      </c>
      <c r="B762" s="74" t="s">
        <v>315</v>
      </c>
      <c r="C762" s="74" t="s">
        <v>690</v>
      </c>
      <c r="D762" s="62" t="s">
        <v>1494</v>
      </c>
      <c r="E762" s="62">
        <v>23</v>
      </c>
      <c r="F762" s="83">
        <v>95.65217391304348</v>
      </c>
      <c r="G762" s="62"/>
      <c r="H762" s="62">
        <v>100</v>
      </c>
      <c r="I762" s="83">
        <v>86.36363636363636</v>
      </c>
      <c r="J762" s="83">
        <v>9.090909090909092</v>
      </c>
      <c r="K762" s="83">
        <v>0</v>
      </c>
      <c r="L762" s="83">
        <v>4.545454545454546</v>
      </c>
      <c r="M762" s="62"/>
      <c r="N762" s="83">
        <v>93.75</v>
      </c>
      <c r="O762" s="84">
        <v>100</v>
      </c>
      <c r="P762" s="62"/>
      <c r="Q762" s="85">
        <v>16</v>
      </c>
      <c r="R762" s="86">
        <v>93.75</v>
      </c>
      <c r="S762" s="62"/>
      <c r="T762" s="87">
        <v>43.75</v>
      </c>
      <c r="U762" s="87">
        <v>85.71428571428571</v>
      </c>
    </row>
    <row r="763" spans="1:21" ht="12.75">
      <c r="A763" s="26" t="s">
        <v>1178</v>
      </c>
      <c r="B763" s="26" t="s">
        <v>1508</v>
      </c>
      <c r="C763" s="26" t="s">
        <v>667</v>
      </c>
      <c r="D763" s="13" t="s">
        <v>1494</v>
      </c>
      <c r="E763" s="13">
        <v>76</v>
      </c>
      <c r="F763" s="20">
        <v>76.3157894736842</v>
      </c>
      <c r="G763" s="13"/>
      <c r="H763" s="13">
        <v>100</v>
      </c>
      <c r="I763" s="20">
        <v>84.48275862068965</v>
      </c>
      <c r="J763" s="20">
        <v>8.620689655172415</v>
      </c>
      <c r="K763" s="20">
        <v>1.7241379310344827</v>
      </c>
      <c r="L763" s="20">
        <v>5.172413793103448</v>
      </c>
      <c r="M763" s="13"/>
      <c r="N763" s="20">
        <v>0</v>
      </c>
      <c r="O763" s="23" t="s">
        <v>1103</v>
      </c>
      <c r="P763" s="13"/>
      <c r="Q763" s="88">
        <v>47</v>
      </c>
      <c r="R763" s="89">
        <v>82.978723404</v>
      </c>
      <c r="S763" s="13"/>
      <c r="T763" s="90">
        <v>0</v>
      </c>
      <c r="U763" s="90" t="s">
        <v>1103</v>
      </c>
    </row>
    <row r="764" spans="1:21" ht="12.75">
      <c r="A764" s="26" t="s">
        <v>1452</v>
      </c>
      <c r="B764" s="26" t="s">
        <v>139</v>
      </c>
      <c r="C764" s="26" t="s">
        <v>667</v>
      </c>
      <c r="D764" s="13" t="s">
        <v>1494</v>
      </c>
      <c r="E764" s="13">
        <v>37</v>
      </c>
      <c r="F764" s="20">
        <v>43.24324324324324</v>
      </c>
      <c r="G764" s="13"/>
      <c r="H764" s="13">
        <v>100</v>
      </c>
      <c r="I764" s="20">
        <v>68.75</v>
      </c>
      <c r="J764" s="20">
        <v>12.5</v>
      </c>
      <c r="K764" s="20">
        <v>0</v>
      </c>
      <c r="L764" s="20">
        <v>18.75</v>
      </c>
      <c r="M764" s="13"/>
      <c r="N764" s="20">
        <v>0</v>
      </c>
      <c r="O764" s="23" t="s">
        <v>1103</v>
      </c>
      <c r="P764" s="13"/>
      <c r="Q764" s="88">
        <v>37</v>
      </c>
      <c r="R764" s="89">
        <v>13.513513514</v>
      </c>
      <c r="S764" s="13"/>
      <c r="T764" s="90">
        <v>0</v>
      </c>
      <c r="U764" s="90" t="s">
        <v>1103</v>
      </c>
    </row>
    <row r="765" spans="1:21" ht="12.75">
      <c r="A765" s="74" t="s">
        <v>1176</v>
      </c>
      <c r="B765" s="74" t="s">
        <v>135</v>
      </c>
      <c r="C765" s="74" t="s">
        <v>672</v>
      </c>
      <c r="D765" s="62" t="s">
        <v>1494</v>
      </c>
      <c r="E765" s="62">
        <v>23</v>
      </c>
      <c r="F765" s="83">
        <v>73.91304347826087</v>
      </c>
      <c r="G765" s="62"/>
      <c r="H765" s="62">
        <v>100</v>
      </c>
      <c r="I765" s="83">
        <v>47.05882352941177</v>
      </c>
      <c r="J765" s="83">
        <v>47.05882352941177</v>
      </c>
      <c r="K765" s="83">
        <v>0</v>
      </c>
      <c r="L765" s="83">
        <v>5.882352941176471</v>
      </c>
      <c r="M765" s="62"/>
      <c r="N765" s="83">
        <v>0</v>
      </c>
      <c r="O765" s="84" t="s">
        <v>1103</v>
      </c>
      <c r="P765" s="62"/>
      <c r="Q765" s="85">
        <v>21</v>
      </c>
      <c r="R765" s="86">
        <v>66.666666667</v>
      </c>
      <c r="S765" s="62"/>
      <c r="T765" s="87">
        <v>0</v>
      </c>
      <c r="U765" s="87" t="s">
        <v>1103</v>
      </c>
    </row>
    <row r="766" spans="1:21" ht="12.75">
      <c r="A766" s="26" t="s">
        <v>1186</v>
      </c>
      <c r="B766" s="26" t="s">
        <v>1513</v>
      </c>
      <c r="C766" s="26" t="s">
        <v>685</v>
      </c>
      <c r="D766" s="13" t="s">
        <v>320</v>
      </c>
      <c r="E766" s="13">
        <v>12</v>
      </c>
      <c r="F766" s="20">
        <v>100</v>
      </c>
      <c r="G766" s="13"/>
      <c r="H766" s="13">
        <v>100</v>
      </c>
      <c r="I766" s="20">
        <v>83.33333333333333</v>
      </c>
      <c r="J766" s="20">
        <v>16.666666666666668</v>
      </c>
      <c r="K766" s="20">
        <v>0</v>
      </c>
      <c r="L766" s="20">
        <v>0</v>
      </c>
      <c r="M766" s="13"/>
      <c r="N766" s="20">
        <v>33.333333333</v>
      </c>
      <c r="O766" s="23">
        <v>100</v>
      </c>
      <c r="P766" s="13"/>
      <c r="Q766" s="88">
        <v>14</v>
      </c>
      <c r="R766" s="89">
        <v>92.857142857</v>
      </c>
      <c r="S766" s="13"/>
      <c r="T766" s="90">
        <v>42.857142857</v>
      </c>
      <c r="U766" s="90">
        <v>100</v>
      </c>
    </row>
    <row r="767" spans="1:21" ht="12.75">
      <c r="A767" s="26" t="s">
        <v>1159</v>
      </c>
      <c r="B767" s="26" t="s">
        <v>1533</v>
      </c>
      <c r="C767" s="26" t="s">
        <v>669</v>
      </c>
      <c r="D767" s="13" t="s">
        <v>320</v>
      </c>
      <c r="E767" s="13">
        <v>31</v>
      </c>
      <c r="F767" s="20">
        <v>80.64516129032258</v>
      </c>
      <c r="G767" s="13"/>
      <c r="H767" s="13">
        <v>100</v>
      </c>
      <c r="I767" s="20">
        <v>76</v>
      </c>
      <c r="J767" s="20">
        <v>20</v>
      </c>
      <c r="K767" s="20">
        <v>4</v>
      </c>
      <c r="L767" s="20">
        <v>0</v>
      </c>
      <c r="M767" s="13"/>
      <c r="N767" s="20">
        <v>0</v>
      </c>
      <c r="O767" s="23" t="s">
        <v>1103</v>
      </c>
      <c r="P767" s="13"/>
      <c r="Q767" s="88">
        <v>29</v>
      </c>
      <c r="R767" s="89">
        <v>96.551724138</v>
      </c>
      <c r="S767" s="13"/>
      <c r="T767" s="90">
        <v>27.586206897</v>
      </c>
      <c r="U767" s="90">
        <v>87.5</v>
      </c>
    </row>
    <row r="768" spans="1:21" ht="12.75">
      <c r="A768" s="74" t="s">
        <v>1215</v>
      </c>
      <c r="B768" s="74" t="s">
        <v>317</v>
      </c>
      <c r="C768" s="74" t="s">
        <v>681</v>
      </c>
      <c r="D768" s="62" t="s">
        <v>1494</v>
      </c>
      <c r="E768" s="62">
        <v>19</v>
      </c>
      <c r="F768" s="83">
        <v>94.73684210526316</v>
      </c>
      <c r="G768" s="62"/>
      <c r="H768" s="62">
        <v>100</v>
      </c>
      <c r="I768" s="83">
        <v>88.88888888888889</v>
      </c>
      <c r="J768" s="83">
        <v>0</v>
      </c>
      <c r="K768" s="83">
        <v>5.555555555555555</v>
      </c>
      <c r="L768" s="83">
        <v>5.555555555555555</v>
      </c>
      <c r="M768" s="62"/>
      <c r="N768" s="83">
        <v>15.384615385</v>
      </c>
      <c r="O768" s="84">
        <v>100</v>
      </c>
      <c r="P768" s="62"/>
      <c r="Q768" s="85">
        <v>12</v>
      </c>
      <c r="R768" s="86">
        <v>91.666666667</v>
      </c>
      <c r="S768" s="62"/>
      <c r="T768" s="87">
        <v>0</v>
      </c>
      <c r="U768" s="87" t="s">
        <v>1103</v>
      </c>
    </row>
    <row r="769" spans="1:21" ht="12.75">
      <c r="A769" s="26" t="s">
        <v>1137</v>
      </c>
      <c r="B769" s="26" t="s">
        <v>1588</v>
      </c>
      <c r="C769" s="26" t="s">
        <v>722</v>
      </c>
      <c r="D769" s="13" t="s">
        <v>1494</v>
      </c>
      <c r="E769" s="13">
        <v>39</v>
      </c>
      <c r="F769" s="20">
        <v>87.17948717948718</v>
      </c>
      <c r="G769" s="13"/>
      <c r="H769" s="13">
        <v>100</v>
      </c>
      <c r="I769" s="20">
        <v>58.8235294117647</v>
      </c>
      <c r="J769" s="20">
        <v>38.23529411764706</v>
      </c>
      <c r="K769" s="20">
        <v>0</v>
      </c>
      <c r="L769" s="20">
        <v>2.9411764705882355</v>
      </c>
      <c r="M769" s="13"/>
      <c r="N769" s="20">
        <v>2.5641025641</v>
      </c>
      <c r="O769" s="23">
        <v>100</v>
      </c>
      <c r="P769" s="13"/>
      <c r="Q769" s="88">
        <v>32</v>
      </c>
      <c r="R769" s="89">
        <v>90.625</v>
      </c>
      <c r="S769" s="13"/>
      <c r="T769" s="90">
        <v>0</v>
      </c>
      <c r="U769" s="90" t="s">
        <v>1103</v>
      </c>
    </row>
    <row r="770" spans="1:21" ht="12.75">
      <c r="A770" s="26" t="s">
        <v>1194</v>
      </c>
      <c r="B770" s="26" t="s">
        <v>1555</v>
      </c>
      <c r="C770" s="26" t="s">
        <v>677</v>
      </c>
      <c r="D770" s="13" t="s">
        <v>1494</v>
      </c>
      <c r="E770" s="13">
        <v>12</v>
      </c>
      <c r="F770" s="20">
        <v>83.33333333333333</v>
      </c>
      <c r="G770" s="13"/>
      <c r="H770" s="13">
        <v>100</v>
      </c>
      <c r="I770" s="20">
        <v>60</v>
      </c>
      <c r="J770" s="20">
        <v>20</v>
      </c>
      <c r="K770" s="20">
        <v>0</v>
      </c>
      <c r="L770" s="20">
        <v>20</v>
      </c>
      <c r="M770" s="13"/>
      <c r="N770" s="20">
        <v>66.666666667</v>
      </c>
      <c r="O770" s="23">
        <v>100</v>
      </c>
      <c r="P770" s="13"/>
      <c r="Q770" s="88">
        <v>14</v>
      </c>
      <c r="R770" s="89">
        <v>100</v>
      </c>
      <c r="S770" s="13"/>
      <c r="T770" s="101">
        <v>66.666666667</v>
      </c>
      <c r="U770" s="2"/>
    </row>
    <row r="771" spans="1:21" ht="12.75">
      <c r="A771" s="74" t="s">
        <v>1481</v>
      </c>
      <c r="B771" s="74" t="s">
        <v>166</v>
      </c>
      <c r="C771" s="74" t="s">
        <v>696</v>
      </c>
      <c r="D771" s="62" t="s">
        <v>1494</v>
      </c>
      <c r="E771" s="62">
        <v>20</v>
      </c>
      <c r="F771" s="83">
        <v>100</v>
      </c>
      <c r="G771" s="62"/>
      <c r="H771" s="62">
        <v>100</v>
      </c>
      <c r="I771" s="83">
        <v>90</v>
      </c>
      <c r="J771" s="83">
        <v>10</v>
      </c>
      <c r="K771" s="83">
        <v>0</v>
      </c>
      <c r="L771" s="83">
        <v>0</v>
      </c>
      <c r="M771" s="62"/>
      <c r="N771" s="83">
        <v>0</v>
      </c>
      <c r="O771" s="84" t="s">
        <v>1103</v>
      </c>
      <c r="P771" s="62"/>
      <c r="Q771" s="85">
        <v>30</v>
      </c>
      <c r="R771" s="86">
        <v>96.666666667</v>
      </c>
      <c r="S771" s="62"/>
      <c r="T771" s="87">
        <v>3.3333333333</v>
      </c>
      <c r="U771" s="87">
        <v>100</v>
      </c>
    </row>
    <row r="772" spans="1:21" ht="12.75">
      <c r="A772" s="26" t="s">
        <v>225</v>
      </c>
      <c r="B772" s="26" t="s">
        <v>536</v>
      </c>
      <c r="C772" s="26" t="s">
        <v>696</v>
      </c>
      <c r="D772" s="13" t="s">
        <v>1494</v>
      </c>
      <c r="E772" s="13">
        <v>0</v>
      </c>
      <c r="F772" s="20" t="s">
        <v>1103</v>
      </c>
      <c r="G772" s="13"/>
      <c r="H772" s="13" t="s">
        <v>1103</v>
      </c>
      <c r="I772" s="20" t="s">
        <v>1103</v>
      </c>
      <c r="J772" s="20" t="s">
        <v>1103</v>
      </c>
      <c r="K772" s="20" t="s">
        <v>1103</v>
      </c>
      <c r="L772" s="20" t="s">
        <v>1103</v>
      </c>
      <c r="M772" s="13"/>
      <c r="N772" s="20">
        <v>0</v>
      </c>
      <c r="O772" s="23" t="s">
        <v>1103</v>
      </c>
      <c r="P772" s="13"/>
      <c r="Q772" s="88">
        <v>19</v>
      </c>
      <c r="R772" s="89">
        <v>89.473684211</v>
      </c>
      <c r="S772" s="13"/>
      <c r="T772" s="90">
        <v>22.222222222</v>
      </c>
      <c r="U772" s="90">
        <v>100</v>
      </c>
    </row>
    <row r="773" spans="1:21" ht="12.75">
      <c r="A773" s="26" t="s">
        <v>1197</v>
      </c>
      <c r="B773" s="26" t="s">
        <v>501</v>
      </c>
      <c r="C773" s="26" t="s">
        <v>696</v>
      </c>
      <c r="D773" s="13" t="s">
        <v>1494</v>
      </c>
      <c r="E773" s="13">
        <v>16</v>
      </c>
      <c r="F773" s="20">
        <v>87.5</v>
      </c>
      <c r="G773" s="13"/>
      <c r="H773" s="13">
        <v>100</v>
      </c>
      <c r="I773" s="20">
        <v>64.28571428571429</v>
      </c>
      <c r="J773" s="20">
        <v>28.571428571428573</v>
      </c>
      <c r="K773" s="20">
        <v>0</v>
      </c>
      <c r="L773" s="20">
        <v>7.142857142857143</v>
      </c>
      <c r="M773" s="13"/>
      <c r="N773" s="20">
        <v>68.75</v>
      </c>
      <c r="O773" s="23">
        <v>100</v>
      </c>
      <c r="P773" s="13"/>
      <c r="Q773" s="88">
        <v>14</v>
      </c>
      <c r="R773" s="89">
        <v>85.714285714</v>
      </c>
      <c r="S773" s="13"/>
      <c r="T773" s="90">
        <v>14.285714286</v>
      </c>
      <c r="U773" s="90">
        <v>100</v>
      </c>
    </row>
    <row r="774" spans="1:21" ht="12.75">
      <c r="A774" s="74" t="s">
        <v>1195</v>
      </c>
      <c r="B774" s="74" t="s">
        <v>385</v>
      </c>
      <c r="C774" s="74" t="s">
        <v>698</v>
      </c>
      <c r="D774" s="62" t="s">
        <v>1494</v>
      </c>
      <c r="E774" s="62">
        <v>5</v>
      </c>
      <c r="F774" s="83">
        <v>80</v>
      </c>
      <c r="G774" s="62"/>
      <c r="H774" s="62">
        <v>100</v>
      </c>
      <c r="I774" s="83">
        <v>100</v>
      </c>
      <c r="J774" s="83">
        <v>0</v>
      </c>
      <c r="K774" s="83">
        <v>0</v>
      </c>
      <c r="L774" s="83">
        <v>0</v>
      </c>
      <c r="M774" s="62"/>
      <c r="N774" s="83">
        <v>0</v>
      </c>
      <c r="O774" s="84" t="s">
        <v>1103</v>
      </c>
      <c r="P774" s="62"/>
      <c r="Q774" s="85">
        <v>20</v>
      </c>
      <c r="R774" s="86">
        <v>85</v>
      </c>
      <c r="S774" s="62"/>
      <c r="T774" s="102">
        <v>25</v>
      </c>
      <c r="U774" s="87">
        <v>100</v>
      </c>
    </row>
    <row r="775" spans="1:21" ht="12.75">
      <c r="A775" s="26" t="s">
        <v>1173</v>
      </c>
      <c r="B775" s="26" t="s">
        <v>1272</v>
      </c>
      <c r="C775" s="26" t="s">
        <v>709</v>
      </c>
      <c r="D775" s="13" t="s">
        <v>1494</v>
      </c>
      <c r="E775" s="13">
        <v>17</v>
      </c>
      <c r="F775" s="20">
        <v>76.47058823529412</v>
      </c>
      <c r="G775" s="13"/>
      <c r="H775" s="13">
        <v>100</v>
      </c>
      <c r="I775" s="20">
        <v>76.92307692307692</v>
      </c>
      <c r="J775" s="20">
        <v>23.076923076923077</v>
      </c>
      <c r="K775" s="20">
        <v>0</v>
      </c>
      <c r="L775" s="20">
        <v>0</v>
      </c>
      <c r="M775" s="13"/>
      <c r="N775" s="20">
        <v>41.176470588</v>
      </c>
      <c r="O775" s="23">
        <v>71.42857142857143</v>
      </c>
      <c r="P775" s="13"/>
      <c r="Q775" s="88">
        <v>19</v>
      </c>
      <c r="R775" s="89">
        <v>84.210526316</v>
      </c>
      <c r="S775" s="13"/>
      <c r="T775" s="90">
        <v>31.578947368</v>
      </c>
      <c r="U775" s="90">
        <v>83.33333333333333</v>
      </c>
    </row>
    <row r="776" spans="1:21" ht="12.75">
      <c r="A776" s="26" t="s">
        <v>1465</v>
      </c>
      <c r="B776" s="26" t="s">
        <v>188</v>
      </c>
      <c r="C776" s="26" t="s">
        <v>724</v>
      </c>
      <c r="D776" s="13" t="s">
        <v>1494</v>
      </c>
      <c r="E776" s="13">
        <v>23</v>
      </c>
      <c r="F776" s="20">
        <v>82.6086956521739</v>
      </c>
      <c r="G776" s="13"/>
      <c r="H776" s="13">
        <v>100</v>
      </c>
      <c r="I776" s="20">
        <v>57.89473684210526</v>
      </c>
      <c r="J776" s="20">
        <v>26.31578947368421</v>
      </c>
      <c r="K776" s="20">
        <v>0</v>
      </c>
      <c r="L776" s="20">
        <v>15.789473684210526</v>
      </c>
      <c r="M776" s="13"/>
      <c r="N776" s="20">
        <v>21.739130435</v>
      </c>
      <c r="O776" s="23">
        <v>100</v>
      </c>
      <c r="P776" s="13"/>
      <c r="Q776" s="88">
        <v>29</v>
      </c>
      <c r="R776" s="89">
        <v>82.75862069</v>
      </c>
      <c r="S776" s="13"/>
      <c r="T776" s="90">
        <v>10.344827586</v>
      </c>
      <c r="U776" s="90">
        <v>66.66666666666667</v>
      </c>
    </row>
    <row r="777" spans="1:21" ht="25.5">
      <c r="A777" s="74" t="s">
        <v>1140</v>
      </c>
      <c r="B777" s="74" t="s">
        <v>1498</v>
      </c>
      <c r="C777" s="74" t="s">
        <v>724</v>
      </c>
      <c r="D777" s="62" t="s">
        <v>320</v>
      </c>
      <c r="E777" s="62">
        <v>37</v>
      </c>
      <c r="F777" s="83">
        <v>100</v>
      </c>
      <c r="G777" s="62"/>
      <c r="H777" s="62">
        <v>100</v>
      </c>
      <c r="I777" s="83">
        <v>54.054054054054056</v>
      </c>
      <c r="J777" s="83">
        <v>29.72972972972973</v>
      </c>
      <c r="K777" s="83">
        <v>0</v>
      </c>
      <c r="L777" s="83">
        <v>16.216216216216218</v>
      </c>
      <c r="M777" s="62"/>
      <c r="N777" s="83">
        <v>13.513513514</v>
      </c>
      <c r="O777" s="84">
        <v>100</v>
      </c>
      <c r="P777" s="62"/>
      <c r="Q777" s="85">
        <v>38</v>
      </c>
      <c r="R777" s="86">
        <v>94.736842105</v>
      </c>
      <c r="S777" s="62"/>
      <c r="T777" s="87">
        <v>26.315789474</v>
      </c>
      <c r="U777" s="87">
        <v>80</v>
      </c>
    </row>
    <row r="778" spans="1:21" ht="12.75">
      <c r="A778" s="26" t="s">
        <v>1168</v>
      </c>
      <c r="B778" s="26" t="s">
        <v>1505</v>
      </c>
      <c r="C778" s="26" t="s">
        <v>667</v>
      </c>
      <c r="D778" s="13" t="s">
        <v>1494</v>
      </c>
      <c r="E778" s="13">
        <v>21</v>
      </c>
      <c r="F778" s="20">
        <v>76.19047619047619</v>
      </c>
      <c r="G778" s="13"/>
      <c r="H778" s="13">
        <v>100</v>
      </c>
      <c r="I778" s="20">
        <v>75</v>
      </c>
      <c r="J778" s="20">
        <v>6.25</v>
      </c>
      <c r="K778" s="20">
        <v>0</v>
      </c>
      <c r="L778" s="20">
        <v>18.75</v>
      </c>
      <c r="M778" s="13"/>
      <c r="N778" s="20">
        <v>10.526315789</v>
      </c>
      <c r="O778" s="23">
        <v>100</v>
      </c>
      <c r="P778" s="13"/>
      <c r="Q778" s="88">
        <v>24</v>
      </c>
      <c r="R778" s="89">
        <v>54.166666667</v>
      </c>
      <c r="S778" s="13"/>
      <c r="T778" s="90">
        <v>13.043478261</v>
      </c>
      <c r="U778" s="90">
        <v>33.333333333333336</v>
      </c>
    </row>
    <row r="779" spans="1:21" ht="12.75">
      <c r="A779" s="26" t="s">
        <v>1193</v>
      </c>
      <c r="B779" s="26" t="s">
        <v>1516</v>
      </c>
      <c r="C779" s="26" t="s">
        <v>691</v>
      </c>
      <c r="D779" s="13" t="s">
        <v>1494</v>
      </c>
      <c r="E779" s="13">
        <v>35</v>
      </c>
      <c r="F779" s="20">
        <v>88.57142857142857</v>
      </c>
      <c r="G779" s="13"/>
      <c r="H779" s="13">
        <v>100</v>
      </c>
      <c r="I779" s="20">
        <v>77.41935483870968</v>
      </c>
      <c r="J779" s="20">
        <v>22.580645161290324</v>
      </c>
      <c r="K779" s="20">
        <v>0</v>
      </c>
      <c r="L779" s="20">
        <v>0</v>
      </c>
      <c r="M779" s="13"/>
      <c r="N779" s="20">
        <v>2.8571428571</v>
      </c>
      <c r="O779" s="23">
        <v>100</v>
      </c>
      <c r="P779" s="13"/>
      <c r="Q779" s="88">
        <v>45</v>
      </c>
      <c r="R779" s="89">
        <v>84.444444444</v>
      </c>
      <c r="S779" s="13"/>
      <c r="T779" s="101">
        <v>4.4444444444</v>
      </c>
      <c r="U779" s="2"/>
    </row>
    <row r="780" spans="1:21" ht="12.75">
      <c r="A780" s="74" t="s">
        <v>1175</v>
      </c>
      <c r="B780" s="74" t="s">
        <v>359</v>
      </c>
      <c r="C780" s="74" t="s">
        <v>698</v>
      </c>
      <c r="D780" s="62" t="s">
        <v>1494</v>
      </c>
      <c r="E780" s="62">
        <v>40</v>
      </c>
      <c r="F780" s="83">
        <v>95</v>
      </c>
      <c r="G780" s="62"/>
      <c r="H780" s="62">
        <v>100</v>
      </c>
      <c r="I780" s="83">
        <v>50</v>
      </c>
      <c r="J780" s="83">
        <v>34.21052631578947</v>
      </c>
      <c r="K780" s="83">
        <v>0</v>
      </c>
      <c r="L780" s="83">
        <v>15.789473684210526</v>
      </c>
      <c r="M780" s="62"/>
      <c r="N780" s="83">
        <v>0</v>
      </c>
      <c r="O780" s="84" t="s">
        <v>1103</v>
      </c>
      <c r="P780" s="62"/>
      <c r="Q780" s="85">
        <v>23</v>
      </c>
      <c r="R780" s="86">
        <v>65.217391304</v>
      </c>
      <c r="S780" s="62"/>
      <c r="T780" s="87">
        <v>0</v>
      </c>
      <c r="U780" s="87" t="s">
        <v>1103</v>
      </c>
    </row>
    <row r="781" spans="1:21" ht="12.75">
      <c r="A781" s="26" t="s">
        <v>1198</v>
      </c>
      <c r="B781" s="26" t="s">
        <v>1517</v>
      </c>
      <c r="C781" s="26" t="s">
        <v>683</v>
      </c>
      <c r="D781" s="13" t="s">
        <v>1494</v>
      </c>
      <c r="E781" s="13">
        <v>25</v>
      </c>
      <c r="F781" s="20">
        <v>84</v>
      </c>
      <c r="G781" s="13"/>
      <c r="H781" s="13">
        <v>100</v>
      </c>
      <c r="I781" s="20">
        <v>47.61904761904762</v>
      </c>
      <c r="J781" s="20">
        <v>47.61904761904762</v>
      </c>
      <c r="K781" s="20">
        <v>0</v>
      </c>
      <c r="L781" s="20">
        <v>4.761904761904762</v>
      </c>
      <c r="M781" s="13"/>
      <c r="N781" s="20">
        <v>17.391304348</v>
      </c>
      <c r="O781" s="23">
        <v>100</v>
      </c>
      <c r="P781" s="13"/>
      <c r="Q781" s="88">
        <v>14</v>
      </c>
      <c r="R781" s="89">
        <v>57.142857143</v>
      </c>
      <c r="S781" s="13"/>
      <c r="T781" s="90">
        <v>15.384615385</v>
      </c>
      <c r="U781" s="90">
        <v>50</v>
      </c>
    </row>
    <row r="782" spans="1:21" ht="12.75">
      <c r="A782" s="26" t="s">
        <v>1211</v>
      </c>
      <c r="B782" s="26" t="s">
        <v>189</v>
      </c>
      <c r="C782" s="26" t="s">
        <v>693</v>
      </c>
      <c r="D782" s="13" t="s">
        <v>1494</v>
      </c>
      <c r="E782" s="13">
        <v>33</v>
      </c>
      <c r="F782" s="20">
        <v>100</v>
      </c>
      <c r="G782" s="13"/>
      <c r="H782" s="13">
        <v>100</v>
      </c>
      <c r="I782" s="20">
        <v>81.81818181818181</v>
      </c>
      <c r="J782" s="20">
        <v>12.121212121212121</v>
      </c>
      <c r="K782" s="20">
        <v>0</v>
      </c>
      <c r="L782" s="20">
        <v>6.0606060606060606</v>
      </c>
      <c r="M782" s="13"/>
      <c r="N782" s="20">
        <v>0</v>
      </c>
      <c r="O782" s="23" t="s">
        <v>1103</v>
      </c>
      <c r="P782" s="13"/>
      <c r="Q782" s="88">
        <v>21</v>
      </c>
      <c r="R782" s="89">
        <v>95.238095238</v>
      </c>
      <c r="S782" s="13"/>
      <c r="T782" s="90">
        <v>0</v>
      </c>
      <c r="U782" s="90" t="s">
        <v>1103</v>
      </c>
    </row>
    <row r="783" spans="1:21" ht="12.75">
      <c r="A783" s="74" t="s">
        <v>1464</v>
      </c>
      <c r="B783" s="74" t="s">
        <v>1637</v>
      </c>
      <c r="C783" s="74" t="s">
        <v>682</v>
      </c>
      <c r="D783" s="62" t="s">
        <v>1494</v>
      </c>
      <c r="E783" s="62">
        <v>31</v>
      </c>
      <c r="F783" s="83">
        <v>100</v>
      </c>
      <c r="G783" s="62"/>
      <c r="H783" s="62">
        <v>100</v>
      </c>
      <c r="I783" s="83">
        <v>67.74193548387096</v>
      </c>
      <c r="J783" s="83">
        <v>25.806451612903224</v>
      </c>
      <c r="K783" s="83">
        <v>0</v>
      </c>
      <c r="L783" s="83">
        <v>6.451612903225806</v>
      </c>
      <c r="M783" s="62"/>
      <c r="N783" s="83">
        <v>48.387096774</v>
      </c>
      <c r="O783" s="84">
        <v>100</v>
      </c>
      <c r="P783" s="62"/>
      <c r="Q783" s="85">
        <v>30</v>
      </c>
      <c r="R783" s="86">
        <v>96.666666667</v>
      </c>
      <c r="S783" s="62"/>
      <c r="T783" s="87">
        <v>36.666666667</v>
      </c>
      <c r="U783" s="87">
        <v>100</v>
      </c>
    </row>
    <row r="784" spans="1:21" ht="12.75">
      <c r="A784" s="26" t="s">
        <v>1454</v>
      </c>
      <c r="B784" s="26" t="s">
        <v>1353</v>
      </c>
      <c r="C784" s="26" t="s">
        <v>682</v>
      </c>
      <c r="D784" s="13" t="s">
        <v>1494</v>
      </c>
      <c r="E784" s="13">
        <v>34</v>
      </c>
      <c r="F784" s="20">
        <v>100</v>
      </c>
      <c r="G784" s="13"/>
      <c r="H784" s="13">
        <v>100</v>
      </c>
      <c r="I784" s="20">
        <v>85.29411764705883</v>
      </c>
      <c r="J784" s="20">
        <v>8.823529411764707</v>
      </c>
      <c r="K784" s="20">
        <v>0</v>
      </c>
      <c r="L784" s="20">
        <v>5.882352941176471</v>
      </c>
      <c r="M784" s="13"/>
      <c r="N784" s="20">
        <v>0</v>
      </c>
      <c r="O784" s="23" t="s">
        <v>1103</v>
      </c>
      <c r="P784" s="13"/>
      <c r="Q784" s="88">
        <v>28</v>
      </c>
      <c r="R784" s="89">
        <v>89.285714286</v>
      </c>
      <c r="S784" s="13"/>
      <c r="T784" s="90">
        <v>0</v>
      </c>
      <c r="U784" s="90" t="s">
        <v>1103</v>
      </c>
    </row>
    <row r="785" spans="1:21" ht="12.75">
      <c r="A785" s="26" t="s">
        <v>1196</v>
      </c>
      <c r="B785" s="26" t="s">
        <v>1579</v>
      </c>
      <c r="C785" s="26" t="s">
        <v>692</v>
      </c>
      <c r="D785" s="13" t="s">
        <v>1494</v>
      </c>
      <c r="E785" s="13">
        <v>17</v>
      </c>
      <c r="F785" s="20">
        <v>100</v>
      </c>
      <c r="G785" s="13"/>
      <c r="H785" s="13">
        <v>100</v>
      </c>
      <c r="I785" s="20">
        <v>88.23529411764706</v>
      </c>
      <c r="J785" s="20">
        <v>11.764705882352942</v>
      </c>
      <c r="K785" s="20">
        <v>0</v>
      </c>
      <c r="L785" s="20">
        <v>0</v>
      </c>
      <c r="M785" s="13"/>
      <c r="N785" s="20">
        <v>12.5</v>
      </c>
      <c r="O785" s="23">
        <v>100</v>
      </c>
      <c r="P785" s="13"/>
      <c r="Q785" s="88">
        <v>19</v>
      </c>
      <c r="R785" s="89">
        <v>89.473684211</v>
      </c>
      <c r="S785" s="13"/>
      <c r="T785" s="90">
        <v>23.529411765</v>
      </c>
      <c r="U785" s="90">
        <v>100</v>
      </c>
    </row>
    <row r="786" spans="1:21" ht="12.75">
      <c r="A786" s="74" t="s">
        <v>1179</v>
      </c>
      <c r="B786" s="74" t="s">
        <v>1509</v>
      </c>
      <c r="C786" s="74" t="s">
        <v>714</v>
      </c>
      <c r="D786" s="62" t="s">
        <v>1494</v>
      </c>
      <c r="E786" s="62">
        <v>18</v>
      </c>
      <c r="F786" s="83">
        <v>77.77777777777777</v>
      </c>
      <c r="G786" s="62"/>
      <c r="H786" s="62">
        <v>100</v>
      </c>
      <c r="I786" s="83">
        <v>57.142857142857146</v>
      </c>
      <c r="J786" s="83">
        <v>28.571428571428573</v>
      </c>
      <c r="K786" s="83">
        <v>0</v>
      </c>
      <c r="L786" s="83">
        <v>14.285714285714286</v>
      </c>
      <c r="M786" s="62"/>
      <c r="N786" s="83">
        <v>38.888888889</v>
      </c>
      <c r="O786" s="84">
        <v>71.42857142857143</v>
      </c>
      <c r="P786" s="62"/>
      <c r="Q786" s="85">
        <v>31</v>
      </c>
      <c r="R786" s="86">
        <v>67.741935484</v>
      </c>
      <c r="S786" s="62"/>
      <c r="T786" s="87">
        <v>11.111111111</v>
      </c>
      <c r="U786" s="87">
        <v>100</v>
      </c>
    </row>
    <row r="787" spans="1:21" ht="12.75">
      <c r="A787" s="26" t="s">
        <v>1163</v>
      </c>
      <c r="B787" s="26" t="s">
        <v>431</v>
      </c>
      <c r="C787" s="26" t="s">
        <v>707</v>
      </c>
      <c r="D787" s="13" t="s">
        <v>1494</v>
      </c>
      <c r="E787" s="13">
        <v>4</v>
      </c>
      <c r="F787" s="20">
        <v>100</v>
      </c>
      <c r="G787" s="13"/>
      <c r="H787" s="13">
        <v>100</v>
      </c>
      <c r="I787" s="20">
        <v>100</v>
      </c>
      <c r="J787" s="20">
        <v>0</v>
      </c>
      <c r="K787" s="20">
        <v>0</v>
      </c>
      <c r="L787" s="20">
        <v>0</v>
      </c>
      <c r="M787" s="13"/>
      <c r="N787" s="20">
        <v>0</v>
      </c>
      <c r="O787" s="23" t="s">
        <v>1103</v>
      </c>
      <c r="P787" s="13"/>
      <c r="Q787" s="88">
        <v>11</v>
      </c>
      <c r="R787" s="89">
        <v>72.727272727</v>
      </c>
      <c r="S787" s="13"/>
      <c r="T787" s="90">
        <v>36.363636364</v>
      </c>
      <c r="U787" s="90">
        <v>50</v>
      </c>
    </row>
    <row r="788" spans="1:21" ht="12.75">
      <c r="A788" s="26" t="s">
        <v>1164</v>
      </c>
      <c r="B788" s="26" t="s">
        <v>1548</v>
      </c>
      <c r="C788" s="26" t="s">
        <v>725</v>
      </c>
      <c r="D788" s="13" t="s">
        <v>1494</v>
      </c>
      <c r="E788" s="13">
        <v>22</v>
      </c>
      <c r="F788" s="20">
        <v>68.18181818181819</v>
      </c>
      <c r="G788" s="13"/>
      <c r="H788" s="13">
        <v>100</v>
      </c>
      <c r="I788" s="20">
        <v>86.66666666666667</v>
      </c>
      <c r="J788" s="20">
        <v>6.666666666666667</v>
      </c>
      <c r="K788" s="20">
        <v>0</v>
      </c>
      <c r="L788" s="20">
        <v>6.666666666666667</v>
      </c>
      <c r="M788" s="13"/>
      <c r="N788" s="20">
        <v>31.818181818</v>
      </c>
      <c r="O788" s="23">
        <v>85.71428571428571</v>
      </c>
      <c r="P788" s="13"/>
      <c r="Q788" s="88">
        <v>11</v>
      </c>
      <c r="R788" s="89">
        <v>63.636363636</v>
      </c>
      <c r="S788" s="13"/>
      <c r="T788" s="90">
        <v>18.181818182</v>
      </c>
      <c r="U788" s="90">
        <v>100</v>
      </c>
    </row>
    <row r="789" spans="1:21" ht="12.75">
      <c r="A789" s="74" t="s">
        <v>1200</v>
      </c>
      <c r="B789" s="74" t="s">
        <v>426</v>
      </c>
      <c r="C789" s="74" t="s">
        <v>667</v>
      </c>
      <c r="D789" s="62" t="s">
        <v>1494</v>
      </c>
      <c r="E789" s="62">
        <v>48</v>
      </c>
      <c r="F789" s="83">
        <v>100</v>
      </c>
      <c r="G789" s="62"/>
      <c r="H789" s="62">
        <v>100</v>
      </c>
      <c r="I789" s="83">
        <v>75</v>
      </c>
      <c r="J789" s="83">
        <v>18.75</v>
      </c>
      <c r="K789" s="83">
        <v>0</v>
      </c>
      <c r="L789" s="83">
        <v>6.25</v>
      </c>
      <c r="M789" s="62"/>
      <c r="N789" s="83">
        <v>6.25</v>
      </c>
      <c r="O789" s="84">
        <v>100</v>
      </c>
      <c r="P789" s="62"/>
      <c r="Q789" s="85">
        <v>52</v>
      </c>
      <c r="R789" s="86">
        <v>92.307692308</v>
      </c>
      <c r="S789" s="62"/>
      <c r="T789" s="87">
        <v>0</v>
      </c>
      <c r="U789" s="87" t="s">
        <v>1103</v>
      </c>
    </row>
    <row r="790" spans="1:21" ht="12.75">
      <c r="A790" s="26" t="s">
        <v>1202</v>
      </c>
      <c r="B790" s="26" t="s">
        <v>1519</v>
      </c>
      <c r="C790" s="26" t="s">
        <v>669</v>
      </c>
      <c r="D790" s="13" t="s">
        <v>1494</v>
      </c>
      <c r="E790" s="13">
        <v>23</v>
      </c>
      <c r="F790" s="20">
        <v>100</v>
      </c>
      <c r="G790" s="13"/>
      <c r="H790" s="13">
        <v>100</v>
      </c>
      <c r="I790" s="20">
        <v>78.26086956521739</v>
      </c>
      <c r="J790" s="20">
        <v>4.3478260869565215</v>
      </c>
      <c r="K790" s="20">
        <v>0</v>
      </c>
      <c r="L790" s="20">
        <v>17.391304347826086</v>
      </c>
      <c r="M790" s="13"/>
      <c r="N790" s="20">
        <v>65.217391304</v>
      </c>
      <c r="O790" s="23">
        <v>100</v>
      </c>
      <c r="P790" s="13"/>
      <c r="Q790" s="88">
        <v>19</v>
      </c>
      <c r="R790" s="89">
        <v>89.473684211</v>
      </c>
      <c r="S790" s="13"/>
      <c r="T790" s="90">
        <v>52.631578947</v>
      </c>
      <c r="U790" s="90">
        <v>90</v>
      </c>
    </row>
    <row r="791" spans="1:21" ht="12.75">
      <c r="A791" s="26" t="s">
        <v>1203</v>
      </c>
      <c r="B791" s="26" t="s">
        <v>522</v>
      </c>
      <c r="C791" s="26" t="s">
        <v>694</v>
      </c>
      <c r="D791" s="13" t="s">
        <v>1494</v>
      </c>
      <c r="E791" s="13">
        <v>30</v>
      </c>
      <c r="F791" s="20">
        <v>73.33333333333333</v>
      </c>
      <c r="G791" s="13"/>
      <c r="H791" s="13">
        <v>100</v>
      </c>
      <c r="I791" s="20">
        <v>77.27272727272727</v>
      </c>
      <c r="J791" s="20">
        <v>9.090909090909092</v>
      </c>
      <c r="K791" s="20">
        <v>0</v>
      </c>
      <c r="L791" s="20">
        <v>13.636363636363637</v>
      </c>
      <c r="M791" s="13"/>
      <c r="N791" s="20">
        <v>20.689655172</v>
      </c>
      <c r="O791" s="23">
        <v>83.33333333333333</v>
      </c>
      <c r="P791" s="13"/>
      <c r="Q791" s="88">
        <v>35</v>
      </c>
      <c r="R791" s="89">
        <v>71.428571429</v>
      </c>
      <c r="S791" s="13"/>
      <c r="T791" s="90">
        <v>6.4516129032</v>
      </c>
      <c r="U791" s="90">
        <v>100</v>
      </c>
    </row>
    <row r="792" spans="1:21" ht="12.75">
      <c r="A792" s="74" t="s">
        <v>1183</v>
      </c>
      <c r="B792" s="74" t="s">
        <v>1512</v>
      </c>
      <c r="C792" s="74" t="s">
        <v>688</v>
      </c>
      <c r="D792" s="62" t="s">
        <v>1494</v>
      </c>
      <c r="E792" s="62">
        <v>10</v>
      </c>
      <c r="F792" s="83">
        <v>100</v>
      </c>
      <c r="G792" s="62"/>
      <c r="H792" s="62">
        <v>100</v>
      </c>
      <c r="I792" s="83">
        <v>70</v>
      </c>
      <c r="J792" s="83">
        <v>10</v>
      </c>
      <c r="K792" s="83">
        <v>0</v>
      </c>
      <c r="L792" s="83">
        <v>20</v>
      </c>
      <c r="M792" s="62"/>
      <c r="N792" s="83">
        <v>50</v>
      </c>
      <c r="O792" s="84">
        <v>100</v>
      </c>
      <c r="P792" s="62"/>
      <c r="Q792" s="85">
        <v>22</v>
      </c>
      <c r="R792" s="86">
        <v>90.909090909</v>
      </c>
      <c r="S792" s="62"/>
      <c r="T792" s="87">
        <v>45.454545455</v>
      </c>
      <c r="U792" s="87">
        <v>100</v>
      </c>
    </row>
    <row r="793" spans="1:21" ht="25.5">
      <c r="A793" s="26" t="s">
        <v>1156</v>
      </c>
      <c r="B793" s="26" t="s">
        <v>595</v>
      </c>
      <c r="C793" s="26" t="s">
        <v>696</v>
      </c>
      <c r="D793" s="13" t="s">
        <v>1494</v>
      </c>
      <c r="E793" s="13">
        <v>34</v>
      </c>
      <c r="F793" s="20">
        <v>70.58823529411765</v>
      </c>
      <c r="G793" s="13"/>
      <c r="H793" s="13">
        <v>100</v>
      </c>
      <c r="I793" s="20">
        <v>62.5</v>
      </c>
      <c r="J793" s="20">
        <v>12.5</v>
      </c>
      <c r="K793" s="20">
        <v>4.166666666666667</v>
      </c>
      <c r="L793" s="20">
        <v>20.833333333333332</v>
      </c>
      <c r="M793" s="13"/>
      <c r="N793" s="20">
        <v>16.666666667</v>
      </c>
      <c r="O793" s="23">
        <v>80</v>
      </c>
      <c r="P793" s="13"/>
      <c r="Q793" s="88">
        <v>10</v>
      </c>
      <c r="R793" s="89">
        <v>80</v>
      </c>
      <c r="S793" s="13"/>
      <c r="T793" s="90">
        <v>75</v>
      </c>
      <c r="U793" s="90">
        <v>83.33333333333333</v>
      </c>
    </row>
    <row r="794" spans="1:21" ht="12.75">
      <c r="A794" s="26" t="s">
        <v>1469</v>
      </c>
      <c r="B794" s="26" t="s">
        <v>1385</v>
      </c>
      <c r="C794" s="26" t="s">
        <v>679</v>
      </c>
      <c r="D794" s="13" t="s">
        <v>1494</v>
      </c>
      <c r="E794" s="13">
        <v>22</v>
      </c>
      <c r="F794" s="20">
        <v>63.63636363636363</v>
      </c>
      <c r="G794" s="13"/>
      <c r="H794" s="13">
        <v>100</v>
      </c>
      <c r="I794" s="20">
        <v>57.142857142857146</v>
      </c>
      <c r="J794" s="20">
        <v>42.857142857142854</v>
      </c>
      <c r="K794" s="20">
        <v>0</v>
      </c>
      <c r="L794" s="20">
        <v>0</v>
      </c>
      <c r="M794" s="13"/>
      <c r="N794" s="20">
        <v>5.8823529412</v>
      </c>
      <c r="O794" s="23">
        <v>100</v>
      </c>
      <c r="P794" s="13"/>
      <c r="Q794" s="88">
        <v>26</v>
      </c>
      <c r="R794" s="89">
        <v>57.692307692</v>
      </c>
      <c r="S794" s="13"/>
      <c r="T794" s="90">
        <v>42.307692308</v>
      </c>
      <c r="U794" s="90">
        <v>90.9090909090909</v>
      </c>
    </row>
    <row r="795" spans="1:21" ht="12.75">
      <c r="A795" s="74" t="s">
        <v>1133</v>
      </c>
      <c r="B795" s="74" t="s">
        <v>129</v>
      </c>
      <c r="C795" s="74" t="s">
        <v>679</v>
      </c>
      <c r="D795" s="62" t="s">
        <v>1494</v>
      </c>
      <c r="E795" s="62">
        <v>42</v>
      </c>
      <c r="F795" s="83">
        <v>90.47619047619048</v>
      </c>
      <c r="G795" s="62"/>
      <c r="H795" s="62">
        <v>100</v>
      </c>
      <c r="I795" s="83">
        <v>76.3157894736842</v>
      </c>
      <c r="J795" s="83">
        <v>23.68421052631579</v>
      </c>
      <c r="K795" s="83">
        <v>0</v>
      </c>
      <c r="L795" s="83">
        <v>0</v>
      </c>
      <c r="M795" s="62"/>
      <c r="N795" s="83">
        <v>0</v>
      </c>
      <c r="O795" s="84" t="s">
        <v>1103</v>
      </c>
      <c r="P795" s="62"/>
      <c r="Q795" s="85">
        <v>44</v>
      </c>
      <c r="R795" s="86">
        <v>93.181818182</v>
      </c>
      <c r="S795" s="62"/>
      <c r="T795" s="87">
        <v>2.3255813953</v>
      </c>
      <c r="U795" s="87">
        <v>100</v>
      </c>
    </row>
    <row r="796" spans="1:21" ht="12.75">
      <c r="A796" s="26" t="s">
        <v>1172</v>
      </c>
      <c r="B796" s="26" t="s">
        <v>1337</v>
      </c>
      <c r="C796" s="26" t="s">
        <v>667</v>
      </c>
      <c r="D796" s="13" t="s">
        <v>1494</v>
      </c>
      <c r="E796" s="13">
        <v>41</v>
      </c>
      <c r="F796" s="20">
        <v>97.5609756097561</v>
      </c>
      <c r="G796" s="13"/>
      <c r="H796" s="13">
        <v>100</v>
      </c>
      <c r="I796" s="20">
        <v>60</v>
      </c>
      <c r="J796" s="20">
        <v>27.5</v>
      </c>
      <c r="K796" s="20">
        <v>0</v>
      </c>
      <c r="L796" s="20">
        <v>12.5</v>
      </c>
      <c r="M796" s="13"/>
      <c r="N796" s="20">
        <v>2.5</v>
      </c>
      <c r="O796" s="23">
        <v>100</v>
      </c>
      <c r="P796" s="13"/>
      <c r="Q796" s="88">
        <v>51</v>
      </c>
      <c r="R796" s="89">
        <v>94.117647059</v>
      </c>
      <c r="S796" s="13"/>
      <c r="T796" s="90">
        <v>0</v>
      </c>
      <c r="U796" s="90" t="s">
        <v>1103</v>
      </c>
    </row>
    <row r="797" spans="1:21" ht="12.75">
      <c r="A797" s="26" t="s">
        <v>1189</v>
      </c>
      <c r="B797" s="26" t="s">
        <v>1583</v>
      </c>
      <c r="C797" s="26" t="s">
        <v>667</v>
      </c>
      <c r="D797" s="13" t="s">
        <v>1494</v>
      </c>
      <c r="E797" s="13">
        <v>14</v>
      </c>
      <c r="F797" s="20">
        <v>100</v>
      </c>
      <c r="G797" s="13"/>
      <c r="H797" s="13">
        <v>100</v>
      </c>
      <c r="I797" s="20">
        <v>57.142857142857146</v>
      </c>
      <c r="J797" s="20">
        <v>21.428571428571427</v>
      </c>
      <c r="K797" s="20">
        <v>7.142857142857143</v>
      </c>
      <c r="L797" s="20">
        <v>14.285714285714286</v>
      </c>
      <c r="M797" s="13"/>
      <c r="N797" s="20">
        <v>0</v>
      </c>
      <c r="O797" s="23" t="s">
        <v>1103</v>
      </c>
      <c r="P797" s="13"/>
      <c r="Q797" s="88">
        <v>0</v>
      </c>
      <c r="R797" s="99" t="s">
        <v>1103</v>
      </c>
      <c r="S797" s="13"/>
      <c r="T797" s="20">
        <v>0</v>
      </c>
      <c r="U797" s="90" t="s">
        <v>1103</v>
      </c>
    </row>
    <row r="798" spans="1:21" ht="12.75">
      <c r="A798" s="74" t="s">
        <v>1167</v>
      </c>
      <c r="B798" s="74" t="s">
        <v>1542</v>
      </c>
      <c r="C798" s="74" t="s">
        <v>667</v>
      </c>
      <c r="D798" s="62" t="s">
        <v>1494</v>
      </c>
      <c r="E798" s="62">
        <v>8</v>
      </c>
      <c r="F798" s="83">
        <v>100</v>
      </c>
      <c r="G798" s="62"/>
      <c r="H798" s="62">
        <v>100</v>
      </c>
      <c r="I798" s="83">
        <v>50</v>
      </c>
      <c r="J798" s="83">
        <v>50</v>
      </c>
      <c r="K798" s="83">
        <v>0</v>
      </c>
      <c r="L798" s="83">
        <v>0</v>
      </c>
      <c r="M798" s="62"/>
      <c r="N798" s="83">
        <v>75</v>
      </c>
      <c r="O798" s="84">
        <v>100</v>
      </c>
      <c r="P798" s="62"/>
      <c r="Q798" s="85">
        <v>10</v>
      </c>
      <c r="R798" s="86">
        <v>100</v>
      </c>
      <c r="S798" s="62"/>
      <c r="T798" s="87">
        <v>44.444444444</v>
      </c>
      <c r="U798" s="87">
        <v>100</v>
      </c>
    </row>
    <row r="799" spans="1:21" ht="12.75">
      <c r="A799" s="26" t="s">
        <v>1213</v>
      </c>
      <c r="B799" s="26" t="s">
        <v>507</v>
      </c>
      <c r="C799" s="26" t="s">
        <v>684</v>
      </c>
      <c r="D799" s="13" t="s">
        <v>1494</v>
      </c>
      <c r="E799" s="13">
        <v>31</v>
      </c>
      <c r="F799" s="20">
        <v>90.3225806451613</v>
      </c>
      <c r="G799" s="13"/>
      <c r="H799" s="13">
        <v>100</v>
      </c>
      <c r="I799" s="20">
        <v>82.14285714285714</v>
      </c>
      <c r="J799" s="20">
        <v>17.857142857142858</v>
      </c>
      <c r="K799" s="20">
        <v>0</v>
      </c>
      <c r="L799" s="20">
        <v>0</v>
      </c>
      <c r="M799" s="13"/>
      <c r="N799" s="20">
        <v>0</v>
      </c>
      <c r="O799" s="23" t="s">
        <v>1103</v>
      </c>
      <c r="P799" s="13"/>
      <c r="Q799" s="88">
        <v>30</v>
      </c>
      <c r="R799" s="89">
        <v>96.666666667</v>
      </c>
      <c r="S799" s="13"/>
      <c r="T799" s="90">
        <v>0</v>
      </c>
      <c r="U799" s="90" t="s">
        <v>1103</v>
      </c>
    </row>
    <row r="800" spans="1:21" ht="12.75">
      <c r="A800" s="26" t="s">
        <v>1207</v>
      </c>
      <c r="B800" s="26" t="s">
        <v>1520</v>
      </c>
      <c r="C800" s="26" t="s">
        <v>684</v>
      </c>
      <c r="D800" s="13" t="s">
        <v>1494</v>
      </c>
      <c r="E800" s="13">
        <v>17</v>
      </c>
      <c r="F800" s="20">
        <v>94.11764705882354</v>
      </c>
      <c r="G800" s="13"/>
      <c r="H800" s="13">
        <v>100</v>
      </c>
      <c r="I800" s="20">
        <v>75</v>
      </c>
      <c r="J800" s="20">
        <v>12.5</v>
      </c>
      <c r="K800" s="20">
        <v>0</v>
      </c>
      <c r="L800" s="20">
        <v>12.5</v>
      </c>
      <c r="M800" s="13"/>
      <c r="N800" s="20">
        <v>58.823529412</v>
      </c>
      <c r="O800" s="23">
        <v>100</v>
      </c>
      <c r="P800" s="13"/>
      <c r="Q800" s="88">
        <v>25</v>
      </c>
      <c r="R800" s="89">
        <v>68</v>
      </c>
      <c r="S800" s="13"/>
      <c r="T800" s="90">
        <v>28</v>
      </c>
      <c r="U800" s="90">
        <v>85.71428571428571</v>
      </c>
    </row>
    <row r="801" spans="1:21" ht="12.75">
      <c r="A801" s="74" t="s">
        <v>1205</v>
      </c>
      <c r="B801" s="74" t="s">
        <v>190</v>
      </c>
      <c r="C801" s="74" t="s">
        <v>699</v>
      </c>
      <c r="D801" s="62" t="s">
        <v>1494</v>
      </c>
      <c r="E801" s="62">
        <v>18</v>
      </c>
      <c r="F801" s="83">
        <v>72.22222222222223</v>
      </c>
      <c r="G801" s="62"/>
      <c r="H801" s="62">
        <v>100</v>
      </c>
      <c r="I801" s="83">
        <v>46.15384615384615</v>
      </c>
      <c r="J801" s="83">
        <v>46.15384615384615</v>
      </c>
      <c r="K801" s="83">
        <v>0</v>
      </c>
      <c r="L801" s="83">
        <v>7.6923076923076925</v>
      </c>
      <c r="M801" s="62"/>
      <c r="N801" s="83">
        <v>44.444444444</v>
      </c>
      <c r="O801" s="84">
        <v>75</v>
      </c>
      <c r="P801" s="62"/>
      <c r="Q801" s="85">
        <v>29</v>
      </c>
      <c r="R801" s="86">
        <v>86.206896552</v>
      </c>
      <c r="S801" s="62"/>
      <c r="T801" s="87">
        <v>31.034482759</v>
      </c>
      <c r="U801" s="87">
        <v>77.77777777777777</v>
      </c>
    </row>
    <row r="802" spans="1:21" ht="12.75">
      <c r="A802" s="26" t="s">
        <v>1139</v>
      </c>
      <c r="B802" s="26" t="s">
        <v>1497</v>
      </c>
      <c r="C802" s="26" t="s">
        <v>716</v>
      </c>
      <c r="D802" s="13" t="s">
        <v>1494</v>
      </c>
      <c r="E802" s="13">
        <v>29</v>
      </c>
      <c r="F802" s="20">
        <v>96.55172413793103</v>
      </c>
      <c r="G802" s="13"/>
      <c r="H802" s="13">
        <v>100</v>
      </c>
      <c r="I802" s="20">
        <v>75</v>
      </c>
      <c r="J802" s="20">
        <v>0</v>
      </c>
      <c r="K802" s="20">
        <v>0</v>
      </c>
      <c r="L802" s="20">
        <v>25</v>
      </c>
      <c r="M802" s="13"/>
      <c r="N802" s="20">
        <v>51.851851852</v>
      </c>
      <c r="O802" s="23">
        <v>92.85714285714286</v>
      </c>
      <c r="P802" s="13"/>
      <c r="Q802" s="88">
        <v>19</v>
      </c>
      <c r="R802" s="89">
        <v>94.736842105</v>
      </c>
      <c r="S802" s="13"/>
      <c r="T802" s="90">
        <v>47.368421053</v>
      </c>
      <c r="U802" s="90">
        <v>100</v>
      </c>
    </row>
    <row r="803" spans="1:21" ht="12.75">
      <c r="A803" s="26" t="s">
        <v>1144</v>
      </c>
      <c r="B803" s="26" t="s">
        <v>1499</v>
      </c>
      <c r="C803" s="26" t="s">
        <v>675</v>
      </c>
      <c r="D803" s="13" t="s">
        <v>1494</v>
      </c>
      <c r="E803" s="13">
        <v>52</v>
      </c>
      <c r="F803" s="20">
        <v>84.61538461538461</v>
      </c>
      <c r="G803" s="13"/>
      <c r="H803" s="13">
        <v>100</v>
      </c>
      <c r="I803" s="20">
        <v>54.54545454545455</v>
      </c>
      <c r="J803" s="20">
        <v>38.63636363636363</v>
      </c>
      <c r="K803" s="20">
        <v>0</v>
      </c>
      <c r="L803" s="20">
        <v>6.818181818181818</v>
      </c>
      <c r="M803" s="13"/>
      <c r="N803" s="20">
        <v>0</v>
      </c>
      <c r="O803" s="23" t="s">
        <v>1103</v>
      </c>
      <c r="P803" s="13"/>
      <c r="Q803" s="88">
        <v>45</v>
      </c>
      <c r="R803" s="89">
        <v>84.444444444</v>
      </c>
      <c r="S803" s="13"/>
      <c r="T803" s="90">
        <v>0</v>
      </c>
      <c r="U803" s="90" t="s">
        <v>1103</v>
      </c>
    </row>
    <row r="804" spans="1:21" ht="12.75">
      <c r="A804" s="74" t="s">
        <v>1204</v>
      </c>
      <c r="B804" s="74" t="s">
        <v>526</v>
      </c>
      <c r="C804" s="74" t="s">
        <v>683</v>
      </c>
      <c r="D804" s="62" t="s">
        <v>1494</v>
      </c>
      <c r="E804" s="62">
        <v>29</v>
      </c>
      <c r="F804" s="83">
        <v>58.62068965517241</v>
      </c>
      <c r="G804" s="62"/>
      <c r="H804" s="62">
        <v>100</v>
      </c>
      <c r="I804" s="83">
        <v>70.58823529411765</v>
      </c>
      <c r="J804" s="83">
        <v>17.647058823529413</v>
      </c>
      <c r="K804" s="83">
        <v>0</v>
      </c>
      <c r="L804" s="83">
        <v>11.764705882352942</v>
      </c>
      <c r="M804" s="62"/>
      <c r="N804" s="83">
        <v>11.111111111</v>
      </c>
      <c r="O804" s="84">
        <v>100</v>
      </c>
      <c r="P804" s="62"/>
      <c r="Q804" s="85">
        <v>28</v>
      </c>
      <c r="R804" s="86">
        <v>78.571428571</v>
      </c>
      <c r="S804" s="62"/>
      <c r="T804" s="87">
        <v>19.230769231</v>
      </c>
      <c r="U804" s="87">
        <v>100</v>
      </c>
    </row>
    <row r="805" spans="1:21" ht="12.75">
      <c r="A805" s="103" t="s">
        <v>1187</v>
      </c>
      <c r="B805" s="103" t="s">
        <v>1514</v>
      </c>
      <c r="C805" s="103" t="s">
        <v>667</v>
      </c>
      <c r="D805" s="104" t="s">
        <v>1494</v>
      </c>
      <c r="E805" s="104">
        <v>38</v>
      </c>
      <c r="F805" s="105">
        <v>94.73684210526316</v>
      </c>
      <c r="G805" s="104"/>
      <c r="H805" s="104">
        <v>100</v>
      </c>
      <c r="I805" s="105">
        <v>69.44444444444444</v>
      </c>
      <c r="J805" s="105">
        <v>16.666666666666668</v>
      </c>
      <c r="K805" s="105">
        <v>0</v>
      </c>
      <c r="L805" s="105">
        <v>13.88888888888889</v>
      </c>
      <c r="M805" s="104"/>
      <c r="N805" s="105">
        <v>0</v>
      </c>
      <c r="O805" s="106" t="s">
        <v>1103</v>
      </c>
      <c r="P805" s="104"/>
      <c r="Q805" s="107">
        <v>39</v>
      </c>
      <c r="R805" s="108">
        <v>94.871794872</v>
      </c>
      <c r="S805" s="104"/>
      <c r="T805" s="109">
        <v>0</v>
      </c>
      <c r="U805" s="109" t="s">
        <v>1103</v>
      </c>
    </row>
    <row r="807" spans="1:21" ht="18" customHeight="1">
      <c r="A807" s="112" t="s">
        <v>1085</v>
      </c>
      <c r="B807" s="112"/>
      <c r="C807" s="112"/>
      <c r="D807" s="112"/>
      <c r="E807" s="112"/>
      <c r="F807" s="112"/>
      <c r="G807" s="112"/>
      <c r="H807" s="112"/>
      <c r="I807" s="112"/>
      <c r="J807" s="112"/>
      <c r="K807" s="112"/>
      <c r="L807" s="112"/>
      <c r="M807" s="112"/>
      <c r="N807" s="112"/>
      <c r="O807" s="112"/>
      <c r="P807" s="112"/>
      <c r="Q807" s="112"/>
      <c r="R807" s="112"/>
      <c r="S807" s="112"/>
      <c r="T807" s="112"/>
      <c r="U807" s="112"/>
    </row>
    <row r="808" spans="1:21" ht="90" customHeight="1">
      <c r="A808" s="114" t="s">
        <v>307</v>
      </c>
      <c r="B808" s="114"/>
      <c r="C808" s="114"/>
      <c r="D808" s="114"/>
      <c r="E808" s="114"/>
      <c r="F808" s="114"/>
      <c r="G808" s="114"/>
      <c r="H808" s="114"/>
      <c r="I808" s="114"/>
      <c r="J808" s="114"/>
      <c r="K808" s="114"/>
      <c r="L808" s="114"/>
      <c r="M808" s="114"/>
      <c r="N808" s="114"/>
      <c r="O808" s="114"/>
      <c r="P808" s="114"/>
      <c r="Q808" s="114"/>
      <c r="R808" s="114"/>
      <c r="S808" s="114"/>
      <c r="T808" s="114"/>
      <c r="U808" s="114"/>
    </row>
    <row r="809" spans="1:21" ht="31.5" customHeight="1">
      <c r="A809" s="112" t="s">
        <v>311</v>
      </c>
      <c r="B809" s="112"/>
      <c r="C809" s="112"/>
      <c r="D809" s="112"/>
      <c r="E809" s="112"/>
      <c r="F809" s="112"/>
      <c r="G809" s="112"/>
      <c r="H809" s="112"/>
      <c r="I809" s="112"/>
      <c r="J809" s="112"/>
      <c r="K809" s="112"/>
      <c r="L809" s="112"/>
      <c r="M809" s="112"/>
      <c r="N809" s="112"/>
      <c r="O809" s="112"/>
      <c r="P809" s="112"/>
      <c r="Q809" s="112"/>
      <c r="R809" s="112"/>
      <c r="S809" s="112"/>
      <c r="T809" s="112"/>
      <c r="U809" s="112"/>
    </row>
    <row r="810" spans="1:21" ht="16.5" customHeight="1">
      <c r="A810" s="110" t="s">
        <v>1488</v>
      </c>
      <c r="B810" s="110"/>
      <c r="C810" s="110"/>
      <c r="D810" s="110"/>
      <c r="E810" s="110"/>
      <c r="F810" s="110"/>
      <c r="G810" s="110"/>
      <c r="H810" s="110"/>
      <c r="I810" s="110"/>
      <c r="J810" s="110"/>
      <c r="K810" s="110"/>
      <c r="L810" s="110"/>
      <c r="M810" s="110"/>
      <c r="N810" s="110"/>
      <c r="O810" s="110"/>
      <c r="P810" s="110"/>
      <c r="Q810" s="110"/>
      <c r="R810" s="110"/>
      <c r="S810" s="110"/>
      <c r="T810" s="110"/>
      <c r="U810" s="110"/>
    </row>
    <row r="811" spans="1:21" ht="17.25" customHeight="1">
      <c r="A811" s="110" t="s">
        <v>1489</v>
      </c>
      <c r="B811" s="110"/>
      <c r="C811" s="110"/>
      <c r="D811" s="110"/>
      <c r="E811" s="110"/>
      <c r="F811" s="110"/>
      <c r="G811" s="110"/>
      <c r="H811" s="110"/>
      <c r="I811" s="110"/>
      <c r="J811" s="110"/>
      <c r="K811" s="110"/>
      <c r="L811" s="110"/>
      <c r="M811" s="110"/>
      <c r="N811" s="110"/>
      <c r="O811" s="110"/>
      <c r="P811" s="110"/>
      <c r="Q811" s="110"/>
      <c r="R811" s="110"/>
      <c r="S811" s="110"/>
      <c r="T811" s="110"/>
      <c r="U811" s="110"/>
    </row>
    <row r="812" spans="1:21" ht="48" customHeight="1">
      <c r="A812" s="112" t="s">
        <v>658</v>
      </c>
      <c r="B812" s="112"/>
      <c r="C812" s="112"/>
      <c r="D812" s="112"/>
      <c r="E812" s="112"/>
      <c r="F812" s="112"/>
      <c r="G812" s="112"/>
      <c r="H812" s="112"/>
      <c r="I812" s="112"/>
      <c r="J812" s="112"/>
      <c r="K812" s="112"/>
      <c r="L812" s="112"/>
      <c r="M812" s="112"/>
      <c r="N812" s="112"/>
      <c r="O812" s="112"/>
      <c r="P812" s="112"/>
      <c r="Q812" s="112"/>
      <c r="R812" s="112"/>
      <c r="S812" s="112"/>
      <c r="T812" s="112"/>
      <c r="U812" s="112"/>
    </row>
    <row r="813" spans="1:21" ht="25.5" customHeight="1">
      <c r="A813" s="110" t="s">
        <v>1487</v>
      </c>
      <c r="B813" s="110"/>
      <c r="C813" s="110"/>
      <c r="D813" s="110"/>
      <c r="E813" s="110"/>
      <c r="F813" s="110"/>
      <c r="G813" s="110"/>
      <c r="H813" s="110"/>
      <c r="I813" s="110"/>
      <c r="J813" s="110"/>
      <c r="K813" s="110"/>
      <c r="L813" s="110"/>
      <c r="M813" s="110"/>
      <c r="N813" s="110"/>
      <c r="O813" s="110"/>
      <c r="P813" s="110"/>
      <c r="Q813" s="110"/>
      <c r="R813" s="110"/>
      <c r="S813" s="110"/>
      <c r="T813" s="110"/>
      <c r="U813" s="110"/>
    </row>
    <row r="814" spans="1:21" ht="48.75" customHeight="1">
      <c r="A814" s="110" t="s">
        <v>659</v>
      </c>
      <c r="B814" s="110"/>
      <c r="C814" s="110"/>
      <c r="D814" s="110"/>
      <c r="E814" s="110"/>
      <c r="F814" s="110"/>
      <c r="G814" s="110"/>
      <c r="H814" s="110"/>
      <c r="I814" s="110"/>
      <c r="J814" s="110"/>
      <c r="K814" s="110"/>
      <c r="L814" s="110"/>
      <c r="M814" s="110"/>
      <c r="N814" s="110"/>
      <c r="O814" s="110"/>
      <c r="P814" s="110"/>
      <c r="Q814" s="110"/>
      <c r="R814" s="110"/>
      <c r="S814" s="110"/>
      <c r="T814" s="110"/>
      <c r="U814" s="110"/>
    </row>
    <row r="815" spans="1:21" ht="20.25" customHeight="1">
      <c r="A815" s="110" t="s">
        <v>664</v>
      </c>
      <c r="B815" s="110"/>
      <c r="C815" s="110"/>
      <c r="D815" s="110"/>
      <c r="E815" s="110"/>
      <c r="F815" s="110"/>
      <c r="G815" s="110"/>
      <c r="H815" s="110"/>
      <c r="I815" s="110"/>
      <c r="J815" s="110"/>
      <c r="K815" s="110"/>
      <c r="L815" s="110"/>
      <c r="M815" s="110"/>
      <c r="N815" s="110"/>
      <c r="O815" s="110"/>
      <c r="P815" s="110"/>
      <c r="Q815" s="110"/>
      <c r="R815" s="110"/>
      <c r="S815" s="110"/>
      <c r="T815" s="110"/>
      <c r="U815" s="110"/>
    </row>
    <row r="816" spans="1:21" ht="26.25" customHeight="1">
      <c r="A816" s="110" t="s">
        <v>666</v>
      </c>
      <c r="B816" s="110"/>
      <c r="C816" s="110"/>
      <c r="D816" s="110"/>
      <c r="E816" s="110"/>
      <c r="F816" s="110"/>
      <c r="G816" s="110"/>
      <c r="H816" s="110"/>
      <c r="I816" s="110"/>
      <c r="J816" s="110"/>
      <c r="K816" s="110"/>
      <c r="L816" s="110"/>
      <c r="M816" s="110"/>
      <c r="N816" s="110"/>
      <c r="O816" s="110"/>
      <c r="P816" s="110"/>
      <c r="Q816" s="110"/>
      <c r="R816" s="110"/>
      <c r="S816" s="110"/>
      <c r="T816" s="110"/>
      <c r="U816" s="110"/>
    </row>
    <row r="817" spans="1:21" ht="26.25" customHeight="1">
      <c r="A817" s="110"/>
      <c r="B817" s="112"/>
      <c r="C817" s="112"/>
      <c r="D817" s="112"/>
      <c r="E817" s="112"/>
      <c r="F817" s="112"/>
      <c r="G817" s="112"/>
      <c r="H817" s="112"/>
      <c r="I817" s="112"/>
      <c r="J817" s="112"/>
      <c r="K817" s="112"/>
      <c r="L817" s="112"/>
      <c r="M817" s="112"/>
      <c r="N817" s="112"/>
      <c r="O817" s="112"/>
      <c r="P817" s="112"/>
      <c r="Q817" s="112"/>
      <c r="R817" s="112"/>
      <c r="S817" s="112"/>
      <c r="T817" s="112"/>
      <c r="U817" s="112"/>
    </row>
    <row r="818" spans="1:21" ht="12.75">
      <c r="A818" s="110"/>
      <c r="B818" s="112"/>
      <c r="C818" s="112"/>
      <c r="D818" s="112"/>
      <c r="E818" s="112"/>
      <c r="F818" s="112"/>
      <c r="G818" s="112"/>
      <c r="H818" s="112"/>
      <c r="I818" s="112"/>
      <c r="J818" s="112"/>
      <c r="K818" s="112"/>
      <c r="L818" s="112"/>
      <c r="M818" s="112"/>
      <c r="N818" s="112"/>
      <c r="O818" s="112"/>
      <c r="P818" s="112"/>
      <c r="Q818" s="112"/>
      <c r="R818" s="112"/>
      <c r="S818" s="112"/>
      <c r="T818" s="112"/>
      <c r="U818" s="112"/>
    </row>
  </sheetData>
  <mergeCells count="18">
    <mergeCell ref="A817:U817"/>
    <mergeCell ref="A811:U811"/>
    <mergeCell ref="A818:U818"/>
    <mergeCell ref="A814:U814"/>
    <mergeCell ref="A815:U815"/>
    <mergeCell ref="A1:U1"/>
    <mergeCell ref="A807:U807"/>
    <mergeCell ref="A808:U808"/>
    <mergeCell ref="Q2:R2"/>
    <mergeCell ref="H2:L2"/>
    <mergeCell ref="N2:O2"/>
    <mergeCell ref="E2:F2"/>
    <mergeCell ref="A810:U810"/>
    <mergeCell ref="A816:U816"/>
    <mergeCell ref="A813:U813"/>
    <mergeCell ref="T2:U2"/>
    <mergeCell ref="A812:U812"/>
    <mergeCell ref="A809:U809"/>
  </mergeCells>
  <printOptions horizontalCentered="1"/>
  <pageMargins left="0.5" right="0.5" top="0.5" bottom="1" header="0.5" footer="0.5"/>
  <pageSetup fitToHeight="44" horizontalDpi="600" verticalDpi="600" orientation="landscape" scale="70"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772"/>
  <sheetViews>
    <sheetView zoomScale="80" zoomScaleNormal="80" workbookViewId="0" topLeftCell="A1">
      <pane ySplit="2" topLeftCell="BM3" activePane="bottomLeft" state="frozen"/>
      <selection pane="topLeft" activeCell="A1" sqref="A1"/>
      <selection pane="bottomLeft" activeCell="B777" sqref="B777"/>
    </sheetView>
  </sheetViews>
  <sheetFormatPr defaultColWidth="9.140625" defaultRowHeight="12.75"/>
  <cols>
    <col min="1" max="1" width="14.00390625" style="0" customWidth="1"/>
    <col min="2" max="2" width="69.140625" style="0" customWidth="1"/>
    <col min="3" max="3" width="5.421875" style="0" bestFit="1" customWidth="1"/>
    <col min="4" max="4" width="8.421875" style="0" bestFit="1" customWidth="1"/>
    <col min="5" max="5" width="11.8515625" style="0" customWidth="1"/>
    <col min="6" max="6" width="11.421875" style="0" customWidth="1"/>
    <col min="7" max="7" width="14.28125" style="0" customWidth="1"/>
    <col min="8" max="8" width="11.28125" style="1" customWidth="1"/>
    <col min="9" max="9" width="11.7109375" style="1" customWidth="1"/>
    <col min="10" max="10" width="10.140625" style="1" customWidth="1"/>
    <col min="11" max="24" width="9.28125" style="1" customWidth="1"/>
    <col min="25" max="16384" width="9.140625" style="1" customWidth="1"/>
  </cols>
  <sheetData>
    <row r="1" spans="1:10" ht="27.75" customHeight="1">
      <c r="A1" s="117" t="s">
        <v>1476</v>
      </c>
      <c r="B1" s="117"/>
      <c r="C1" s="117"/>
      <c r="D1" s="117"/>
      <c r="E1" s="117"/>
      <c r="F1" s="117"/>
      <c r="G1" s="117"/>
      <c r="H1" s="117"/>
      <c r="I1" s="117"/>
      <c r="J1" s="117"/>
    </row>
    <row r="2" spans="1:14" ht="51">
      <c r="A2" s="80" t="s">
        <v>1104</v>
      </c>
      <c r="B2" s="80" t="s">
        <v>1531</v>
      </c>
      <c r="C2" s="80" t="s">
        <v>661</v>
      </c>
      <c r="D2" s="57" t="s">
        <v>654</v>
      </c>
      <c r="E2" s="57" t="s">
        <v>891</v>
      </c>
      <c r="F2" s="57" t="s">
        <v>1477</v>
      </c>
      <c r="G2" s="57" t="s">
        <v>210</v>
      </c>
      <c r="H2" s="57" t="s">
        <v>1478</v>
      </c>
      <c r="I2" s="57" t="s">
        <v>1479</v>
      </c>
      <c r="J2" s="57" t="s">
        <v>655</v>
      </c>
      <c r="K2" s="2"/>
      <c r="L2" s="2"/>
      <c r="M2" s="2"/>
      <c r="N2" s="2"/>
    </row>
    <row r="3" spans="1:10" ht="16.5" customHeight="1">
      <c r="A3" t="s">
        <v>207</v>
      </c>
      <c r="E3" s="37">
        <v>60248</v>
      </c>
      <c r="F3" s="38">
        <v>95.24133581197717</v>
      </c>
      <c r="G3" s="39">
        <v>253563755</v>
      </c>
      <c r="H3" s="3">
        <v>4208.666760722348</v>
      </c>
      <c r="I3" s="3">
        <v>4418.949739460797</v>
      </c>
      <c r="J3" s="46">
        <v>210.28297873844895</v>
      </c>
    </row>
    <row r="4" spans="5:10" ht="4.5" customHeight="1">
      <c r="E4" s="37"/>
      <c r="F4" s="38"/>
      <c r="G4" s="39"/>
      <c r="H4" s="3"/>
      <c r="I4" s="3"/>
      <c r="J4" s="46"/>
    </row>
    <row r="5" spans="1:10" ht="12.75">
      <c r="A5" s="53" t="s">
        <v>208</v>
      </c>
      <c r="B5" s="53"/>
      <c r="C5" s="53"/>
      <c r="D5" s="53"/>
      <c r="E5" s="81">
        <v>53444</v>
      </c>
      <c r="F5" s="75">
        <v>94.748657233</v>
      </c>
      <c r="G5" s="82">
        <v>225544384</v>
      </c>
      <c r="H5" s="76">
        <v>4220.20028440985</v>
      </c>
      <c r="I5" s="76">
        <v>4441.073996770763</v>
      </c>
      <c r="J5" s="77">
        <v>220.8737123609135</v>
      </c>
    </row>
    <row r="6" spans="1:10" ht="12.75">
      <c r="A6" t="s">
        <v>209</v>
      </c>
      <c r="E6" s="37">
        <v>6654</v>
      </c>
      <c r="F6" s="38">
        <v>96.190726389</v>
      </c>
      <c r="G6" s="39">
        <v>27487912</v>
      </c>
      <c r="H6" s="3">
        <v>4131.0357679591225</v>
      </c>
      <c r="I6" s="3">
        <v>4263.674887544595</v>
      </c>
      <c r="J6" s="46">
        <v>132.63911958547214</v>
      </c>
    </row>
    <row r="7" spans="5:10" ht="4.5" customHeight="1">
      <c r="E7" s="37"/>
      <c r="F7" s="38"/>
      <c r="G7" s="3"/>
      <c r="H7" s="3"/>
      <c r="I7" s="3"/>
      <c r="J7" s="46"/>
    </row>
    <row r="8" spans="1:10" ht="12.75">
      <c r="A8" s="53" t="s">
        <v>1223</v>
      </c>
      <c r="B8" s="53"/>
      <c r="C8" s="53"/>
      <c r="D8" s="53"/>
      <c r="E8" s="81">
        <v>40260</v>
      </c>
      <c r="F8" s="75">
        <v>95.13164431197218</v>
      </c>
      <c r="G8" s="76">
        <v>169123522</v>
      </c>
      <c r="H8" s="76">
        <v>4200.782960755092</v>
      </c>
      <c r="I8" s="76">
        <v>4415.75775456919</v>
      </c>
      <c r="J8" s="77">
        <v>214.97479381409812</v>
      </c>
    </row>
    <row r="9" spans="1:10" ht="12.75">
      <c r="A9" t="s">
        <v>1224</v>
      </c>
      <c r="E9" s="40">
        <v>16307</v>
      </c>
      <c r="F9" s="41">
        <v>95.27810142883425</v>
      </c>
      <c r="G9" s="42">
        <v>68968101</v>
      </c>
      <c r="H9" s="42">
        <v>4229.355552830073</v>
      </c>
      <c r="I9" s="42">
        <v>4438.9586792817145</v>
      </c>
      <c r="J9" s="47">
        <v>209.6031264516414</v>
      </c>
    </row>
    <row r="10" spans="1:10" ht="12.75">
      <c r="A10" t="s">
        <v>1225</v>
      </c>
      <c r="E10" s="40">
        <v>3681</v>
      </c>
      <c r="F10" s="41">
        <v>96.27818527574028</v>
      </c>
      <c r="G10" s="42">
        <v>15472132</v>
      </c>
      <c r="H10" s="42">
        <v>4203.241510459115</v>
      </c>
      <c r="I10" s="42">
        <v>4365.725733634312</v>
      </c>
      <c r="J10" s="47">
        <v>162.48422317519726</v>
      </c>
    </row>
    <row r="11" spans="5:10" ht="12.75">
      <c r="E11" s="37"/>
      <c r="F11" s="38"/>
      <c r="G11" s="3"/>
      <c r="H11" s="3"/>
      <c r="I11" s="3"/>
      <c r="J11" s="46"/>
    </row>
    <row r="12" spans="1:10" ht="12.75">
      <c r="A12" s="118" t="s">
        <v>1390</v>
      </c>
      <c r="B12" s="118"/>
      <c r="C12" s="49"/>
      <c r="E12" s="43"/>
      <c r="F12" s="1"/>
      <c r="G12" s="3"/>
      <c r="J12" s="48"/>
    </row>
    <row r="13" spans="1:10" ht="12.75">
      <c r="A13" s="53" t="s">
        <v>412</v>
      </c>
      <c r="B13" s="53" t="s">
        <v>386</v>
      </c>
      <c r="C13" s="53" t="s">
        <v>667</v>
      </c>
      <c r="D13" s="53" t="s">
        <v>1494</v>
      </c>
      <c r="E13" s="53">
        <v>69</v>
      </c>
      <c r="F13" s="75">
        <v>97.101449275</v>
      </c>
      <c r="G13" s="76">
        <v>277677</v>
      </c>
      <c r="H13" s="76">
        <v>4024.3043478</v>
      </c>
      <c r="I13" s="76">
        <v>4144.4328358</v>
      </c>
      <c r="J13" s="77">
        <v>120.12848799</v>
      </c>
    </row>
    <row r="14" spans="1:10" ht="12.75">
      <c r="A14" t="s">
        <v>968</v>
      </c>
      <c r="B14" t="s">
        <v>969</v>
      </c>
      <c r="C14" t="s">
        <v>668</v>
      </c>
      <c r="D14" t="s">
        <v>320</v>
      </c>
      <c r="E14">
        <v>73</v>
      </c>
      <c r="F14" s="38">
        <v>94.520547945</v>
      </c>
      <c r="G14" s="3">
        <v>270000</v>
      </c>
      <c r="H14" s="3">
        <v>3698.630137</v>
      </c>
      <c r="I14" s="3">
        <v>3913.0434783</v>
      </c>
      <c r="J14" s="46">
        <v>214.41334127</v>
      </c>
    </row>
    <row r="15" spans="1:10" ht="12.75">
      <c r="A15" t="s">
        <v>289</v>
      </c>
      <c r="B15" t="s">
        <v>1584</v>
      </c>
      <c r="C15" t="s">
        <v>668</v>
      </c>
      <c r="D15" t="s">
        <v>320</v>
      </c>
      <c r="E15">
        <v>100</v>
      </c>
      <c r="F15" s="38">
        <v>100</v>
      </c>
      <c r="G15" s="3">
        <v>337703</v>
      </c>
      <c r="H15" s="3">
        <v>3377.03</v>
      </c>
      <c r="I15" s="3">
        <v>3377.03</v>
      </c>
      <c r="J15" s="46">
        <v>0</v>
      </c>
    </row>
    <row r="16" spans="1:10" ht="12.75">
      <c r="A16" s="53" t="s">
        <v>934</v>
      </c>
      <c r="B16" s="53" t="s">
        <v>1544</v>
      </c>
      <c r="C16" s="53" t="s">
        <v>669</v>
      </c>
      <c r="D16" s="53" t="s">
        <v>1494</v>
      </c>
      <c r="E16" s="53">
        <v>89</v>
      </c>
      <c r="F16" s="75">
        <v>91.011235955</v>
      </c>
      <c r="G16" s="76">
        <v>490976</v>
      </c>
      <c r="H16" s="76">
        <v>5516.5842697</v>
      </c>
      <c r="I16" s="76">
        <v>6061.4320988</v>
      </c>
      <c r="J16" s="77">
        <v>544.8478291</v>
      </c>
    </row>
    <row r="17" spans="1:10" ht="12.75">
      <c r="A17" t="s">
        <v>294</v>
      </c>
      <c r="B17" t="s">
        <v>1589</v>
      </c>
      <c r="C17" t="s">
        <v>670</v>
      </c>
      <c r="D17" t="s">
        <v>320</v>
      </c>
      <c r="E17">
        <v>57</v>
      </c>
      <c r="F17" s="38">
        <v>94.736842105</v>
      </c>
      <c r="G17" s="3">
        <v>234624</v>
      </c>
      <c r="H17" s="3">
        <v>4116.2105263</v>
      </c>
      <c r="I17" s="3">
        <v>4344.8888889</v>
      </c>
      <c r="J17" s="46">
        <v>228.67836257</v>
      </c>
    </row>
    <row r="18" spans="1:10" ht="12.75">
      <c r="A18" t="s">
        <v>1708</v>
      </c>
      <c r="B18" t="s">
        <v>502</v>
      </c>
      <c r="C18" t="s">
        <v>671</v>
      </c>
      <c r="D18" t="s">
        <v>1494</v>
      </c>
      <c r="E18">
        <v>103</v>
      </c>
      <c r="F18" s="38">
        <v>95.145631068</v>
      </c>
      <c r="G18" s="3">
        <v>451158</v>
      </c>
      <c r="H18" s="3">
        <v>4380.1747573</v>
      </c>
      <c r="I18" s="3">
        <v>4603.6530612</v>
      </c>
      <c r="J18" s="46">
        <v>223.47830394</v>
      </c>
    </row>
    <row r="19" spans="1:10" ht="12.75">
      <c r="A19" s="53" t="s">
        <v>1254</v>
      </c>
      <c r="B19" s="53" t="s">
        <v>1132</v>
      </c>
      <c r="C19" s="53" t="s">
        <v>671</v>
      </c>
      <c r="D19" s="53" t="s">
        <v>320</v>
      </c>
      <c r="E19" s="53">
        <v>75</v>
      </c>
      <c r="F19" s="75">
        <v>97.333333333</v>
      </c>
      <c r="G19" s="76">
        <v>377677</v>
      </c>
      <c r="H19" s="76">
        <v>5035.6933333</v>
      </c>
      <c r="I19" s="76">
        <v>5173.6575342</v>
      </c>
      <c r="J19" s="77">
        <v>137.96420091</v>
      </c>
    </row>
    <row r="20" spans="1:10" ht="12.75">
      <c r="A20" t="s">
        <v>1404</v>
      </c>
      <c r="B20" t="s">
        <v>1132</v>
      </c>
      <c r="C20" t="s">
        <v>671</v>
      </c>
      <c r="D20" t="s">
        <v>320</v>
      </c>
      <c r="E20">
        <v>72</v>
      </c>
      <c r="F20" s="38">
        <v>97.222222222</v>
      </c>
      <c r="G20" s="3">
        <v>377677</v>
      </c>
      <c r="H20" s="3">
        <v>5245.5138889</v>
      </c>
      <c r="I20" s="3">
        <v>5395.3857143</v>
      </c>
      <c r="J20" s="46">
        <v>149.8718254</v>
      </c>
    </row>
    <row r="21" spans="1:10" ht="12.75">
      <c r="A21" t="s">
        <v>845</v>
      </c>
      <c r="B21" t="s">
        <v>628</v>
      </c>
      <c r="C21" t="s">
        <v>671</v>
      </c>
      <c r="D21" t="s">
        <v>320</v>
      </c>
      <c r="E21">
        <v>76</v>
      </c>
      <c r="F21" s="38">
        <v>100</v>
      </c>
      <c r="G21" s="3">
        <v>387702</v>
      </c>
      <c r="H21" s="3">
        <v>5101.3421053</v>
      </c>
      <c r="I21" s="3">
        <v>5101.3421053</v>
      </c>
      <c r="J21" s="46">
        <v>0</v>
      </c>
    </row>
    <row r="22" spans="1:10" ht="12.75">
      <c r="A22" s="53" t="s">
        <v>51</v>
      </c>
      <c r="B22" s="53" t="s">
        <v>1377</v>
      </c>
      <c r="C22" s="53" t="s">
        <v>671</v>
      </c>
      <c r="D22" s="53" t="s">
        <v>1494</v>
      </c>
      <c r="E22" s="53">
        <v>82</v>
      </c>
      <c r="F22" s="75">
        <v>100</v>
      </c>
      <c r="G22" s="76">
        <v>284229</v>
      </c>
      <c r="H22" s="76">
        <v>3466.2073171</v>
      </c>
      <c r="I22" s="76">
        <v>3466.2073171</v>
      </c>
      <c r="J22" s="77">
        <v>0</v>
      </c>
    </row>
    <row r="23" spans="1:10" ht="12.75">
      <c r="A23" t="s">
        <v>239</v>
      </c>
      <c r="B23" t="s">
        <v>351</v>
      </c>
      <c r="C23" t="s">
        <v>672</v>
      </c>
      <c r="D23" t="s">
        <v>1494</v>
      </c>
      <c r="E23" s="1">
        <v>99</v>
      </c>
      <c r="F23" s="38">
        <v>96.96969697</v>
      </c>
      <c r="G23" s="3">
        <v>299048</v>
      </c>
      <c r="H23" s="3">
        <v>3020.6868687</v>
      </c>
      <c r="I23" s="3">
        <v>3115.0833333</v>
      </c>
      <c r="J23" s="46">
        <v>94.396464646</v>
      </c>
    </row>
    <row r="24" spans="1:10" ht="12.75">
      <c r="A24" t="s">
        <v>894</v>
      </c>
      <c r="B24" t="s">
        <v>895</v>
      </c>
      <c r="C24" t="s">
        <v>696</v>
      </c>
      <c r="D24" t="s">
        <v>1494</v>
      </c>
      <c r="E24">
        <v>44</v>
      </c>
      <c r="F24" s="38">
        <v>70.454545455</v>
      </c>
      <c r="G24" s="3">
        <v>220000</v>
      </c>
      <c r="H24" s="3">
        <v>5000</v>
      </c>
      <c r="I24" s="3">
        <v>7096.7741935</v>
      </c>
      <c r="J24" s="46">
        <v>2096.7741935</v>
      </c>
    </row>
    <row r="25" spans="1:10" ht="12.75">
      <c r="A25" s="53" t="s">
        <v>1844</v>
      </c>
      <c r="B25" s="53" t="s">
        <v>1314</v>
      </c>
      <c r="C25" s="53" t="s">
        <v>673</v>
      </c>
      <c r="D25" s="53" t="s">
        <v>320</v>
      </c>
      <c r="E25" s="53">
        <v>71</v>
      </c>
      <c r="F25" s="75">
        <v>98.591549296</v>
      </c>
      <c r="G25" s="76">
        <v>351235</v>
      </c>
      <c r="H25" s="76">
        <v>4946.971831</v>
      </c>
      <c r="I25" s="76">
        <v>5017.6428571</v>
      </c>
      <c r="J25" s="77">
        <v>70.671026157</v>
      </c>
    </row>
    <row r="26" spans="1:10" ht="12.75">
      <c r="A26" t="s">
        <v>1663</v>
      </c>
      <c r="B26" t="s">
        <v>459</v>
      </c>
      <c r="C26" t="s">
        <v>668</v>
      </c>
      <c r="D26" t="s">
        <v>320</v>
      </c>
      <c r="E26">
        <v>74</v>
      </c>
      <c r="F26" s="38">
        <v>95.945945946</v>
      </c>
      <c r="G26" s="3">
        <v>329496</v>
      </c>
      <c r="H26" s="3">
        <v>4452.6486486</v>
      </c>
      <c r="I26" s="3">
        <v>4640.7887324</v>
      </c>
      <c r="J26" s="3">
        <v>188.14008375</v>
      </c>
    </row>
    <row r="27" spans="1:10" ht="12.75">
      <c r="A27" t="s">
        <v>1230</v>
      </c>
      <c r="B27" t="s">
        <v>1109</v>
      </c>
      <c r="C27" t="s">
        <v>674</v>
      </c>
      <c r="D27" t="s">
        <v>320</v>
      </c>
      <c r="E27">
        <v>50</v>
      </c>
      <c r="F27" s="38">
        <v>96</v>
      </c>
      <c r="G27" s="3">
        <v>234624</v>
      </c>
      <c r="H27" s="3">
        <v>4692.48</v>
      </c>
      <c r="I27" s="3">
        <v>4888</v>
      </c>
      <c r="J27" s="3">
        <v>195.52</v>
      </c>
    </row>
    <row r="28" spans="1:10" ht="12.75">
      <c r="A28" s="53" t="s">
        <v>950</v>
      </c>
      <c r="B28" s="53" t="s">
        <v>951</v>
      </c>
      <c r="C28" s="53" t="s">
        <v>674</v>
      </c>
      <c r="D28" s="53" t="s">
        <v>320</v>
      </c>
      <c r="E28" s="53">
        <v>56</v>
      </c>
      <c r="F28" s="75">
        <v>92.857142857</v>
      </c>
      <c r="G28" s="76">
        <v>220000</v>
      </c>
      <c r="H28" s="76">
        <v>3928.5714286</v>
      </c>
      <c r="I28" s="76">
        <v>4230.7692308</v>
      </c>
      <c r="J28" s="76">
        <v>302.1978022</v>
      </c>
    </row>
    <row r="29" spans="1:10" ht="12.75">
      <c r="A29" t="s">
        <v>1027</v>
      </c>
      <c r="B29" t="s">
        <v>1534</v>
      </c>
      <c r="C29" t="s">
        <v>675</v>
      </c>
      <c r="D29" t="s">
        <v>1494</v>
      </c>
      <c r="E29">
        <v>88</v>
      </c>
      <c r="F29" s="38">
        <v>98.863636364</v>
      </c>
      <c r="G29" s="3">
        <v>369470</v>
      </c>
      <c r="H29" s="3">
        <v>4198.5227273</v>
      </c>
      <c r="I29" s="3">
        <v>4246.7816092</v>
      </c>
      <c r="J29" s="3">
        <v>48.258881923</v>
      </c>
    </row>
    <row r="30" spans="1:10" ht="12.75">
      <c r="A30" t="s">
        <v>943</v>
      </c>
      <c r="B30" t="s">
        <v>944</v>
      </c>
      <c r="C30" t="s">
        <v>727</v>
      </c>
      <c r="D30" t="s">
        <v>665</v>
      </c>
      <c r="E30">
        <v>50</v>
      </c>
      <c r="F30" s="38">
        <v>92</v>
      </c>
      <c r="G30" s="3">
        <v>220000</v>
      </c>
      <c r="H30" s="3">
        <v>4400</v>
      </c>
      <c r="I30" s="3">
        <v>4782.6086957</v>
      </c>
      <c r="J30" s="3">
        <v>382.60869565</v>
      </c>
    </row>
    <row r="31" spans="1:10" ht="12.75">
      <c r="A31" s="53" t="s">
        <v>68</v>
      </c>
      <c r="B31" s="53" t="s">
        <v>297</v>
      </c>
      <c r="C31" s="53" t="s">
        <v>676</v>
      </c>
      <c r="D31" s="53" t="s">
        <v>1494</v>
      </c>
      <c r="E31" s="53">
        <v>108</v>
      </c>
      <c r="F31" s="75">
        <v>100</v>
      </c>
      <c r="G31" s="76">
        <v>550286</v>
      </c>
      <c r="H31" s="76">
        <v>5095.2407407</v>
      </c>
      <c r="I31" s="76">
        <v>5095.2407407</v>
      </c>
      <c r="J31" s="76">
        <v>0</v>
      </c>
    </row>
    <row r="32" spans="1:10" ht="12.75">
      <c r="A32" t="s">
        <v>1784</v>
      </c>
      <c r="B32" t="s">
        <v>155</v>
      </c>
      <c r="C32" t="s">
        <v>676</v>
      </c>
      <c r="D32" t="s">
        <v>320</v>
      </c>
      <c r="E32">
        <v>76</v>
      </c>
      <c r="F32" s="38">
        <v>96.052631579</v>
      </c>
      <c r="G32" s="3">
        <v>334624</v>
      </c>
      <c r="H32" s="3">
        <v>4402.9473684</v>
      </c>
      <c r="I32" s="3">
        <v>4583.890411</v>
      </c>
      <c r="J32" s="3">
        <v>180.94304254</v>
      </c>
    </row>
    <row r="33" spans="1:10" ht="12.75">
      <c r="A33" t="s">
        <v>639</v>
      </c>
      <c r="B33" t="s">
        <v>1599</v>
      </c>
      <c r="C33" t="s">
        <v>677</v>
      </c>
      <c r="D33" t="s">
        <v>320</v>
      </c>
      <c r="E33">
        <v>74</v>
      </c>
      <c r="F33" s="38">
        <v>98.648648649</v>
      </c>
      <c r="G33" s="3">
        <v>379496</v>
      </c>
      <c r="H33" s="3">
        <v>5128.3243243</v>
      </c>
      <c r="I33" s="3">
        <v>5198.5753425</v>
      </c>
      <c r="J33" s="3">
        <v>70.251018141</v>
      </c>
    </row>
    <row r="34" spans="1:10" ht="12.75">
      <c r="A34" s="53" t="s">
        <v>19</v>
      </c>
      <c r="B34" s="53" t="s">
        <v>1346</v>
      </c>
      <c r="C34" s="53" t="s">
        <v>678</v>
      </c>
      <c r="D34" s="53" t="s">
        <v>665</v>
      </c>
      <c r="E34" s="53">
        <v>88</v>
      </c>
      <c r="F34" s="75">
        <v>100</v>
      </c>
      <c r="G34" s="76">
        <v>377343</v>
      </c>
      <c r="H34" s="76">
        <v>4287.9886364</v>
      </c>
      <c r="I34" s="76">
        <v>4287.9886364</v>
      </c>
      <c r="J34" s="76">
        <v>0</v>
      </c>
    </row>
    <row r="35" spans="1:10" ht="12.75">
      <c r="A35" t="s">
        <v>973</v>
      </c>
      <c r="B35" t="s">
        <v>974</v>
      </c>
      <c r="C35" t="s">
        <v>668</v>
      </c>
      <c r="D35" t="s">
        <v>320</v>
      </c>
      <c r="E35">
        <v>67</v>
      </c>
      <c r="F35" s="38">
        <v>95.52238806</v>
      </c>
      <c r="G35" s="3">
        <v>220000</v>
      </c>
      <c r="H35" s="3">
        <v>3283.5820896</v>
      </c>
      <c r="I35" s="3">
        <v>3437.5</v>
      </c>
      <c r="J35" s="3">
        <v>153.91791045</v>
      </c>
    </row>
    <row r="36" spans="1:10" ht="12.75">
      <c r="A36" t="s">
        <v>17</v>
      </c>
      <c r="B36" t="s">
        <v>1344</v>
      </c>
      <c r="C36" t="s">
        <v>668</v>
      </c>
      <c r="D36" t="s">
        <v>320</v>
      </c>
      <c r="E36">
        <v>126</v>
      </c>
      <c r="F36" s="38">
        <v>97.619047619</v>
      </c>
      <c r="G36" s="3">
        <v>477841</v>
      </c>
      <c r="H36" s="3">
        <v>3792.3888889</v>
      </c>
      <c r="I36" s="3">
        <v>3884.8861789</v>
      </c>
      <c r="J36" s="3">
        <v>92.497289973</v>
      </c>
    </row>
    <row r="37" spans="1:10" ht="12.75">
      <c r="A37" s="53" t="s">
        <v>241</v>
      </c>
      <c r="B37" s="53" t="s">
        <v>353</v>
      </c>
      <c r="C37" s="53" t="s">
        <v>679</v>
      </c>
      <c r="D37" s="53" t="s">
        <v>1494</v>
      </c>
      <c r="E37" s="78">
        <v>81</v>
      </c>
      <c r="F37" s="75">
        <v>97.530864198</v>
      </c>
      <c r="G37" s="76">
        <v>346375</v>
      </c>
      <c r="H37" s="76">
        <v>4276.2345679</v>
      </c>
      <c r="I37" s="76">
        <v>4384.4936709</v>
      </c>
      <c r="J37" s="76">
        <v>108.25910298</v>
      </c>
    </row>
    <row r="38" spans="1:10" ht="12.75">
      <c r="A38" t="s">
        <v>37</v>
      </c>
      <c r="B38" t="s">
        <v>1365</v>
      </c>
      <c r="C38" t="s">
        <v>679</v>
      </c>
      <c r="D38" t="s">
        <v>1494</v>
      </c>
      <c r="E38">
        <v>52</v>
      </c>
      <c r="F38" s="38">
        <v>94.230769231</v>
      </c>
      <c r="G38" s="3">
        <v>234624</v>
      </c>
      <c r="H38" s="3">
        <v>4512</v>
      </c>
      <c r="I38" s="3">
        <v>4788.244898</v>
      </c>
      <c r="J38" s="3">
        <v>276.24489796</v>
      </c>
    </row>
    <row r="39" spans="1:10" ht="12.75">
      <c r="A39" t="s">
        <v>859</v>
      </c>
      <c r="B39" t="s">
        <v>429</v>
      </c>
      <c r="C39" t="s">
        <v>680</v>
      </c>
      <c r="D39" t="s">
        <v>1494</v>
      </c>
      <c r="E39">
        <v>57</v>
      </c>
      <c r="F39" s="38">
        <v>91.228070175</v>
      </c>
      <c r="G39" s="3">
        <v>279527</v>
      </c>
      <c r="H39" s="3">
        <v>4903.9824561</v>
      </c>
      <c r="I39" s="3">
        <v>5375.5192308</v>
      </c>
      <c r="J39" s="3">
        <v>471.53677463</v>
      </c>
    </row>
    <row r="40" spans="1:10" ht="12.75">
      <c r="A40" s="53" t="s">
        <v>272</v>
      </c>
      <c r="B40" s="53" t="s">
        <v>1566</v>
      </c>
      <c r="C40" s="53" t="s">
        <v>681</v>
      </c>
      <c r="D40" s="53" t="s">
        <v>1494</v>
      </c>
      <c r="E40" s="53">
        <v>82</v>
      </c>
      <c r="F40" s="75">
        <v>86.585365854</v>
      </c>
      <c r="G40" s="76">
        <v>419096</v>
      </c>
      <c r="H40" s="76">
        <v>5110.9268293</v>
      </c>
      <c r="I40" s="76">
        <v>5902.7605634</v>
      </c>
      <c r="J40" s="76">
        <v>791.83373411</v>
      </c>
    </row>
    <row r="41" spans="1:10" ht="12.75">
      <c r="A41" t="s">
        <v>1821</v>
      </c>
      <c r="B41" t="s">
        <v>1288</v>
      </c>
      <c r="C41" t="s">
        <v>683</v>
      </c>
      <c r="D41" t="s">
        <v>320</v>
      </c>
      <c r="E41">
        <v>53</v>
      </c>
      <c r="F41" s="38">
        <v>98.113207547</v>
      </c>
      <c r="G41" s="3">
        <v>234624</v>
      </c>
      <c r="H41" s="3">
        <v>4426.8679245</v>
      </c>
      <c r="I41" s="3">
        <v>4512</v>
      </c>
      <c r="J41" s="3">
        <v>85.132075472</v>
      </c>
    </row>
    <row r="42" spans="1:10" ht="12.75">
      <c r="A42" t="s">
        <v>1416</v>
      </c>
      <c r="B42" t="s">
        <v>175</v>
      </c>
      <c r="C42" t="s">
        <v>678</v>
      </c>
      <c r="D42" t="s">
        <v>1494</v>
      </c>
      <c r="E42">
        <v>79</v>
      </c>
      <c r="F42" s="38">
        <v>96.202531646</v>
      </c>
      <c r="G42" s="3">
        <v>334624</v>
      </c>
      <c r="H42" s="3">
        <v>4235.7468354</v>
      </c>
      <c r="I42" s="3">
        <v>4402.9473684</v>
      </c>
      <c r="J42" s="3">
        <v>167.20053298</v>
      </c>
    </row>
    <row r="43" spans="1:10" ht="12.75">
      <c r="A43" s="53" t="s">
        <v>1817</v>
      </c>
      <c r="B43" s="53" t="s">
        <v>1286</v>
      </c>
      <c r="C43" s="53" t="s">
        <v>684</v>
      </c>
      <c r="D43" s="53" t="s">
        <v>1494</v>
      </c>
      <c r="E43" s="53">
        <v>87</v>
      </c>
      <c r="F43" s="75">
        <v>97.701149425</v>
      </c>
      <c r="G43" s="76">
        <v>334136</v>
      </c>
      <c r="H43" s="76">
        <v>3840.6436782</v>
      </c>
      <c r="I43" s="76">
        <v>3931.0117647</v>
      </c>
      <c r="J43" s="76">
        <v>90.368086545</v>
      </c>
    </row>
    <row r="44" spans="1:10" ht="12.75">
      <c r="A44" t="s">
        <v>1256</v>
      </c>
      <c r="B44" t="s">
        <v>356</v>
      </c>
      <c r="C44" t="s">
        <v>674</v>
      </c>
      <c r="D44" t="s">
        <v>1494</v>
      </c>
      <c r="E44">
        <v>96</v>
      </c>
      <c r="F44" s="38">
        <v>87.5</v>
      </c>
      <c r="G44" s="3">
        <v>467640</v>
      </c>
      <c r="H44" s="3">
        <v>4871.25</v>
      </c>
      <c r="I44" s="3">
        <v>5567.1428571</v>
      </c>
      <c r="J44" s="3">
        <v>695.89285714</v>
      </c>
    </row>
    <row r="45" spans="1:10" ht="12.75">
      <c r="A45" t="s">
        <v>1228</v>
      </c>
      <c r="B45" t="s">
        <v>1107</v>
      </c>
      <c r="C45" t="s">
        <v>685</v>
      </c>
      <c r="D45" t="s">
        <v>1494</v>
      </c>
      <c r="E45">
        <v>104</v>
      </c>
      <c r="F45" s="38">
        <v>95.192307692</v>
      </c>
      <c r="G45" s="3">
        <v>472404</v>
      </c>
      <c r="H45" s="3">
        <v>4542.3461538</v>
      </c>
      <c r="I45" s="3">
        <v>4771.7575758</v>
      </c>
      <c r="J45" s="3">
        <v>229.41142191</v>
      </c>
    </row>
    <row r="46" spans="1:10" ht="12.75">
      <c r="A46" s="53" t="s">
        <v>1427</v>
      </c>
      <c r="B46" s="53" t="s">
        <v>182</v>
      </c>
      <c r="C46" s="53" t="s">
        <v>686</v>
      </c>
      <c r="D46" s="53" t="s">
        <v>1494</v>
      </c>
      <c r="E46" s="53">
        <v>107</v>
      </c>
      <c r="F46" s="75">
        <v>97.196261682</v>
      </c>
      <c r="G46" s="76">
        <v>511154</v>
      </c>
      <c r="H46" s="76">
        <v>4777.1401869</v>
      </c>
      <c r="I46" s="76">
        <v>4914.9423077</v>
      </c>
      <c r="J46" s="76">
        <v>137.80212078</v>
      </c>
    </row>
    <row r="47" spans="1:10" ht="12.75">
      <c r="A47" t="s">
        <v>742</v>
      </c>
      <c r="B47" t="s">
        <v>1624</v>
      </c>
      <c r="C47" t="s">
        <v>671</v>
      </c>
      <c r="D47" t="s">
        <v>320</v>
      </c>
      <c r="E47">
        <v>110</v>
      </c>
      <c r="F47" s="38">
        <v>95.454545455</v>
      </c>
      <c r="G47" s="3">
        <v>452509</v>
      </c>
      <c r="H47" s="3">
        <v>4113.7181818</v>
      </c>
      <c r="I47" s="3">
        <v>4309.6095238</v>
      </c>
      <c r="J47" s="3">
        <v>195.89134199</v>
      </c>
    </row>
    <row r="48" spans="1:10" ht="12.75">
      <c r="A48" t="s">
        <v>248</v>
      </c>
      <c r="B48" t="s">
        <v>1541</v>
      </c>
      <c r="C48" t="s">
        <v>671</v>
      </c>
      <c r="D48" t="s">
        <v>320</v>
      </c>
      <c r="E48">
        <v>61</v>
      </c>
      <c r="F48" s="38">
        <v>96.721311475</v>
      </c>
      <c r="G48" s="3">
        <v>279496</v>
      </c>
      <c r="H48" s="3">
        <v>4581.9016393</v>
      </c>
      <c r="I48" s="3">
        <v>4737.220339</v>
      </c>
      <c r="J48" s="3">
        <v>155.31869964</v>
      </c>
    </row>
    <row r="49" spans="1:10" ht="12.75">
      <c r="A49" s="53" t="s">
        <v>292</v>
      </c>
      <c r="B49" s="53" t="s">
        <v>1587</v>
      </c>
      <c r="C49" s="53" t="s">
        <v>671</v>
      </c>
      <c r="D49" s="53" t="s">
        <v>320</v>
      </c>
      <c r="E49" s="53">
        <v>98</v>
      </c>
      <c r="F49" s="75">
        <v>97.959183673</v>
      </c>
      <c r="G49" s="76">
        <v>374895</v>
      </c>
      <c r="H49" s="76">
        <v>3825.4591837</v>
      </c>
      <c r="I49" s="76">
        <v>3905.15625</v>
      </c>
      <c r="J49" s="76">
        <v>79.697066327</v>
      </c>
    </row>
    <row r="50" spans="1:10" ht="12.75">
      <c r="A50" t="s">
        <v>1749</v>
      </c>
      <c r="B50" t="s">
        <v>120</v>
      </c>
      <c r="C50" t="s">
        <v>687</v>
      </c>
      <c r="D50" t="s">
        <v>320</v>
      </c>
      <c r="E50">
        <v>133</v>
      </c>
      <c r="F50" s="38">
        <v>100</v>
      </c>
      <c r="G50" s="3">
        <v>484364</v>
      </c>
      <c r="H50" s="3">
        <v>3641.8345865</v>
      </c>
      <c r="I50" s="3">
        <v>3641.8345865</v>
      </c>
      <c r="J50" s="3">
        <v>0</v>
      </c>
    </row>
    <row r="51" spans="1:10" ht="12.75">
      <c r="A51" t="s">
        <v>229</v>
      </c>
      <c r="B51" t="s">
        <v>1217</v>
      </c>
      <c r="C51" t="s">
        <v>671</v>
      </c>
      <c r="D51" t="s">
        <v>320</v>
      </c>
      <c r="E51" s="1">
        <v>56</v>
      </c>
      <c r="F51" s="38">
        <v>94.642857143</v>
      </c>
      <c r="G51" s="3">
        <v>244589</v>
      </c>
      <c r="H51" s="3">
        <v>4367.6607143</v>
      </c>
      <c r="I51" s="3">
        <v>4614.8867925</v>
      </c>
      <c r="J51" s="3">
        <v>247.22607817</v>
      </c>
    </row>
    <row r="52" spans="1:10" ht="12.75">
      <c r="A52" s="53" t="s">
        <v>823</v>
      </c>
      <c r="B52" s="53" t="s">
        <v>608</v>
      </c>
      <c r="C52" s="53" t="s">
        <v>688</v>
      </c>
      <c r="D52" s="53" t="s">
        <v>1494</v>
      </c>
      <c r="E52" s="53">
        <v>87</v>
      </c>
      <c r="F52" s="75">
        <v>91.954022989</v>
      </c>
      <c r="G52" s="76">
        <v>373786</v>
      </c>
      <c r="H52" s="76">
        <v>4296.3908046</v>
      </c>
      <c r="I52" s="76">
        <v>4672.325</v>
      </c>
      <c r="J52" s="76">
        <v>375.9341954</v>
      </c>
    </row>
    <row r="53" spans="1:10" ht="12.75">
      <c r="A53" t="s">
        <v>643</v>
      </c>
      <c r="B53" t="s">
        <v>1603</v>
      </c>
      <c r="C53" t="s">
        <v>675</v>
      </c>
      <c r="D53" t="s">
        <v>665</v>
      </c>
      <c r="E53">
        <v>85</v>
      </c>
      <c r="F53" s="38">
        <v>100</v>
      </c>
      <c r="G53" s="3">
        <v>363589</v>
      </c>
      <c r="H53" s="3">
        <v>4277.5176471</v>
      </c>
      <c r="I53" s="3">
        <v>4277.5176471</v>
      </c>
      <c r="J53" s="3">
        <v>0</v>
      </c>
    </row>
    <row r="54" spans="1:10" ht="12.75">
      <c r="A54" t="s">
        <v>918</v>
      </c>
      <c r="B54" t="s">
        <v>1613</v>
      </c>
      <c r="C54" t="s">
        <v>689</v>
      </c>
      <c r="D54" t="s">
        <v>1494</v>
      </c>
      <c r="E54">
        <v>66</v>
      </c>
      <c r="F54" s="38">
        <v>87.878787879</v>
      </c>
      <c r="G54" s="3">
        <v>363099</v>
      </c>
      <c r="H54" s="3">
        <v>5501.5</v>
      </c>
      <c r="I54" s="3">
        <v>6260.3275862</v>
      </c>
      <c r="J54" s="3">
        <v>758.82758621</v>
      </c>
    </row>
    <row r="55" spans="1:10" ht="12.75">
      <c r="A55" s="53" t="s">
        <v>1227</v>
      </c>
      <c r="B55" s="53" t="s">
        <v>1106</v>
      </c>
      <c r="C55" s="53" t="s">
        <v>690</v>
      </c>
      <c r="D55" s="53" t="s">
        <v>1494</v>
      </c>
      <c r="E55" s="53">
        <v>98</v>
      </c>
      <c r="F55" s="75">
        <v>95.918367347</v>
      </c>
      <c r="G55" s="76">
        <v>399493</v>
      </c>
      <c r="H55" s="76">
        <v>4076.4591837</v>
      </c>
      <c r="I55" s="76">
        <v>4249.9255319</v>
      </c>
      <c r="J55" s="76">
        <v>173.46634824</v>
      </c>
    </row>
    <row r="56" spans="1:10" ht="12.75">
      <c r="A56" t="s">
        <v>1690</v>
      </c>
      <c r="B56" t="s">
        <v>484</v>
      </c>
      <c r="C56" t="s">
        <v>691</v>
      </c>
      <c r="D56" t="s">
        <v>1494</v>
      </c>
      <c r="E56">
        <v>83</v>
      </c>
      <c r="F56" s="38">
        <v>87.951807229</v>
      </c>
      <c r="G56" s="3">
        <v>370883</v>
      </c>
      <c r="H56" s="3">
        <v>4468.4698795</v>
      </c>
      <c r="I56" s="3">
        <v>5080.5890411</v>
      </c>
      <c r="J56" s="3">
        <v>612.11916158</v>
      </c>
    </row>
    <row r="57" spans="1:10" ht="12.75">
      <c r="A57" t="s">
        <v>1725</v>
      </c>
      <c r="B57" t="s">
        <v>518</v>
      </c>
      <c r="C57" t="s">
        <v>692</v>
      </c>
      <c r="D57" t="s">
        <v>1494</v>
      </c>
      <c r="E57">
        <v>125</v>
      </c>
      <c r="F57" s="38">
        <v>97.6</v>
      </c>
      <c r="G57" s="3">
        <v>424246</v>
      </c>
      <c r="H57" s="3">
        <v>3393.968</v>
      </c>
      <c r="I57" s="3">
        <v>3477.4262295</v>
      </c>
      <c r="J57" s="3">
        <v>83.458229508</v>
      </c>
    </row>
    <row r="58" spans="1:10" ht="12.75">
      <c r="A58" s="53" t="s">
        <v>399</v>
      </c>
      <c r="B58" s="53" t="s">
        <v>373</v>
      </c>
      <c r="C58" s="53" t="s">
        <v>693</v>
      </c>
      <c r="D58" s="53" t="s">
        <v>1494</v>
      </c>
      <c r="E58" s="53">
        <v>106</v>
      </c>
      <c r="F58" s="75">
        <v>89.622641509</v>
      </c>
      <c r="G58" s="76">
        <v>410748</v>
      </c>
      <c r="H58" s="76">
        <v>3874.9811321</v>
      </c>
      <c r="I58" s="76">
        <v>4323.6631579</v>
      </c>
      <c r="J58" s="76">
        <v>448.68202582</v>
      </c>
    </row>
    <row r="59" spans="1:10" ht="12.75">
      <c r="A59" t="s">
        <v>741</v>
      </c>
      <c r="B59" t="s">
        <v>1623</v>
      </c>
      <c r="C59" t="s">
        <v>681</v>
      </c>
      <c r="D59" t="s">
        <v>1494</v>
      </c>
      <c r="E59">
        <v>95</v>
      </c>
      <c r="F59" s="38">
        <v>97.894736842</v>
      </c>
      <c r="G59" s="3">
        <v>340029</v>
      </c>
      <c r="H59" s="3">
        <v>3579.2526316</v>
      </c>
      <c r="I59" s="3">
        <v>3656.2258065</v>
      </c>
      <c r="J59" s="3">
        <v>76.973174873</v>
      </c>
    </row>
    <row r="60" spans="1:10" ht="12.75">
      <c r="A60" t="s">
        <v>1843</v>
      </c>
      <c r="B60" t="s">
        <v>1313</v>
      </c>
      <c r="C60" t="s">
        <v>667</v>
      </c>
      <c r="D60" t="s">
        <v>665</v>
      </c>
      <c r="E60">
        <v>71</v>
      </c>
      <c r="F60" s="38">
        <v>92.957746479</v>
      </c>
      <c r="G60" s="3">
        <v>320000</v>
      </c>
      <c r="H60" s="3">
        <v>4507.0422535</v>
      </c>
      <c r="I60" s="3">
        <v>4848.4848485</v>
      </c>
      <c r="J60" s="3">
        <v>341.44259496</v>
      </c>
    </row>
    <row r="61" spans="1:10" ht="12.75">
      <c r="A61" s="53" t="s">
        <v>15</v>
      </c>
      <c r="B61" s="53" t="s">
        <v>1341</v>
      </c>
      <c r="C61" s="53" t="s">
        <v>667</v>
      </c>
      <c r="D61" s="53" t="s">
        <v>665</v>
      </c>
      <c r="E61" s="53">
        <v>56</v>
      </c>
      <c r="F61" s="75">
        <v>89.285714286</v>
      </c>
      <c r="G61" s="76">
        <v>234623</v>
      </c>
      <c r="H61" s="76">
        <v>4189.6964286</v>
      </c>
      <c r="I61" s="76">
        <v>4692.46</v>
      </c>
      <c r="J61" s="76">
        <v>502.76357143</v>
      </c>
    </row>
    <row r="62" spans="1:10" ht="12.75">
      <c r="A62" t="s">
        <v>819</v>
      </c>
      <c r="B62" t="s">
        <v>605</v>
      </c>
      <c r="C62" t="s">
        <v>670</v>
      </c>
      <c r="D62" t="s">
        <v>665</v>
      </c>
      <c r="E62">
        <v>84</v>
      </c>
      <c r="F62" s="38">
        <v>94.047619048</v>
      </c>
      <c r="G62" s="3">
        <v>414126</v>
      </c>
      <c r="H62" s="3">
        <v>4930.0714286</v>
      </c>
      <c r="I62" s="3">
        <v>5242.1012658</v>
      </c>
      <c r="J62" s="3">
        <v>312.02983725</v>
      </c>
    </row>
    <row r="63" spans="1:10" ht="12.75">
      <c r="A63" t="s">
        <v>1238</v>
      </c>
      <c r="B63" t="s">
        <v>1117</v>
      </c>
      <c r="C63" t="s">
        <v>694</v>
      </c>
      <c r="D63" t="s">
        <v>1494</v>
      </c>
      <c r="E63">
        <v>77</v>
      </c>
      <c r="F63" s="38">
        <v>93.506493506</v>
      </c>
      <c r="G63" s="3">
        <v>380344</v>
      </c>
      <c r="H63" s="3">
        <v>4939.5324675</v>
      </c>
      <c r="I63" s="3">
        <v>5282.5555556</v>
      </c>
      <c r="J63" s="3">
        <v>343.02308802</v>
      </c>
    </row>
    <row r="64" spans="1:10" ht="12.75">
      <c r="A64" s="53" t="s">
        <v>36</v>
      </c>
      <c r="B64" s="53" t="s">
        <v>1364</v>
      </c>
      <c r="C64" s="53" t="s">
        <v>692</v>
      </c>
      <c r="D64" s="53" t="s">
        <v>320</v>
      </c>
      <c r="E64" s="53">
        <v>86</v>
      </c>
      <c r="F64" s="75">
        <v>100</v>
      </c>
      <c r="G64" s="76">
        <v>335370</v>
      </c>
      <c r="H64" s="76">
        <v>3899.6511628</v>
      </c>
      <c r="I64" s="76">
        <v>3899.6511628</v>
      </c>
      <c r="J64" s="76">
        <v>0</v>
      </c>
    </row>
    <row r="65" spans="1:10" ht="12.75">
      <c r="A65" t="s">
        <v>828</v>
      </c>
      <c r="B65" t="s">
        <v>613</v>
      </c>
      <c r="C65" t="s">
        <v>671</v>
      </c>
      <c r="D65" t="s">
        <v>320</v>
      </c>
      <c r="E65">
        <v>88</v>
      </c>
      <c r="F65" s="38">
        <v>93.181818182</v>
      </c>
      <c r="G65" s="3">
        <v>431752</v>
      </c>
      <c r="H65" s="3">
        <v>4906.2727273</v>
      </c>
      <c r="I65" s="3">
        <v>5265.2682927</v>
      </c>
      <c r="J65" s="3">
        <v>358.99556541</v>
      </c>
    </row>
    <row r="66" spans="1:10" ht="12.75">
      <c r="A66" t="s">
        <v>811</v>
      </c>
      <c r="B66" t="s">
        <v>597</v>
      </c>
      <c r="C66" t="s">
        <v>696</v>
      </c>
      <c r="D66" t="s">
        <v>1494</v>
      </c>
      <c r="E66">
        <v>95</v>
      </c>
      <c r="F66" s="38">
        <v>100</v>
      </c>
      <c r="G66" s="3">
        <v>332215</v>
      </c>
      <c r="H66" s="3">
        <v>3497</v>
      </c>
      <c r="I66" s="3">
        <v>3497</v>
      </c>
      <c r="J66" s="3">
        <v>0</v>
      </c>
    </row>
    <row r="67" spans="1:10" ht="12.75">
      <c r="A67" s="53" t="s">
        <v>287</v>
      </c>
      <c r="B67" s="53" t="s">
        <v>1581</v>
      </c>
      <c r="C67" s="53" t="s">
        <v>696</v>
      </c>
      <c r="D67" s="53" t="s">
        <v>1494</v>
      </c>
      <c r="E67" s="53">
        <v>98</v>
      </c>
      <c r="F67" s="75">
        <v>98.979591837</v>
      </c>
      <c r="G67" s="76">
        <v>376236</v>
      </c>
      <c r="H67" s="76">
        <v>3839.1428571</v>
      </c>
      <c r="I67" s="76">
        <v>3878.7216495</v>
      </c>
      <c r="J67" s="76">
        <v>39.578792342</v>
      </c>
    </row>
    <row r="68" spans="1:10" ht="12.75">
      <c r="A68" t="s">
        <v>1849</v>
      </c>
      <c r="B68" t="s">
        <v>1319</v>
      </c>
      <c r="C68" t="s">
        <v>696</v>
      </c>
      <c r="D68" t="s">
        <v>1494</v>
      </c>
      <c r="E68">
        <v>103</v>
      </c>
      <c r="F68" s="38">
        <v>100</v>
      </c>
      <c r="G68" s="3">
        <v>379496</v>
      </c>
      <c r="H68" s="3">
        <v>3684.4271845</v>
      </c>
      <c r="I68" s="3">
        <v>3684.4271845</v>
      </c>
      <c r="J68" s="3">
        <v>0</v>
      </c>
    </row>
    <row r="69" spans="1:10" ht="12.75">
      <c r="A69" t="s">
        <v>99</v>
      </c>
      <c r="B69" t="s">
        <v>890</v>
      </c>
      <c r="C69" t="s">
        <v>696</v>
      </c>
      <c r="D69" t="s">
        <v>1494</v>
      </c>
      <c r="E69">
        <v>111</v>
      </c>
      <c r="F69" s="38">
        <v>93.693693694</v>
      </c>
      <c r="G69" s="3">
        <v>334624</v>
      </c>
      <c r="H69" s="3">
        <v>3014.6306306</v>
      </c>
      <c r="I69" s="3">
        <v>3217.5384615</v>
      </c>
      <c r="J69" s="3">
        <v>202.90783091</v>
      </c>
    </row>
    <row r="70" spans="1:10" ht="12.75">
      <c r="A70" s="53" t="s">
        <v>1811</v>
      </c>
      <c r="B70" s="53" t="s">
        <v>1280</v>
      </c>
      <c r="C70" s="53" t="s">
        <v>696</v>
      </c>
      <c r="D70" s="53" t="s">
        <v>1494</v>
      </c>
      <c r="E70" s="53">
        <v>108</v>
      </c>
      <c r="F70" s="75">
        <v>99.074074074</v>
      </c>
      <c r="G70" s="76">
        <v>593690</v>
      </c>
      <c r="H70" s="76">
        <v>5497.1296296</v>
      </c>
      <c r="I70" s="76">
        <v>5548.5046729</v>
      </c>
      <c r="J70" s="76">
        <v>51.375043268</v>
      </c>
    </row>
    <row r="71" spans="1:10" ht="12.75">
      <c r="A71" t="s">
        <v>1431</v>
      </c>
      <c r="B71" t="s">
        <v>1280</v>
      </c>
      <c r="C71" t="s">
        <v>696</v>
      </c>
      <c r="D71" t="s">
        <v>1494</v>
      </c>
      <c r="E71">
        <v>94</v>
      </c>
      <c r="F71" s="38">
        <v>97.872340426</v>
      </c>
      <c r="G71" s="3">
        <v>379496</v>
      </c>
      <c r="H71" s="3">
        <v>4037.1914894</v>
      </c>
      <c r="I71" s="3">
        <v>4124.9565217</v>
      </c>
      <c r="J71" s="3">
        <v>87.765032377</v>
      </c>
    </row>
    <row r="72" spans="1:10" ht="12.75">
      <c r="A72" t="s">
        <v>863</v>
      </c>
      <c r="B72" t="s">
        <v>432</v>
      </c>
      <c r="C72" t="s">
        <v>696</v>
      </c>
      <c r="D72" t="s">
        <v>1494</v>
      </c>
      <c r="E72">
        <v>77</v>
      </c>
      <c r="F72" s="38">
        <v>100</v>
      </c>
      <c r="G72" s="3">
        <v>234624</v>
      </c>
      <c r="H72" s="3">
        <v>3047.0649351</v>
      </c>
      <c r="I72" s="3">
        <v>3047.0649351</v>
      </c>
      <c r="J72" s="3">
        <v>0</v>
      </c>
    </row>
    <row r="73" spans="1:10" ht="12.75">
      <c r="A73" s="53" t="s">
        <v>415</v>
      </c>
      <c r="B73" s="53" t="s">
        <v>523</v>
      </c>
      <c r="C73" s="53" t="s">
        <v>696</v>
      </c>
      <c r="D73" s="53" t="s">
        <v>1494</v>
      </c>
      <c r="E73" s="53">
        <v>105</v>
      </c>
      <c r="F73" s="75">
        <v>94.285714286</v>
      </c>
      <c r="G73" s="76">
        <v>392490</v>
      </c>
      <c r="H73" s="76">
        <v>3738</v>
      </c>
      <c r="I73" s="76">
        <v>3964.5454545</v>
      </c>
      <c r="J73" s="76">
        <v>226.54545455</v>
      </c>
    </row>
    <row r="74" spans="1:10" ht="12.75">
      <c r="A74" t="s">
        <v>1396</v>
      </c>
      <c r="B74" t="s">
        <v>535</v>
      </c>
      <c r="C74" t="s">
        <v>696</v>
      </c>
      <c r="D74" t="s">
        <v>1494</v>
      </c>
      <c r="E74">
        <v>76</v>
      </c>
      <c r="F74" s="38">
        <v>97.368421053</v>
      </c>
      <c r="G74" s="3">
        <v>387703</v>
      </c>
      <c r="H74" s="3">
        <v>5101.3552632</v>
      </c>
      <c r="I74" s="3">
        <v>5239.2297297</v>
      </c>
      <c r="J74" s="3">
        <v>137.87446657</v>
      </c>
    </row>
    <row r="75" spans="1:10" ht="12.75">
      <c r="A75" t="s">
        <v>1235</v>
      </c>
      <c r="B75" t="s">
        <v>1114</v>
      </c>
      <c r="C75" t="s">
        <v>696</v>
      </c>
      <c r="D75" t="s">
        <v>1494</v>
      </c>
      <c r="E75">
        <v>65</v>
      </c>
      <c r="F75" s="38">
        <v>100</v>
      </c>
      <c r="G75" s="3">
        <v>325232</v>
      </c>
      <c r="H75" s="3">
        <v>5003.5692308</v>
      </c>
      <c r="I75" s="3">
        <v>5003.5692308</v>
      </c>
      <c r="J75" s="3">
        <v>0</v>
      </c>
    </row>
    <row r="76" spans="1:10" ht="12.75">
      <c r="A76" s="53" t="s">
        <v>743</v>
      </c>
      <c r="B76" s="53" t="s">
        <v>1625</v>
      </c>
      <c r="C76" s="53" t="s">
        <v>696</v>
      </c>
      <c r="D76" s="53" t="s">
        <v>1494</v>
      </c>
      <c r="E76" s="53">
        <v>73</v>
      </c>
      <c r="F76" s="75">
        <v>72.602739726</v>
      </c>
      <c r="G76" s="76">
        <v>334624</v>
      </c>
      <c r="H76" s="79">
        <v>4583.890411</v>
      </c>
      <c r="I76" s="76">
        <v>6313.6603774</v>
      </c>
      <c r="J76" s="76">
        <v>1729.7699664</v>
      </c>
    </row>
    <row r="77" spans="1:10" ht="12.75">
      <c r="A77" t="s">
        <v>48</v>
      </c>
      <c r="B77" t="s">
        <v>1625</v>
      </c>
      <c r="C77" t="s">
        <v>696</v>
      </c>
      <c r="D77" t="s">
        <v>1494</v>
      </c>
      <c r="E77">
        <v>131</v>
      </c>
      <c r="F77" s="38">
        <v>82.442748092</v>
      </c>
      <c r="G77" s="3">
        <v>512183</v>
      </c>
      <c r="H77" s="3">
        <v>3909.7938931</v>
      </c>
      <c r="I77" s="3">
        <v>4742.4351852</v>
      </c>
      <c r="J77" s="3">
        <v>832.64129206</v>
      </c>
    </row>
    <row r="78" spans="1:10" ht="12.75">
      <c r="A78" t="s">
        <v>1734</v>
      </c>
      <c r="B78" t="s">
        <v>105</v>
      </c>
      <c r="C78" t="s">
        <v>696</v>
      </c>
      <c r="D78" t="s">
        <v>1494</v>
      </c>
      <c r="E78">
        <v>147</v>
      </c>
      <c r="F78" s="38">
        <v>89.795918367</v>
      </c>
      <c r="G78" s="3">
        <v>480665</v>
      </c>
      <c r="H78" s="3">
        <v>3269.829932</v>
      </c>
      <c r="I78" s="3">
        <v>3641.4015152</v>
      </c>
      <c r="J78" s="3">
        <v>371.57158318</v>
      </c>
    </row>
    <row r="79" spans="1:10" ht="12.75">
      <c r="A79" s="53" t="s">
        <v>809</v>
      </c>
      <c r="B79" s="53" t="s">
        <v>594</v>
      </c>
      <c r="C79" s="53" t="s">
        <v>696</v>
      </c>
      <c r="D79" s="53" t="s">
        <v>1494</v>
      </c>
      <c r="E79" s="53">
        <v>68</v>
      </c>
      <c r="F79" s="75">
        <v>100</v>
      </c>
      <c r="G79" s="76">
        <v>334624</v>
      </c>
      <c r="H79" s="76">
        <v>4920.9411765</v>
      </c>
      <c r="I79" s="76">
        <v>4920.9411765</v>
      </c>
      <c r="J79" s="76">
        <v>0</v>
      </c>
    </row>
    <row r="80" spans="1:10" ht="12.75">
      <c r="A80" t="s">
        <v>1406</v>
      </c>
      <c r="B80" t="s">
        <v>165</v>
      </c>
      <c r="C80" t="s">
        <v>696</v>
      </c>
      <c r="D80" t="s">
        <v>1494</v>
      </c>
      <c r="E80">
        <v>66</v>
      </c>
      <c r="F80" s="38">
        <v>87.878787879</v>
      </c>
      <c r="G80" s="3">
        <v>285825</v>
      </c>
      <c r="H80" s="3">
        <v>4330.6818182</v>
      </c>
      <c r="I80" s="3">
        <v>4928.0172414</v>
      </c>
      <c r="J80" s="3">
        <v>597.3354232</v>
      </c>
    </row>
    <row r="81" spans="1:10" ht="12.75">
      <c r="A81" t="s">
        <v>792</v>
      </c>
      <c r="B81" t="s">
        <v>577</v>
      </c>
      <c r="C81" t="s">
        <v>690</v>
      </c>
      <c r="D81" t="s">
        <v>1494</v>
      </c>
      <c r="E81">
        <v>82</v>
      </c>
      <c r="F81" s="38">
        <v>92.682926829</v>
      </c>
      <c r="G81" s="3">
        <v>357806</v>
      </c>
      <c r="H81" s="3">
        <v>4363.4878049</v>
      </c>
      <c r="I81" s="3">
        <v>4707.9736842</v>
      </c>
      <c r="J81" s="3">
        <v>344.48587933</v>
      </c>
    </row>
    <row r="82" spans="1:10" ht="12.75">
      <c r="A82" s="53" t="s">
        <v>1007</v>
      </c>
      <c r="B82" s="53" t="s">
        <v>1008</v>
      </c>
      <c r="C82" s="53" t="s">
        <v>690</v>
      </c>
      <c r="D82" s="53" t="s">
        <v>1494</v>
      </c>
      <c r="E82" s="53">
        <v>51</v>
      </c>
      <c r="F82" s="75">
        <v>98.039215686</v>
      </c>
      <c r="G82" s="76">
        <v>220000</v>
      </c>
      <c r="H82" s="76">
        <v>4313.7254902</v>
      </c>
      <c r="I82" s="76">
        <v>4400</v>
      </c>
      <c r="J82" s="76">
        <v>86.274509804</v>
      </c>
    </row>
    <row r="83" spans="1:10" ht="12.75">
      <c r="A83" t="s">
        <v>760</v>
      </c>
      <c r="B83" t="s">
        <v>545</v>
      </c>
      <c r="C83" t="s">
        <v>697</v>
      </c>
      <c r="D83" t="s">
        <v>1494</v>
      </c>
      <c r="E83">
        <v>58</v>
      </c>
      <c r="F83" s="38">
        <v>100</v>
      </c>
      <c r="G83" s="3">
        <v>287703</v>
      </c>
      <c r="H83" s="3">
        <v>4960.3965517</v>
      </c>
      <c r="I83" s="3">
        <v>4960.3965517</v>
      </c>
      <c r="J83" s="3">
        <v>0</v>
      </c>
    </row>
    <row r="84" spans="1:10" ht="12.75">
      <c r="A84" t="s">
        <v>871</v>
      </c>
      <c r="B84" t="s">
        <v>438</v>
      </c>
      <c r="C84" t="s">
        <v>678</v>
      </c>
      <c r="D84" t="s">
        <v>1494</v>
      </c>
      <c r="E84">
        <v>65</v>
      </c>
      <c r="F84" s="38">
        <v>100</v>
      </c>
      <c r="G84" s="3">
        <v>296346</v>
      </c>
      <c r="H84" s="3">
        <v>4559.1692308</v>
      </c>
      <c r="I84" s="3">
        <v>4559.1692308</v>
      </c>
      <c r="J84" s="3">
        <v>0</v>
      </c>
    </row>
    <row r="85" spans="1:10" ht="12.75">
      <c r="A85" s="53" t="s">
        <v>28</v>
      </c>
      <c r="B85" s="53" t="s">
        <v>1356</v>
      </c>
      <c r="C85" s="53" t="s">
        <v>697</v>
      </c>
      <c r="D85" s="53" t="s">
        <v>320</v>
      </c>
      <c r="E85" s="53">
        <v>84</v>
      </c>
      <c r="F85" s="75">
        <v>94.047619048</v>
      </c>
      <c r="G85" s="76">
        <v>459440</v>
      </c>
      <c r="H85" s="76">
        <v>5469.5238095</v>
      </c>
      <c r="I85" s="76">
        <v>5815.6962025</v>
      </c>
      <c r="J85" s="76">
        <v>346.17239301</v>
      </c>
    </row>
    <row r="86" spans="1:10" ht="12.75">
      <c r="A86" t="s">
        <v>1808</v>
      </c>
      <c r="B86" t="s">
        <v>1277</v>
      </c>
      <c r="C86" t="s">
        <v>698</v>
      </c>
      <c r="D86" t="s">
        <v>320</v>
      </c>
      <c r="E86">
        <v>58</v>
      </c>
      <c r="F86" s="38">
        <v>96.551724138</v>
      </c>
      <c r="G86" s="3">
        <v>234624</v>
      </c>
      <c r="H86" s="3">
        <v>4045.2413793</v>
      </c>
      <c r="I86" s="3">
        <v>4189.7142857</v>
      </c>
      <c r="J86" s="3">
        <v>144.4729064</v>
      </c>
    </row>
    <row r="87" spans="1:10" ht="12.75">
      <c r="A87" t="s">
        <v>1009</v>
      </c>
      <c r="B87" t="s">
        <v>1010</v>
      </c>
      <c r="C87" t="s">
        <v>728</v>
      </c>
      <c r="D87" t="s">
        <v>1494</v>
      </c>
      <c r="E87">
        <v>52</v>
      </c>
      <c r="F87" s="38">
        <v>98.076923077</v>
      </c>
      <c r="G87" s="3">
        <v>220000</v>
      </c>
      <c r="H87" s="3">
        <v>4230.7692308</v>
      </c>
      <c r="I87" s="3">
        <v>4313.7254902</v>
      </c>
      <c r="J87" s="3">
        <v>82.956259427</v>
      </c>
    </row>
    <row r="88" spans="1:10" ht="12.75">
      <c r="A88" s="53" t="s">
        <v>794</v>
      </c>
      <c r="B88" s="53" t="s">
        <v>579</v>
      </c>
      <c r="C88" s="53" t="s">
        <v>667</v>
      </c>
      <c r="D88" s="53" t="s">
        <v>320</v>
      </c>
      <c r="E88" s="53">
        <v>71</v>
      </c>
      <c r="F88" s="75">
        <v>97.183098592</v>
      </c>
      <c r="G88" s="76">
        <v>334624</v>
      </c>
      <c r="H88" s="76">
        <v>4713.0140845</v>
      </c>
      <c r="I88" s="76">
        <v>4849.6231884</v>
      </c>
      <c r="J88" s="76">
        <v>136.6091039</v>
      </c>
    </row>
    <row r="89" spans="1:10" ht="12.75">
      <c r="A89" t="s">
        <v>259</v>
      </c>
      <c r="B89" t="s">
        <v>1552</v>
      </c>
      <c r="C89" t="s">
        <v>671</v>
      </c>
      <c r="D89" t="s">
        <v>320</v>
      </c>
      <c r="E89">
        <v>93</v>
      </c>
      <c r="F89" s="38">
        <v>96.774193548</v>
      </c>
      <c r="G89" s="3">
        <v>294840</v>
      </c>
      <c r="H89" s="3">
        <v>3170.3225806</v>
      </c>
      <c r="I89" s="3">
        <v>3276</v>
      </c>
      <c r="J89" s="3">
        <v>105.67741935</v>
      </c>
    </row>
    <row r="90" spans="1:10" ht="12.75">
      <c r="A90" t="s">
        <v>417</v>
      </c>
      <c r="B90" t="s">
        <v>525</v>
      </c>
      <c r="C90" t="s">
        <v>694</v>
      </c>
      <c r="D90" t="s">
        <v>1494</v>
      </c>
      <c r="E90">
        <v>148</v>
      </c>
      <c r="F90" s="38">
        <v>94.594594595</v>
      </c>
      <c r="G90" s="3">
        <v>566467</v>
      </c>
      <c r="H90" s="3">
        <v>3827.4797297</v>
      </c>
      <c r="I90" s="3">
        <v>4046.1928571</v>
      </c>
      <c r="J90" s="3">
        <v>218.71312741</v>
      </c>
    </row>
    <row r="91" spans="1:10" ht="12.75">
      <c r="A91" s="53" t="s">
        <v>899</v>
      </c>
      <c r="B91" s="53" t="s">
        <v>900</v>
      </c>
      <c r="C91" s="53" t="s">
        <v>674</v>
      </c>
      <c r="D91" s="53" t="s">
        <v>320</v>
      </c>
      <c r="E91" s="53">
        <v>54</v>
      </c>
      <c r="F91" s="75">
        <v>81.481481481</v>
      </c>
      <c r="G91" s="76">
        <v>220000</v>
      </c>
      <c r="H91" s="76">
        <v>4074.0740741</v>
      </c>
      <c r="I91" s="76">
        <v>5000</v>
      </c>
      <c r="J91" s="76">
        <v>925.92592593</v>
      </c>
    </row>
    <row r="92" spans="1:10" ht="12.75">
      <c r="A92" t="s">
        <v>1674</v>
      </c>
      <c r="B92" t="s">
        <v>469</v>
      </c>
      <c r="C92" t="s">
        <v>673</v>
      </c>
      <c r="D92" t="s">
        <v>1494</v>
      </c>
      <c r="E92">
        <v>57</v>
      </c>
      <c r="F92" s="38">
        <v>100</v>
      </c>
      <c r="G92" s="3">
        <v>234624</v>
      </c>
      <c r="H92" s="3">
        <v>4116.2105263</v>
      </c>
      <c r="I92" s="3">
        <v>4116.2105263</v>
      </c>
      <c r="J92" s="3">
        <v>0</v>
      </c>
    </row>
    <row r="93" spans="1:10" ht="12.75">
      <c r="A93" t="s">
        <v>1672</v>
      </c>
      <c r="B93" t="s">
        <v>467</v>
      </c>
      <c r="C93" t="s">
        <v>675</v>
      </c>
      <c r="D93" t="s">
        <v>320</v>
      </c>
      <c r="E93">
        <v>44</v>
      </c>
      <c r="F93" s="38">
        <v>100</v>
      </c>
      <c r="G93" s="3">
        <v>234624</v>
      </c>
      <c r="H93" s="3">
        <v>5332.3636364</v>
      </c>
      <c r="I93" s="3">
        <v>5332.3636364</v>
      </c>
      <c r="J93" s="3">
        <v>0</v>
      </c>
    </row>
    <row r="94" spans="1:10" ht="12.75">
      <c r="A94" s="53" t="s">
        <v>1685</v>
      </c>
      <c r="B94" s="53" t="s">
        <v>479</v>
      </c>
      <c r="C94" s="53" t="s">
        <v>699</v>
      </c>
      <c r="D94" s="53" t="s">
        <v>320</v>
      </c>
      <c r="E94" s="53">
        <v>83</v>
      </c>
      <c r="F94" s="75">
        <v>98.795180723</v>
      </c>
      <c r="G94" s="76">
        <v>334624</v>
      </c>
      <c r="H94" s="76">
        <v>4031.6144578</v>
      </c>
      <c r="I94" s="76">
        <v>4080.7804878</v>
      </c>
      <c r="J94" s="76">
        <v>49.166029974</v>
      </c>
    </row>
    <row r="95" spans="1:10" ht="12.75">
      <c r="A95" t="s">
        <v>1649</v>
      </c>
      <c r="B95" t="s">
        <v>445</v>
      </c>
      <c r="C95" t="s">
        <v>674</v>
      </c>
      <c r="D95" t="s">
        <v>320</v>
      </c>
      <c r="E95">
        <v>76</v>
      </c>
      <c r="F95" s="38">
        <v>96.052631579</v>
      </c>
      <c r="G95" s="3">
        <v>329548</v>
      </c>
      <c r="H95" s="3">
        <v>4336.1578947</v>
      </c>
      <c r="I95" s="3">
        <v>4514.3561644</v>
      </c>
      <c r="J95" s="3">
        <v>178.19826965</v>
      </c>
    </row>
    <row r="96" spans="1:10" ht="12.75">
      <c r="A96" t="s">
        <v>1824</v>
      </c>
      <c r="B96" t="s">
        <v>1291</v>
      </c>
      <c r="C96" t="s">
        <v>700</v>
      </c>
      <c r="D96" t="s">
        <v>320</v>
      </c>
      <c r="E96">
        <v>73</v>
      </c>
      <c r="F96" s="38">
        <v>89.04109589</v>
      </c>
      <c r="G96" s="3">
        <v>334624</v>
      </c>
      <c r="H96" s="3">
        <v>4583.890411</v>
      </c>
      <c r="I96" s="3">
        <v>5148.0615385</v>
      </c>
      <c r="J96" s="3">
        <v>564.1711275</v>
      </c>
    </row>
    <row r="97" spans="1:10" ht="12.75">
      <c r="A97" s="53" t="s">
        <v>420</v>
      </c>
      <c r="B97" s="53" t="s">
        <v>528</v>
      </c>
      <c r="C97" s="53" t="s">
        <v>698</v>
      </c>
      <c r="D97" s="53" t="s">
        <v>1494</v>
      </c>
      <c r="E97" s="53">
        <v>106</v>
      </c>
      <c r="F97" s="75">
        <v>84.905660377</v>
      </c>
      <c r="G97" s="76">
        <v>512410</v>
      </c>
      <c r="H97" s="76">
        <v>4834.0566038</v>
      </c>
      <c r="I97" s="76">
        <v>5693.4444444</v>
      </c>
      <c r="J97" s="76">
        <v>859.38784067</v>
      </c>
    </row>
    <row r="98" spans="1:10" ht="12.75">
      <c r="A98" t="s">
        <v>1394</v>
      </c>
      <c r="B98" t="s">
        <v>528</v>
      </c>
      <c r="C98" t="s">
        <v>698</v>
      </c>
      <c r="D98" t="s">
        <v>1494</v>
      </c>
      <c r="E98">
        <v>85</v>
      </c>
      <c r="F98" s="38">
        <v>83.529411765</v>
      </c>
      <c r="G98" s="3">
        <v>334624</v>
      </c>
      <c r="H98" s="3">
        <v>3936.7529412</v>
      </c>
      <c r="I98" s="3">
        <v>4713.0140845</v>
      </c>
      <c r="J98" s="3">
        <v>776.26114333</v>
      </c>
    </row>
    <row r="99" spans="1:10" ht="12.75">
      <c r="A99" t="s">
        <v>49</v>
      </c>
      <c r="B99" t="s">
        <v>1218</v>
      </c>
      <c r="C99" t="s">
        <v>697</v>
      </c>
      <c r="D99" t="s">
        <v>665</v>
      </c>
      <c r="E99">
        <v>51</v>
      </c>
      <c r="F99" s="38">
        <v>100</v>
      </c>
      <c r="G99" s="3">
        <v>279496</v>
      </c>
      <c r="H99" s="3">
        <v>5480.3137255</v>
      </c>
      <c r="I99" s="3">
        <v>5480.3137255</v>
      </c>
      <c r="J99" s="3">
        <v>0</v>
      </c>
    </row>
    <row r="100" spans="1:10" ht="12.75">
      <c r="A100" s="53" t="s">
        <v>1449</v>
      </c>
      <c r="B100" s="53" t="s">
        <v>200</v>
      </c>
      <c r="C100" s="53" t="s">
        <v>697</v>
      </c>
      <c r="D100" s="53" t="s">
        <v>665</v>
      </c>
      <c r="E100" s="53">
        <v>57</v>
      </c>
      <c r="F100" s="75">
        <v>92.98245614</v>
      </c>
      <c r="G100" s="76">
        <v>277677</v>
      </c>
      <c r="H100" s="76">
        <v>4871.5263158</v>
      </c>
      <c r="I100" s="76">
        <v>5239.1886792</v>
      </c>
      <c r="J100" s="76">
        <v>367.66236346</v>
      </c>
    </row>
    <row r="101" spans="1:10" ht="12.75">
      <c r="A101" t="s">
        <v>738</v>
      </c>
      <c r="B101" t="s">
        <v>1620</v>
      </c>
      <c r="C101" t="s">
        <v>692</v>
      </c>
      <c r="D101" t="s">
        <v>665</v>
      </c>
      <c r="E101">
        <v>79</v>
      </c>
      <c r="F101" s="38">
        <v>87.341772152</v>
      </c>
      <c r="G101" s="3">
        <v>307957</v>
      </c>
      <c r="H101" s="3">
        <v>3898.1898734</v>
      </c>
      <c r="I101" s="3">
        <v>4463.1449275</v>
      </c>
      <c r="J101" s="3">
        <v>564.95505412</v>
      </c>
    </row>
    <row r="102" spans="1:10" ht="12.75">
      <c r="A102" t="s">
        <v>1809</v>
      </c>
      <c r="B102" t="s">
        <v>1278</v>
      </c>
      <c r="C102" t="s">
        <v>675</v>
      </c>
      <c r="D102" t="s">
        <v>1494</v>
      </c>
      <c r="E102">
        <v>116</v>
      </c>
      <c r="F102" s="38">
        <v>92.24137931</v>
      </c>
      <c r="G102" s="3">
        <v>401417</v>
      </c>
      <c r="H102" s="3">
        <v>3460.4913793</v>
      </c>
      <c r="I102" s="3">
        <v>3751.5607477</v>
      </c>
      <c r="J102" s="3">
        <v>291.06936835</v>
      </c>
    </row>
    <row r="103" spans="1:10" ht="12.75">
      <c r="A103" s="53" t="s">
        <v>14</v>
      </c>
      <c r="B103" s="53" t="s">
        <v>1340</v>
      </c>
      <c r="C103" s="53" t="s">
        <v>687</v>
      </c>
      <c r="D103" s="53" t="s">
        <v>665</v>
      </c>
      <c r="E103" s="53">
        <v>89</v>
      </c>
      <c r="F103" s="75">
        <v>100</v>
      </c>
      <c r="G103" s="76">
        <v>402999</v>
      </c>
      <c r="H103" s="76">
        <v>4528.0786517</v>
      </c>
      <c r="I103" s="76">
        <v>4528.0786517</v>
      </c>
      <c r="J103" s="76">
        <v>0</v>
      </c>
    </row>
    <row r="104" spans="1:10" ht="12.75">
      <c r="A104" t="s">
        <v>1743</v>
      </c>
      <c r="B104" t="s">
        <v>114</v>
      </c>
      <c r="C104" t="s">
        <v>685</v>
      </c>
      <c r="D104" t="s">
        <v>1494</v>
      </c>
      <c r="E104">
        <v>172</v>
      </c>
      <c r="F104" s="38">
        <v>93.604651163</v>
      </c>
      <c r="G104" s="3">
        <v>612056</v>
      </c>
      <c r="H104" s="3">
        <v>3558.4651163</v>
      </c>
      <c r="I104" s="3">
        <v>3801.5900621</v>
      </c>
      <c r="J104" s="3">
        <v>243.12494583</v>
      </c>
    </row>
    <row r="105" spans="1:10" ht="12.75">
      <c r="A105" t="s">
        <v>1753</v>
      </c>
      <c r="B105" t="s">
        <v>124</v>
      </c>
      <c r="C105" t="s">
        <v>690</v>
      </c>
      <c r="D105" t="s">
        <v>1494</v>
      </c>
      <c r="E105">
        <v>86</v>
      </c>
      <c r="F105" s="38">
        <v>96.511627907</v>
      </c>
      <c r="G105" s="3">
        <v>399212</v>
      </c>
      <c r="H105" s="3">
        <v>4642</v>
      </c>
      <c r="I105" s="3">
        <v>4809.7831325</v>
      </c>
      <c r="J105" s="3">
        <v>167.78313253</v>
      </c>
    </row>
    <row r="106" spans="1:10" ht="12.75">
      <c r="A106" s="53" t="s">
        <v>972</v>
      </c>
      <c r="B106" s="53" t="s">
        <v>203</v>
      </c>
      <c r="C106" s="53" t="s">
        <v>668</v>
      </c>
      <c r="D106" s="53" t="s">
        <v>1494</v>
      </c>
      <c r="E106" s="53">
        <v>108</v>
      </c>
      <c r="F106" s="75">
        <v>95.37037037</v>
      </c>
      <c r="G106" s="76">
        <v>482654</v>
      </c>
      <c r="H106" s="76">
        <v>4469.0185185</v>
      </c>
      <c r="I106" s="76">
        <v>4685.961165</v>
      </c>
      <c r="J106" s="76">
        <v>216.94264653</v>
      </c>
    </row>
    <row r="107" spans="1:10" ht="12.75">
      <c r="A107" t="s">
        <v>756</v>
      </c>
      <c r="B107" t="s">
        <v>1638</v>
      </c>
      <c r="C107" t="s">
        <v>700</v>
      </c>
      <c r="D107" t="s">
        <v>320</v>
      </c>
      <c r="E107">
        <v>65</v>
      </c>
      <c r="F107" s="38">
        <v>95.384615385</v>
      </c>
      <c r="G107" s="3">
        <v>274238</v>
      </c>
      <c r="H107" s="3">
        <v>4219.0461538</v>
      </c>
      <c r="I107" s="3">
        <v>4423.1935484</v>
      </c>
      <c r="J107" s="3">
        <v>204.14739454</v>
      </c>
    </row>
    <row r="108" spans="1:10" ht="12.75">
      <c r="A108" t="s">
        <v>896</v>
      </c>
      <c r="B108" t="s">
        <v>615</v>
      </c>
      <c r="C108" t="s">
        <v>672</v>
      </c>
      <c r="D108" t="s">
        <v>320</v>
      </c>
      <c r="E108">
        <v>47</v>
      </c>
      <c r="F108" s="38">
        <v>72.340425532</v>
      </c>
      <c r="G108" s="3">
        <v>329496</v>
      </c>
      <c r="H108" s="3">
        <v>7010.5531915</v>
      </c>
      <c r="I108" s="3">
        <v>9691.0588235</v>
      </c>
      <c r="J108" s="3">
        <v>2680.505632</v>
      </c>
    </row>
    <row r="109" spans="1:10" ht="12.75">
      <c r="A109" s="53" t="s">
        <v>1260</v>
      </c>
      <c r="B109" s="53" t="s">
        <v>360</v>
      </c>
      <c r="C109" s="53" t="s">
        <v>667</v>
      </c>
      <c r="D109" s="53" t="s">
        <v>320</v>
      </c>
      <c r="E109" s="53">
        <v>86</v>
      </c>
      <c r="F109" s="75">
        <v>98.837209302</v>
      </c>
      <c r="G109" s="76">
        <v>372362</v>
      </c>
      <c r="H109" s="76">
        <v>4329.7906977</v>
      </c>
      <c r="I109" s="76">
        <v>4380.7294118</v>
      </c>
      <c r="J109" s="76">
        <v>50.93871409</v>
      </c>
    </row>
    <row r="110" spans="1:10" ht="12.75">
      <c r="A110" t="s">
        <v>1249</v>
      </c>
      <c r="B110" t="s">
        <v>1127</v>
      </c>
      <c r="C110" t="s">
        <v>694</v>
      </c>
      <c r="D110" t="s">
        <v>1494</v>
      </c>
      <c r="E110">
        <v>103</v>
      </c>
      <c r="F110" s="38">
        <v>91.262135922</v>
      </c>
      <c r="G110" s="3">
        <v>345116</v>
      </c>
      <c r="H110" s="3">
        <v>3350.6407767</v>
      </c>
      <c r="I110" s="3">
        <v>3671.4468085</v>
      </c>
      <c r="J110" s="3">
        <v>320.80603181</v>
      </c>
    </row>
    <row r="111" spans="1:10" ht="12.75">
      <c r="A111" t="s">
        <v>1022</v>
      </c>
      <c r="B111" t="s">
        <v>1023</v>
      </c>
      <c r="C111" t="s">
        <v>672</v>
      </c>
      <c r="D111" t="s">
        <v>665</v>
      </c>
      <c r="E111">
        <v>58</v>
      </c>
      <c r="F111" s="38">
        <v>98.275862069</v>
      </c>
      <c r="G111" s="3">
        <v>220000</v>
      </c>
      <c r="H111" s="3">
        <v>3793.1034483</v>
      </c>
      <c r="I111" s="3">
        <v>3859.6491228</v>
      </c>
      <c r="J111" s="3">
        <v>66.545674531</v>
      </c>
    </row>
    <row r="112" spans="1:10" ht="12.75">
      <c r="A112" s="53" t="s">
        <v>1439</v>
      </c>
      <c r="B112" s="53" t="s">
        <v>193</v>
      </c>
      <c r="C112" s="53" t="s">
        <v>701</v>
      </c>
      <c r="D112" s="53" t="s">
        <v>665</v>
      </c>
      <c r="E112" s="53">
        <v>121</v>
      </c>
      <c r="F112" s="75">
        <v>83.47107438</v>
      </c>
      <c r="G112" s="76">
        <v>529185</v>
      </c>
      <c r="H112" s="76">
        <v>4373.4297521</v>
      </c>
      <c r="I112" s="76">
        <v>5239.4554455</v>
      </c>
      <c r="J112" s="76">
        <v>866.02569348</v>
      </c>
    </row>
    <row r="113" spans="1:10" ht="12.75">
      <c r="A113" t="s">
        <v>928</v>
      </c>
      <c r="B113" t="s">
        <v>1526</v>
      </c>
      <c r="C113" t="s">
        <v>702</v>
      </c>
      <c r="D113" t="s">
        <v>320</v>
      </c>
      <c r="E113">
        <v>95</v>
      </c>
      <c r="F113" s="38">
        <v>89.473684211</v>
      </c>
      <c r="G113" s="3">
        <v>431976</v>
      </c>
      <c r="H113" s="3">
        <v>4547.1157895</v>
      </c>
      <c r="I113" s="3">
        <v>5082.0705882</v>
      </c>
      <c r="J113" s="3">
        <v>534.95479876</v>
      </c>
    </row>
    <row r="114" spans="1:10" ht="12.75">
      <c r="A114" t="s">
        <v>231</v>
      </c>
      <c r="B114" t="s">
        <v>1219</v>
      </c>
      <c r="C114" t="s">
        <v>703</v>
      </c>
      <c r="D114" t="s">
        <v>320</v>
      </c>
      <c r="E114" s="1">
        <v>78</v>
      </c>
      <c r="F114" s="38">
        <v>93.58974359</v>
      </c>
      <c r="G114" s="3">
        <v>379496</v>
      </c>
      <c r="H114" s="3">
        <v>4865.3333333</v>
      </c>
      <c r="I114" s="3">
        <v>5198.5753425</v>
      </c>
      <c r="J114" s="3">
        <v>333.24200913</v>
      </c>
    </row>
    <row r="115" spans="1:10" ht="12.75">
      <c r="A115" s="53" t="s">
        <v>1402</v>
      </c>
      <c r="B115" s="53" t="s">
        <v>544</v>
      </c>
      <c r="C115" s="53" t="s">
        <v>704</v>
      </c>
      <c r="D115" s="53" t="s">
        <v>320</v>
      </c>
      <c r="E115" s="53">
        <v>103</v>
      </c>
      <c r="F115" s="75">
        <v>92.233009709</v>
      </c>
      <c r="G115" s="76">
        <v>329496</v>
      </c>
      <c r="H115" s="76">
        <v>3198.9902913</v>
      </c>
      <c r="I115" s="76">
        <v>3468.3789474</v>
      </c>
      <c r="J115" s="76">
        <v>269.38865611</v>
      </c>
    </row>
    <row r="116" spans="1:10" ht="12.75">
      <c r="A116" t="s">
        <v>3</v>
      </c>
      <c r="B116" t="s">
        <v>1329</v>
      </c>
      <c r="C116" t="s">
        <v>704</v>
      </c>
      <c r="D116" t="s">
        <v>320</v>
      </c>
      <c r="E116">
        <v>80</v>
      </c>
      <c r="F116" s="38">
        <v>87.5</v>
      </c>
      <c r="G116" s="3">
        <v>232815</v>
      </c>
      <c r="H116" s="3">
        <v>2910.1875</v>
      </c>
      <c r="I116" s="3">
        <v>3325.9285714</v>
      </c>
      <c r="J116" s="3">
        <v>415.74107143</v>
      </c>
    </row>
    <row r="117" spans="1:10" ht="12.75">
      <c r="A117" t="s">
        <v>1258</v>
      </c>
      <c r="B117" t="s">
        <v>358</v>
      </c>
      <c r="C117" t="s">
        <v>681</v>
      </c>
      <c r="D117" t="s">
        <v>1494</v>
      </c>
      <c r="E117">
        <v>52</v>
      </c>
      <c r="F117" s="38">
        <v>96.153846154</v>
      </c>
      <c r="G117" s="3">
        <v>234624</v>
      </c>
      <c r="H117" s="3">
        <v>4512</v>
      </c>
      <c r="I117" s="3">
        <v>4692.48</v>
      </c>
      <c r="J117" s="3">
        <v>180.48</v>
      </c>
    </row>
    <row r="118" spans="1:10" ht="12.75">
      <c r="A118" s="53" t="s">
        <v>1814</v>
      </c>
      <c r="B118" s="53" t="s">
        <v>1283</v>
      </c>
      <c r="C118" s="53" t="s">
        <v>674</v>
      </c>
      <c r="D118" s="53" t="s">
        <v>1494</v>
      </c>
      <c r="E118" s="53">
        <v>62</v>
      </c>
      <c r="F118" s="75">
        <v>95.161290323</v>
      </c>
      <c r="G118" s="76">
        <v>279496</v>
      </c>
      <c r="H118" s="76">
        <v>4508</v>
      </c>
      <c r="I118" s="76">
        <v>4737.220339</v>
      </c>
      <c r="J118" s="76">
        <v>229.22033898</v>
      </c>
    </row>
    <row r="119" spans="1:10" ht="12.75">
      <c r="A119" t="s">
        <v>1447</v>
      </c>
      <c r="B119" t="s">
        <v>198</v>
      </c>
      <c r="C119" t="s">
        <v>674</v>
      </c>
      <c r="D119" t="s">
        <v>1494</v>
      </c>
      <c r="E119">
        <v>81</v>
      </c>
      <c r="F119" s="38">
        <v>97.530864198</v>
      </c>
      <c r="G119" s="3">
        <v>344233</v>
      </c>
      <c r="H119" s="3">
        <v>4249.7901235</v>
      </c>
      <c r="I119" s="3">
        <v>4357.3797468</v>
      </c>
      <c r="J119" s="3">
        <v>107.58962338</v>
      </c>
    </row>
    <row r="120" spans="1:10" ht="12.75">
      <c r="A120" t="s">
        <v>1234</v>
      </c>
      <c r="B120" t="s">
        <v>1113</v>
      </c>
      <c r="C120" t="s">
        <v>705</v>
      </c>
      <c r="D120" t="s">
        <v>320</v>
      </c>
      <c r="E120">
        <v>74</v>
      </c>
      <c r="F120" s="38">
        <v>97.297297297</v>
      </c>
      <c r="G120" s="3">
        <v>325362</v>
      </c>
      <c r="H120" s="3">
        <v>4396.7837838</v>
      </c>
      <c r="I120" s="3">
        <v>4518.9166667</v>
      </c>
      <c r="J120" s="3">
        <v>122.13288288</v>
      </c>
    </row>
    <row r="121" spans="1:10" ht="12.75">
      <c r="A121" s="53" t="s">
        <v>1719</v>
      </c>
      <c r="B121" s="53" t="s">
        <v>512</v>
      </c>
      <c r="C121" s="53" t="s">
        <v>678</v>
      </c>
      <c r="D121" s="53" t="s">
        <v>1494</v>
      </c>
      <c r="E121" s="53">
        <v>101</v>
      </c>
      <c r="F121" s="75">
        <v>98.01980198</v>
      </c>
      <c r="G121" s="76">
        <v>357226</v>
      </c>
      <c r="H121" s="76">
        <v>3536.8910891</v>
      </c>
      <c r="I121" s="76">
        <v>3608.3434343</v>
      </c>
      <c r="J121" s="76">
        <v>71.452345235</v>
      </c>
    </row>
    <row r="122" spans="1:10" ht="12.75">
      <c r="A122" t="s">
        <v>844</v>
      </c>
      <c r="B122" t="s">
        <v>627</v>
      </c>
      <c r="C122" t="s">
        <v>669</v>
      </c>
      <c r="D122" t="s">
        <v>1494</v>
      </c>
      <c r="E122">
        <v>101</v>
      </c>
      <c r="F122" s="38">
        <v>90.099009901</v>
      </c>
      <c r="G122" s="3">
        <v>451292</v>
      </c>
      <c r="H122" s="3">
        <v>4468.2376238</v>
      </c>
      <c r="I122" s="3">
        <v>4959.2527473</v>
      </c>
      <c r="J122" s="3">
        <v>491.01512349</v>
      </c>
    </row>
    <row r="123" spans="1:10" ht="12.75">
      <c r="A123" t="s">
        <v>21</v>
      </c>
      <c r="B123" t="s">
        <v>1348</v>
      </c>
      <c r="C123" t="s">
        <v>687</v>
      </c>
      <c r="D123" t="s">
        <v>320</v>
      </c>
      <c r="E123">
        <v>94</v>
      </c>
      <c r="F123" s="38">
        <v>96.808510638</v>
      </c>
      <c r="G123" s="3">
        <v>393802</v>
      </c>
      <c r="H123" s="3">
        <v>4189.3829787</v>
      </c>
      <c r="I123" s="3">
        <v>4327.4945055</v>
      </c>
      <c r="J123" s="3">
        <v>138.11152677</v>
      </c>
    </row>
    <row r="124" spans="1:10" ht="12.75">
      <c r="A124" s="53" t="s">
        <v>637</v>
      </c>
      <c r="B124" s="53" t="s">
        <v>1597</v>
      </c>
      <c r="C124" s="53" t="s">
        <v>698</v>
      </c>
      <c r="D124" s="53" t="s">
        <v>1494</v>
      </c>
      <c r="E124" s="53">
        <v>96</v>
      </c>
      <c r="F124" s="75">
        <v>91.666666667</v>
      </c>
      <c r="G124" s="76">
        <v>387703</v>
      </c>
      <c r="H124" s="76">
        <v>4038.5729167</v>
      </c>
      <c r="I124" s="76">
        <v>4405.7159091</v>
      </c>
      <c r="J124" s="76">
        <v>367.14299242</v>
      </c>
    </row>
    <row r="125" spans="1:10" ht="12.75">
      <c r="A125" t="s">
        <v>1423</v>
      </c>
      <c r="B125" t="s">
        <v>179</v>
      </c>
      <c r="C125" t="s">
        <v>670</v>
      </c>
      <c r="D125" t="s">
        <v>1494</v>
      </c>
      <c r="E125">
        <v>179</v>
      </c>
      <c r="F125" s="38">
        <v>100</v>
      </c>
      <c r="G125" s="3">
        <v>865615</v>
      </c>
      <c r="H125" s="3">
        <v>4835.8379888</v>
      </c>
      <c r="I125" s="3">
        <v>4835.8379888</v>
      </c>
      <c r="J125" s="3">
        <v>0</v>
      </c>
    </row>
    <row r="126" spans="1:10" ht="12.75">
      <c r="A126" t="s">
        <v>962</v>
      </c>
      <c r="B126" t="s">
        <v>466</v>
      </c>
      <c r="C126" t="s">
        <v>681</v>
      </c>
      <c r="D126" t="s">
        <v>320</v>
      </c>
      <c r="E126">
        <v>52</v>
      </c>
      <c r="F126" s="38">
        <v>94.230769231</v>
      </c>
      <c r="G126" s="3">
        <v>309624</v>
      </c>
      <c r="H126" s="3">
        <v>5954.3076923</v>
      </c>
      <c r="I126" s="3">
        <v>6318.8571429</v>
      </c>
      <c r="J126" s="3">
        <v>364.54945055</v>
      </c>
    </row>
    <row r="127" spans="1:10" ht="12.75">
      <c r="A127" s="53" t="s">
        <v>1832</v>
      </c>
      <c r="B127" s="53" t="s">
        <v>1302</v>
      </c>
      <c r="C127" s="53" t="s">
        <v>667</v>
      </c>
      <c r="D127" s="53" t="s">
        <v>665</v>
      </c>
      <c r="E127" s="53">
        <v>95</v>
      </c>
      <c r="F127" s="75">
        <v>100</v>
      </c>
      <c r="G127" s="76">
        <v>455452</v>
      </c>
      <c r="H127" s="76">
        <v>4794.2315789</v>
      </c>
      <c r="I127" s="76">
        <v>4794.2315789</v>
      </c>
      <c r="J127" s="76">
        <v>0</v>
      </c>
    </row>
    <row r="128" spans="1:10" ht="12.75">
      <c r="A128" t="s">
        <v>1261</v>
      </c>
      <c r="B128" t="s">
        <v>361</v>
      </c>
      <c r="C128" t="s">
        <v>690</v>
      </c>
      <c r="D128" t="s">
        <v>320</v>
      </c>
      <c r="E128">
        <v>71</v>
      </c>
      <c r="F128" s="38">
        <v>98.591549296</v>
      </c>
      <c r="G128" s="3">
        <v>334624</v>
      </c>
      <c r="H128" s="3">
        <v>4713.0140845</v>
      </c>
      <c r="I128" s="3">
        <v>4780.3428571</v>
      </c>
      <c r="J128" s="3">
        <v>67.328772636</v>
      </c>
    </row>
    <row r="129" spans="1:10" ht="12.75">
      <c r="A129" t="s">
        <v>960</v>
      </c>
      <c r="B129" t="s">
        <v>961</v>
      </c>
      <c r="C129" t="s">
        <v>696</v>
      </c>
      <c r="D129" t="s">
        <v>665</v>
      </c>
      <c r="E129">
        <v>86</v>
      </c>
      <c r="F129" s="38">
        <v>94.186046512</v>
      </c>
      <c r="G129" s="3">
        <v>320000</v>
      </c>
      <c r="H129" s="3">
        <v>3720.9302326</v>
      </c>
      <c r="I129" s="3">
        <v>3950.617284</v>
      </c>
      <c r="J129" s="3">
        <v>229.68705139</v>
      </c>
    </row>
    <row r="130" spans="1:10" ht="12.75">
      <c r="A130" s="53" t="s">
        <v>256</v>
      </c>
      <c r="B130" s="53" t="s">
        <v>1549</v>
      </c>
      <c r="C130" s="53" t="s">
        <v>698</v>
      </c>
      <c r="D130" s="53" t="s">
        <v>665</v>
      </c>
      <c r="E130" s="53">
        <v>75</v>
      </c>
      <c r="F130" s="75">
        <v>94.666666667</v>
      </c>
      <c r="G130" s="76">
        <v>379496</v>
      </c>
      <c r="H130" s="76">
        <v>5059.9466667</v>
      </c>
      <c r="I130" s="76">
        <v>5345.0140845</v>
      </c>
      <c r="J130" s="76">
        <v>285.06741784</v>
      </c>
    </row>
    <row r="131" spans="1:10" ht="12.75">
      <c r="A131" t="s">
        <v>7</v>
      </c>
      <c r="B131" t="s">
        <v>1333</v>
      </c>
      <c r="C131" t="s">
        <v>706</v>
      </c>
      <c r="D131" t="s">
        <v>1494</v>
      </c>
      <c r="E131">
        <v>90</v>
      </c>
      <c r="F131" s="38">
        <v>97.777777778</v>
      </c>
      <c r="G131" s="3">
        <v>429543</v>
      </c>
      <c r="H131" s="3">
        <v>4772.7</v>
      </c>
      <c r="I131" s="3">
        <v>4881.1704545</v>
      </c>
      <c r="J131" s="3">
        <v>108.47045455</v>
      </c>
    </row>
    <row r="132" spans="1:10" ht="12.75">
      <c r="A132" t="s">
        <v>1730</v>
      </c>
      <c r="B132" t="s">
        <v>101</v>
      </c>
      <c r="C132" t="s">
        <v>671</v>
      </c>
      <c r="D132" t="s">
        <v>1494</v>
      </c>
      <c r="E132">
        <v>77</v>
      </c>
      <c r="F132" s="38">
        <v>100</v>
      </c>
      <c r="G132" s="3">
        <v>394447</v>
      </c>
      <c r="H132" s="3">
        <v>5122.6883117</v>
      </c>
      <c r="I132" s="3">
        <v>5122.6883117</v>
      </c>
      <c r="J132" s="3">
        <v>0</v>
      </c>
    </row>
    <row r="133" spans="1:10" ht="12.75">
      <c r="A133" s="53" t="s">
        <v>1780</v>
      </c>
      <c r="B133" s="53" t="s">
        <v>151</v>
      </c>
      <c r="C133" s="53" t="s">
        <v>697</v>
      </c>
      <c r="D133" s="53" t="s">
        <v>320</v>
      </c>
      <c r="E133" s="53">
        <v>89</v>
      </c>
      <c r="F133" s="75">
        <v>98.876404494</v>
      </c>
      <c r="G133" s="76">
        <v>295479</v>
      </c>
      <c r="H133" s="76">
        <v>3319.988764</v>
      </c>
      <c r="I133" s="76">
        <v>3357.7159091</v>
      </c>
      <c r="J133" s="76">
        <v>37.727145046</v>
      </c>
    </row>
    <row r="134" spans="1:10" ht="12.75">
      <c r="A134" t="s">
        <v>634</v>
      </c>
      <c r="B134" t="s">
        <v>1594</v>
      </c>
      <c r="C134" t="s">
        <v>672</v>
      </c>
      <c r="D134" t="s">
        <v>320</v>
      </c>
      <c r="E134">
        <v>96</v>
      </c>
      <c r="F134" s="38">
        <v>95.833333333</v>
      </c>
      <c r="G134" s="3">
        <v>391176</v>
      </c>
      <c r="H134" s="3">
        <v>4074.75</v>
      </c>
      <c r="I134" s="3">
        <v>4251.9130435</v>
      </c>
      <c r="J134" s="3">
        <v>177.16304348</v>
      </c>
    </row>
    <row r="135" spans="1:10" ht="12.75">
      <c r="A135" t="s">
        <v>872</v>
      </c>
      <c r="B135" t="s">
        <v>439</v>
      </c>
      <c r="C135" t="s">
        <v>677</v>
      </c>
      <c r="D135" t="s">
        <v>320</v>
      </c>
      <c r="E135">
        <v>68</v>
      </c>
      <c r="F135" s="38">
        <v>91.176470588</v>
      </c>
      <c r="G135" s="3">
        <v>308356</v>
      </c>
      <c r="H135" s="3">
        <v>4534.6470588</v>
      </c>
      <c r="I135" s="3">
        <v>4973.483871</v>
      </c>
      <c r="J135" s="3">
        <v>438.83681214</v>
      </c>
    </row>
    <row r="136" spans="1:10" ht="12.75">
      <c r="A136" s="53" t="s">
        <v>810</v>
      </c>
      <c r="B136" s="53" t="s">
        <v>596</v>
      </c>
      <c r="C136" s="53" t="s">
        <v>683</v>
      </c>
      <c r="D136" s="53" t="s">
        <v>320</v>
      </c>
      <c r="E136" s="53">
        <v>50</v>
      </c>
      <c r="F136" s="75">
        <v>98</v>
      </c>
      <c r="G136" s="76">
        <v>234624</v>
      </c>
      <c r="H136" s="76">
        <v>4692.48</v>
      </c>
      <c r="I136" s="76">
        <v>4788.244898</v>
      </c>
      <c r="J136" s="76">
        <v>95.764897959</v>
      </c>
    </row>
    <row r="137" spans="1:10" ht="12.75">
      <c r="A137" t="s">
        <v>1400</v>
      </c>
      <c r="B137" t="s">
        <v>542</v>
      </c>
      <c r="C137" t="s">
        <v>673</v>
      </c>
      <c r="D137" t="s">
        <v>665</v>
      </c>
      <c r="E137">
        <v>142</v>
      </c>
      <c r="F137" s="38">
        <v>97.183098592</v>
      </c>
      <c r="G137" s="3">
        <v>551085</v>
      </c>
      <c r="H137" s="3">
        <v>3880.8802817</v>
      </c>
      <c r="I137" s="3">
        <v>3993.3695652</v>
      </c>
      <c r="J137" s="3">
        <v>112.48928353</v>
      </c>
    </row>
    <row r="138" spans="1:10" ht="12.75">
      <c r="A138" t="s">
        <v>740</v>
      </c>
      <c r="B138" t="s">
        <v>1622</v>
      </c>
      <c r="C138" t="s">
        <v>707</v>
      </c>
      <c r="D138" t="s">
        <v>1494</v>
      </c>
      <c r="E138">
        <v>114</v>
      </c>
      <c r="F138" s="38">
        <v>88.596491228</v>
      </c>
      <c r="G138" s="3">
        <v>537874</v>
      </c>
      <c r="H138" s="3">
        <v>4718.1929825</v>
      </c>
      <c r="I138" s="3">
        <v>5325.4851485</v>
      </c>
      <c r="J138" s="3">
        <v>607.29216606</v>
      </c>
    </row>
    <row r="139" spans="1:10" ht="12.75">
      <c r="A139" s="53" t="s">
        <v>1398</v>
      </c>
      <c r="B139" s="53" t="s">
        <v>540</v>
      </c>
      <c r="C139" s="53" t="s">
        <v>680</v>
      </c>
      <c r="D139" s="53" t="s">
        <v>320</v>
      </c>
      <c r="E139" s="53">
        <v>55</v>
      </c>
      <c r="F139" s="75">
        <v>100</v>
      </c>
      <c r="G139" s="76">
        <v>234624</v>
      </c>
      <c r="H139" s="76">
        <v>4265.8909091</v>
      </c>
      <c r="I139" s="76">
        <v>4265.8909091</v>
      </c>
      <c r="J139" s="76">
        <v>0</v>
      </c>
    </row>
    <row r="140" spans="1:10" ht="12.75">
      <c r="A140" t="s">
        <v>1717</v>
      </c>
      <c r="B140" t="s">
        <v>510</v>
      </c>
      <c r="C140" t="s">
        <v>680</v>
      </c>
      <c r="D140" t="s">
        <v>320</v>
      </c>
      <c r="E140">
        <v>54</v>
      </c>
      <c r="F140" s="38">
        <v>100</v>
      </c>
      <c r="G140" s="3">
        <v>234624</v>
      </c>
      <c r="H140" s="3">
        <v>4344.8888889</v>
      </c>
      <c r="I140" s="3">
        <v>4344.8888889</v>
      </c>
      <c r="J140" s="3">
        <v>0</v>
      </c>
    </row>
    <row r="141" spans="1:10" ht="12.75">
      <c r="A141" t="s">
        <v>1015</v>
      </c>
      <c r="B141" t="s">
        <v>1016</v>
      </c>
      <c r="C141" t="s">
        <v>680</v>
      </c>
      <c r="D141" t="s">
        <v>320</v>
      </c>
      <c r="E141">
        <v>55</v>
      </c>
      <c r="F141" s="38">
        <v>98.181818182</v>
      </c>
      <c r="G141" s="3">
        <v>220000</v>
      </c>
      <c r="H141" s="3">
        <v>4000</v>
      </c>
      <c r="I141" s="3">
        <v>4074.0740741</v>
      </c>
      <c r="J141" s="3">
        <v>74.074074074</v>
      </c>
    </row>
    <row r="142" spans="1:10" ht="12.75">
      <c r="A142" s="53" t="s">
        <v>45</v>
      </c>
      <c r="B142" s="53" t="s">
        <v>1373</v>
      </c>
      <c r="C142" s="53" t="s">
        <v>670</v>
      </c>
      <c r="D142" s="53" t="s">
        <v>320</v>
      </c>
      <c r="E142" s="53">
        <v>104</v>
      </c>
      <c r="F142" s="75">
        <v>100</v>
      </c>
      <c r="G142" s="76">
        <v>516566</v>
      </c>
      <c r="H142" s="76">
        <v>4966.9807692</v>
      </c>
      <c r="I142" s="76">
        <v>4966.9807692</v>
      </c>
      <c r="J142" s="76">
        <v>0</v>
      </c>
    </row>
    <row r="143" spans="1:10" ht="12.75">
      <c r="A143" t="s">
        <v>26</v>
      </c>
      <c r="B143" t="s">
        <v>1354</v>
      </c>
      <c r="C143" t="s">
        <v>670</v>
      </c>
      <c r="D143" t="s">
        <v>1494</v>
      </c>
      <c r="E143">
        <v>64</v>
      </c>
      <c r="F143" s="38">
        <v>98.4375</v>
      </c>
      <c r="G143" s="3">
        <v>302390</v>
      </c>
      <c r="H143" s="3">
        <v>4724.84375</v>
      </c>
      <c r="I143" s="3">
        <v>4799.8412698</v>
      </c>
      <c r="J143" s="3">
        <v>74.997519841</v>
      </c>
    </row>
    <row r="144" spans="1:10" ht="12.75">
      <c r="A144" t="s">
        <v>288</v>
      </c>
      <c r="B144" t="s">
        <v>1582</v>
      </c>
      <c r="C144" t="s">
        <v>670</v>
      </c>
      <c r="D144" t="s">
        <v>1494</v>
      </c>
      <c r="E144">
        <v>123</v>
      </c>
      <c r="F144" s="38">
        <v>91.056910569</v>
      </c>
      <c r="G144" s="3">
        <v>454045</v>
      </c>
      <c r="H144" s="3">
        <v>3691.4227642</v>
      </c>
      <c r="I144" s="3">
        <v>4053.9732143</v>
      </c>
      <c r="J144" s="3">
        <v>362.55045006</v>
      </c>
    </row>
    <row r="145" spans="1:10" ht="12.75">
      <c r="A145" s="53" t="s">
        <v>1798</v>
      </c>
      <c r="B145" s="53" t="s">
        <v>1267</v>
      </c>
      <c r="C145" s="53" t="s">
        <v>670</v>
      </c>
      <c r="D145" s="53" t="s">
        <v>320</v>
      </c>
      <c r="E145" s="53">
        <v>120</v>
      </c>
      <c r="F145" s="75">
        <v>93.333333333</v>
      </c>
      <c r="G145" s="76">
        <v>379496</v>
      </c>
      <c r="H145" s="76">
        <v>3162.4666667</v>
      </c>
      <c r="I145" s="76">
        <v>3388.3571429</v>
      </c>
      <c r="J145" s="76">
        <v>225.89047619</v>
      </c>
    </row>
    <row r="146" spans="1:10" ht="12.75">
      <c r="A146" t="s">
        <v>250</v>
      </c>
      <c r="B146" t="s">
        <v>1543</v>
      </c>
      <c r="C146" t="s">
        <v>681</v>
      </c>
      <c r="D146" t="s">
        <v>320</v>
      </c>
      <c r="E146">
        <v>79</v>
      </c>
      <c r="F146" s="38">
        <v>100</v>
      </c>
      <c r="G146" s="3">
        <v>432889</v>
      </c>
      <c r="H146" s="3">
        <v>5479.6075949</v>
      </c>
      <c r="I146" s="3">
        <v>5479.6075949</v>
      </c>
      <c r="J146" s="3">
        <v>0</v>
      </c>
    </row>
    <row r="147" spans="1:10" ht="12.75">
      <c r="A147" t="s">
        <v>903</v>
      </c>
      <c r="B147" t="s">
        <v>904</v>
      </c>
      <c r="C147" t="s">
        <v>674</v>
      </c>
      <c r="D147" t="s">
        <v>320</v>
      </c>
      <c r="E147" s="1">
        <v>50</v>
      </c>
      <c r="F147" s="38">
        <v>84</v>
      </c>
      <c r="G147" s="3">
        <v>220000</v>
      </c>
      <c r="H147" s="3">
        <v>4400</v>
      </c>
      <c r="I147" s="3">
        <v>5238.0952381</v>
      </c>
      <c r="J147" s="3">
        <v>838.0952381</v>
      </c>
    </row>
    <row r="148" spans="1:10" ht="12.75">
      <c r="A148" s="53" t="s">
        <v>1405</v>
      </c>
      <c r="B148" s="53" t="s">
        <v>164</v>
      </c>
      <c r="C148" s="53" t="s">
        <v>667</v>
      </c>
      <c r="D148" s="53" t="s">
        <v>320</v>
      </c>
      <c r="E148" s="53">
        <v>45</v>
      </c>
      <c r="F148" s="75">
        <v>100</v>
      </c>
      <c r="G148" s="76">
        <v>241553</v>
      </c>
      <c r="H148" s="76">
        <v>5367.8444444</v>
      </c>
      <c r="I148" s="76">
        <v>5367.8444444</v>
      </c>
      <c r="J148" s="76">
        <v>0</v>
      </c>
    </row>
    <row r="149" spans="1:10" ht="12.75">
      <c r="A149" t="s">
        <v>1004</v>
      </c>
      <c r="B149" t="s">
        <v>164</v>
      </c>
      <c r="C149" t="s">
        <v>667</v>
      </c>
      <c r="D149" t="s">
        <v>320</v>
      </c>
      <c r="E149">
        <v>42</v>
      </c>
      <c r="F149" s="38">
        <v>97.619047619</v>
      </c>
      <c r="G149" s="3">
        <v>241553</v>
      </c>
      <c r="H149" s="3">
        <v>5751.2619048</v>
      </c>
      <c r="I149" s="3">
        <v>5891.5365854</v>
      </c>
      <c r="J149" s="3">
        <v>140.2746806</v>
      </c>
    </row>
    <row r="150" spans="1:10" ht="12.75">
      <c r="A150" t="s">
        <v>800</v>
      </c>
      <c r="B150" t="s">
        <v>585</v>
      </c>
      <c r="C150" t="s">
        <v>706</v>
      </c>
      <c r="D150" t="s">
        <v>1494</v>
      </c>
      <c r="E150">
        <v>52</v>
      </c>
      <c r="F150" s="38">
        <v>94.230769231</v>
      </c>
      <c r="G150" s="3">
        <v>234623</v>
      </c>
      <c r="H150" s="3">
        <v>4511.9807692</v>
      </c>
      <c r="I150" s="3">
        <v>4788.2244898</v>
      </c>
      <c r="J150" s="3">
        <v>276.24372057</v>
      </c>
    </row>
    <row r="151" spans="1:10" ht="12.75">
      <c r="A151" s="53" t="s">
        <v>820</v>
      </c>
      <c r="B151" s="53" t="s">
        <v>585</v>
      </c>
      <c r="C151" s="53" t="s">
        <v>706</v>
      </c>
      <c r="D151" s="53" t="s">
        <v>1494</v>
      </c>
      <c r="E151" s="53">
        <v>80</v>
      </c>
      <c r="F151" s="75">
        <v>92.5</v>
      </c>
      <c r="G151" s="76">
        <v>383993</v>
      </c>
      <c r="H151" s="76">
        <v>4799.9125</v>
      </c>
      <c r="I151" s="76">
        <v>5189.0945946</v>
      </c>
      <c r="J151" s="76">
        <v>389.18209459</v>
      </c>
    </row>
    <row r="152" spans="1:10" ht="12.75">
      <c r="A152" t="s">
        <v>939</v>
      </c>
      <c r="B152" t="s">
        <v>940</v>
      </c>
      <c r="C152" t="s">
        <v>712</v>
      </c>
      <c r="D152" t="s">
        <v>320</v>
      </c>
      <c r="E152">
        <v>61</v>
      </c>
      <c r="F152" s="38">
        <v>91.803278689</v>
      </c>
      <c r="G152" s="3">
        <v>220000</v>
      </c>
      <c r="H152" s="3">
        <v>3606.557377</v>
      </c>
      <c r="I152" s="3">
        <v>3928.5714286</v>
      </c>
      <c r="J152" s="3">
        <v>322.01405152</v>
      </c>
    </row>
    <row r="153" spans="1:10" ht="12.75">
      <c r="A153" t="s">
        <v>1752</v>
      </c>
      <c r="B153" t="s">
        <v>123</v>
      </c>
      <c r="C153" t="s">
        <v>709</v>
      </c>
      <c r="D153" t="s">
        <v>1494</v>
      </c>
      <c r="E153">
        <v>92</v>
      </c>
      <c r="F153" s="38">
        <v>92.391304348</v>
      </c>
      <c r="G153" s="3">
        <v>318520</v>
      </c>
      <c r="H153" s="3">
        <v>3462.173913</v>
      </c>
      <c r="I153" s="3">
        <v>3747.2941176</v>
      </c>
      <c r="J153" s="3">
        <v>285.1202046</v>
      </c>
    </row>
    <row r="154" spans="1:10" ht="12.75">
      <c r="A154" s="53" t="s">
        <v>41</v>
      </c>
      <c r="B154" s="53" t="s">
        <v>1369</v>
      </c>
      <c r="C154" s="53" t="s">
        <v>709</v>
      </c>
      <c r="D154" s="53" t="s">
        <v>320</v>
      </c>
      <c r="E154" s="53">
        <v>62</v>
      </c>
      <c r="F154" s="75">
        <v>96.774193548</v>
      </c>
      <c r="G154" s="76">
        <v>279496</v>
      </c>
      <c r="H154" s="76">
        <v>4508</v>
      </c>
      <c r="I154" s="76">
        <v>4658.2666667</v>
      </c>
      <c r="J154" s="76">
        <v>150.26666667</v>
      </c>
    </row>
    <row r="155" spans="1:10" ht="12.75">
      <c r="A155" t="s">
        <v>1806</v>
      </c>
      <c r="B155" t="s">
        <v>1275</v>
      </c>
      <c r="C155" t="s">
        <v>709</v>
      </c>
      <c r="D155" t="s">
        <v>320</v>
      </c>
      <c r="E155">
        <v>70</v>
      </c>
      <c r="F155" s="38">
        <v>94.285714286</v>
      </c>
      <c r="G155" s="3">
        <v>327230</v>
      </c>
      <c r="H155" s="3">
        <v>4674.7142857</v>
      </c>
      <c r="I155" s="3">
        <v>4958.030303</v>
      </c>
      <c r="J155" s="3">
        <v>283.31601732</v>
      </c>
    </row>
    <row r="156" spans="1:10" ht="12.75">
      <c r="A156" t="s">
        <v>1701</v>
      </c>
      <c r="B156" t="s">
        <v>495</v>
      </c>
      <c r="C156" t="s">
        <v>709</v>
      </c>
      <c r="D156" t="s">
        <v>320</v>
      </c>
      <c r="E156">
        <v>78</v>
      </c>
      <c r="F156" s="38">
        <v>92.307692308</v>
      </c>
      <c r="G156" s="3">
        <v>361332</v>
      </c>
      <c r="H156" s="3">
        <v>4632.4615385</v>
      </c>
      <c r="I156" s="3">
        <v>5018.5</v>
      </c>
      <c r="J156" s="3">
        <v>386.03846154</v>
      </c>
    </row>
    <row r="157" spans="1:10" ht="12.75">
      <c r="A157" s="53" t="s">
        <v>947</v>
      </c>
      <c r="B157" s="53" t="s">
        <v>948</v>
      </c>
      <c r="C157" s="53" t="s">
        <v>684</v>
      </c>
      <c r="D157" s="53" t="s">
        <v>665</v>
      </c>
      <c r="E157" s="53">
        <v>54</v>
      </c>
      <c r="F157" s="75">
        <v>92.592592593</v>
      </c>
      <c r="G157" s="76">
        <v>220000</v>
      </c>
      <c r="H157" s="76">
        <v>4074.0740741</v>
      </c>
      <c r="I157" s="76">
        <v>4400</v>
      </c>
      <c r="J157" s="76">
        <v>325.92592593</v>
      </c>
    </row>
    <row r="158" spans="1:10" ht="12.75">
      <c r="A158" t="s">
        <v>821</v>
      </c>
      <c r="B158" t="s">
        <v>606</v>
      </c>
      <c r="C158" t="s">
        <v>676</v>
      </c>
      <c r="D158" t="s">
        <v>320</v>
      </c>
      <c r="E158">
        <v>62</v>
      </c>
      <c r="F158" s="38">
        <v>96.774193548</v>
      </c>
      <c r="G158" s="3">
        <v>334624</v>
      </c>
      <c r="H158" s="3">
        <v>5397.1612903</v>
      </c>
      <c r="I158" s="3">
        <v>5577.0666667</v>
      </c>
      <c r="J158" s="3">
        <v>179.90537634</v>
      </c>
    </row>
    <row r="159" spans="1:10" ht="12.75">
      <c r="A159" t="s">
        <v>1794</v>
      </c>
      <c r="B159" t="s">
        <v>1264</v>
      </c>
      <c r="C159" t="s">
        <v>679</v>
      </c>
      <c r="D159" t="s">
        <v>665</v>
      </c>
      <c r="E159">
        <v>52</v>
      </c>
      <c r="F159" s="38">
        <v>90.384615385</v>
      </c>
      <c r="G159" s="3">
        <v>234624</v>
      </c>
      <c r="H159" s="3">
        <v>4512</v>
      </c>
      <c r="I159" s="3">
        <v>4992</v>
      </c>
      <c r="J159" s="3">
        <v>480</v>
      </c>
    </row>
    <row r="160" spans="1:10" ht="12.75">
      <c r="A160" s="53" t="s">
        <v>1443</v>
      </c>
      <c r="B160" s="53" t="s">
        <v>1264</v>
      </c>
      <c r="C160" s="53" t="s">
        <v>679</v>
      </c>
      <c r="D160" s="53" t="s">
        <v>665</v>
      </c>
      <c r="E160" s="53">
        <v>82</v>
      </c>
      <c r="F160" s="75">
        <v>93.902439024</v>
      </c>
      <c r="G160" s="76">
        <v>379496</v>
      </c>
      <c r="H160" s="76">
        <v>4628</v>
      </c>
      <c r="I160" s="76">
        <v>4928.5194805</v>
      </c>
      <c r="J160" s="76">
        <v>300.51948052</v>
      </c>
    </row>
    <row r="161" spans="1:10" ht="12.75">
      <c r="A161" t="s">
        <v>735</v>
      </c>
      <c r="B161" t="s">
        <v>1617</v>
      </c>
      <c r="C161" t="s">
        <v>679</v>
      </c>
      <c r="D161" t="s">
        <v>320</v>
      </c>
      <c r="E161">
        <v>67</v>
      </c>
      <c r="F161" s="38">
        <v>95.52238806</v>
      </c>
      <c r="G161" s="3">
        <v>286591</v>
      </c>
      <c r="H161" s="3">
        <v>4277.4776119</v>
      </c>
      <c r="I161" s="3">
        <v>4477.984375</v>
      </c>
      <c r="J161" s="3">
        <v>200.50676306</v>
      </c>
    </row>
    <row r="162" spans="1:10" ht="12.75">
      <c r="A162" t="s">
        <v>398</v>
      </c>
      <c r="B162" t="s">
        <v>372</v>
      </c>
      <c r="C162" t="s">
        <v>690</v>
      </c>
      <c r="D162" t="s">
        <v>1494</v>
      </c>
      <c r="E162">
        <v>93</v>
      </c>
      <c r="F162" s="38">
        <v>97.849462366</v>
      </c>
      <c r="G162" s="3">
        <v>385815</v>
      </c>
      <c r="H162" s="3">
        <v>4148.5483871</v>
      </c>
      <c r="I162" s="3">
        <v>4239.7252747</v>
      </c>
      <c r="J162" s="3">
        <v>91.176887629</v>
      </c>
    </row>
    <row r="163" spans="1:10" ht="12.75">
      <c r="A163" s="53" t="s">
        <v>633</v>
      </c>
      <c r="B163" s="53" t="s">
        <v>1593</v>
      </c>
      <c r="C163" s="53" t="s">
        <v>679</v>
      </c>
      <c r="D163" s="53" t="s">
        <v>1494</v>
      </c>
      <c r="E163" s="53">
        <v>54</v>
      </c>
      <c r="F163" s="75">
        <v>100</v>
      </c>
      <c r="G163" s="76">
        <v>234624</v>
      </c>
      <c r="H163" s="76">
        <v>4344.8888889</v>
      </c>
      <c r="I163" s="76">
        <v>4344.8888889</v>
      </c>
      <c r="J163" s="76">
        <v>0</v>
      </c>
    </row>
    <row r="164" spans="1:10" ht="12.75">
      <c r="A164" t="s">
        <v>840</v>
      </c>
      <c r="B164" t="s">
        <v>623</v>
      </c>
      <c r="C164" t="s">
        <v>679</v>
      </c>
      <c r="D164" t="s">
        <v>1494</v>
      </c>
      <c r="E164">
        <v>100</v>
      </c>
      <c r="F164" s="38">
        <v>99</v>
      </c>
      <c r="G164" s="3">
        <v>489149</v>
      </c>
      <c r="H164" s="3">
        <v>4891.49</v>
      </c>
      <c r="I164" s="3">
        <v>4940.8989899</v>
      </c>
      <c r="J164" s="3">
        <v>49.408989899</v>
      </c>
    </row>
    <row r="165" spans="1:10" ht="12.75">
      <c r="A165" t="s">
        <v>47</v>
      </c>
      <c r="B165" t="s">
        <v>1375</v>
      </c>
      <c r="C165" t="s">
        <v>686</v>
      </c>
      <c r="D165" t="s">
        <v>1494</v>
      </c>
      <c r="E165">
        <v>105</v>
      </c>
      <c r="F165" s="38">
        <v>88.571428571</v>
      </c>
      <c r="G165" s="3">
        <v>468595</v>
      </c>
      <c r="H165" s="3">
        <v>4462.8095238</v>
      </c>
      <c r="I165" s="3">
        <v>5038.655914</v>
      </c>
      <c r="J165" s="3">
        <v>575.84639017</v>
      </c>
    </row>
    <row r="166" spans="1:10" ht="12.75">
      <c r="A166" s="53" t="s">
        <v>1776</v>
      </c>
      <c r="B166" s="53" t="s">
        <v>147</v>
      </c>
      <c r="C166" s="53" t="s">
        <v>673</v>
      </c>
      <c r="D166" s="53" t="s">
        <v>1494</v>
      </c>
      <c r="E166" s="53">
        <v>77</v>
      </c>
      <c r="F166" s="75">
        <v>100</v>
      </c>
      <c r="G166" s="76">
        <v>386711</v>
      </c>
      <c r="H166" s="76">
        <v>5022.2207792</v>
      </c>
      <c r="I166" s="76">
        <v>5022.2207792</v>
      </c>
      <c r="J166" s="76">
        <v>0</v>
      </c>
    </row>
    <row r="167" spans="1:10" ht="12.75">
      <c r="A167" t="s">
        <v>275</v>
      </c>
      <c r="B167" t="s">
        <v>1569</v>
      </c>
      <c r="C167" t="s">
        <v>711</v>
      </c>
      <c r="D167" t="s">
        <v>1494</v>
      </c>
      <c r="E167">
        <v>66</v>
      </c>
      <c r="F167" s="38">
        <v>95.454545455</v>
      </c>
      <c r="G167" s="3">
        <v>338006</v>
      </c>
      <c r="H167" s="3">
        <v>5121.3030303</v>
      </c>
      <c r="I167" s="3">
        <v>5365.1746032</v>
      </c>
      <c r="J167" s="3">
        <v>243.87157287</v>
      </c>
    </row>
    <row r="168" spans="1:10" ht="12.75">
      <c r="A168" t="s">
        <v>252</v>
      </c>
      <c r="B168" t="s">
        <v>1545</v>
      </c>
      <c r="C168" t="s">
        <v>711</v>
      </c>
      <c r="D168" t="s">
        <v>320</v>
      </c>
      <c r="E168">
        <v>64</v>
      </c>
      <c r="F168" s="38">
        <v>92.1875</v>
      </c>
      <c r="G168" s="3">
        <v>287696</v>
      </c>
      <c r="H168" s="3">
        <v>4495.25</v>
      </c>
      <c r="I168" s="3">
        <v>4876.2033898</v>
      </c>
      <c r="J168" s="3">
        <v>380.95338983</v>
      </c>
    </row>
    <row r="169" spans="1:10" ht="12.75">
      <c r="A169" s="53" t="s">
        <v>737</v>
      </c>
      <c r="B169" s="53" t="s">
        <v>1619</v>
      </c>
      <c r="C169" s="53" t="s">
        <v>667</v>
      </c>
      <c r="D169" s="53" t="s">
        <v>320</v>
      </c>
      <c r="E169" s="53">
        <v>76</v>
      </c>
      <c r="F169" s="75">
        <v>97.368421053</v>
      </c>
      <c r="G169" s="76">
        <v>334624</v>
      </c>
      <c r="H169" s="76">
        <v>4402.9473684</v>
      </c>
      <c r="I169" s="76">
        <v>4521.9459459</v>
      </c>
      <c r="J169" s="76">
        <v>118.99857752</v>
      </c>
    </row>
    <row r="170" spans="1:10" ht="12.75">
      <c r="A170" t="s">
        <v>1841</v>
      </c>
      <c r="B170" t="s">
        <v>1311</v>
      </c>
      <c r="C170" t="s">
        <v>667</v>
      </c>
      <c r="D170" t="s">
        <v>665</v>
      </c>
      <c r="E170">
        <v>72</v>
      </c>
      <c r="F170" s="38">
        <v>95.833333333</v>
      </c>
      <c r="G170" s="3">
        <v>334624</v>
      </c>
      <c r="H170" s="3">
        <v>4647.5555556</v>
      </c>
      <c r="I170" s="3">
        <v>4849.6231884</v>
      </c>
      <c r="J170" s="3">
        <v>202.06763285</v>
      </c>
    </row>
    <row r="171" spans="1:10" ht="12.75">
      <c r="A171" t="s">
        <v>646</v>
      </c>
      <c r="B171" t="s">
        <v>1606</v>
      </c>
      <c r="C171" t="s">
        <v>712</v>
      </c>
      <c r="D171" t="s">
        <v>320</v>
      </c>
      <c r="E171">
        <v>54</v>
      </c>
      <c r="F171" s="38">
        <v>92.592592593</v>
      </c>
      <c r="G171" s="3">
        <v>234624</v>
      </c>
      <c r="H171" s="3">
        <v>4344.8888889</v>
      </c>
      <c r="I171" s="3">
        <v>4692.48</v>
      </c>
      <c r="J171" s="3">
        <v>347.59111111</v>
      </c>
    </row>
    <row r="172" spans="1:10" ht="12.75">
      <c r="A172" s="53" t="s">
        <v>1446</v>
      </c>
      <c r="B172" s="53" t="s">
        <v>197</v>
      </c>
      <c r="C172" s="53" t="s">
        <v>698</v>
      </c>
      <c r="D172" s="53" t="s">
        <v>320</v>
      </c>
      <c r="E172" s="53">
        <v>61</v>
      </c>
      <c r="F172" s="75">
        <v>98.360655738</v>
      </c>
      <c r="G172" s="76">
        <v>277677</v>
      </c>
      <c r="H172" s="76">
        <v>4552.0819672</v>
      </c>
      <c r="I172" s="76">
        <v>4627.95</v>
      </c>
      <c r="J172" s="76">
        <v>75.868032787</v>
      </c>
    </row>
    <row r="173" spans="1:10" ht="12.75">
      <c r="A173" t="s">
        <v>421</v>
      </c>
      <c r="B173" t="s">
        <v>529</v>
      </c>
      <c r="C173" t="s">
        <v>675</v>
      </c>
      <c r="D173" t="s">
        <v>1494</v>
      </c>
      <c r="E173">
        <v>75</v>
      </c>
      <c r="F173" s="38">
        <v>94.666666667</v>
      </c>
      <c r="G173" s="3">
        <v>317656</v>
      </c>
      <c r="H173" s="3">
        <v>4235.4133333</v>
      </c>
      <c r="I173" s="3">
        <v>4474.028169</v>
      </c>
      <c r="J173" s="3">
        <v>238.61483568</v>
      </c>
    </row>
    <row r="174" spans="1:10" ht="12.75">
      <c r="A174" t="s">
        <v>1845</v>
      </c>
      <c r="B174" t="s">
        <v>1315</v>
      </c>
      <c r="C174" t="s">
        <v>676</v>
      </c>
      <c r="D174" t="s">
        <v>1494</v>
      </c>
      <c r="E174">
        <v>59</v>
      </c>
      <c r="F174" s="38">
        <v>88.13559322</v>
      </c>
      <c r="G174" s="3">
        <v>234624</v>
      </c>
      <c r="H174" s="3">
        <v>3976.6779661</v>
      </c>
      <c r="I174" s="3">
        <v>4512</v>
      </c>
      <c r="J174" s="3">
        <v>535.3220339</v>
      </c>
    </row>
    <row r="175" spans="1:10" ht="12.75">
      <c r="A175" s="53" t="s">
        <v>242</v>
      </c>
      <c r="B175" s="53" t="s">
        <v>1536</v>
      </c>
      <c r="C175" s="53" t="s">
        <v>683</v>
      </c>
      <c r="D175" s="53" t="s">
        <v>1494</v>
      </c>
      <c r="E175" s="78">
        <v>53</v>
      </c>
      <c r="F175" s="75">
        <v>96.226415094</v>
      </c>
      <c r="G175" s="76">
        <v>234624</v>
      </c>
      <c r="H175" s="76">
        <v>4426.8679245</v>
      </c>
      <c r="I175" s="76">
        <v>4600.4705882</v>
      </c>
      <c r="J175" s="76">
        <v>173.60266371</v>
      </c>
    </row>
    <row r="176" spans="1:10" ht="12.75">
      <c r="A176" t="s">
        <v>1854</v>
      </c>
      <c r="B176" t="s">
        <v>1536</v>
      </c>
      <c r="C176" t="s">
        <v>683</v>
      </c>
      <c r="D176" t="s">
        <v>1494</v>
      </c>
      <c r="E176">
        <v>112</v>
      </c>
      <c r="F176" s="38">
        <v>94.642857143</v>
      </c>
      <c r="G176" s="3">
        <v>425041</v>
      </c>
      <c r="H176" s="3">
        <v>3795.0089286</v>
      </c>
      <c r="I176" s="3">
        <v>4009.8207547</v>
      </c>
      <c r="J176" s="3">
        <v>214.81182615</v>
      </c>
    </row>
    <row r="177" spans="1:10" ht="12.75">
      <c r="A177" t="s">
        <v>1236</v>
      </c>
      <c r="B177" t="s">
        <v>1115</v>
      </c>
      <c r="C177" t="s">
        <v>671</v>
      </c>
      <c r="D177" t="s">
        <v>320</v>
      </c>
      <c r="E177">
        <v>66</v>
      </c>
      <c r="F177" s="38">
        <v>96.96969697</v>
      </c>
      <c r="G177" s="3">
        <v>234624</v>
      </c>
      <c r="H177" s="3">
        <v>3554.9090909</v>
      </c>
      <c r="I177" s="3">
        <v>3666</v>
      </c>
      <c r="J177" s="3">
        <v>111.09090909</v>
      </c>
    </row>
    <row r="178" spans="1:10" ht="12.75">
      <c r="A178" s="53" t="s">
        <v>419</v>
      </c>
      <c r="B178" s="53" t="s">
        <v>527</v>
      </c>
      <c r="C178" s="53" t="s">
        <v>687</v>
      </c>
      <c r="D178" s="53" t="s">
        <v>1494</v>
      </c>
      <c r="E178" s="53">
        <v>102</v>
      </c>
      <c r="F178" s="75">
        <v>90.196078431</v>
      </c>
      <c r="G178" s="76">
        <v>483561</v>
      </c>
      <c r="H178" s="76">
        <v>4740.7941176</v>
      </c>
      <c r="I178" s="76">
        <v>5256.0978261</v>
      </c>
      <c r="J178" s="76">
        <v>515.30370844</v>
      </c>
    </row>
    <row r="179" spans="1:10" ht="12.75">
      <c r="A179" t="s">
        <v>39</v>
      </c>
      <c r="B179" t="s">
        <v>1367</v>
      </c>
      <c r="C179" t="s">
        <v>713</v>
      </c>
      <c r="D179" t="s">
        <v>1494</v>
      </c>
      <c r="E179">
        <v>79</v>
      </c>
      <c r="F179" s="38">
        <v>98.734177215</v>
      </c>
      <c r="G179" s="3">
        <v>341408</v>
      </c>
      <c r="H179" s="3">
        <v>4321.6202532</v>
      </c>
      <c r="I179" s="3">
        <v>4377.025641</v>
      </c>
      <c r="J179" s="3">
        <v>55.405387861</v>
      </c>
    </row>
    <row r="180" spans="1:10" ht="12.75">
      <c r="A180" t="s">
        <v>88</v>
      </c>
      <c r="B180" t="s">
        <v>879</v>
      </c>
      <c r="C180" t="s">
        <v>671</v>
      </c>
      <c r="D180" t="s">
        <v>320</v>
      </c>
      <c r="E180">
        <v>66</v>
      </c>
      <c r="F180" s="38">
        <v>100</v>
      </c>
      <c r="G180" s="3">
        <v>287703</v>
      </c>
      <c r="H180" s="3">
        <v>4359.1363636</v>
      </c>
      <c r="I180" s="3">
        <v>4359.1363636</v>
      </c>
      <c r="J180" s="3">
        <v>0</v>
      </c>
    </row>
    <row r="181" spans="1:10" ht="12.75">
      <c r="A181" s="53" t="s">
        <v>1044</v>
      </c>
      <c r="B181" s="53" t="s">
        <v>1045</v>
      </c>
      <c r="C181" s="53" t="s">
        <v>696</v>
      </c>
      <c r="D181" s="53" t="s">
        <v>320</v>
      </c>
      <c r="E181" s="53">
        <v>44</v>
      </c>
      <c r="F181" s="75">
        <v>100</v>
      </c>
      <c r="G181" s="76">
        <v>220000</v>
      </c>
      <c r="H181" s="76">
        <v>5000</v>
      </c>
      <c r="I181" s="76">
        <v>5000</v>
      </c>
      <c r="J181" s="76">
        <v>0</v>
      </c>
    </row>
    <row r="182" spans="1:10" ht="12.75">
      <c r="A182" t="s">
        <v>775</v>
      </c>
      <c r="B182" t="s">
        <v>560</v>
      </c>
      <c r="C182" t="s">
        <v>673</v>
      </c>
      <c r="D182" t="s">
        <v>1494</v>
      </c>
      <c r="E182">
        <v>80</v>
      </c>
      <c r="F182" s="38">
        <v>95</v>
      </c>
      <c r="G182" s="3">
        <v>337757</v>
      </c>
      <c r="H182" s="3">
        <v>4221.9625</v>
      </c>
      <c r="I182" s="3">
        <v>4444.1710526</v>
      </c>
      <c r="J182" s="3">
        <v>222.20855263</v>
      </c>
    </row>
    <row r="183" spans="1:10" ht="12.75">
      <c r="A183" t="s">
        <v>847</v>
      </c>
      <c r="B183" t="s">
        <v>630</v>
      </c>
      <c r="C183" t="s">
        <v>692</v>
      </c>
      <c r="D183" t="s">
        <v>1494</v>
      </c>
      <c r="E183">
        <v>80</v>
      </c>
      <c r="F183" s="38">
        <v>96.25</v>
      </c>
      <c r="G183" s="3">
        <v>335983</v>
      </c>
      <c r="H183" s="3">
        <v>4199.7875</v>
      </c>
      <c r="I183" s="3">
        <v>4363.4155844</v>
      </c>
      <c r="J183" s="3">
        <v>163.62808442</v>
      </c>
    </row>
    <row r="184" spans="1:10" ht="12.75">
      <c r="A184" s="53" t="s">
        <v>1735</v>
      </c>
      <c r="B184" s="53" t="s">
        <v>106</v>
      </c>
      <c r="C184" s="53" t="s">
        <v>714</v>
      </c>
      <c r="D184" s="53" t="s">
        <v>320</v>
      </c>
      <c r="E184" s="53">
        <v>91</v>
      </c>
      <c r="F184" s="75">
        <v>93.406593407</v>
      </c>
      <c r="G184" s="76">
        <v>287703</v>
      </c>
      <c r="H184" s="76">
        <v>3161.5714286</v>
      </c>
      <c r="I184" s="76">
        <v>3384.7411765</v>
      </c>
      <c r="J184" s="76">
        <v>223.1697479</v>
      </c>
    </row>
    <row r="185" spans="1:10" ht="12.75">
      <c r="A185" t="s">
        <v>23</v>
      </c>
      <c r="B185" t="s">
        <v>1350</v>
      </c>
      <c r="C185" t="s">
        <v>685</v>
      </c>
      <c r="D185" t="s">
        <v>320</v>
      </c>
      <c r="E185">
        <v>85</v>
      </c>
      <c r="F185" s="38">
        <v>98.823529412</v>
      </c>
      <c r="G185" s="3">
        <v>387702</v>
      </c>
      <c r="H185" s="3">
        <v>4561.2</v>
      </c>
      <c r="I185" s="3">
        <v>4615.5</v>
      </c>
      <c r="J185" s="3">
        <v>54.3</v>
      </c>
    </row>
    <row r="186" spans="1:10" ht="12.75">
      <c r="A186" t="s">
        <v>52</v>
      </c>
      <c r="B186" t="s">
        <v>1378</v>
      </c>
      <c r="C186" t="s">
        <v>712</v>
      </c>
      <c r="D186" t="s">
        <v>320</v>
      </c>
      <c r="E186">
        <v>71</v>
      </c>
      <c r="F186" s="38">
        <v>85.915492958</v>
      </c>
      <c r="G186" s="3">
        <v>234624</v>
      </c>
      <c r="H186" s="3">
        <v>3304.5633803</v>
      </c>
      <c r="I186" s="3">
        <v>3846.295082</v>
      </c>
      <c r="J186" s="3">
        <v>541.73170169</v>
      </c>
    </row>
    <row r="187" spans="1:10" ht="12.75">
      <c r="A187" s="53" t="s">
        <v>1684</v>
      </c>
      <c r="B187" s="53" t="s">
        <v>478</v>
      </c>
      <c r="C187" s="53" t="s">
        <v>712</v>
      </c>
      <c r="D187" s="53" t="s">
        <v>1494</v>
      </c>
      <c r="E187" s="53">
        <v>103</v>
      </c>
      <c r="F187" s="75">
        <v>97.087378641</v>
      </c>
      <c r="G187" s="76">
        <v>378646</v>
      </c>
      <c r="H187" s="76">
        <v>3676.1747573</v>
      </c>
      <c r="I187" s="76">
        <v>3786.46</v>
      </c>
      <c r="J187" s="76">
        <v>110.28524272</v>
      </c>
    </row>
    <row r="188" spans="1:10" ht="12.75">
      <c r="A188" t="s">
        <v>44</v>
      </c>
      <c r="B188" t="s">
        <v>1372</v>
      </c>
      <c r="C188" t="s">
        <v>712</v>
      </c>
      <c r="D188" t="s">
        <v>320</v>
      </c>
      <c r="E188">
        <v>61</v>
      </c>
      <c r="F188" s="38">
        <v>91.803278689</v>
      </c>
      <c r="G188" s="3">
        <v>284624</v>
      </c>
      <c r="H188" s="3">
        <v>4665.9672131</v>
      </c>
      <c r="I188" s="3">
        <v>5082.5714286</v>
      </c>
      <c r="J188" s="3">
        <v>416.60421546</v>
      </c>
    </row>
    <row r="189" spans="1:10" ht="12.75">
      <c r="A189" t="s">
        <v>1395</v>
      </c>
      <c r="B189" t="s">
        <v>534</v>
      </c>
      <c r="C189" t="s">
        <v>712</v>
      </c>
      <c r="D189" t="s">
        <v>1494</v>
      </c>
      <c r="E189">
        <v>83</v>
      </c>
      <c r="F189" s="38">
        <v>100</v>
      </c>
      <c r="G189" s="3">
        <v>397449</v>
      </c>
      <c r="H189" s="3">
        <v>4788.5421687</v>
      </c>
      <c r="I189" s="3">
        <v>4788.5421687</v>
      </c>
      <c r="J189" s="3">
        <v>0</v>
      </c>
    </row>
    <row r="190" spans="1:10" ht="12.75">
      <c r="A190" s="53" t="s">
        <v>1807</v>
      </c>
      <c r="B190" s="53" t="s">
        <v>1276</v>
      </c>
      <c r="C190" s="53" t="s">
        <v>670</v>
      </c>
      <c r="D190" s="53" t="s">
        <v>1494</v>
      </c>
      <c r="E190" s="53">
        <v>122</v>
      </c>
      <c r="F190" s="75">
        <v>89.344262295</v>
      </c>
      <c r="G190" s="76">
        <v>351009</v>
      </c>
      <c r="H190" s="76">
        <v>2877.1229508</v>
      </c>
      <c r="I190" s="76">
        <v>3220.266055</v>
      </c>
      <c r="J190" s="76">
        <v>343.14310423</v>
      </c>
    </row>
    <row r="191" spans="1:10" ht="12.75">
      <c r="A191" t="s">
        <v>1836</v>
      </c>
      <c r="B191" t="s">
        <v>1306</v>
      </c>
      <c r="C191" t="s">
        <v>669</v>
      </c>
      <c r="D191" t="s">
        <v>1494</v>
      </c>
      <c r="E191">
        <v>52</v>
      </c>
      <c r="F191" s="38">
        <v>96.153846154</v>
      </c>
      <c r="G191" s="3">
        <v>234623</v>
      </c>
      <c r="H191" s="3">
        <v>4511.9807692</v>
      </c>
      <c r="I191" s="3">
        <v>4692.46</v>
      </c>
      <c r="J191" s="3">
        <v>180.47923077</v>
      </c>
    </row>
    <row r="192" spans="1:10" ht="12.75">
      <c r="A192" t="s">
        <v>90</v>
      </c>
      <c r="B192" t="s">
        <v>881</v>
      </c>
      <c r="C192" t="s">
        <v>668</v>
      </c>
      <c r="D192" t="s">
        <v>1494</v>
      </c>
      <c r="E192">
        <v>60</v>
      </c>
      <c r="F192" s="38">
        <v>98.333333333</v>
      </c>
      <c r="G192" s="3">
        <v>287703</v>
      </c>
      <c r="H192" s="3">
        <v>4795.05</v>
      </c>
      <c r="I192" s="3">
        <v>4876.3220339</v>
      </c>
      <c r="J192" s="3">
        <v>81.272033898</v>
      </c>
    </row>
    <row r="193" spans="1:10" ht="12.75">
      <c r="A193" s="53" t="s">
        <v>754</v>
      </c>
      <c r="B193" s="53" t="s">
        <v>1636</v>
      </c>
      <c r="C193" s="53" t="s">
        <v>684</v>
      </c>
      <c r="D193" s="53" t="s">
        <v>665</v>
      </c>
      <c r="E193" s="53">
        <v>49</v>
      </c>
      <c r="F193" s="75">
        <v>97.959183673</v>
      </c>
      <c r="G193" s="76">
        <v>234624</v>
      </c>
      <c r="H193" s="76">
        <v>4788.244898</v>
      </c>
      <c r="I193" s="76">
        <v>4888</v>
      </c>
      <c r="J193" s="76">
        <v>99.755102041</v>
      </c>
    </row>
    <row r="194" spans="1:10" ht="12.75">
      <c r="A194" t="s">
        <v>816</v>
      </c>
      <c r="B194" t="s">
        <v>602</v>
      </c>
      <c r="C194" t="s">
        <v>684</v>
      </c>
      <c r="D194" t="s">
        <v>665</v>
      </c>
      <c r="E194">
        <v>58</v>
      </c>
      <c r="F194" s="38">
        <v>98.275862069</v>
      </c>
      <c r="G194" s="3">
        <v>234624</v>
      </c>
      <c r="H194" s="3">
        <v>4045.2413793</v>
      </c>
      <c r="I194" s="3">
        <v>4116.2105263</v>
      </c>
      <c r="J194" s="3">
        <v>70.969147005</v>
      </c>
    </row>
    <row r="195" spans="1:10" ht="12.75">
      <c r="A195" t="s">
        <v>836</v>
      </c>
      <c r="B195" t="s">
        <v>619</v>
      </c>
      <c r="C195" t="s">
        <v>684</v>
      </c>
      <c r="D195" t="s">
        <v>665</v>
      </c>
      <c r="E195">
        <v>58</v>
      </c>
      <c r="F195" s="38">
        <v>98.275862069</v>
      </c>
      <c r="G195" s="3">
        <v>279496</v>
      </c>
      <c r="H195" s="3">
        <v>4818.8965517</v>
      </c>
      <c r="I195" s="3">
        <v>4903.4385965</v>
      </c>
      <c r="J195" s="3">
        <v>84.542044767</v>
      </c>
    </row>
    <row r="196" spans="1:10" ht="12.75">
      <c r="A196" s="53" t="s">
        <v>733</v>
      </c>
      <c r="B196" s="53" t="s">
        <v>1615</v>
      </c>
      <c r="C196" s="53" t="s">
        <v>684</v>
      </c>
      <c r="D196" s="53" t="s">
        <v>665</v>
      </c>
      <c r="E196" s="53">
        <v>50</v>
      </c>
      <c r="F196" s="75">
        <v>98</v>
      </c>
      <c r="G196" s="76">
        <v>234624</v>
      </c>
      <c r="H196" s="76">
        <v>4692.48</v>
      </c>
      <c r="I196" s="76">
        <v>4788.244898</v>
      </c>
      <c r="J196" s="76">
        <v>95.764897959</v>
      </c>
    </row>
    <row r="197" spans="1:10" ht="12.75">
      <c r="A197" t="s">
        <v>758</v>
      </c>
      <c r="B197" t="s">
        <v>1640</v>
      </c>
      <c r="C197" t="s">
        <v>682</v>
      </c>
      <c r="D197" t="s">
        <v>1494</v>
      </c>
      <c r="E197">
        <v>76</v>
      </c>
      <c r="F197" s="38">
        <v>100</v>
      </c>
      <c r="G197" s="3">
        <v>386938</v>
      </c>
      <c r="H197" s="3">
        <v>5091.2894737</v>
      </c>
      <c r="I197" s="3">
        <v>5091.2894737</v>
      </c>
      <c r="J197" s="3">
        <v>0</v>
      </c>
    </row>
    <row r="198" spans="1:10" ht="12.75">
      <c r="A198" t="s">
        <v>1</v>
      </c>
      <c r="B198" t="s">
        <v>1327</v>
      </c>
      <c r="C198" t="s">
        <v>671</v>
      </c>
      <c r="D198" t="s">
        <v>320</v>
      </c>
      <c r="E198">
        <v>107</v>
      </c>
      <c r="F198" s="38">
        <v>80.373831776</v>
      </c>
      <c r="G198" s="3">
        <v>387703</v>
      </c>
      <c r="H198" s="3">
        <v>3623.3925234</v>
      </c>
      <c r="I198" s="3">
        <v>4508.1744186</v>
      </c>
      <c r="J198" s="3">
        <v>884.78189524</v>
      </c>
    </row>
    <row r="199" spans="1:10" ht="12.75">
      <c r="A199" s="53" t="s">
        <v>988</v>
      </c>
      <c r="B199" s="53" t="s">
        <v>989</v>
      </c>
      <c r="C199" s="53" t="s">
        <v>667</v>
      </c>
      <c r="D199" s="53" t="s">
        <v>320</v>
      </c>
      <c r="E199" s="53">
        <v>56</v>
      </c>
      <c r="F199" s="75">
        <v>96.428571429</v>
      </c>
      <c r="G199" s="76">
        <v>220000</v>
      </c>
      <c r="H199" s="76">
        <v>3928.5714286</v>
      </c>
      <c r="I199" s="76">
        <v>4074.0740741</v>
      </c>
      <c r="J199" s="76">
        <v>145.5026455</v>
      </c>
    </row>
    <row r="200" spans="1:10" ht="12.75">
      <c r="A200" t="s">
        <v>279</v>
      </c>
      <c r="B200" t="s">
        <v>1573</v>
      </c>
      <c r="C200" t="s">
        <v>683</v>
      </c>
      <c r="D200" t="s">
        <v>320</v>
      </c>
      <c r="E200">
        <v>46</v>
      </c>
      <c r="F200" s="38">
        <v>100</v>
      </c>
      <c r="G200" s="3">
        <v>234624</v>
      </c>
      <c r="H200" s="3">
        <v>5100.5217391</v>
      </c>
      <c r="I200" s="3">
        <v>5100.5217391</v>
      </c>
      <c r="J200" s="3">
        <v>0</v>
      </c>
    </row>
    <row r="201" spans="1:10" ht="12.75">
      <c r="A201" t="s">
        <v>1049</v>
      </c>
      <c r="B201" t="s">
        <v>1342</v>
      </c>
      <c r="C201" t="s">
        <v>676</v>
      </c>
      <c r="D201" t="s">
        <v>320</v>
      </c>
      <c r="E201">
        <v>44</v>
      </c>
      <c r="F201" s="38">
        <v>100</v>
      </c>
      <c r="G201" s="3">
        <v>234623</v>
      </c>
      <c r="H201" s="3">
        <v>5332.3409091</v>
      </c>
      <c r="I201" s="3">
        <v>5332.3409091</v>
      </c>
      <c r="J201" s="3">
        <v>0</v>
      </c>
    </row>
    <row r="202" spans="1:10" ht="12.75">
      <c r="A202" s="53" t="s">
        <v>1251</v>
      </c>
      <c r="B202" s="53" t="s">
        <v>1129</v>
      </c>
      <c r="C202" s="53" t="s">
        <v>670</v>
      </c>
      <c r="D202" s="53" t="s">
        <v>320</v>
      </c>
      <c r="E202" s="53">
        <v>50</v>
      </c>
      <c r="F202" s="75">
        <v>100</v>
      </c>
      <c r="G202" s="76">
        <v>234624</v>
      </c>
      <c r="H202" s="76">
        <v>4692.48</v>
      </c>
      <c r="I202" s="76">
        <v>4692.48</v>
      </c>
      <c r="J202" s="76">
        <v>0</v>
      </c>
    </row>
    <row r="203" spans="1:10" ht="12.75">
      <c r="A203" t="s">
        <v>1712</v>
      </c>
      <c r="B203" t="s">
        <v>506</v>
      </c>
      <c r="C203" t="s">
        <v>671</v>
      </c>
      <c r="D203" t="s">
        <v>320</v>
      </c>
      <c r="E203">
        <v>67</v>
      </c>
      <c r="F203" s="38">
        <v>98.507462687</v>
      </c>
      <c r="G203" s="3">
        <v>274895</v>
      </c>
      <c r="H203" s="3">
        <v>4102.9104478</v>
      </c>
      <c r="I203" s="3">
        <v>4165.0757576</v>
      </c>
      <c r="J203" s="3">
        <v>62.165309815</v>
      </c>
    </row>
    <row r="204" spans="1:10" ht="12.75">
      <c r="A204" t="s">
        <v>53</v>
      </c>
      <c r="B204" t="s">
        <v>1379</v>
      </c>
      <c r="C204" t="s">
        <v>701</v>
      </c>
      <c r="D204" t="s">
        <v>1494</v>
      </c>
      <c r="E204">
        <v>60</v>
      </c>
      <c r="F204" s="38">
        <v>100</v>
      </c>
      <c r="G204" s="3">
        <v>234624</v>
      </c>
      <c r="H204" s="3">
        <v>3910.4</v>
      </c>
      <c r="I204" s="3">
        <v>3910.4</v>
      </c>
      <c r="J204" s="3">
        <v>0</v>
      </c>
    </row>
    <row r="205" spans="1:10" ht="12.75">
      <c r="A205" s="53" t="s">
        <v>29</v>
      </c>
      <c r="B205" s="53" t="s">
        <v>1357</v>
      </c>
      <c r="C205" s="53" t="s">
        <v>668</v>
      </c>
      <c r="D205" s="53" t="s">
        <v>1494</v>
      </c>
      <c r="E205" s="53">
        <v>109</v>
      </c>
      <c r="F205" s="75">
        <v>100</v>
      </c>
      <c r="G205" s="76">
        <v>434688</v>
      </c>
      <c r="H205" s="76">
        <v>3987.9633028</v>
      </c>
      <c r="I205" s="76">
        <v>3987.9633028</v>
      </c>
      <c r="J205" s="76">
        <v>0</v>
      </c>
    </row>
    <row r="206" spans="1:10" ht="12.75">
      <c r="A206" t="s">
        <v>1772</v>
      </c>
      <c r="B206" t="s">
        <v>143</v>
      </c>
      <c r="C206" t="s">
        <v>668</v>
      </c>
      <c r="D206" t="s">
        <v>1494</v>
      </c>
      <c r="E206">
        <v>95</v>
      </c>
      <c r="F206" s="38">
        <v>91.578947368</v>
      </c>
      <c r="G206" s="3">
        <v>457610</v>
      </c>
      <c r="H206" s="3">
        <v>4816.9473684</v>
      </c>
      <c r="I206" s="3">
        <v>5259.8850575</v>
      </c>
      <c r="J206" s="3">
        <v>442.93768905</v>
      </c>
    </row>
    <row r="207" spans="1:10" ht="12.75">
      <c r="A207" t="s">
        <v>922</v>
      </c>
      <c r="B207" t="s">
        <v>923</v>
      </c>
      <c r="C207" t="s">
        <v>673</v>
      </c>
      <c r="D207" t="s">
        <v>320</v>
      </c>
      <c r="E207">
        <v>52</v>
      </c>
      <c r="F207" s="38">
        <v>88.461538462</v>
      </c>
      <c r="G207" s="3">
        <v>220000</v>
      </c>
      <c r="H207" s="3">
        <v>4230.7692308</v>
      </c>
      <c r="I207" s="3">
        <v>4782.6086957</v>
      </c>
      <c r="J207" s="3">
        <v>551.83946488</v>
      </c>
    </row>
    <row r="208" spans="1:10" ht="12.75">
      <c r="A208" s="53" t="s">
        <v>806</v>
      </c>
      <c r="B208" s="53" t="s">
        <v>591</v>
      </c>
      <c r="C208" s="53" t="s">
        <v>698</v>
      </c>
      <c r="D208" s="53" t="s">
        <v>1494</v>
      </c>
      <c r="E208" s="53">
        <v>76</v>
      </c>
      <c r="F208" s="75">
        <v>94.736842105</v>
      </c>
      <c r="G208" s="76">
        <v>334624</v>
      </c>
      <c r="H208" s="76">
        <v>4402.9473684</v>
      </c>
      <c r="I208" s="76">
        <v>4647.5555556</v>
      </c>
      <c r="J208" s="76">
        <v>244.60818713</v>
      </c>
    </row>
    <row r="209" spans="1:10" ht="12.75">
      <c r="A209" t="s">
        <v>834</v>
      </c>
      <c r="B209" t="s">
        <v>618</v>
      </c>
      <c r="C209" t="s">
        <v>694</v>
      </c>
      <c r="D209" t="s">
        <v>1494</v>
      </c>
      <c r="E209">
        <v>53</v>
      </c>
      <c r="F209" s="38">
        <v>96.226415094</v>
      </c>
      <c r="G209" s="3">
        <v>234624</v>
      </c>
      <c r="H209" s="3">
        <v>4426.8679245</v>
      </c>
      <c r="I209" s="3">
        <v>4600.4705882</v>
      </c>
      <c r="J209" s="3">
        <v>173.60266371</v>
      </c>
    </row>
    <row r="210" spans="1:10" ht="12.75">
      <c r="A210" t="s">
        <v>1724</v>
      </c>
      <c r="B210" t="s">
        <v>517</v>
      </c>
      <c r="C210" t="s">
        <v>710</v>
      </c>
      <c r="D210" t="s">
        <v>1494</v>
      </c>
      <c r="E210">
        <v>161</v>
      </c>
      <c r="F210" s="38">
        <v>100</v>
      </c>
      <c r="G210" s="3">
        <v>690916</v>
      </c>
      <c r="H210" s="3">
        <v>4291.4037267</v>
      </c>
      <c r="I210" s="3">
        <v>4291.4037267</v>
      </c>
      <c r="J210" s="3">
        <v>0</v>
      </c>
    </row>
    <row r="211" spans="1:10" ht="12.75">
      <c r="A211" s="53" t="s">
        <v>757</v>
      </c>
      <c r="B211" s="53" t="s">
        <v>1639</v>
      </c>
      <c r="C211" s="53" t="s">
        <v>673</v>
      </c>
      <c r="D211" s="53" t="s">
        <v>320</v>
      </c>
      <c r="E211" s="53">
        <v>77</v>
      </c>
      <c r="F211" s="75">
        <v>100</v>
      </c>
      <c r="G211" s="76">
        <v>358419</v>
      </c>
      <c r="H211" s="76">
        <v>4654.7922078</v>
      </c>
      <c r="I211" s="76">
        <v>4654.7922078</v>
      </c>
      <c r="J211" s="76">
        <v>0</v>
      </c>
    </row>
    <row r="212" spans="1:10" ht="12.75">
      <c r="A212" t="s">
        <v>1252</v>
      </c>
      <c r="B212" t="s">
        <v>1130</v>
      </c>
      <c r="C212" t="s">
        <v>673</v>
      </c>
      <c r="D212" t="s">
        <v>1494</v>
      </c>
      <c r="E212">
        <v>108</v>
      </c>
      <c r="F212" s="38">
        <v>97.222222222</v>
      </c>
      <c r="G212" s="3">
        <v>438377</v>
      </c>
      <c r="H212" s="3">
        <v>4059.0462963</v>
      </c>
      <c r="I212" s="3">
        <v>4175.0190476</v>
      </c>
      <c r="J212" s="3">
        <v>115.97275132</v>
      </c>
    </row>
    <row r="213" spans="1:10" ht="12.75">
      <c r="A213" t="s">
        <v>87</v>
      </c>
      <c r="B213" t="s">
        <v>878</v>
      </c>
      <c r="C213" t="s">
        <v>685</v>
      </c>
      <c r="D213" t="s">
        <v>320</v>
      </c>
      <c r="E213">
        <v>68</v>
      </c>
      <c r="F213" s="38">
        <v>94.117647059</v>
      </c>
      <c r="G213" s="3">
        <v>234623</v>
      </c>
      <c r="H213" s="3">
        <v>3450.3382353</v>
      </c>
      <c r="I213" s="3">
        <v>3665.984375</v>
      </c>
      <c r="J213" s="3">
        <v>215.64613971</v>
      </c>
    </row>
    <row r="214" spans="1:10" ht="12.75">
      <c r="A214" s="53" t="s">
        <v>1767</v>
      </c>
      <c r="B214" s="53" t="s">
        <v>138</v>
      </c>
      <c r="C214" s="53" t="s">
        <v>675</v>
      </c>
      <c r="D214" s="53" t="s">
        <v>665</v>
      </c>
      <c r="E214" s="53">
        <v>81</v>
      </c>
      <c r="F214" s="75">
        <v>98.765432099</v>
      </c>
      <c r="G214" s="76">
        <v>379496</v>
      </c>
      <c r="H214" s="76">
        <v>4685.1358025</v>
      </c>
      <c r="I214" s="76">
        <v>4743.7</v>
      </c>
      <c r="J214" s="76">
        <v>58.564197531</v>
      </c>
    </row>
    <row r="215" spans="1:10" ht="12.75">
      <c r="A215" t="s">
        <v>785</v>
      </c>
      <c r="B215" t="s">
        <v>570</v>
      </c>
      <c r="C215" t="s">
        <v>677</v>
      </c>
      <c r="D215" t="s">
        <v>1494</v>
      </c>
      <c r="E215">
        <v>52</v>
      </c>
      <c r="F215" s="38">
        <v>94.230769231</v>
      </c>
      <c r="G215" s="3">
        <v>279496</v>
      </c>
      <c r="H215" s="3">
        <v>5374.9230769</v>
      </c>
      <c r="I215" s="3">
        <v>5704</v>
      </c>
      <c r="J215" s="3">
        <v>329.07692308</v>
      </c>
    </row>
    <row r="216" spans="1:10" ht="12.75">
      <c r="A216" t="s">
        <v>791</v>
      </c>
      <c r="B216" t="s">
        <v>576</v>
      </c>
      <c r="C216" t="s">
        <v>680</v>
      </c>
      <c r="D216" t="s">
        <v>1494</v>
      </c>
      <c r="E216">
        <v>82</v>
      </c>
      <c r="F216" s="38">
        <v>100</v>
      </c>
      <c r="G216" s="3">
        <v>414530</v>
      </c>
      <c r="H216" s="3">
        <v>5055.2439024</v>
      </c>
      <c r="I216" s="3">
        <v>5055.2439024</v>
      </c>
      <c r="J216" s="3">
        <v>0</v>
      </c>
    </row>
    <row r="217" spans="1:10" ht="12.75">
      <c r="A217" s="53" t="s">
        <v>766</v>
      </c>
      <c r="B217" s="53" t="s">
        <v>551</v>
      </c>
      <c r="C217" s="53" t="s">
        <v>671</v>
      </c>
      <c r="D217" s="53" t="s">
        <v>320</v>
      </c>
      <c r="E217" s="53">
        <v>45</v>
      </c>
      <c r="F217" s="75">
        <v>97.777777778</v>
      </c>
      <c r="G217" s="76">
        <v>234624</v>
      </c>
      <c r="H217" s="76">
        <v>5213.8666667</v>
      </c>
      <c r="I217" s="76">
        <v>5332.3636364</v>
      </c>
      <c r="J217" s="76">
        <v>118.4969697</v>
      </c>
    </row>
    <row r="218" spans="1:10" ht="12.75">
      <c r="A218" t="s">
        <v>394</v>
      </c>
      <c r="B218" t="s">
        <v>368</v>
      </c>
      <c r="C218" t="s">
        <v>696</v>
      </c>
      <c r="D218" t="s">
        <v>1494</v>
      </c>
      <c r="E218">
        <v>127</v>
      </c>
      <c r="F218" s="38">
        <v>100</v>
      </c>
      <c r="G218" s="3">
        <v>631826</v>
      </c>
      <c r="H218" s="3">
        <v>4975.007874</v>
      </c>
      <c r="I218" s="3">
        <v>4975.007874</v>
      </c>
      <c r="J218" s="3">
        <v>0</v>
      </c>
    </row>
    <row r="219" spans="1:10" ht="12.75">
      <c r="A219" t="s">
        <v>1855</v>
      </c>
      <c r="B219" t="s">
        <v>1324</v>
      </c>
      <c r="C219" t="s">
        <v>686</v>
      </c>
      <c r="D219" t="s">
        <v>320</v>
      </c>
      <c r="E219">
        <v>90</v>
      </c>
      <c r="F219" s="38">
        <v>100</v>
      </c>
      <c r="G219" s="3">
        <v>320630</v>
      </c>
      <c r="H219" s="3">
        <v>3562.5555556</v>
      </c>
      <c r="I219" s="3">
        <v>3562.5555556</v>
      </c>
      <c r="J219" s="3">
        <v>0</v>
      </c>
    </row>
    <row r="220" spans="1:10" ht="12.75">
      <c r="A220" s="53" t="s">
        <v>996</v>
      </c>
      <c r="B220" s="53" t="s">
        <v>997</v>
      </c>
      <c r="C220" s="53" t="s">
        <v>686</v>
      </c>
      <c r="D220" s="53" t="s">
        <v>320</v>
      </c>
      <c r="E220" s="53">
        <v>67</v>
      </c>
      <c r="F220" s="75">
        <v>97.014925373</v>
      </c>
      <c r="G220" s="76">
        <v>220000</v>
      </c>
      <c r="H220" s="76">
        <v>3283.5820896</v>
      </c>
      <c r="I220" s="76">
        <v>3384.6153846</v>
      </c>
      <c r="J220" s="76">
        <v>101.03329506</v>
      </c>
    </row>
    <row r="221" spans="1:10" ht="12.75">
      <c r="A221" t="s">
        <v>762</v>
      </c>
      <c r="B221" t="s">
        <v>547</v>
      </c>
      <c r="C221" t="s">
        <v>680</v>
      </c>
      <c r="D221" t="s">
        <v>665</v>
      </c>
      <c r="E221">
        <v>84</v>
      </c>
      <c r="F221" s="38">
        <v>96.428571429</v>
      </c>
      <c r="G221" s="3">
        <v>323512</v>
      </c>
      <c r="H221" s="3">
        <v>3851.3333333</v>
      </c>
      <c r="I221" s="3">
        <v>3993.9753086</v>
      </c>
      <c r="J221" s="3">
        <v>142.64197531</v>
      </c>
    </row>
    <row r="222" spans="1:10" ht="12.75">
      <c r="A222" t="s">
        <v>824</v>
      </c>
      <c r="B222" t="s">
        <v>609</v>
      </c>
      <c r="C222" t="s">
        <v>698</v>
      </c>
      <c r="D222" t="s">
        <v>320</v>
      </c>
      <c r="E222">
        <v>79</v>
      </c>
      <c r="F222" s="38">
        <v>100</v>
      </c>
      <c r="G222" s="3">
        <v>297194</v>
      </c>
      <c r="H222" s="3">
        <v>3761.9493671</v>
      </c>
      <c r="I222" s="3">
        <v>3761.9493671</v>
      </c>
      <c r="J222" s="3">
        <v>0</v>
      </c>
    </row>
    <row r="223" spans="1:10" ht="12.75">
      <c r="A223" s="53" t="s">
        <v>807</v>
      </c>
      <c r="B223" s="53" t="s">
        <v>592</v>
      </c>
      <c r="C223" s="53" t="s">
        <v>679</v>
      </c>
      <c r="D223" s="53" t="s">
        <v>320</v>
      </c>
      <c r="E223" s="53">
        <v>62</v>
      </c>
      <c r="F223" s="75">
        <v>85.483870968</v>
      </c>
      <c r="G223" s="76">
        <v>287703</v>
      </c>
      <c r="H223" s="76">
        <v>4640.3709677</v>
      </c>
      <c r="I223" s="76">
        <v>5428.3584906</v>
      </c>
      <c r="J223" s="76">
        <v>787.98752282</v>
      </c>
    </row>
    <row r="224" spans="1:10" ht="12.75">
      <c r="A224" t="s">
        <v>1232</v>
      </c>
      <c r="B224" t="s">
        <v>1111</v>
      </c>
      <c r="C224" t="s">
        <v>696</v>
      </c>
      <c r="D224" t="s">
        <v>1494</v>
      </c>
      <c r="E224">
        <v>68</v>
      </c>
      <c r="F224" s="38">
        <v>100</v>
      </c>
      <c r="G224" s="3">
        <v>287703</v>
      </c>
      <c r="H224" s="3">
        <v>4230.9264706</v>
      </c>
      <c r="I224" s="3">
        <v>4230.9264706</v>
      </c>
      <c r="J224" s="3">
        <v>0</v>
      </c>
    </row>
    <row r="225" spans="1:10" ht="12.75">
      <c r="A225" t="s">
        <v>74</v>
      </c>
      <c r="B225" t="s">
        <v>303</v>
      </c>
      <c r="C225" t="s">
        <v>692</v>
      </c>
      <c r="D225" t="s">
        <v>320</v>
      </c>
      <c r="E225">
        <v>90</v>
      </c>
      <c r="F225" s="38">
        <v>82.222222222</v>
      </c>
      <c r="G225" s="3">
        <v>379496</v>
      </c>
      <c r="H225" s="3">
        <v>4216.6222222</v>
      </c>
      <c r="I225" s="3">
        <v>5128.3243243</v>
      </c>
      <c r="J225" s="3">
        <v>911.7021021</v>
      </c>
    </row>
    <row r="226" spans="1:10" ht="12.75">
      <c r="A226" s="53" t="s">
        <v>408</v>
      </c>
      <c r="B226" s="53" t="s">
        <v>382</v>
      </c>
      <c r="C226" s="53" t="s">
        <v>673</v>
      </c>
      <c r="D226" s="53" t="s">
        <v>1494</v>
      </c>
      <c r="E226" s="53">
        <v>83</v>
      </c>
      <c r="F226" s="75">
        <v>97.590361446</v>
      </c>
      <c r="G226" s="76">
        <v>356416</v>
      </c>
      <c r="H226" s="76">
        <v>4294.1686747</v>
      </c>
      <c r="I226" s="76">
        <v>4400.1975309</v>
      </c>
      <c r="J226" s="76">
        <v>106.02885617</v>
      </c>
    </row>
    <row r="227" spans="1:10" ht="12.75">
      <c r="A227" t="s">
        <v>911</v>
      </c>
      <c r="B227" t="s">
        <v>912</v>
      </c>
      <c r="C227" t="s">
        <v>685</v>
      </c>
      <c r="D227" t="s">
        <v>320</v>
      </c>
      <c r="E227">
        <v>65</v>
      </c>
      <c r="F227" s="38">
        <v>86.153846154</v>
      </c>
      <c r="G227" s="3">
        <v>320000</v>
      </c>
      <c r="H227" s="3">
        <v>4923.0769231</v>
      </c>
      <c r="I227" s="3">
        <v>5714.2857143</v>
      </c>
      <c r="J227" s="3">
        <v>791.20879121</v>
      </c>
    </row>
    <row r="228" spans="1:10" ht="12.75">
      <c r="A228" t="s">
        <v>1839</v>
      </c>
      <c r="B228" t="s">
        <v>1309</v>
      </c>
      <c r="C228" t="s">
        <v>670</v>
      </c>
      <c r="D228" t="s">
        <v>1494</v>
      </c>
      <c r="E228">
        <v>68</v>
      </c>
      <c r="F228" s="38">
        <v>97.058823529</v>
      </c>
      <c r="G228" s="3">
        <v>287700</v>
      </c>
      <c r="H228" s="3">
        <v>4230.8823529</v>
      </c>
      <c r="I228" s="3">
        <v>4359.0909091</v>
      </c>
      <c r="J228" s="3">
        <v>128.20855615</v>
      </c>
    </row>
    <row r="229" spans="1:10" ht="12.75">
      <c r="A229" s="53" t="s">
        <v>858</v>
      </c>
      <c r="B229" s="53" t="s">
        <v>428</v>
      </c>
      <c r="C229" s="53" t="s">
        <v>667</v>
      </c>
      <c r="D229" s="53" t="s">
        <v>320</v>
      </c>
      <c r="E229" s="53">
        <v>132</v>
      </c>
      <c r="F229" s="75">
        <v>97.727272727</v>
      </c>
      <c r="G229" s="76">
        <v>590091</v>
      </c>
      <c r="H229" s="76">
        <v>4470.3863636</v>
      </c>
      <c r="I229" s="76">
        <v>4574.3488372</v>
      </c>
      <c r="J229" s="76">
        <v>103.96247357</v>
      </c>
    </row>
    <row r="230" spans="1:10" ht="12.75">
      <c r="A230" t="s">
        <v>1705</v>
      </c>
      <c r="B230" t="s">
        <v>499</v>
      </c>
      <c r="C230" t="s">
        <v>701</v>
      </c>
      <c r="D230" t="s">
        <v>1494</v>
      </c>
      <c r="E230">
        <v>133</v>
      </c>
      <c r="F230" s="38">
        <v>97.744360902</v>
      </c>
      <c r="G230" s="3">
        <v>520663</v>
      </c>
      <c r="H230" s="3">
        <v>3914.7593985</v>
      </c>
      <c r="I230" s="3">
        <v>4005.1</v>
      </c>
      <c r="J230" s="3">
        <v>90.340601504</v>
      </c>
    </row>
    <row r="231" spans="1:10" ht="12.75">
      <c r="A231" t="s">
        <v>1823</v>
      </c>
      <c r="B231" t="s">
        <v>1290</v>
      </c>
      <c r="C231" t="s">
        <v>667</v>
      </c>
      <c r="D231" t="s">
        <v>1494</v>
      </c>
      <c r="E231">
        <v>107</v>
      </c>
      <c r="F231" s="38">
        <v>95.327102804</v>
      </c>
      <c r="G231" s="3">
        <v>474070</v>
      </c>
      <c r="H231" s="3">
        <v>4430.5607477</v>
      </c>
      <c r="I231" s="3">
        <v>4647.745098</v>
      </c>
      <c r="J231" s="3">
        <v>217.18435038</v>
      </c>
    </row>
    <row r="232" spans="1:10" ht="12.75">
      <c r="A232" s="53" t="s">
        <v>62</v>
      </c>
      <c r="B232" s="53" t="s">
        <v>1290</v>
      </c>
      <c r="C232" s="53" t="s">
        <v>667</v>
      </c>
      <c r="D232" s="53" t="s">
        <v>1494</v>
      </c>
      <c r="E232" s="53">
        <v>64</v>
      </c>
      <c r="F232" s="75">
        <v>98.4375</v>
      </c>
      <c r="G232" s="76">
        <v>234839</v>
      </c>
      <c r="H232" s="76">
        <v>3669.359375</v>
      </c>
      <c r="I232" s="76">
        <v>3727.6031746</v>
      </c>
      <c r="J232" s="76">
        <v>58.243799603</v>
      </c>
    </row>
    <row r="233" spans="1:10" ht="12.75">
      <c r="A233" t="s">
        <v>286</v>
      </c>
      <c r="B233" t="s">
        <v>1580</v>
      </c>
      <c r="C233" t="s">
        <v>691</v>
      </c>
      <c r="D233" t="s">
        <v>1494</v>
      </c>
      <c r="E233">
        <v>65</v>
      </c>
      <c r="F233" s="38">
        <v>95.384615385</v>
      </c>
      <c r="G233" s="3">
        <v>349017</v>
      </c>
      <c r="H233" s="3">
        <v>5369.4923077</v>
      </c>
      <c r="I233" s="3">
        <v>5629.3064516</v>
      </c>
      <c r="J233" s="3">
        <v>259.81414392</v>
      </c>
    </row>
    <row r="234" spans="1:10" ht="12.75">
      <c r="A234" t="s">
        <v>50</v>
      </c>
      <c r="B234" t="s">
        <v>1376</v>
      </c>
      <c r="C234" t="s">
        <v>698</v>
      </c>
      <c r="D234" t="s">
        <v>320</v>
      </c>
      <c r="E234">
        <v>66</v>
      </c>
      <c r="F234" s="38">
        <v>93.939393939</v>
      </c>
      <c r="G234" s="3">
        <v>281169</v>
      </c>
      <c r="H234" s="3">
        <v>4260.1363636</v>
      </c>
      <c r="I234" s="3">
        <v>4534.983871</v>
      </c>
      <c r="J234" s="3">
        <v>274.84750733</v>
      </c>
    </row>
    <row r="235" spans="1:10" ht="12.75">
      <c r="A235" s="53" t="s">
        <v>748</v>
      </c>
      <c r="B235" s="53" t="s">
        <v>1630</v>
      </c>
      <c r="C235" s="53" t="s">
        <v>696</v>
      </c>
      <c r="D235" s="53" t="s">
        <v>320</v>
      </c>
      <c r="E235" s="53">
        <v>134</v>
      </c>
      <c r="F235" s="75">
        <v>100</v>
      </c>
      <c r="G235" s="76">
        <v>587785</v>
      </c>
      <c r="H235" s="76">
        <v>4386.4552239</v>
      </c>
      <c r="I235" s="76">
        <v>4386.4552239</v>
      </c>
      <c r="J235" s="76">
        <v>0</v>
      </c>
    </row>
    <row r="236" spans="1:10" ht="12.75">
      <c r="A236" t="s">
        <v>281</v>
      </c>
      <c r="B236" t="s">
        <v>1575</v>
      </c>
      <c r="C236" t="s">
        <v>683</v>
      </c>
      <c r="D236" t="s">
        <v>320</v>
      </c>
      <c r="E236">
        <v>70</v>
      </c>
      <c r="F236" s="38">
        <v>87.142857143</v>
      </c>
      <c r="G236" s="3">
        <v>279496</v>
      </c>
      <c r="H236" s="3">
        <v>3992.8</v>
      </c>
      <c r="I236" s="3">
        <v>4581.9016393</v>
      </c>
      <c r="J236" s="3">
        <v>589.10163934</v>
      </c>
    </row>
    <row r="237" spans="1:10" ht="12.75">
      <c r="A237" t="s">
        <v>994</v>
      </c>
      <c r="B237" t="s">
        <v>995</v>
      </c>
      <c r="C237" t="s">
        <v>694</v>
      </c>
      <c r="D237" t="s">
        <v>320</v>
      </c>
      <c r="E237">
        <v>62</v>
      </c>
      <c r="F237" s="38">
        <v>96.774193548</v>
      </c>
      <c r="G237" s="3">
        <v>220000</v>
      </c>
      <c r="H237" s="3">
        <v>3548.3870968</v>
      </c>
      <c r="I237" s="3">
        <v>3666.6666667</v>
      </c>
      <c r="J237" s="3">
        <v>118.27956989</v>
      </c>
    </row>
    <row r="238" spans="1:10" ht="12.75">
      <c r="A238" s="53" t="s">
        <v>1420</v>
      </c>
      <c r="B238" s="53" t="s">
        <v>178</v>
      </c>
      <c r="C238" s="53" t="s">
        <v>712</v>
      </c>
      <c r="D238" s="53" t="s">
        <v>320</v>
      </c>
      <c r="E238" s="53">
        <v>58</v>
      </c>
      <c r="F238" s="75">
        <v>100</v>
      </c>
      <c r="G238" s="76">
        <v>234624</v>
      </c>
      <c r="H238" s="76">
        <v>4045.2413793</v>
      </c>
      <c r="I238" s="76">
        <v>4045.2413793</v>
      </c>
      <c r="J238" s="76">
        <v>0</v>
      </c>
    </row>
    <row r="239" spans="1:10" ht="12.75">
      <c r="A239" t="s">
        <v>957</v>
      </c>
      <c r="B239" t="s">
        <v>488</v>
      </c>
      <c r="C239" t="s">
        <v>715</v>
      </c>
      <c r="D239" t="s">
        <v>1494</v>
      </c>
      <c r="E239">
        <v>33</v>
      </c>
      <c r="F239" s="38">
        <v>93.939393939</v>
      </c>
      <c r="G239" s="3">
        <v>370112</v>
      </c>
      <c r="H239" s="3">
        <v>11215.515152</v>
      </c>
      <c r="I239" s="3">
        <v>11939.096774</v>
      </c>
      <c r="J239" s="3">
        <v>723.58162268</v>
      </c>
    </row>
    <row r="240" spans="1:10" ht="12.75">
      <c r="A240" t="s">
        <v>805</v>
      </c>
      <c r="B240" t="s">
        <v>590</v>
      </c>
      <c r="C240" t="s">
        <v>715</v>
      </c>
      <c r="D240" t="s">
        <v>1494</v>
      </c>
      <c r="E240">
        <v>85</v>
      </c>
      <c r="F240" s="38">
        <v>97.647058824</v>
      </c>
      <c r="G240" s="3">
        <v>357372</v>
      </c>
      <c r="H240" s="3">
        <v>4204.3764706</v>
      </c>
      <c r="I240" s="3">
        <v>4305.686747</v>
      </c>
      <c r="J240" s="3">
        <v>101.3102764</v>
      </c>
    </row>
    <row r="241" spans="1:10" ht="12.75">
      <c r="A241" s="53" t="s">
        <v>1021</v>
      </c>
      <c r="B241" s="53" t="s">
        <v>590</v>
      </c>
      <c r="C241" s="53" t="s">
        <v>715</v>
      </c>
      <c r="D241" s="53" t="s">
        <v>1494</v>
      </c>
      <c r="E241" s="53">
        <v>56</v>
      </c>
      <c r="F241" s="75">
        <v>98.214285714</v>
      </c>
      <c r="G241" s="76">
        <v>334624</v>
      </c>
      <c r="H241" s="76">
        <v>5975.4285714</v>
      </c>
      <c r="I241" s="76">
        <v>6084.0727273</v>
      </c>
      <c r="J241" s="76">
        <v>108.64415584</v>
      </c>
    </row>
    <row r="242" spans="1:10" ht="12.75">
      <c r="A242" t="s">
        <v>1441</v>
      </c>
      <c r="B242" t="s">
        <v>194</v>
      </c>
      <c r="C242" t="s">
        <v>715</v>
      </c>
      <c r="D242" t="s">
        <v>1494</v>
      </c>
      <c r="E242">
        <v>112</v>
      </c>
      <c r="F242" s="38">
        <v>97.321428571</v>
      </c>
      <c r="G242" s="3">
        <v>334624</v>
      </c>
      <c r="H242" s="3">
        <v>2987.7142857</v>
      </c>
      <c r="I242" s="3">
        <v>3069.9449541</v>
      </c>
      <c r="J242" s="3">
        <v>82.230668414</v>
      </c>
    </row>
    <row r="243" spans="1:10" ht="12.75">
      <c r="A243" t="s">
        <v>93</v>
      </c>
      <c r="B243" t="s">
        <v>884</v>
      </c>
      <c r="C243" t="s">
        <v>715</v>
      </c>
      <c r="D243" t="s">
        <v>1494</v>
      </c>
      <c r="E243">
        <v>55</v>
      </c>
      <c r="F243" s="38">
        <v>96.363636364</v>
      </c>
      <c r="G243" s="3">
        <v>277576</v>
      </c>
      <c r="H243" s="3">
        <v>5046.8363636</v>
      </c>
      <c r="I243" s="3">
        <v>5237.2830189</v>
      </c>
      <c r="J243" s="3">
        <v>190.44665523</v>
      </c>
    </row>
    <row r="244" spans="1:10" ht="12.75">
      <c r="A244" s="53" t="s">
        <v>929</v>
      </c>
      <c r="B244" s="53" t="s">
        <v>1527</v>
      </c>
      <c r="C244" s="53" t="s">
        <v>678</v>
      </c>
      <c r="D244" s="53" t="s">
        <v>1494</v>
      </c>
      <c r="E244" s="53">
        <v>98</v>
      </c>
      <c r="F244" s="75">
        <v>89.795918367</v>
      </c>
      <c r="G244" s="76">
        <v>366757</v>
      </c>
      <c r="H244" s="76">
        <v>3742.4183672999998</v>
      </c>
      <c r="I244" s="76">
        <v>4167.6931818</v>
      </c>
      <c r="J244" s="76">
        <v>425.27481447</v>
      </c>
    </row>
    <row r="245" spans="1:10" ht="12.75">
      <c r="A245" t="s">
        <v>89</v>
      </c>
      <c r="B245" t="s">
        <v>880</v>
      </c>
      <c r="C245" t="s">
        <v>678</v>
      </c>
      <c r="D245" t="s">
        <v>1494</v>
      </c>
      <c r="E245">
        <v>162</v>
      </c>
      <c r="F245" s="38">
        <v>98.148148148</v>
      </c>
      <c r="G245" s="3">
        <v>575430</v>
      </c>
      <c r="H245" s="3">
        <v>3552.037037</v>
      </c>
      <c r="I245" s="3">
        <v>3619.0566038</v>
      </c>
      <c r="J245" s="3">
        <v>67.019566737</v>
      </c>
    </row>
    <row r="246" spans="1:10" ht="12.75">
      <c r="A246" t="s">
        <v>1029</v>
      </c>
      <c r="B246" t="s">
        <v>1030</v>
      </c>
      <c r="C246" t="s">
        <v>678</v>
      </c>
      <c r="D246" t="s">
        <v>1494</v>
      </c>
      <c r="E246">
        <v>58</v>
      </c>
      <c r="F246" s="38">
        <v>100</v>
      </c>
      <c r="G246" s="3">
        <v>220000</v>
      </c>
      <c r="H246" s="3">
        <v>3793.1034483</v>
      </c>
      <c r="I246" s="3">
        <v>3793.1034483</v>
      </c>
      <c r="J246" s="3">
        <v>0</v>
      </c>
    </row>
    <row r="247" spans="1:10" ht="12.75">
      <c r="A247" s="53" t="s">
        <v>1710</v>
      </c>
      <c r="B247" s="53" t="s">
        <v>504</v>
      </c>
      <c r="C247" s="53" t="s">
        <v>678</v>
      </c>
      <c r="D247" s="53" t="s">
        <v>1494</v>
      </c>
      <c r="E247" s="53">
        <v>140</v>
      </c>
      <c r="F247" s="75">
        <v>87.857142857</v>
      </c>
      <c r="G247" s="76">
        <v>467830</v>
      </c>
      <c r="H247" s="76">
        <v>3341.6428571</v>
      </c>
      <c r="I247" s="76">
        <v>3803.495935</v>
      </c>
      <c r="J247" s="76">
        <v>461.85307782</v>
      </c>
    </row>
    <row r="248" spans="1:10" ht="12.75">
      <c r="A248" t="s">
        <v>873</v>
      </c>
      <c r="B248" t="s">
        <v>440</v>
      </c>
      <c r="C248" t="s">
        <v>694</v>
      </c>
      <c r="D248" t="s">
        <v>320</v>
      </c>
      <c r="E248">
        <v>71</v>
      </c>
      <c r="F248" s="38">
        <v>98.591549296</v>
      </c>
      <c r="G248" s="3">
        <v>323818</v>
      </c>
      <c r="H248" s="3">
        <v>4560.8169014</v>
      </c>
      <c r="I248" s="3">
        <v>4625.9714286</v>
      </c>
      <c r="J248" s="3">
        <v>65.154527163</v>
      </c>
    </row>
    <row r="249" spans="1:10" ht="12.75">
      <c r="A249" t="s">
        <v>13</v>
      </c>
      <c r="B249" t="s">
        <v>1339</v>
      </c>
      <c r="C249" t="s">
        <v>712</v>
      </c>
      <c r="D249" t="s">
        <v>1494</v>
      </c>
      <c r="E249">
        <v>80</v>
      </c>
      <c r="F249" s="38">
        <v>98.75</v>
      </c>
      <c r="G249" s="3">
        <v>387376</v>
      </c>
      <c r="H249" s="3">
        <v>4842.2</v>
      </c>
      <c r="I249" s="3">
        <v>4903.4936709</v>
      </c>
      <c r="J249" s="3">
        <v>61.293670886</v>
      </c>
    </row>
    <row r="250" spans="1:10" ht="12.75">
      <c r="A250" s="53" t="s">
        <v>645</v>
      </c>
      <c r="B250" s="53" t="s">
        <v>1605</v>
      </c>
      <c r="C250" s="53" t="s">
        <v>675</v>
      </c>
      <c r="D250" s="53" t="s">
        <v>320</v>
      </c>
      <c r="E250" s="53">
        <v>97</v>
      </c>
      <c r="F250" s="75">
        <v>98.969072165</v>
      </c>
      <c r="G250" s="76">
        <v>304624</v>
      </c>
      <c r="H250" s="76">
        <v>3140.4536082</v>
      </c>
      <c r="I250" s="76">
        <v>3173.1666667</v>
      </c>
      <c r="J250" s="76">
        <v>32.713058419</v>
      </c>
    </row>
    <row r="251" spans="1:10" ht="12.75">
      <c r="A251" t="s">
        <v>1846</v>
      </c>
      <c r="B251" t="s">
        <v>1316</v>
      </c>
      <c r="C251" t="s">
        <v>696</v>
      </c>
      <c r="D251" t="s">
        <v>665</v>
      </c>
      <c r="E251">
        <v>97</v>
      </c>
      <c r="F251" s="38">
        <v>98.969072165</v>
      </c>
      <c r="G251" s="3">
        <v>379496</v>
      </c>
      <c r="H251" s="3">
        <v>3912.3298969</v>
      </c>
      <c r="I251" s="3">
        <v>3953.0833333</v>
      </c>
      <c r="J251" s="3">
        <v>40.753436426</v>
      </c>
    </row>
    <row r="252" spans="1:10" ht="12.75">
      <c r="A252" t="s">
        <v>1828</v>
      </c>
      <c r="B252" t="s">
        <v>1298</v>
      </c>
      <c r="C252" t="s">
        <v>671</v>
      </c>
      <c r="D252" t="s">
        <v>320</v>
      </c>
      <c r="E252">
        <v>53</v>
      </c>
      <c r="F252" s="38">
        <v>100</v>
      </c>
      <c r="G252" s="3">
        <v>264264</v>
      </c>
      <c r="H252" s="3">
        <v>4986.1132075</v>
      </c>
      <c r="I252" s="3">
        <v>4986.1132075</v>
      </c>
      <c r="J252" s="3">
        <v>0</v>
      </c>
    </row>
    <row r="253" spans="1:10" ht="12.75">
      <c r="A253" s="53" t="s">
        <v>268</v>
      </c>
      <c r="B253" s="53" t="s">
        <v>1562</v>
      </c>
      <c r="C253" s="53" t="s">
        <v>671</v>
      </c>
      <c r="D253" s="53" t="s">
        <v>320</v>
      </c>
      <c r="E253" s="53">
        <v>87</v>
      </c>
      <c r="F253" s="75">
        <v>96.551724138</v>
      </c>
      <c r="G253" s="76">
        <v>234624</v>
      </c>
      <c r="H253" s="76">
        <v>2696.8275862</v>
      </c>
      <c r="I253" s="76">
        <v>2793.1428571</v>
      </c>
      <c r="J253" s="76">
        <v>96.315270936</v>
      </c>
    </row>
    <row r="254" spans="1:10" ht="12.75">
      <c r="A254" t="s">
        <v>1050</v>
      </c>
      <c r="B254" t="s">
        <v>1051</v>
      </c>
      <c r="C254" t="s">
        <v>698</v>
      </c>
      <c r="D254" t="s">
        <v>320</v>
      </c>
      <c r="E254">
        <v>40</v>
      </c>
      <c r="F254" s="38">
        <v>100</v>
      </c>
      <c r="G254" s="3">
        <v>220000</v>
      </c>
      <c r="H254" s="3">
        <v>5500</v>
      </c>
      <c r="I254" s="3">
        <v>5500</v>
      </c>
      <c r="J254" s="3">
        <v>0</v>
      </c>
    </row>
    <row r="255" spans="1:10" ht="12.75">
      <c r="A255" t="s">
        <v>1397</v>
      </c>
      <c r="B255" t="s">
        <v>539</v>
      </c>
      <c r="C255" t="s">
        <v>675</v>
      </c>
      <c r="D255" t="s">
        <v>1494</v>
      </c>
      <c r="E255">
        <v>78</v>
      </c>
      <c r="F255" s="38">
        <v>94.871794872</v>
      </c>
      <c r="G255" s="3">
        <v>298438</v>
      </c>
      <c r="H255" s="3">
        <v>3826.1282051</v>
      </c>
      <c r="I255" s="3">
        <v>4032.9459459</v>
      </c>
      <c r="J255" s="3">
        <v>206.81774082</v>
      </c>
    </row>
    <row r="256" spans="1:10" ht="12.75">
      <c r="A256" s="53" t="s">
        <v>1770</v>
      </c>
      <c r="B256" s="53" t="s">
        <v>141</v>
      </c>
      <c r="C256" s="53" t="s">
        <v>698</v>
      </c>
      <c r="D256" s="53" t="s">
        <v>320</v>
      </c>
      <c r="E256" s="53">
        <v>72</v>
      </c>
      <c r="F256" s="75">
        <v>97.222222222</v>
      </c>
      <c r="G256" s="76">
        <v>387703</v>
      </c>
      <c r="H256" s="76">
        <v>5384.7638889</v>
      </c>
      <c r="I256" s="76">
        <v>5538.6142857</v>
      </c>
      <c r="J256" s="76">
        <v>153.85039683</v>
      </c>
    </row>
    <row r="257" spans="1:10" ht="12.75">
      <c r="A257" t="s">
        <v>75</v>
      </c>
      <c r="B257" t="s">
        <v>304</v>
      </c>
      <c r="C257" t="s">
        <v>683</v>
      </c>
      <c r="D257" t="s">
        <v>1494</v>
      </c>
      <c r="E257">
        <v>92</v>
      </c>
      <c r="F257" s="38">
        <v>93.47826087</v>
      </c>
      <c r="G257" s="3">
        <v>414116</v>
      </c>
      <c r="H257" s="3">
        <v>4501.2608696</v>
      </c>
      <c r="I257" s="3">
        <v>4815.3023256</v>
      </c>
      <c r="J257" s="3">
        <v>314.04145602</v>
      </c>
    </row>
    <row r="258" spans="1:10" ht="12.75">
      <c r="A258" t="s">
        <v>990</v>
      </c>
      <c r="B258" t="s">
        <v>991</v>
      </c>
      <c r="C258" t="s">
        <v>683</v>
      </c>
      <c r="D258" t="s">
        <v>1494</v>
      </c>
      <c r="E258">
        <v>58</v>
      </c>
      <c r="F258" s="38">
        <v>96.551724138</v>
      </c>
      <c r="G258" s="3">
        <v>220000</v>
      </c>
      <c r="H258" s="3">
        <v>3793.1034483</v>
      </c>
      <c r="I258" s="3">
        <v>3928.5714286</v>
      </c>
      <c r="J258" s="3">
        <v>135.4679803</v>
      </c>
    </row>
    <row r="259" spans="1:10" ht="12.75">
      <c r="A259" s="53" t="s">
        <v>970</v>
      </c>
      <c r="B259" s="53" t="s">
        <v>971</v>
      </c>
      <c r="C259" s="53" t="s">
        <v>689</v>
      </c>
      <c r="D259" s="53" t="s">
        <v>1494</v>
      </c>
      <c r="E259" s="53">
        <v>78</v>
      </c>
      <c r="F259" s="75">
        <v>94.871794872</v>
      </c>
      <c r="G259" s="76">
        <v>320000</v>
      </c>
      <c r="H259" s="76">
        <v>4102.5641026</v>
      </c>
      <c r="I259" s="76">
        <v>4324.3243243</v>
      </c>
      <c r="J259" s="76">
        <v>221.76022176</v>
      </c>
    </row>
    <row r="260" spans="1:10" ht="12.75">
      <c r="A260" t="s">
        <v>999</v>
      </c>
      <c r="B260" t="s">
        <v>1611</v>
      </c>
      <c r="C260" t="s">
        <v>717</v>
      </c>
      <c r="D260" t="s">
        <v>1494</v>
      </c>
      <c r="E260">
        <v>69</v>
      </c>
      <c r="F260" s="38">
        <v>97.101449275</v>
      </c>
      <c r="G260" s="3">
        <v>409476</v>
      </c>
      <c r="H260" s="3">
        <v>5934.4347826</v>
      </c>
      <c r="I260" s="3">
        <v>6111.5820896</v>
      </c>
      <c r="J260" s="3">
        <v>177.14730694</v>
      </c>
    </row>
    <row r="261" spans="1:10" ht="12.75">
      <c r="A261" t="s">
        <v>1058</v>
      </c>
      <c r="B261" t="s">
        <v>515</v>
      </c>
      <c r="C261" t="s">
        <v>673</v>
      </c>
      <c r="D261" t="s">
        <v>320</v>
      </c>
      <c r="E261">
        <v>59</v>
      </c>
      <c r="F261" s="38">
        <v>100</v>
      </c>
      <c r="G261" s="3">
        <v>351196</v>
      </c>
      <c r="H261" s="3">
        <v>5952.4745763</v>
      </c>
      <c r="I261" s="3">
        <v>5952.4745763</v>
      </c>
      <c r="J261" s="3">
        <v>0</v>
      </c>
    </row>
    <row r="262" spans="1:10" ht="12.75">
      <c r="A262" s="53" t="s">
        <v>1669</v>
      </c>
      <c r="B262" s="53" t="s">
        <v>464</v>
      </c>
      <c r="C262" s="53" t="s">
        <v>681</v>
      </c>
      <c r="D262" s="53" t="s">
        <v>1494</v>
      </c>
      <c r="E262" s="53">
        <v>107</v>
      </c>
      <c r="F262" s="75">
        <v>100</v>
      </c>
      <c r="G262" s="76">
        <v>457826</v>
      </c>
      <c r="H262" s="76">
        <v>4278.7476636</v>
      </c>
      <c r="I262" s="76">
        <v>4278.7476636</v>
      </c>
      <c r="J262" s="76">
        <v>0</v>
      </c>
    </row>
    <row r="263" spans="1:10" ht="12.75">
      <c r="A263" t="s">
        <v>1677</v>
      </c>
      <c r="B263" t="s">
        <v>464</v>
      </c>
      <c r="C263" t="s">
        <v>681</v>
      </c>
      <c r="D263" t="s">
        <v>1494</v>
      </c>
      <c r="E263">
        <v>63</v>
      </c>
      <c r="F263" s="38">
        <v>100</v>
      </c>
      <c r="G263" s="3">
        <v>234624</v>
      </c>
      <c r="H263" s="3">
        <v>3724.1904762</v>
      </c>
      <c r="I263" s="3">
        <v>3724.1904762</v>
      </c>
      <c r="J263" s="3">
        <v>0</v>
      </c>
    </row>
    <row r="264" spans="1:10" ht="12.75">
      <c r="A264" t="s">
        <v>1444</v>
      </c>
      <c r="B264" t="s">
        <v>195</v>
      </c>
      <c r="C264" t="s">
        <v>690</v>
      </c>
      <c r="D264" t="s">
        <v>1494</v>
      </c>
      <c r="E264">
        <v>73</v>
      </c>
      <c r="F264" s="38">
        <v>98.630136986</v>
      </c>
      <c r="G264" s="3">
        <v>234624</v>
      </c>
      <c r="H264" s="3">
        <v>3214.0273973</v>
      </c>
      <c r="I264" s="3">
        <v>3258.6666667</v>
      </c>
      <c r="J264" s="3">
        <v>44.639269406</v>
      </c>
    </row>
    <row r="265" spans="1:10" ht="12.75">
      <c r="A265" s="53" t="s">
        <v>1001</v>
      </c>
      <c r="B265" s="53" t="s">
        <v>1524</v>
      </c>
      <c r="C265" s="53" t="s">
        <v>673</v>
      </c>
      <c r="D265" s="53" t="s">
        <v>320</v>
      </c>
      <c r="E265" s="53">
        <v>81</v>
      </c>
      <c r="F265" s="75">
        <v>97.530864198</v>
      </c>
      <c r="G265" s="76">
        <v>352677</v>
      </c>
      <c r="H265" s="76">
        <v>4354.037037</v>
      </c>
      <c r="I265" s="76">
        <v>4464.2658228</v>
      </c>
      <c r="J265" s="76">
        <v>110.22878575</v>
      </c>
    </row>
    <row r="266" spans="1:10" ht="12.75">
      <c r="A266" t="s">
        <v>395</v>
      </c>
      <c r="B266" t="s">
        <v>369</v>
      </c>
      <c r="C266" t="s">
        <v>674</v>
      </c>
      <c r="D266" t="s">
        <v>320</v>
      </c>
      <c r="E266">
        <v>58</v>
      </c>
      <c r="F266" s="38">
        <v>100</v>
      </c>
      <c r="G266" s="3">
        <v>234624</v>
      </c>
      <c r="H266" s="3">
        <v>4045.2413793</v>
      </c>
      <c r="I266" s="3">
        <v>4045.2413793</v>
      </c>
      <c r="J266" s="3">
        <v>0</v>
      </c>
    </row>
    <row r="267" spans="1:10" ht="12.75">
      <c r="A267" t="s">
        <v>1790</v>
      </c>
      <c r="B267" t="s">
        <v>161</v>
      </c>
      <c r="C267" t="s">
        <v>673</v>
      </c>
      <c r="D267" t="s">
        <v>1494</v>
      </c>
      <c r="E267">
        <v>79</v>
      </c>
      <c r="F267" s="38">
        <v>91.139240506</v>
      </c>
      <c r="G267" s="3">
        <v>377530</v>
      </c>
      <c r="H267" s="3">
        <v>4778.8607595</v>
      </c>
      <c r="I267" s="3">
        <v>5243.4722222</v>
      </c>
      <c r="J267" s="3">
        <v>464.61146273</v>
      </c>
    </row>
    <row r="268" spans="1:10" ht="12.75">
      <c r="A268" s="53" t="s">
        <v>920</v>
      </c>
      <c r="B268" s="53" t="s">
        <v>921</v>
      </c>
      <c r="C268" s="53" t="s">
        <v>712</v>
      </c>
      <c r="D268" s="53" t="s">
        <v>320</v>
      </c>
      <c r="E268" s="53">
        <v>50</v>
      </c>
      <c r="F268" s="75">
        <v>88</v>
      </c>
      <c r="G268" s="76">
        <v>205861</v>
      </c>
      <c r="H268" s="76">
        <v>4117.22</v>
      </c>
      <c r="I268" s="76">
        <v>4678.6590909</v>
      </c>
      <c r="J268" s="76">
        <v>561.43909091</v>
      </c>
    </row>
    <row r="269" spans="1:10" ht="12.75">
      <c r="A269" t="s">
        <v>1799</v>
      </c>
      <c r="B269" t="s">
        <v>1268</v>
      </c>
      <c r="C269" t="s">
        <v>679</v>
      </c>
      <c r="D269" t="s">
        <v>1494</v>
      </c>
      <c r="E269">
        <v>92</v>
      </c>
      <c r="F269" s="38">
        <v>100</v>
      </c>
      <c r="G269" s="3">
        <v>449209</v>
      </c>
      <c r="H269" s="3">
        <v>4882.7065217</v>
      </c>
      <c r="I269" s="3">
        <v>4882.7065217</v>
      </c>
      <c r="J269" s="3">
        <v>0</v>
      </c>
    </row>
    <row r="270" spans="1:10" ht="12.75">
      <c r="A270" t="s">
        <v>648</v>
      </c>
      <c r="B270" t="s">
        <v>1608</v>
      </c>
      <c r="C270" t="s">
        <v>671</v>
      </c>
      <c r="D270" t="s">
        <v>320</v>
      </c>
      <c r="E270">
        <v>93</v>
      </c>
      <c r="F270" s="38">
        <v>98.924731183</v>
      </c>
      <c r="G270" s="3">
        <v>329329</v>
      </c>
      <c r="H270" s="3">
        <v>3541.172043</v>
      </c>
      <c r="I270" s="3">
        <v>3579.6630435</v>
      </c>
      <c r="J270" s="3">
        <v>38.491000468</v>
      </c>
    </row>
    <row r="271" spans="1:10" ht="12.75">
      <c r="A271" s="53" t="s">
        <v>262</v>
      </c>
      <c r="B271" s="53" t="s">
        <v>1556</v>
      </c>
      <c r="C271" s="53" t="s">
        <v>698</v>
      </c>
      <c r="D271" s="53" t="s">
        <v>320</v>
      </c>
      <c r="E271" s="53">
        <v>76</v>
      </c>
      <c r="F271" s="75">
        <v>98.684210526</v>
      </c>
      <c r="G271" s="76">
        <v>287705</v>
      </c>
      <c r="H271" s="76">
        <v>3785.5921053</v>
      </c>
      <c r="I271" s="76">
        <v>3836.0666667</v>
      </c>
      <c r="J271" s="76">
        <v>50.474561404</v>
      </c>
    </row>
    <row r="272" spans="1:10" ht="12.75">
      <c r="A272" t="s">
        <v>1237</v>
      </c>
      <c r="B272" t="s">
        <v>1116</v>
      </c>
      <c r="C272" t="s">
        <v>686</v>
      </c>
      <c r="D272" t="s">
        <v>320</v>
      </c>
      <c r="E272">
        <v>66</v>
      </c>
      <c r="F272" s="38">
        <v>90.909090909</v>
      </c>
      <c r="G272" s="3">
        <v>287703</v>
      </c>
      <c r="H272" s="3">
        <v>4359.1363636</v>
      </c>
      <c r="I272" s="3">
        <v>4795.05</v>
      </c>
      <c r="J272" s="3">
        <v>435.91363636</v>
      </c>
    </row>
    <row r="273" spans="1:10" ht="12.75">
      <c r="A273" t="s">
        <v>27</v>
      </c>
      <c r="B273" t="s">
        <v>1355</v>
      </c>
      <c r="C273" t="s">
        <v>679</v>
      </c>
      <c r="D273" t="s">
        <v>1494</v>
      </c>
      <c r="E273">
        <v>84</v>
      </c>
      <c r="F273" s="38">
        <v>96.428571429</v>
      </c>
      <c r="G273" s="3">
        <v>394459</v>
      </c>
      <c r="H273" s="3">
        <v>4695.9404762</v>
      </c>
      <c r="I273" s="3">
        <v>4869.8641975</v>
      </c>
      <c r="J273" s="3">
        <v>173.92372134</v>
      </c>
    </row>
    <row r="274" spans="1:10" ht="12.75">
      <c r="A274" s="53" t="s">
        <v>69</v>
      </c>
      <c r="B274" s="53" t="s">
        <v>298</v>
      </c>
      <c r="C274" s="53" t="s">
        <v>700</v>
      </c>
      <c r="D274" s="53" t="s">
        <v>1494</v>
      </c>
      <c r="E274" s="53">
        <v>83</v>
      </c>
      <c r="F274" s="75">
        <v>98.795180723</v>
      </c>
      <c r="G274" s="76">
        <v>332315</v>
      </c>
      <c r="H274" s="76">
        <v>4003.7951807</v>
      </c>
      <c r="I274" s="76">
        <v>4052.6219512</v>
      </c>
      <c r="J274" s="76">
        <v>48.826770497</v>
      </c>
    </row>
    <row r="275" spans="1:10" ht="12.75">
      <c r="A275" t="s">
        <v>1774</v>
      </c>
      <c r="B275" t="s">
        <v>145</v>
      </c>
      <c r="C275" t="s">
        <v>690</v>
      </c>
      <c r="D275" t="s">
        <v>1494</v>
      </c>
      <c r="E275">
        <v>52</v>
      </c>
      <c r="F275" s="38">
        <v>88.461538462</v>
      </c>
      <c r="G275" s="3">
        <v>234624</v>
      </c>
      <c r="H275" s="3">
        <v>4512</v>
      </c>
      <c r="I275" s="3">
        <v>5100.5217391</v>
      </c>
      <c r="J275" s="3">
        <v>588.52173913</v>
      </c>
    </row>
    <row r="276" spans="1:10" ht="12.75">
      <c r="A276" t="s">
        <v>732</v>
      </c>
      <c r="B276" t="s">
        <v>1614</v>
      </c>
      <c r="C276" t="s">
        <v>696</v>
      </c>
      <c r="D276" t="s">
        <v>320</v>
      </c>
      <c r="E276">
        <v>63</v>
      </c>
      <c r="F276" s="38">
        <v>90.476190476</v>
      </c>
      <c r="G276" s="3">
        <v>279496</v>
      </c>
      <c r="H276" s="3">
        <v>4436.4444444</v>
      </c>
      <c r="I276" s="3">
        <v>4903.4385965</v>
      </c>
      <c r="J276" s="3">
        <v>466.99415205</v>
      </c>
    </row>
    <row r="277" spans="1:10" ht="12.75">
      <c r="A277" s="53" t="s">
        <v>833</v>
      </c>
      <c r="B277" s="53" t="s">
        <v>1614</v>
      </c>
      <c r="C277" s="53" t="s">
        <v>696</v>
      </c>
      <c r="D277" s="53" t="s">
        <v>320</v>
      </c>
      <c r="E277" s="53">
        <v>65</v>
      </c>
      <c r="F277" s="75">
        <v>95.384615385</v>
      </c>
      <c r="G277" s="76">
        <v>284624</v>
      </c>
      <c r="H277" s="76">
        <v>4378.8307692</v>
      </c>
      <c r="I277" s="76">
        <v>4590.7096774</v>
      </c>
      <c r="J277" s="76">
        <v>211.87890819</v>
      </c>
    </row>
    <row r="278" spans="1:10" ht="12.75">
      <c r="A278" t="s">
        <v>55</v>
      </c>
      <c r="B278" t="s">
        <v>1381</v>
      </c>
      <c r="C278" t="s">
        <v>696</v>
      </c>
      <c r="D278" t="s">
        <v>320</v>
      </c>
      <c r="E278">
        <v>68</v>
      </c>
      <c r="F278" s="38">
        <v>100</v>
      </c>
      <c r="G278" s="3">
        <v>234624</v>
      </c>
      <c r="H278" s="3">
        <v>3450.3529412</v>
      </c>
      <c r="I278" s="3">
        <v>3450.3529412</v>
      </c>
      <c r="J278" s="3">
        <v>0</v>
      </c>
    </row>
    <row r="279" spans="1:10" ht="12.75">
      <c r="A279" t="s">
        <v>56</v>
      </c>
      <c r="B279" t="s">
        <v>1381</v>
      </c>
      <c r="C279" t="s">
        <v>696</v>
      </c>
      <c r="D279" t="s">
        <v>320</v>
      </c>
      <c r="E279">
        <v>93</v>
      </c>
      <c r="F279" s="38">
        <v>98.924731183</v>
      </c>
      <c r="G279" s="3">
        <v>379402</v>
      </c>
      <c r="H279" s="3">
        <v>4079.5913978</v>
      </c>
      <c r="I279" s="3">
        <v>4123.9347826</v>
      </c>
      <c r="J279" s="3">
        <v>44.343384759</v>
      </c>
    </row>
    <row r="280" spans="1:10" ht="12.75">
      <c r="A280" s="53" t="s">
        <v>649</v>
      </c>
      <c r="B280" s="53" t="s">
        <v>1609</v>
      </c>
      <c r="C280" s="53" t="s">
        <v>710</v>
      </c>
      <c r="D280" s="53" t="s">
        <v>320</v>
      </c>
      <c r="E280" s="53">
        <v>101</v>
      </c>
      <c r="F280" s="75">
        <v>97.02970297</v>
      </c>
      <c r="G280" s="76">
        <v>428133</v>
      </c>
      <c r="H280" s="76">
        <v>4238.9405941</v>
      </c>
      <c r="I280" s="76">
        <v>4368.7040816</v>
      </c>
      <c r="J280" s="76">
        <v>129.76348757</v>
      </c>
    </row>
    <row r="281" spans="1:10" ht="12.75">
      <c r="A281" t="s">
        <v>30</v>
      </c>
      <c r="B281" t="s">
        <v>1358</v>
      </c>
      <c r="C281" t="s">
        <v>681</v>
      </c>
      <c r="D281" t="s">
        <v>1494</v>
      </c>
      <c r="E281">
        <v>55</v>
      </c>
      <c r="F281" s="38">
        <v>92.727272727</v>
      </c>
      <c r="G281" s="3">
        <v>234624</v>
      </c>
      <c r="H281" s="3">
        <v>4265.8909091</v>
      </c>
      <c r="I281" s="3">
        <v>4600.4705882</v>
      </c>
      <c r="J281" s="3">
        <v>334.57967914</v>
      </c>
    </row>
    <row r="282" spans="1:10" ht="12.75">
      <c r="A282" t="s">
        <v>260</v>
      </c>
      <c r="B282" t="s">
        <v>1553</v>
      </c>
      <c r="C282" t="s">
        <v>701</v>
      </c>
      <c r="D282" t="s">
        <v>665</v>
      </c>
      <c r="E282">
        <v>61</v>
      </c>
      <c r="F282" s="38">
        <v>98.360655738</v>
      </c>
      <c r="G282" s="3">
        <v>234624</v>
      </c>
      <c r="H282" s="3">
        <v>3846.295082</v>
      </c>
      <c r="I282" s="3">
        <v>3910.4</v>
      </c>
      <c r="J282" s="3">
        <v>64.104918033</v>
      </c>
    </row>
    <row r="283" spans="1:10" ht="12.75">
      <c r="A283" s="53" t="s">
        <v>70</v>
      </c>
      <c r="B283" s="53" t="s">
        <v>299</v>
      </c>
      <c r="C283" s="53" t="s">
        <v>671</v>
      </c>
      <c r="D283" s="53" t="s">
        <v>320</v>
      </c>
      <c r="E283" s="53">
        <v>118</v>
      </c>
      <c r="F283" s="75">
        <v>91.525423729</v>
      </c>
      <c r="G283" s="76">
        <v>325010</v>
      </c>
      <c r="H283" s="76">
        <v>2754.3220339</v>
      </c>
      <c r="I283" s="76">
        <v>3009.3518519</v>
      </c>
      <c r="J283" s="76">
        <v>255.02981795</v>
      </c>
    </row>
    <row r="284" spans="1:10" ht="12.75">
      <c r="A284" t="s">
        <v>63</v>
      </c>
      <c r="B284" t="s">
        <v>1386</v>
      </c>
      <c r="C284" t="s">
        <v>694</v>
      </c>
      <c r="D284" t="s">
        <v>1494</v>
      </c>
      <c r="E284">
        <v>125</v>
      </c>
      <c r="F284" s="38">
        <v>84</v>
      </c>
      <c r="G284" s="3">
        <v>545774</v>
      </c>
      <c r="H284" s="3">
        <v>4366.192</v>
      </c>
      <c r="I284" s="3">
        <v>5197.847619</v>
      </c>
      <c r="J284" s="3">
        <v>831.65561905</v>
      </c>
    </row>
    <row r="285" spans="1:10" ht="12.75">
      <c r="A285" t="s">
        <v>1411</v>
      </c>
      <c r="B285" t="s">
        <v>170</v>
      </c>
      <c r="C285" t="s">
        <v>716</v>
      </c>
      <c r="D285" t="s">
        <v>1494</v>
      </c>
      <c r="E285">
        <v>70</v>
      </c>
      <c r="F285" s="38">
        <v>97.142857143</v>
      </c>
      <c r="G285" s="3">
        <v>315306</v>
      </c>
      <c r="H285" s="3">
        <v>4504.3714286</v>
      </c>
      <c r="I285" s="3">
        <v>4636.8529412</v>
      </c>
      <c r="J285" s="3">
        <v>132.48151261</v>
      </c>
    </row>
    <row r="286" spans="1:10" ht="12.75">
      <c r="A286" s="53" t="s">
        <v>650</v>
      </c>
      <c r="B286" s="53" t="s">
        <v>1610</v>
      </c>
      <c r="C286" s="53" t="s">
        <v>677</v>
      </c>
      <c r="D286" s="53" t="s">
        <v>1494</v>
      </c>
      <c r="E286" s="53">
        <v>108</v>
      </c>
      <c r="F286" s="75">
        <v>91.666666667</v>
      </c>
      <c r="G286" s="76">
        <v>416608</v>
      </c>
      <c r="H286" s="76">
        <v>3857.4814815</v>
      </c>
      <c r="I286" s="76">
        <v>4208.1616162</v>
      </c>
      <c r="J286" s="76">
        <v>350.68013468</v>
      </c>
    </row>
    <row r="287" spans="1:10" ht="12.75">
      <c r="A287" t="s">
        <v>980</v>
      </c>
      <c r="B287" t="s">
        <v>981</v>
      </c>
      <c r="C287" t="s">
        <v>686</v>
      </c>
      <c r="D287" t="s">
        <v>320</v>
      </c>
      <c r="E287">
        <v>50</v>
      </c>
      <c r="F287" s="38">
        <v>96</v>
      </c>
      <c r="G287" s="3">
        <v>220000</v>
      </c>
      <c r="H287" s="3">
        <v>4400</v>
      </c>
      <c r="I287" s="3">
        <v>4583.3333333</v>
      </c>
      <c r="J287" s="3">
        <v>183.33333333</v>
      </c>
    </row>
    <row r="288" spans="1:10" ht="12.75">
      <c r="A288" t="s">
        <v>832</v>
      </c>
      <c r="B288" t="s">
        <v>617</v>
      </c>
      <c r="C288" t="s">
        <v>686</v>
      </c>
      <c r="D288" t="s">
        <v>320</v>
      </c>
      <c r="E288">
        <v>67</v>
      </c>
      <c r="F288" s="38">
        <v>89.552238806</v>
      </c>
      <c r="G288" s="3">
        <v>295076</v>
      </c>
      <c r="H288" s="3">
        <v>4404.119403</v>
      </c>
      <c r="I288" s="3">
        <v>4917.9333333</v>
      </c>
      <c r="J288" s="3">
        <v>513.81393035</v>
      </c>
    </row>
    <row r="289" spans="1:10" ht="12.75">
      <c r="A289" s="53" t="s">
        <v>1667</v>
      </c>
      <c r="B289" s="53" t="s">
        <v>462</v>
      </c>
      <c r="C289" s="53" t="s">
        <v>670</v>
      </c>
      <c r="D289" s="53" t="s">
        <v>1494</v>
      </c>
      <c r="E289" s="53">
        <v>143</v>
      </c>
      <c r="F289" s="75">
        <v>97.202797203</v>
      </c>
      <c r="G289" s="76">
        <v>638802</v>
      </c>
      <c r="H289" s="76">
        <v>4467.1468531</v>
      </c>
      <c r="I289" s="76">
        <v>4595.6978417</v>
      </c>
      <c r="J289" s="76">
        <v>128.55098858</v>
      </c>
    </row>
    <row r="290" spans="1:10" ht="12.75">
      <c r="A290" t="s">
        <v>839</v>
      </c>
      <c r="B290" t="s">
        <v>622</v>
      </c>
      <c r="C290" t="s">
        <v>684</v>
      </c>
      <c r="D290" t="s">
        <v>1494</v>
      </c>
      <c r="E290">
        <v>174</v>
      </c>
      <c r="F290" s="38">
        <v>98.850574713</v>
      </c>
      <c r="G290" s="3">
        <v>576373</v>
      </c>
      <c r="H290" s="3">
        <v>3312.4885057</v>
      </c>
      <c r="I290" s="3">
        <v>3351.005814</v>
      </c>
      <c r="J290" s="3">
        <v>38.517308206</v>
      </c>
    </row>
    <row r="291" spans="1:10" ht="12.75">
      <c r="A291" t="s">
        <v>1414</v>
      </c>
      <c r="B291" t="s">
        <v>173</v>
      </c>
      <c r="C291" t="s">
        <v>675</v>
      </c>
      <c r="D291" t="s">
        <v>1494</v>
      </c>
      <c r="E291">
        <v>73</v>
      </c>
      <c r="F291" s="38">
        <v>94.520547945</v>
      </c>
      <c r="G291" s="3">
        <v>295387</v>
      </c>
      <c r="H291" s="3">
        <v>4046.3972603</v>
      </c>
      <c r="I291" s="3">
        <v>4280.9710145</v>
      </c>
      <c r="J291" s="3">
        <v>234.57375422</v>
      </c>
    </row>
    <row r="292" spans="1:10" ht="12.75">
      <c r="A292" s="53" t="s">
        <v>1241</v>
      </c>
      <c r="B292" s="53" t="s">
        <v>1120</v>
      </c>
      <c r="C292" s="53" t="s">
        <v>706</v>
      </c>
      <c r="D292" s="53" t="s">
        <v>1494</v>
      </c>
      <c r="E292" s="53">
        <v>72</v>
      </c>
      <c r="F292" s="75">
        <v>94.444444444</v>
      </c>
      <c r="G292" s="76">
        <v>166996</v>
      </c>
      <c r="H292" s="76">
        <v>2319.3888889</v>
      </c>
      <c r="I292" s="76">
        <v>2455.8235294</v>
      </c>
      <c r="J292" s="76">
        <v>136.43464052</v>
      </c>
    </row>
    <row r="293" spans="1:10" ht="12.75">
      <c r="A293" t="s">
        <v>915</v>
      </c>
      <c r="B293" t="s">
        <v>916</v>
      </c>
      <c r="C293" t="s">
        <v>679</v>
      </c>
      <c r="D293" t="s">
        <v>1494</v>
      </c>
      <c r="E293">
        <v>54</v>
      </c>
      <c r="F293" s="38">
        <v>87.037037037</v>
      </c>
      <c r="G293" s="3">
        <v>220000</v>
      </c>
      <c r="H293" s="3">
        <v>4074.0740741</v>
      </c>
      <c r="I293" s="3">
        <v>4680.8510638</v>
      </c>
      <c r="J293" s="3">
        <v>606.77698976</v>
      </c>
    </row>
    <row r="294" spans="1:10" ht="12.75">
      <c r="A294" t="s">
        <v>851</v>
      </c>
      <c r="B294" t="s">
        <v>1643</v>
      </c>
      <c r="C294" t="s">
        <v>692</v>
      </c>
      <c r="D294" t="s">
        <v>1494</v>
      </c>
      <c r="E294">
        <v>82</v>
      </c>
      <c r="F294" s="38">
        <v>100</v>
      </c>
      <c r="G294" s="3">
        <v>357732</v>
      </c>
      <c r="H294" s="3">
        <v>4362.5853659</v>
      </c>
      <c r="I294" s="3">
        <v>4362.5853659</v>
      </c>
      <c r="J294" s="3">
        <v>0</v>
      </c>
    </row>
    <row r="295" spans="1:10" ht="12.75">
      <c r="A295" s="53" t="s">
        <v>1711</v>
      </c>
      <c r="B295" s="53" t="s">
        <v>505</v>
      </c>
      <c r="C295" s="53" t="s">
        <v>667</v>
      </c>
      <c r="D295" s="53" t="s">
        <v>320</v>
      </c>
      <c r="E295" s="53">
        <v>67</v>
      </c>
      <c r="F295" s="75">
        <v>97.014925373</v>
      </c>
      <c r="G295" s="76">
        <v>350433</v>
      </c>
      <c r="H295" s="76">
        <v>5230.3432836</v>
      </c>
      <c r="I295" s="76">
        <v>5391.2769231</v>
      </c>
      <c r="J295" s="76">
        <v>160.93363949</v>
      </c>
    </row>
    <row r="296" spans="1:10" ht="12.75">
      <c r="A296" t="s">
        <v>263</v>
      </c>
      <c r="B296" t="s">
        <v>1557</v>
      </c>
      <c r="C296" t="s">
        <v>668</v>
      </c>
      <c r="D296" t="s">
        <v>1494</v>
      </c>
      <c r="E296">
        <v>164</v>
      </c>
      <c r="F296" s="38">
        <v>93.902439024</v>
      </c>
      <c r="G296" s="3">
        <v>608103</v>
      </c>
      <c r="H296" s="3">
        <v>3707.945122</v>
      </c>
      <c r="I296" s="3">
        <v>3948.7207792</v>
      </c>
      <c r="J296" s="3">
        <v>240.77565727</v>
      </c>
    </row>
    <row r="297" spans="1:10" ht="12.75">
      <c r="A297" t="s">
        <v>18</v>
      </c>
      <c r="B297" t="s">
        <v>1345</v>
      </c>
      <c r="C297" t="s">
        <v>670</v>
      </c>
      <c r="D297" t="s">
        <v>1494</v>
      </c>
      <c r="E297">
        <v>64</v>
      </c>
      <c r="F297" s="38">
        <v>92.1875</v>
      </c>
      <c r="G297" s="3">
        <v>234624</v>
      </c>
      <c r="H297" s="3">
        <v>3666</v>
      </c>
      <c r="I297" s="3">
        <v>3976.6779661</v>
      </c>
      <c r="J297" s="3">
        <v>310.6779661</v>
      </c>
    </row>
    <row r="298" spans="1:10" ht="12.75">
      <c r="A298" s="53" t="s">
        <v>1019</v>
      </c>
      <c r="B298" s="53" t="s">
        <v>1020</v>
      </c>
      <c r="C298" s="53" t="s">
        <v>674</v>
      </c>
      <c r="D298" s="53" t="s">
        <v>320</v>
      </c>
      <c r="E298" s="53">
        <v>56</v>
      </c>
      <c r="F298" s="75">
        <v>98.214285714</v>
      </c>
      <c r="G298" s="76">
        <v>206000</v>
      </c>
      <c r="H298" s="76">
        <v>3678.5714286</v>
      </c>
      <c r="I298" s="76">
        <v>3745.4545455</v>
      </c>
      <c r="J298" s="76">
        <v>66.883116883</v>
      </c>
    </row>
    <row r="299" spans="1:10" ht="12.75">
      <c r="A299" t="s">
        <v>753</v>
      </c>
      <c r="B299" t="s">
        <v>1635</v>
      </c>
      <c r="C299" t="s">
        <v>687</v>
      </c>
      <c r="D299" t="s">
        <v>665</v>
      </c>
      <c r="E299">
        <v>103</v>
      </c>
      <c r="F299" s="38">
        <v>95.145631068</v>
      </c>
      <c r="G299" s="3">
        <v>379496</v>
      </c>
      <c r="H299" s="3">
        <v>3684.4271845</v>
      </c>
      <c r="I299" s="3">
        <v>3872.4081633</v>
      </c>
      <c r="J299" s="3">
        <v>187.9809788</v>
      </c>
    </row>
    <row r="300" spans="1:10" ht="12.75">
      <c r="A300" t="s">
        <v>927</v>
      </c>
      <c r="B300" t="s">
        <v>503</v>
      </c>
      <c r="C300" t="s">
        <v>669</v>
      </c>
      <c r="D300" t="s">
        <v>1494</v>
      </c>
      <c r="E300">
        <v>63</v>
      </c>
      <c r="F300" s="38">
        <v>88.888888889</v>
      </c>
      <c r="G300" s="3">
        <v>366421</v>
      </c>
      <c r="H300" s="3">
        <v>5816.2063492</v>
      </c>
      <c r="I300" s="3">
        <v>6543.2321429</v>
      </c>
      <c r="J300" s="3">
        <v>727.02579365</v>
      </c>
    </row>
    <row r="301" spans="1:10" ht="12.75">
      <c r="A301" s="53" t="s">
        <v>1244</v>
      </c>
      <c r="B301" s="53" t="s">
        <v>1122</v>
      </c>
      <c r="C301" s="53" t="s">
        <v>673</v>
      </c>
      <c r="D301" s="53" t="s">
        <v>1494</v>
      </c>
      <c r="E301" s="53">
        <v>97</v>
      </c>
      <c r="F301" s="75">
        <v>98.969072165</v>
      </c>
      <c r="G301" s="76">
        <v>414771</v>
      </c>
      <c r="H301" s="76">
        <v>4275.9896907</v>
      </c>
      <c r="I301" s="76">
        <v>4320.53125</v>
      </c>
      <c r="J301" s="76">
        <v>44.541559278</v>
      </c>
    </row>
    <row r="302" spans="1:10" ht="12.75">
      <c r="A302" t="s">
        <v>1815</v>
      </c>
      <c r="B302" t="s">
        <v>1284</v>
      </c>
      <c r="C302" t="s">
        <v>692</v>
      </c>
      <c r="D302" t="s">
        <v>320</v>
      </c>
      <c r="E302">
        <v>51</v>
      </c>
      <c r="F302" s="38">
        <v>98.039215686</v>
      </c>
      <c r="G302" s="3">
        <v>234624</v>
      </c>
      <c r="H302" s="3">
        <v>4600.4705882</v>
      </c>
      <c r="I302" s="3">
        <v>4692.48</v>
      </c>
      <c r="J302" s="3">
        <v>92.009411765</v>
      </c>
    </row>
    <row r="303" spans="1:10" ht="12.75">
      <c r="A303" t="s">
        <v>1438</v>
      </c>
      <c r="B303" t="s">
        <v>192</v>
      </c>
      <c r="C303" t="s">
        <v>667</v>
      </c>
      <c r="D303" t="s">
        <v>320</v>
      </c>
      <c r="E303">
        <v>54</v>
      </c>
      <c r="F303" s="38">
        <v>96.296296296</v>
      </c>
      <c r="G303" s="3">
        <v>234624</v>
      </c>
      <c r="H303" s="3">
        <v>4344.8888889</v>
      </c>
      <c r="I303" s="3">
        <v>4512</v>
      </c>
      <c r="J303" s="3">
        <v>167.11111111</v>
      </c>
    </row>
    <row r="304" spans="1:10" ht="12.75">
      <c r="A304" s="53" t="s">
        <v>77</v>
      </c>
      <c r="B304" s="53" t="s">
        <v>313</v>
      </c>
      <c r="C304" s="53" t="s">
        <v>667</v>
      </c>
      <c r="D304" s="53" t="s">
        <v>1494</v>
      </c>
      <c r="E304" s="53">
        <v>58</v>
      </c>
      <c r="F304" s="75">
        <v>100</v>
      </c>
      <c r="G304" s="76">
        <v>286813</v>
      </c>
      <c r="H304" s="76">
        <v>4945.0517241</v>
      </c>
      <c r="I304" s="76">
        <v>4945.0517241</v>
      </c>
      <c r="J304" s="76">
        <v>0</v>
      </c>
    </row>
    <row r="305" spans="1:10" ht="12.75">
      <c r="A305" t="s">
        <v>1065</v>
      </c>
      <c r="B305" t="s">
        <v>1112</v>
      </c>
      <c r="C305" t="s">
        <v>671</v>
      </c>
      <c r="D305" t="s">
        <v>1494</v>
      </c>
      <c r="E305">
        <v>47</v>
      </c>
      <c r="F305" s="38">
        <v>100</v>
      </c>
      <c r="G305" s="3">
        <v>342977</v>
      </c>
      <c r="H305" s="3">
        <v>7297.3829787</v>
      </c>
      <c r="I305" s="3">
        <v>7297.3829787</v>
      </c>
      <c r="J305" s="3">
        <v>0</v>
      </c>
    </row>
    <row r="306" spans="1:10" ht="12.75">
      <c r="A306" t="s">
        <v>1721</v>
      </c>
      <c r="B306" t="s">
        <v>514</v>
      </c>
      <c r="C306" t="s">
        <v>696</v>
      </c>
      <c r="D306" t="s">
        <v>1494</v>
      </c>
      <c r="E306">
        <v>178</v>
      </c>
      <c r="F306" s="38">
        <v>97.191011236</v>
      </c>
      <c r="G306" s="3">
        <v>690001</v>
      </c>
      <c r="H306" s="3">
        <v>3876.4101124</v>
      </c>
      <c r="I306" s="3">
        <v>3988.4450867</v>
      </c>
      <c r="J306" s="3">
        <v>112.03497435</v>
      </c>
    </row>
    <row r="307" spans="1:10" ht="12.75">
      <c r="A307" s="53" t="s">
        <v>1819</v>
      </c>
      <c r="B307" s="53" t="s">
        <v>1287</v>
      </c>
      <c r="C307" s="53" t="s">
        <v>684</v>
      </c>
      <c r="D307" s="53" t="s">
        <v>1494</v>
      </c>
      <c r="E307" s="53">
        <v>82</v>
      </c>
      <c r="F307" s="75">
        <v>100</v>
      </c>
      <c r="G307" s="76">
        <v>331033</v>
      </c>
      <c r="H307" s="76">
        <v>4036.9878049</v>
      </c>
      <c r="I307" s="76">
        <v>4036.9878049</v>
      </c>
      <c r="J307" s="76">
        <v>0</v>
      </c>
    </row>
    <row r="308" spans="1:10" ht="12.75">
      <c r="A308" t="s">
        <v>1702</v>
      </c>
      <c r="B308" t="s">
        <v>496</v>
      </c>
      <c r="C308" t="s">
        <v>680</v>
      </c>
      <c r="D308" t="s">
        <v>320</v>
      </c>
      <c r="E308">
        <v>61</v>
      </c>
      <c r="F308" s="38">
        <v>85.245901639</v>
      </c>
      <c r="G308" s="3">
        <v>279496</v>
      </c>
      <c r="H308" s="3">
        <v>4581.9016393</v>
      </c>
      <c r="I308" s="3">
        <v>5374.9230769</v>
      </c>
      <c r="J308" s="3">
        <v>793.02143758</v>
      </c>
    </row>
    <row r="309" spans="1:10" ht="12.75">
      <c r="A309" t="s">
        <v>1064</v>
      </c>
      <c r="B309" t="s">
        <v>533</v>
      </c>
      <c r="C309" t="s">
        <v>674</v>
      </c>
      <c r="D309" t="s">
        <v>320</v>
      </c>
      <c r="E309">
        <v>61</v>
      </c>
      <c r="F309" s="38">
        <v>100</v>
      </c>
      <c r="G309" s="3">
        <v>441186</v>
      </c>
      <c r="H309" s="3">
        <v>7232.557377</v>
      </c>
      <c r="I309" s="3">
        <v>7232.557377</v>
      </c>
      <c r="J309" s="3">
        <v>0</v>
      </c>
    </row>
    <row r="310" spans="1:10" ht="12.75">
      <c r="A310" s="53" t="s">
        <v>963</v>
      </c>
      <c r="B310" s="53" t="s">
        <v>482</v>
      </c>
      <c r="C310" s="53" t="s">
        <v>674</v>
      </c>
      <c r="D310" s="53" t="s">
        <v>1494</v>
      </c>
      <c r="E310" s="53">
        <v>70</v>
      </c>
      <c r="F310" s="75">
        <v>94.285714286</v>
      </c>
      <c r="G310" s="76">
        <v>428065</v>
      </c>
      <c r="H310" s="76">
        <v>6115.2142857</v>
      </c>
      <c r="I310" s="76">
        <v>6485.8333333</v>
      </c>
      <c r="J310" s="76">
        <v>370.61904762</v>
      </c>
    </row>
    <row r="311" spans="1:10" ht="12.75">
      <c r="A311" t="s">
        <v>1682</v>
      </c>
      <c r="B311" t="s">
        <v>476</v>
      </c>
      <c r="C311" t="s">
        <v>672</v>
      </c>
      <c r="D311" t="s">
        <v>665</v>
      </c>
      <c r="E311">
        <v>101</v>
      </c>
      <c r="F311" s="38">
        <v>100</v>
      </c>
      <c r="G311" s="3">
        <v>411293</v>
      </c>
      <c r="H311" s="3">
        <v>4072.2079208</v>
      </c>
      <c r="I311" s="3">
        <v>4072.2079208</v>
      </c>
      <c r="J311" s="3">
        <v>0</v>
      </c>
    </row>
    <row r="312" spans="1:10" ht="12.75">
      <c r="A312" t="s">
        <v>861</v>
      </c>
      <c r="B312" t="s">
        <v>430</v>
      </c>
      <c r="C312" t="s">
        <v>672</v>
      </c>
      <c r="D312" t="s">
        <v>1494</v>
      </c>
      <c r="E312">
        <v>185</v>
      </c>
      <c r="F312" s="38">
        <v>89.189189189</v>
      </c>
      <c r="G312" s="3">
        <v>658751</v>
      </c>
      <c r="H312" s="3">
        <v>3560.8162162</v>
      </c>
      <c r="I312" s="3">
        <v>3992.430303</v>
      </c>
      <c r="J312" s="3">
        <v>431.61408681</v>
      </c>
    </row>
    <row r="313" spans="1:10" ht="12.75">
      <c r="A313" s="53" t="s">
        <v>1826</v>
      </c>
      <c r="B313" s="53" t="s">
        <v>1296</v>
      </c>
      <c r="C313" s="53" t="s">
        <v>680</v>
      </c>
      <c r="D313" s="53" t="s">
        <v>1494</v>
      </c>
      <c r="E313" s="53">
        <v>67</v>
      </c>
      <c r="F313" s="75">
        <v>86.567164179</v>
      </c>
      <c r="G313" s="76">
        <v>284624</v>
      </c>
      <c r="H313" s="76">
        <v>4248.119403</v>
      </c>
      <c r="I313" s="76">
        <v>4907.3103448</v>
      </c>
      <c r="J313" s="76">
        <v>659.19094184</v>
      </c>
    </row>
    <row r="314" spans="1:10" ht="12.75">
      <c r="A314" t="s">
        <v>765</v>
      </c>
      <c r="B314" t="s">
        <v>550</v>
      </c>
      <c r="C314" t="s">
        <v>670</v>
      </c>
      <c r="D314" t="s">
        <v>320</v>
      </c>
      <c r="E314">
        <v>67</v>
      </c>
      <c r="F314" s="38">
        <v>98.507462687</v>
      </c>
      <c r="G314" s="3">
        <v>324507</v>
      </c>
      <c r="H314" s="3">
        <v>4843.3880597</v>
      </c>
      <c r="I314" s="3">
        <v>4916.7727273</v>
      </c>
      <c r="J314" s="3">
        <v>73.384667571</v>
      </c>
    </row>
    <row r="315" spans="1:10" ht="12.75">
      <c r="A315" t="s">
        <v>1744</v>
      </c>
      <c r="B315" t="s">
        <v>115</v>
      </c>
      <c r="C315" t="s">
        <v>714</v>
      </c>
      <c r="D315" t="s">
        <v>1494</v>
      </c>
      <c r="E315">
        <v>87</v>
      </c>
      <c r="F315" s="38">
        <v>90.804597701</v>
      </c>
      <c r="G315" s="3">
        <v>318833</v>
      </c>
      <c r="H315" s="3">
        <v>3664.7471264</v>
      </c>
      <c r="I315" s="3">
        <v>4035.8607595</v>
      </c>
      <c r="J315" s="3">
        <v>371.11363306</v>
      </c>
    </row>
    <row r="316" spans="1:10" ht="12.75">
      <c r="A316" s="53" t="s">
        <v>1676</v>
      </c>
      <c r="B316" s="53" t="s">
        <v>471</v>
      </c>
      <c r="C316" s="53" t="s">
        <v>689</v>
      </c>
      <c r="D316" s="53" t="s">
        <v>1494</v>
      </c>
      <c r="E316" s="53">
        <v>54</v>
      </c>
      <c r="F316" s="75">
        <v>100</v>
      </c>
      <c r="G316" s="76">
        <v>234624</v>
      </c>
      <c r="H316" s="76">
        <v>4344.8888889</v>
      </c>
      <c r="I316" s="76">
        <v>4344.8888889</v>
      </c>
      <c r="J316" s="76">
        <v>0</v>
      </c>
    </row>
    <row r="317" spans="1:10" ht="12.75">
      <c r="A317" t="s">
        <v>267</v>
      </c>
      <c r="B317" t="s">
        <v>1561</v>
      </c>
      <c r="C317" t="s">
        <v>696</v>
      </c>
      <c r="D317" t="s">
        <v>320</v>
      </c>
      <c r="E317">
        <v>94</v>
      </c>
      <c r="F317" s="38">
        <v>71.276595745</v>
      </c>
      <c r="G317" s="3">
        <v>384180</v>
      </c>
      <c r="H317" s="3">
        <v>4087.0212766</v>
      </c>
      <c r="I317" s="3">
        <v>5734.0298507</v>
      </c>
      <c r="J317" s="3">
        <v>1647.0085742</v>
      </c>
    </row>
    <row r="318" spans="1:10" ht="12.75">
      <c r="A318" t="s">
        <v>953</v>
      </c>
      <c r="B318" t="s">
        <v>1522</v>
      </c>
      <c r="C318" t="s">
        <v>686</v>
      </c>
      <c r="D318" t="s">
        <v>1494</v>
      </c>
      <c r="E318">
        <v>132</v>
      </c>
      <c r="F318" s="38">
        <v>93.181818182</v>
      </c>
      <c r="G318" s="3">
        <v>577357</v>
      </c>
      <c r="H318" s="3">
        <v>4373.9166667</v>
      </c>
      <c r="I318" s="3">
        <v>4693.9593496</v>
      </c>
      <c r="J318" s="3">
        <v>320.04268293</v>
      </c>
    </row>
    <row r="319" spans="1:10" ht="12.75">
      <c r="A319" s="53" t="s">
        <v>782</v>
      </c>
      <c r="B319" s="53" t="s">
        <v>567</v>
      </c>
      <c r="C319" s="53" t="s">
        <v>686</v>
      </c>
      <c r="D319" s="53" t="s">
        <v>1494</v>
      </c>
      <c r="E319" s="53">
        <v>68</v>
      </c>
      <c r="F319" s="75">
        <v>97.058823529</v>
      </c>
      <c r="G319" s="76">
        <v>309624</v>
      </c>
      <c r="H319" s="76">
        <v>4553.2941176</v>
      </c>
      <c r="I319" s="76">
        <v>4691.2727273</v>
      </c>
      <c r="J319" s="76">
        <v>137.97860963</v>
      </c>
    </row>
    <row r="320" spans="1:10" ht="12.75">
      <c r="A320" t="s">
        <v>1656</v>
      </c>
      <c r="B320" t="s">
        <v>452</v>
      </c>
      <c r="C320" t="s">
        <v>668</v>
      </c>
      <c r="D320" t="s">
        <v>1494</v>
      </c>
      <c r="E320">
        <v>79</v>
      </c>
      <c r="F320" s="38">
        <v>100</v>
      </c>
      <c r="G320" s="3">
        <v>406600</v>
      </c>
      <c r="H320" s="3">
        <v>5146.835443</v>
      </c>
      <c r="I320" s="3">
        <v>5146.835443</v>
      </c>
      <c r="J320" s="3">
        <v>0</v>
      </c>
    </row>
    <row r="321" spans="1:10" ht="12.75">
      <c r="A321" t="s">
        <v>1666</v>
      </c>
      <c r="B321" t="s">
        <v>452</v>
      </c>
      <c r="C321" t="s">
        <v>668</v>
      </c>
      <c r="D321" t="s">
        <v>1494</v>
      </c>
      <c r="E321">
        <v>80</v>
      </c>
      <c r="F321" s="38">
        <v>100</v>
      </c>
      <c r="G321" s="3">
        <v>334624</v>
      </c>
      <c r="H321" s="3">
        <v>4182.8</v>
      </c>
      <c r="I321" s="3">
        <v>4182.8</v>
      </c>
      <c r="J321" s="3">
        <v>0</v>
      </c>
    </row>
    <row r="322" spans="1:10" ht="12.75">
      <c r="A322" s="53" t="s">
        <v>770</v>
      </c>
      <c r="B322" s="53" t="s">
        <v>555</v>
      </c>
      <c r="C322" s="53" t="s">
        <v>682</v>
      </c>
      <c r="D322" s="53" t="s">
        <v>1494</v>
      </c>
      <c r="E322" s="53">
        <v>104</v>
      </c>
      <c r="F322" s="75">
        <v>91.346153846</v>
      </c>
      <c r="G322" s="76">
        <v>385792</v>
      </c>
      <c r="H322" s="76">
        <v>3709.5384615</v>
      </c>
      <c r="I322" s="76">
        <v>4060.9684211</v>
      </c>
      <c r="J322" s="76">
        <v>351.42995951</v>
      </c>
    </row>
    <row r="323" spans="1:10" ht="12.75">
      <c r="A323" t="s">
        <v>264</v>
      </c>
      <c r="B323" t="s">
        <v>1558</v>
      </c>
      <c r="C323" t="s">
        <v>685</v>
      </c>
      <c r="D323" t="s">
        <v>1494</v>
      </c>
      <c r="E323">
        <v>85</v>
      </c>
      <c r="F323" s="38">
        <v>95.294117647</v>
      </c>
      <c r="G323" s="3">
        <v>391879</v>
      </c>
      <c r="H323" s="3">
        <v>4610.3411765</v>
      </c>
      <c r="I323" s="3">
        <v>4838.0123457</v>
      </c>
      <c r="J323" s="3">
        <v>227.67116921</v>
      </c>
    </row>
    <row r="324" spans="1:10" ht="12.75">
      <c r="A324" t="s">
        <v>1704</v>
      </c>
      <c r="B324" t="s">
        <v>498</v>
      </c>
      <c r="C324" t="s">
        <v>673</v>
      </c>
      <c r="D324" t="s">
        <v>320</v>
      </c>
      <c r="E324">
        <v>73</v>
      </c>
      <c r="F324" s="38">
        <v>98.630136986</v>
      </c>
      <c r="G324" s="3">
        <v>339659</v>
      </c>
      <c r="H324" s="3">
        <v>4652.8630137</v>
      </c>
      <c r="I324" s="3">
        <v>4717.4861111</v>
      </c>
      <c r="J324" s="3">
        <v>64.623097412</v>
      </c>
    </row>
    <row r="325" spans="1:10" ht="12.75">
      <c r="A325" s="53" t="s">
        <v>986</v>
      </c>
      <c r="B325" s="53" t="s">
        <v>987</v>
      </c>
      <c r="C325" s="53" t="s">
        <v>696</v>
      </c>
      <c r="D325" s="53" t="s">
        <v>320</v>
      </c>
      <c r="E325" s="53">
        <v>77</v>
      </c>
      <c r="F325" s="75">
        <v>96.103896104</v>
      </c>
      <c r="G325" s="76">
        <v>320000</v>
      </c>
      <c r="H325" s="76">
        <v>4155.8441558</v>
      </c>
      <c r="I325" s="76">
        <v>4324.3243243</v>
      </c>
      <c r="J325" s="76">
        <v>168.48016848</v>
      </c>
    </row>
    <row r="326" spans="1:10" ht="12.75">
      <c r="A326" t="s">
        <v>913</v>
      </c>
      <c r="B326" t="s">
        <v>914</v>
      </c>
      <c r="C326" t="s">
        <v>696</v>
      </c>
      <c r="D326" t="s">
        <v>320</v>
      </c>
      <c r="E326">
        <v>59</v>
      </c>
      <c r="F326" s="38">
        <v>86.440677966</v>
      </c>
      <c r="G326" s="3">
        <v>220000</v>
      </c>
      <c r="H326" s="3">
        <v>3728.8135593</v>
      </c>
      <c r="I326" s="3">
        <v>4313.7254902</v>
      </c>
      <c r="J326" s="3">
        <v>584.91193087</v>
      </c>
    </row>
    <row r="327" spans="1:10" ht="12.75">
      <c r="A327" t="s">
        <v>261</v>
      </c>
      <c r="B327" t="s">
        <v>1554</v>
      </c>
      <c r="C327" t="s">
        <v>686</v>
      </c>
      <c r="D327" t="s">
        <v>1494</v>
      </c>
      <c r="E327">
        <v>93</v>
      </c>
      <c r="F327" s="38">
        <v>96.774193548</v>
      </c>
      <c r="G327" s="3">
        <v>422503</v>
      </c>
      <c r="H327" s="3">
        <v>4543.0430108</v>
      </c>
      <c r="I327" s="3">
        <v>4694.4777778</v>
      </c>
      <c r="J327" s="3">
        <v>151.43476703</v>
      </c>
    </row>
    <row r="328" spans="1:10" ht="12.75">
      <c r="A328" s="53" t="s">
        <v>1777</v>
      </c>
      <c r="B328" s="53" t="s">
        <v>148</v>
      </c>
      <c r="C328" s="53" t="s">
        <v>701</v>
      </c>
      <c r="D328" s="53" t="s">
        <v>665</v>
      </c>
      <c r="E328" s="53">
        <v>69</v>
      </c>
      <c r="F328" s="75">
        <v>98.550724638</v>
      </c>
      <c r="G328" s="76">
        <v>334624</v>
      </c>
      <c r="H328" s="76">
        <v>4849.6231884</v>
      </c>
      <c r="I328" s="76">
        <v>4920.9411765</v>
      </c>
      <c r="J328" s="76">
        <v>71.317988065</v>
      </c>
    </row>
    <row r="329" spans="1:10" ht="12.75">
      <c r="A329" t="s">
        <v>82</v>
      </c>
      <c r="B329" t="s">
        <v>318</v>
      </c>
      <c r="C329" t="s">
        <v>683</v>
      </c>
      <c r="D329" t="s">
        <v>320</v>
      </c>
      <c r="E329">
        <v>62</v>
      </c>
      <c r="F329" s="38">
        <v>88.709677419</v>
      </c>
      <c r="G329" s="3">
        <v>234624</v>
      </c>
      <c r="H329" s="3">
        <v>3784.2580645</v>
      </c>
      <c r="I329" s="3">
        <v>4265.8909091</v>
      </c>
      <c r="J329" s="3">
        <v>481.63284457</v>
      </c>
    </row>
    <row r="330" spans="1:10" ht="12.75">
      <c r="A330" t="s">
        <v>1652</v>
      </c>
      <c r="B330" t="s">
        <v>448</v>
      </c>
      <c r="C330" t="s">
        <v>689</v>
      </c>
      <c r="D330" t="s">
        <v>1494</v>
      </c>
      <c r="E330">
        <v>94</v>
      </c>
      <c r="F330" s="38">
        <v>96.808510638</v>
      </c>
      <c r="G330" s="3">
        <v>279496</v>
      </c>
      <c r="H330" s="3">
        <v>2973.3617021</v>
      </c>
      <c r="I330" s="3">
        <v>3071.3846154</v>
      </c>
      <c r="J330" s="3">
        <v>98.022913257</v>
      </c>
    </row>
    <row r="331" spans="1:10" ht="12.75">
      <c r="A331" s="53" t="s">
        <v>1673</v>
      </c>
      <c r="B331" s="53" t="s">
        <v>468</v>
      </c>
      <c r="C331" s="53" t="s">
        <v>689</v>
      </c>
      <c r="D331" s="53" t="s">
        <v>1494</v>
      </c>
      <c r="E331" s="53">
        <v>68</v>
      </c>
      <c r="F331" s="75">
        <v>91.176470588</v>
      </c>
      <c r="G331" s="76">
        <v>234624</v>
      </c>
      <c r="H331" s="76">
        <v>3450.3529412</v>
      </c>
      <c r="I331" s="76">
        <v>3784.2580645</v>
      </c>
      <c r="J331" s="76">
        <v>333.90512334</v>
      </c>
    </row>
    <row r="332" spans="1:10" ht="12.75">
      <c r="A332" t="s">
        <v>273</v>
      </c>
      <c r="B332" t="s">
        <v>1567</v>
      </c>
      <c r="C332" t="s">
        <v>689</v>
      </c>
      <c r="D332" t="s">
        <v>1494</v>
      </c>
      <c r="E332">
        <v>147</v>
      </c>
      <c r="F332" s="38">
        <v>95.918367347</v>
      </c>
      <c r="G332" s="3">
        <v>525000</v>
      </c>
      <c r="H332" s="3">
        <v>3571.4285714</v>
      </c>
      <c r="I332" s="3">
        <v>3723.4042553</v>
      </c>
      <c r="J332" s="3">
        <v>151.97568389</v>
      </c>
    </row>
    <row r="333" spans="1:10" ht="12.75">
      <c r="A333" t="s">
        <v>1248</v>
      </c>
      <c r="B333" t="s">
        <v>1126</v>
      </c>
      <c r="C333" t="s">
        <v>711</v>
      </c>
      <c r="D333" t="s">
        <v>320</v>
      </c>
      <c r="E333">
        <v>73</v>
      </c>
      <c r="F333" s="38">
        <v>95.890410959</v>
      </c>
      <c r="G333" s="3">
        <v>234624</v>
      </c>
      <c r="H333" s="3">
        <v>3214.0273973</v>
      </c>
      <c r="I333" s="3">
        <v>3351.7714286</v>
      </c>
      <c r="J333" s="3">
        <v>137.74403131</v>
      </c>
    </row>
    <row r="334" spans="1:10" ht="12.75">
      <c r="A334" s="53" t="s">
        <v>1797</v>
      </c>
      <c r="B334" s="53" t="s">
        <v>1266</v>
      </c>
      <c r="C334" s="53" t="s">
        <v>711</v>
      </c>
      <c r="D334" s="53" t="s">
        <v>1494</v>
      </c>
      <c r="E334" s="53">
        <v>95</v>
      </c>
      <c r="F334" s="75">
        <v>92.631578947</v>
      </c>
      <c r="G334" s="76">
        <v>421013</v>
      </c>
      <c r="H334" s="76">
        <v>4431.7157895</v>
      </c>
      <c r="I334" s="76">
        <v>4784.2386364</v>
      </c>
      <c r="J334" s="76">
        <v>352.52284689</v>
      </c>
    </row>
    <row r="335" spans="1:10" ht="12.75">
      <c r="A335" t="s">
        <v>1066</v>
      </c>
      <c r="B335" t="s">
        <v>1301</v>
      </c>
      <c r="C335" t="s">
        <v>670</v>
      </c>
      <c r="D335" t="s">
        <v>1494</v>
      </c>
      <c r="E335">
        <v>59</v>
      </c>
      <c r="F335" s="38">
        <v>100</v>
      </c>
      <c r="G335" s="3">
        <v>481456</v>
      </c>
      <c r="H335" s="3">
        <v>8160.2711864</v>
      </c>
      <c r="I335" s="3">
        <v>8160.2711864</v>
      </c>
      <c r="J335" s="3">
        <v>0</v>
      </c>
    </row>
    <row r="336" spans="1:10" ht="12.75">
      <c r="A336" t="s">
        <v>33</v>
      </c>
      <c r="B336" t="s">
        <v>1361</v>
      </c>
      <c r="C336" t="s">
        <v>708</v>
      </c>
      <c r="D336" t="s">
        <v>1494</v>
      </c>
      <c r="E336">
        <v>86</v>
      </c>
      <c r="F336" s="38">
        <v>96.511627907</v>
      </c>
      <c r="G336" s="3">
        <v>310948</v>
      </c>
      <c r="H336" s="3">
        <v>3615.6744186</v>
      </c>
      <c r="I336" s="3">
        <v>3746.3614458</v>
      </c>
      <c r="J336" s="3">
        <v>130.68702718</v>
      </c>
    </row>
    <row r="337" spans="1:10" ht="12.75">
      <c r="A337" s="53" t="s">
        <v>34</v>
      </c>
      <c r="B337" s="53" t="s">
        <v>1362</v>
      </c>
      <c r="C337" s="53" t="s">
        <v>674</v>
      </c>
      <c r="D337" s="53" t="s">
        <v>320</v>
      </c>
      <c r="E337" s="53">
        <v>61</v>
      </c>
      <c r="F337" s="75">
        <v>100</v>
      </c>
      <c r="G337" s="76">
        <v>287703</v>
      </c>
      <c r="H337" s="76">
        <v>4716.442623</v>
      </c>
      <c r="I337" s="76">
        <v>4716.442623</v>
      </c>
      <c r="J337" s="76">
        <v>0</v>
      </c>
    </row>
    <row r="338" spans="1:10" ht="12.75">
      <c r="A338" t="s">
        <v>850</v>
      </c>
      <c r="B338" t="s">
        <v>1642</v>
      </c>
      <c r="C338" t="s">
        <v>671</v>
      </c>
      <c r="D338" t="s">
        <v>665</v>
      </c>
      <c r="E338">
        <v>57</v>
      </c>
      <c r="F338" s="38">
        <v>91.228070175</v>
      </c>
      <c r="G338" s="3">
        <v>279496</v>
      </c>
      <c r="H338" s="3">
        <v>4903.4385965</v>
      </c>
      <c r="I338" s="3">
        <v>5374.9230769</v>
      </c>
      <c r="J338" s="3">
        <v>471.48448043</v>
      </c>
    </row>
    <row r="339" spans="1:10" ht="12.75">
      <c r="A339" t="s">
        <v>767</v>
      </c>
      <c r="B339" t="s">
        <v>552</v>
      </c>
      <c r="C339" t="s">
        <v>675</v>
      </c>
      <c r="D339" t="s">
        <v>1494</v>
      </c>
      <c r="E339">
        <v>111</v>
      </c>
      <c r="F339" s="38">
        <v>99.099099099</v>
      </c>
      <c r="G339" s="3">
        <v>487547</v>
      </c>
      <c r="H339" s="3">
        <v>4392.3153153</v>
      </c>
      <c r="I339" s="3">
        <v>4432.2454545</v>
      </c>
      <c r="J339" s="3">
        <v>39.93013923</v>
      </c>
    </row>
    <row r="340" spans="1:10" ht="12.75">
      <c r="A340" s="53" t="s">
        <v>266</v>
      </c>
      <c r="B340" s="53" t="s">
        <v>1560</v>
      </c>
      <c r="C340" s="53" t="s">
        <v>680</v>
      </c>
      <c r="D340" s="53" t="s">
        <v>320</v>
      </c>
      <c r="E340" s="53">
        <v>55</v>
      </c>
      <c r="F340" s="75">
        <v>96.363636364</v>
      </c>
      <c r="G340" s="76">
        <v>234624</v>
      </c>
      <c r="H340" s="76">
        <v>4265.8909091</v>
      </c>
      <c r="I340" s="76">
        <v>4426.8679245</v>
      </c>
      <c r="J340" s="76">
        <v>160.97701544</v>
      </c>
    </row>
    <row r="341" spans="1:10" ht="12.75">
      <c r="A341" t="s">
        <v>818</v>
      </c>
      <c r="B341" t="s">
        <v>604</v>
      </c>
      <c r="C341" t="s">
        <v>719</v>
      </c>
      <c r="D341" t="s">
        <v>1494</v>
      </c>
      <c r="E341">
        <v>57</v>
      </c>
      <c r="F341" s="38">
        <v>92.98245614</v>
      </c>
      <c r="G341" s="3">
        <v>234624</v>
      </c>
      <c r="H341" s="3">
        <v>4116.2105263</v>
      </c>
      <c r="I341" s="3">
        <v>4426.8679245</v>
      </c>
      <c r="J341" s="3">
        <v>310.65739821</v>
      </c>
    </row>
    <row r="342" spans="1:10" ht="12.75">
      <c r="A342" t="s">
        <v>955</v>
      </c>
      <c r="B342" t="s">
        <v>956</v>
      </c>
      <c r="C342" t="s">
        <v>667</v>
      </c>
      <c r="D342" t="s">
        <v>320</v>
      </c>
      <c r="E342">
        <v>47</v>
      </c>
      <c r="F342" s="38">
        <v>93.617021277</v>
      </c>
      <c r="G342" s="3">
        <v>220000</v>
      </c>
      <c r="H342" s="3">
        <v>4680.8510638</v>
      </c>
      <c r="I342" s="3">
        <v>5000</v>
      </c>
      <c r="J342" s="3">
        <v>319.14893617</v>
      </c>
    </row>
    <row r="343" spans="1:10" ht="12.75">
      <c r="A343" s="53" t="s">
        <v>76</v>
      </c>
      <c r="B343" s="53" t="s">
        <v>312</v>
      </c>
      <c r="C343" s="53" t="s">
        <v>667</v>
      </c>
      <c r="D343" s="53" t="s">
        <v>320</v>
      </c>
      <c r="E343" s="53">
        <v>68</v>
      </c>
      <c r="F343" s="75">
        <v>97.058823529</v>
      </c>
      <c r="G343" s="76">
        <v>334624</v>
      </c>
      <c r="H343" s="76">
        <v>4920.9411765</v>
      </c>
      <c r="I343" s="76">
        <v>5070.0606061</v>
      </c>
      <c r="J343" s="76">
        <v>149.11942959</v>
      </c>
    </row>
    <row r="344" spans="1:10" ht="12.75">
      <c r="A344" t="s">
        <v>1700</v>
      </c>
      <c r="B344" t="s">
        <v>494</v>
      </c>
      <c r="C344" t="s">
        <v>667</v>
      </c>
      <c r="D344" t="s">
        <v>320</v>
      </c>
      <c r="E344">
        <v>53</v>
      </c>
      <c r="F344" s="38">
        <v>77.358490566</v>
      </c>
      <c r="G344" s="3">
        <v>172856</v>
      </c>
      <c r="H344" s="3">
        <v>3261.4339623</v>
      </c>
      <c r="I344" s="3">
        <v>4216</v>
      </c>
      <c r="J344" s="3">
        <v>954.56603774</v>
      </c>
    </row>
    <row r="345" spans="1:10" ht="12.75">
      <c r="A345" t="s">
        <v>1727</v>
      </c>
      <c r="B345" t="s">
        <v>520</v>
      </c>
      <c r="C345" t="s">
        <v>687</v>
      </c>
      <c r="D345" t="s">
        <v>320</v>
      </c>
      <c r="E345">
        <v>85</v>
      </c>
      <c r="F345" s="38">
        <v>97.647058824</v>
      </c>
      <c r="G345" s="3">
        <v>332117</v>
      </c>
      <c r="H345" s="3">
        <v>3907.2588235</v>
      </c>
      <c r="I345" s="3">
        <v>4001.4096386</v>
      </c>
      <c r="J345" s="3">
        <v>94.150815025</v>
      </c>
    </row>
    <row r="346" spans="1:10" ht="12.75">
      <c r="A346" s="53" t="s">
        <v>403</v>
      </c>
      <c r="B346" s="53" t="s">
        <v>377</v>
      </c>
      <c r="C346" s="53" t="s">
        <v>692</v>
      </c>
      <c r="D346" s="53" t="s">
        <v>320</v>
      </c>
      <c r="E346" s="53">
        <v>99</v>
      </c>
      <c r="F346" s="75">
        <v>96.96969697</v>
      </c>
      <c r="G346" s="76">
        <v>369204</v>
      </c>
      <c r="H346" s="76">
        <v>3729.3333333</v>
      </c>
      <c r="I346" s="76">
        <v>3845.875</v>
      </c>
      <c r="J346" s="76">
        <v>116.54166667</v>
      </c>
    </row>
    <row r="347" spans="1:10" ht="12.75">
      <c r="A347" t="s">
        <v>1729</v>
      </c>
      <c r="B347" t="s">
        <v>100</v>
      </c>
      <c r="C347" t="s">
        <v>674</v>
      </c>
      <c r="D347" t="s">
        <v>665</v>
      </c>
      <c r="E347">
        <v>76</v>
      </c>
      <c r="F347" s="38">
        <v>98.684210526</v>
      </c>
      <c r="G347" s="3">
        <v>287703</v>
      </c>
      <c r="H347" s="3">
        <v>3785.5657895</v>
      </c>
      <c r="I347" s="3">
        <v>3836.04</v>
      </c>
      <c r="J347" s="3">
        <v>50.474210526</v>
      </c>
    </row>
    <row r="348" spans="1:10" ht="12.75">
      <c r="A348" t="s">
        <v>407</v>
      </c>
      <c r="B348" t="s">
        <v>381</v>
      </c>
      <c r="C348" t="s">
        <v>667</v>
      </c>
      <c r="D348" t="s">
        <v>320</v>
      </c>
      <c r="E348">
        <v>54</v>
      </c>
      <c r="F348" s="38">
        <v>98.148148148</v>
      </c>
      <c r="G348" s="3">
        <v>227000</v>
      </c>
      <c r="H348" s="3">
        <v>4203.7037037</v>
      </c>
      <c r="I348" s="3">
        <v>4283.0188679</v>
      </c>
      <c r="J348" s="3">
        <v>79.315164221</v>
      </c>
    </row>
    <row r="349" spans="1:10" ht="12.75">
      <c r="A349" s="53" t="s">
        <v>1733</v>
      </c>
      <c r="B349" s="53" t="s">
        <v>104</v>
      </c>
      <c r="C349" s="53" t="s">
        <v>697</v>
      </c>
      <c r="D349" s="53" t="s">
        <v>320</v>
      </c>
      <c r="E349" s="53">
        <v>70</v>
      </c>
      <c r="F349" s="75">
        <v>85.714285714</v>
      </c>
      <c r="G349" s="76">
        <v>334624</v>
      </c>
      <c r="H349" s="76">
        <v>4780.3428571</v>
      </c>
      <c r="I349" s="76">
        <v>5577.0666667</v>
      </c>
      <c r="J349" s="76">
        <v>796.72380952</v>
      </c>
    </row>
    <row r="350" spans="1:10" ht="12.75">
      <c r="A350" t="s">
        <v>1750</v>
      </c>
      <c r="B350" t="s">
        <v>121</v>
      </c>
      <c r="C350" t="s">
        <v>676</v>
      </c>
      <c r="D350" t="s">
        <v>1494</v>
      </c>
      <c r="E350">
        <v>118</v>
      </c>
      <c r="F350" s="38">
        <v>97.457627119</v>
      </c>
      <c r="G350" s="3">
        <v>476985</v>
      </c>
      <c r="H350" s="3">
        <v>4042.2457627</v>
      </c>
      <c r="I350" s="3">
        <v>4147.6956522</v>
      </c>
      <c r="J350" s="3">
        <v>105.44988946</v>
      </c>
    </row>
    <row r="351" spans="1:10" ht="12.75">
      <c r="A351" t="s">
        <v>1689</v>
      </c>
      <c r="B351" t="s">
        <v>483</v>
      </c>
      <c r="C351" t="s">
        <v>698</v>
      </c>
      <c r="D351" t="s">
        <v>1494</v>
      </c>
      <c r="E351">
        <v>97</v>
      </c>
      <c r="F351" s="38">
        <v>92.783505155</v>
      </c>
      <c r="G351" s="3">
        <v>453452</v>
      </c>
      <c r="H351" s="3">
        <v>4674.7628866</v>
      </c>
      <c r="I351" s="3">
        <v>5038.3555556</v>
      </c>
      <c r="J351" s="3">
        <v>363.59266896</v>
      </c>
    </row>
    <row r="352" spans="1:10" ht="12.75">
      <c r="A352" s="53" t="s">
        <v>402</v>
      </c>
      <c r="B352" s="53" t="s">
        <v>376</v>
      </c>
      <c r="C352" s="53" t="s">
        <v>686</v>
      </c>
      <c r="D352" s="53" t="s">
        <v>1494</v>
      </c>
      <c r="E352" s="53">
        <v>66</v>
      </c>
      <c r="F352" s="75">
        <v>98.484848485</v>
      </c>
      <c r="G352" s="76">
        <v>322348</v>
      </c>
      <c r="H352" s="76">
        <v>4884.0606061</v>
      </c>
      <c r="I352" s="76">
        <v>4959.2</v>
      </c>
      <c r="J352" s="76">
        <v>75.139393939</v>
      </c>
    </row>
    <row r="353" spans="1:10" ht="12.75">
      <c r="A353" t="s">
        <v>1736</v>
      </c>
      <c r="B353" t="s">
        <v>107</v>
      </c>
      <c r="C353" t="s">
        <v>720</v>
      </c>
      <c r="D353" t="s">
        <v>320</v>
      </c>
      <c r="E353">
        <v>132</v>
      </c>
      <c r="F353" s="38">
        <v>100</v>
      </c>
      <c r="G353" s="3">
        <v>473160</v>
      </c>
      <c r="H353" s="3">
        <v>3584.5454545</v>
      </c>
      <c r="I353" s="3">
        <v>3584.5454545</v>
      </c>
      <c r="J353" s="3">
        <v>0</v>
      </c>
    </row>
    <row r="354" spans="1:10" ht="12.75">
      <c r="A354" t="s">
        <v>826</v>
      </c>
      <c r="B354" t="s">
        <v>611</v>
      </c>
      <c r="C354" t="s">
        <v>673</v>
      </c>
      <c r="D354" t="s">
        <v>1494</v>
      </c>
      <c r="E354">
        <v>66</v>
      </c>
      <c r="F354" s="38">
        <v>96.96969697</v>
      </c>
      <c r="G354" s="3">
        <v>337054</v>
      </c>
      <c r="H354" s="3">
        <v>5106.8787879</v>
      </c>
      <c r="I354" s="3">
        <v>5266.46875</v>
      </c>
      <c r="J354" s="3">
        <v>159.58996212</v>
      </c>
    </row>
    <row r="355" spans="1:10" ht="12.75">
      <c r="A355" s="53" t="s">
        <v>822</v>
      </c>
      <c r="B355" s="53" t="s">
        <v>607</v>
      </c>
      <c r="C355" s="53" t="s">
        <v>688</v>
      </c>
      <c r="D355" s="53" t="s">
        <v>1494</v>
      </c>
      <c r="E355" s="53">
        <v>71</v>
      </c>
      <c r="F355" s="75">
        <v>92.957746479</v>
      </c>
      <c r="G355" s="76">
        <v>326692</v>
      </c>
      <c r="H355" s="76">
        <v>4601.2957746</v>
      </c>
      <c r="I355" s="76">
        <v>4949.8787879</v>
      </c>
      <c r="J355" s="76">
        <v>348.58301323</v>
      </c>
    </row>
    <row r="356" spans="1:10" ht="12.75">
      <c r="A356" t="s">
        <v>284</v>
      </c>
      <c r="B356" t="s">
        <v>1578</v>
      </c>
      <c r="C356" t="s">
        <v>692</v>
      </c>
      <c r="D356" t="s">
        <v>665</v>
      </c>
      <c r="E356">
        <v>66</v>
      </c>
      <c r="F356" s="38">
        <v>100</v>
      </c>
      <c r="G356" s="3">
        <v>336437</v>
      </c>
      <c r="H356" s="3">
        <v>5097.530303</v>
      </c>
      <c r="I356" s="3">
        <v>5097.530303</v>
      </c>
      <c r="J356" s="3">
        <v>0</v>
      </c>
    </row>
    <row r="357" spans="1:10" ht="12.75">
      <c r="A357" t="s">
        <v>802</v>
      </c>
      <c r="B357" t="s">
        <v>587</v>
      </c>
      <c r="C357" t="s">
        <v>684</v>
      </c>
      <c r="D357" t="s">
        <v>1494</v>
      </c>
      <c r="E357">
        <v>144</v>
      </c>
      <c r="F357" s="38">
        <v>90.277777778</v>
      </c>
      <c r="G357" s="3">
        <v>337473</v>
      </c>
      <c r="H357" s="3">
        <v>2343.5625</v>
      </c>
      <c r="I357" s="3">
        <v>2595.9461538</v>
      </c>
      <c r="J357" s="3">
        <v>252.38365385</v>
      </c>
    </row>
    <row r="358" spans="1:10" ht="12.75">
      <c r="A358" s="53" t="s">
        <v>60</v>
      </c>
      <c r="B358" s="53" t="s">
        <v>1384</v>
      </c>
      <c r="C358" s="53" t="s">
        <v>680</v>
      </c>
      <c r="D358" s="53" t="s">
        <v>1494</v>
      </c>
      <c r="E358" s="53">
        <v>74</v>
      </c>
      <c r="F358" s="75">
        <v>100</v>
      </c>
      <c r="G358" s="76">
        <v>347657</v>
      </c>
      <c r="H358" s="76">
        <v>4698.0675676</v>
      </c>
      <c r="I358" s="76">
        <v>4698.0675676</v>
      </c>
      <c r="J358" s="76">
        <v>0</v>
      </c>
    </row>
    <row r="359" spans="1:10" ht="12.75">
      <c r="A359" t="s">
        <v>1250</v>
      </c>
      <c r="B359" t="s">
        <v>1128</v>
      </c>
      <c r="C359" t="s">
        <v>671</v>
      </c>
      <c r="D359" t="s">
        <v>320</v>
      </c>
      <c r="E359">
        <v>98</v>
      </c>
      <c r="F359" s="38">
        <v>87.755102041</v>
      </c>
      <c r="G359" s="3">
        <v>342094</v>
      </c>
      <c r="H359" s="3">
        <v>3490.755102</v>
      </c>
      <c r="I359" s="3">
        <v>3977.8372093</v>
      </c>
      <c r="J359" s="3">
        <v>487.08210726</v>
      </c>
    </row>
    <row r="360" spans="1:10" ht="12.75">
      <c r="A360" t="s">
        <v>277</v>
      </c>
      <c r="B360" t="s">
        <v>1571</v>
      </c>
      <c r="C360" t="s">
        <v>671</v>
      </c>
      <c r="D360" t="s">
        <v>320</v>
      </c>
      <c r="E360">
        <v>83</v>
      </c>
      <c r="F360" s="38">
        <v>98.795180723</v>
      </c>
      <c r="G360" s="3">
        <v>152626</v>
      </c>
      <c r="H360" s="3">
        <v>1838.8674699</v>
      </c>
      <c r="I360" s="3">
        <v>1861.2926829</v>
      </c>
      <c r="J360" s="3">
        <v>22.425213047</v>
      </c>
    </row>
    <row r="361" spans="1:10" ht="12.75">
      <c r="A361" s="53" t="s">
        <v>1253</v>
      </c>
      <c r="B361" s="53" t="s">
        <v>1131</v>
      </c>
      <c r="C361" s="53" t="s">
        <v>673</v>
      </c>
      <c r="D361" s="53" t="s">
        <v>320</v>
      </c>
      <c r="E361" s="53">
        <v>70</v>
      </c>
      <c r="F361" s="75">
        <v>92.857142857</v>
      </c>
      <c r="G361" s="76">
        <v>332766</v>
      </c>
      <c r="H361" s="76">
        <v>4753.8</v>
      </c>
      <c r="I361" s="76">
        <v>5119.4769231</v>
      </c>
      <c r="J361" s="76">
        <v>365.67692308</v>
      </c>
    </row>
    <row r="362" spans="1:10" ht="12.75">
      <c r="A362" t="s">
        <v>237</v>
      </c>
      <c r="B362" t="s">
        <v>349</v>
      </c>
      <c r="C362" t="s">
        <v>715</v>
      </c>
      <c r="D362" t="s">
        <v>1494</v>
      </c>
      <c r="E362" s="1">
        <v>57</v>
      </c>
      <c r="F362" s="38">
        <v>100</v>
      </c>
      <c r="G362" s="3">
        <v>287703</v>
      </c>
      <c r="H362" s="3">
        <v>5047.4210526</v>
      </c>
      <c r="I362" s="3">
        <v>5047.4210526</v>
      </c>
      <c r="J362" s="3">
        <v>0</v>
      </c>
    </row>
    <row r="363" spans="1:10" ht="12.75">
      <c r="A363" t="s">
        <v>803</v>
      </c>
      <c r="B363" t="s">
        <v>588</v>
      </c>
      <c r="C363" t="s">
        <v>673</v>
      </c>
      <c r="D363" t="s">
        <v>1494</v>
      </c>
      <c r="E363">
        <v>130</v>
      </c>
      <c r="F363" s="38">
        <v>93.846153846</v>
      </c>
      <c r="G363" s="3">
        <v>629856</v>
      </c>
      <c r="H363" s="3">
        <v>4845.0461538</v>
      </c>
      <c r="I363" s="3">
        <v>5162.7540984</v>
      </c>
      <c r="J363" s="3">
        <v>317.70794451</v>
      </c>
    </row>
    <row r="364" spans="1:10" ht="12.75">
      <c r="A364" s="53" t="s">
        <v>1240</v>
      </c>
      <c r="B364" s="53" t="s">
        <v>1119</v>
      </c>
      <c r="C364" s="53" t="s">
        <v>696</v>
      </c>
      <c r="D364" s="53" t="s">
        <v>1494</v>
      </c>
      <c r="E364" s="53">
        <v>119</v>
      </c>
      <c r="F364" s="75">
        <v>94.117647059</v>
      </c>
      <c r="G364" s="76">
        <v>581561</v>
      </c>
      <c r="H364" s="76">
        <v>4887.0672269</v>
      </c>
      <c r="I364" s="76">
        <v>5192.5089286</v>
      </c>
      <c r="J364" s="76">
        <v>305.44170168</v>
      </c>
    </row>
    <row r="365" spans="1:10" ht="12.75">
      <c r="A365" t="s">
        <v>35</v>
      </c>
      <c r="B365" t="s">
        <v>1363</v>
      </c>
      <c r="C365" t="s">
        <v>667</v>
      </c>
      <c r="D365" t="s">
        <v>320</v>
      </c>
      <c r="E365">
        <v>56</v>
      </c>
      <c r="F365" s="38">
        <v>98.214285714</v>
      </c>
      <c r="G365" s="3">
        <v>279496</v>
      </c>
      <c r="H365" s="3">
        <v>4991</v>
      </c>
      <c r="I365" s="3">
        <v>5081.7454545</v>
      </c>
      <c r="J365" s="3">
        <v>90.745454545</v>
      </c>
    </row>
    <row r="366" spans="1:10" ht="12.75">
      <c r="A366" t="s">
        <v>413</v>
      </c>
      <c r="B366" t="s">
        <v>387</v>
      </c>
      <c r="C366" t="s">
        <v>681</v>
      </c>
      <c r="D366" t="s">
        <v>1494</v>
      </c>
      <c r="E366">
        <v>56</v>
      </c>
      <c r="F366" s="38">
        <v>92.857142857</v>
      </c>
      <c r="G366" s="3">
        <v>279496</v>
      </c>
      <c r="H366" s="3">
        <v>4991</v>
      </c>
      <c r="I366" s="3">
        <v>5374.9230769</v>
      </c>
      <c r="J366" s="3">
        <v>383.92307692</v>
      </c>
    </row>
    <row r="367" spans="1:10" ht="12.75">
      <c r="A367" s="53" t="s">
        <v>253</v>
      </c>
      <c r="B367" s="53" t="s">
        <v>1546</v>
      </c>
      <c r="C367" s="53" t="s">
        <v>681</v>
      </c>
      <c r="D367" s="53" t="s">
        <v>1494</v>
      </c>
      <c r="E367" s="53">
        <v>60</v>
      </c>
      <c r="F367" s="75">
        <v>96.666666667</v>
      </c>
      <c r="G367" s="76">
        <v>287703</v>
      </c>
      <c r="H367" s="76">
        <v>4795.05</v>
      </c>
      <c r="I367" s="76">
        <v>4960.3965517</v>
      </c>
      <c r="J367" s="76">
        <v>165.34655172</v>
      </c>
    </row>
    <row r="368" spans="1:10" ht="12.75">
      <c r="A368" t="s">
        <v>652</v>
      </c>
      <c r="B368" t="s">
        <v>1612</v>
      </c>
      <c r="C368" t="s">
        <v>681</v>
      </c>
      <c r="D368" t="s">
        <v>1494</v>
      </c>
      <c r="E368">
        <v>65</v>
      </c>
      <c r="F368" s="38">
        <v>100</v>
      </c>
      <c r="G368" s="3">
        <v>336951</v>
      </c>
      <c r="H368" s="3">
        <v>5183.8615385</v>
      </c>
      <c r="I368" s="3">
        <v>5183.8615385</v>
      </c>
      <c r="J368" s="3">
        <v>0</v>
      </c>
    </row>
    <row r="369" spans="1:10" ht="12.75">
      <c r="A369" t="s">
        <v>846</v>
      </c>
      <c r="B369" t="s">
        <v>629</v>
      </c>
      <c r="C369" t="s">
        <v>681</v>
      </c>
      <c r="D369" t="s">
        <v>1494</v>
      </c>
      <c r="E369">
        <v>107</v>
      </c>
      <c r="F369" s="38">
        <v>99.065420561</v>
      </c>
      <c r="G369" s="3">
        <v>567884</v>
      </c>
      <c r="H369" s="3">
        <v>5307.3271028</v>
      </c>
      <c r="I369" s="3">
        <v>5357.3962264</v>
      </c>
      <c r="J369" s="3">
        <v>50.069123611</v>
      </c>
    </row>
    <row r="370" spans="1:10" ht="12.75">
      <c r="A370" s="53" t="s">
        <v>92</v>
      </c>
      <c r="B370" s="53" t="s">
        <v>883</v>
      </c>
      <c r="C370" s="53" t="s">
        <v>697</v>
      </c>
      <c r="D370" s="53" t="s">
        <v>320</v>
      </c>
      <c r="E370" s="53">
        <v>72</v>
      </c>
      <c r="F370" s="75">
        <v>97.222222222</v>
      </c>
      <c r="G370" s="76">
        <v>287703</v>
      </c>
      <c r="H370" s="76">
        <v>3995.875</v>
      </c>
      <c r="I370" s="76">
        <v>4110.0428571</v>
      </c>
      <c r="J370" s="76">
        <v>114.16785714</v>
      </c>
    </row>
    <row r="371" spans="1:10" ht="12.75">
      <c r="A371" t="s">
        <v>897</v>
      </c>
      <c r="B371" t="s">
        <v>898</v>
      </c>
      <c r="C371" t="s">
        <v>697</v>
      </c>
      <c r="D371" t="s">
        <v>1494</v>
      </c>
      <c r="E371">
        <v>61</v>
      </c>
      <c r="F371" s="38">
        <v>78.68852459</v>
      </c>
      <c r="G371" s="3">
        <v>220000</v>
      </c>
      <c r="H371" s="3">
        <v>3606.557377</v>
      </c>
      <c r="I371" s="3">
        <v>4583.3333333</v>
      </c>
      <c r="J371" s="3">
        <v>976.77595628</v>
      </c>
    </row>
    <row r="372" spans="1:10" ht="12.75">
      <c r="A372" t="s">
        <v>853</v>
      </c>
      <c r="B372" t="s">
        <v>423</v>
      </c>
      <c r="C372" t="s">
        <v>697</v>
      </c>
      <c r="D372" t="s">
        <v>1494</v>
      </c>
      <c r="E372">
        <v>65</v>
      </c>
      <c r="F372" s="38">
        <v>92.307692308</v>
      </c>
      <c r="G372" s="3">
        <v>284624</v>
      </c>
      <c r="H372" s="3">
        <v>4378.8307692</v>
      </c>
      <c r="I372" s="3">
        <v>4743.7333333</v>
      </c>
      <c r="J372" s="3">
        <v>364.9025641</v>
      </c>
    </row>
    <row r="373" spans="1:10" ht="12.75">
      <c r="A373" s="53" t="s">
        <v>274</v>
      </c>
      <c r="B373" s="53" t="s">
        <v>1568</v>
      </c>
      <c r="C373" s="53" t="s">
        <v>708</v>
      </c>
      <c r="D373" s="53" t="s">
        <v>1494</v>
      </c>
      <c r="E373" s="53">
        <v>86</v>
      </c>
      <c r="F373" s="75">
        <v>95.348837209</v>
      </c>
      <c r="G373" s="76">
        <v>326699</v>
      </c>
      <c r="H373" s="76">
        <v>3798.8255814</v>
      </c>
      <c r="I373" s="76">
        <v>3984.1341463</v>
      </c>
      <c r="J373" s="76">
        <v>185.30856495</v>
      </c>
    </row>
    <row r="374" spans="1:10" ht="12.75">
      <c r="A374" t="s">
        <v>1761</v>
      </c>
      <c r="B374" t="s">
        <v>132</v>
      </c>
      <c r="C374" t="s">
        <v>670</v>
      </c>
      <c r="D374" t="s">
        <v>1494</v>
      </c>
      <c r="E374">
        <v>109</v>
      </c>
      <c r="F374" s="38">
        <v>96.330275229</v>
      </c>
      <c r="G374" s="3">
        <v>379496</v>
      </c>
      <c r="H374" s="3">
        <v>3481.6146789</v>
      </c>
      <c r="I374" s="3">
        <v>3614.247619</v>
      </c>
      <c r="J374" s="3">
        <v>132.63294015</v>
      </c>
    </row>
    <row r="375" spans="1:10" ht="12.75">
      <c r="A375" t="s">
        <v>1810</v>
      </c>
      <c r="B375" t="s">
        <v>1279</v>
      </c>
      <c r="C375" t="s">
        <v>700</v>
      </c>
      <c r="D375" t="s">
        <v>1494</v>
      </c>
      <c r="E375">
        <v>71</v>
      </c>
      <c r="F375" s="38">
        <v>100</v>
      </c>
      <c r="G375" s="3">
        <v>352348</v>
      </c>
      <c r="H375" s="3">
        <v>4962.6478873</v>
      </c>
      <c r="I375" s="3">
        <v>4962.6478873</v>
      </c>
      <c r="J375" s="3">
        <v>0</v>
      </c>
    </row>
    <row r="376" spans="1:10" ht="12.75">
      <c r="A376" s="53" t="s">
        <v>1783</v>
      </c>
      <c r="B376" s="53" t="s">
        <v>154</v>
      </c>
      <c r="C376" s="53" t="s">
        <v>668</v>
      </c>
      <c r="D376" s="53" t="s">
        <v>1494</v>
      </c>
      <c r="E376" s="53">
        <v>174</v>
      </c>
      <c r="F376" s="75">
        <v>89.655172414</v>
      </c>
      <c r="G376" s="76">
        <v>451611</v>
      </c>
      <c r="H376" s="76">
        <v>2595.4655172</v>
      </c>
      <c r="I376" s="76">
        <v>2894.9423077</v>
      </c>
      <c r="J376" s="76">
        <v>299.47679045</v>
      </c>
    </row>
    <row r="377" spans="1:10" ht="12.75">
      <c r="A377" t="s">
        <v>1737</v>
      </c>
      <c r="B377" t="s">
        <v>108</v>
      </c>
      <c r="C377" t="s">
        <v>703</v>
      </c>
      <c r="D377" t="s">
        <v>320</v>
      </c>
      <c r="E377">
        <v>107</v>
      </c>
      <c r="F377" s="38">
        <v>99.065420561</v>
      </c>
      <c r="G377" s="3">
        <v>379496</v>
      </c>
      <c r="H377" s="3">
        <v>3546.6915888</v>
      </c>
      <c r="I377" s="3">
        <v>3580.1509434</v>
      </c>
      <c r="J377" s="3">
        <v>33.459354611</v>
      </c>
    </row>
    <row r="378" spans="1:10" ht="12.75">
      <c r="A378" t="s">
        <v>1657</v>
      </c>
      <c r="B378" t="s">
        <v>453</v>
      </c>
      <c r="C378" t="s">
        <v>712</v>
      </c>
      <c r="D378" t="s">
        <v>320</v>
      </c>
      <c r="E378">
        <v>75</v>
      </c>
      <c r="F378" s="38">
        <v>94.666666667</v>
      </c>
      <c r="G378" s="3">
        <v>234624</v>
      </c>
      <c r="H378" s="3">
        <v>3128.32</v>
      </c>
      <c r="I378" s="3">
        <v>3304.5633803</v>
      </c>
      <c r="J378" s="3">
        <v>176.24338028</v>
      </c>
    </row>
    <row r="379" spans="1:10" ht="12.75">
      <c r="A379" s="53" t="s">
        <v>864</v>
      </c>
      <c r="B379" s="53" t="s">
        <v>433</v>
      </c>
      <c r="C379" s="53" t="s">
        <v>667</v>
      </c>
      <c r="D379" s="53" t="s">
        <v>320</v>
      </c>
      <c r="E379" s="53">
        <v>79</v>
      </c>
      <c r="F379" s="75">
        <v>98.734177215</v>
      </c>
      <c r="G379" s="76">
        <v>334624</v>
      </c>
      <c r="H379" s="76">
        <v>4235.7468354</v>
      </c>
      <c r="I379" s="76">
        <v>4290.0512821</v>
      </c>
      <c r="J379" s="76">
        <v>54.304446608</v>
      </c>
    </row>
    <row r="380" spans="1:10" ht="12.75">
      <c r="A380" t="s">
        <v>1715</v>
      </c>
      <c r="B380" t="s">
        <v>508</v>
      </c>
      <c r="C380" t="s">
        <v>696</v>
      </c>
      <c r="D380" t="s">
        <v>320</v>
      </c>
      <c r="E380">
        <v>52</v>
      </c>
      <c r="F380" s="38">
        <v>100</v>
      </c>
      <c r="G380" s="3">
        <v>234624</v>
      </c>
      <c r="H380" s="3">
        <v>4512</v>
      </c>
      <c r="I380" s="3">
        <v>4512</v>
      </c>
      <c r="J380" s="3">
        <v>0</v>
      </c>
    </row>
    <row r="381" spans="1:10" ht="12.75">
      <c r="A381" t="s">
        <v>404</v>
      </c>
      <c r="B381" t="s">
        <v>378</v>
      </c>
      <c r="C381" t="s">
        <v>667</v>
      </c>
      <c r="D381" t="s">
        <v>320</v>
      </c>
      <c r="E381">
        <v>77</v>
      </c>
      <c r="F381" s="38">
        <v>100</v>
      </c>
      <c r="G381" s="3">
        <v>333847</v>
      </c>
      <c r="H381" s="3">
        <v>4335.6753247</v>
      </c>
      <c r="I381" s="3">
        <v>4335.6753247</v>
      </c>
      <c r="J381" s="3">
        <v>0</v>
      </c>
    </row>
    <row r="382" spans="1:10" ht="12.75">
      <c r="A382" s="53" t="s">
        <v>1664</v>
      </c>
      <c r="B382" s="53" t="s">
        <v>460</v>
      </c>
      <c r="C382" s="53" t="s">
        <v>696</v>
      </c>
      <c r="D382" s="53" t="s">
        <v>320</v>
      </c>
      <c r="E382" s="53">
        <v>71</v>
      </c>
      <c r="F382" s="75">
        <v>100</v>
      </c>
      <c r="G382" s="76">
        <v>279496</v>
      </c>
      <c r="H382" s="76">
        <v>3936.5633803</v>
      </c>
      <c r="I382" s="76">
        <v>3936.5633803</v>
      </c>
      <c r="J382" s="76">
        <v>0</v>
      </c>
    </row>
    <row r="383" spans="1:10" ht="12.75">
      <c r="A383" t="s">
        <v>892</v>
      </c>
      <c r="B383" t="s">
        <v>893</v>
      </c>
      <c r="C383" t="s">
        <v>689</v>
      </c>
      <c r="D383" t="s">
        <v>320</v>
      </c>
      <c r="E383">
        <v>56</v>
      </c>
      <c r="F383" s="38">
        <v>69.642857143</v>
      </c>
      <c r="G383" s="3">
        <v>220000</v>
      </c>
      <c r="H383" s="3">
        <v>3928.5714286</v>
      </c>
      <c r="I383" s="3">
        <v>5641.025641</v>
      </c>
      <c r="J383" s="3">
        <v>1712.4542125</v>
      </c>
    </row>
    <row r="384" spans="1:10" ht="12.75">
      <c r="A384" t="s">
        <v>745</v>
      </c>
      <c r="B384" t="s">
        <v>1627</v>
      </c>
      <c r="C384" t="s">
        <v>667</v>
      </c>
      <c r="D384" t="s">
        <v>1494</v>
      </c>
      <c r="E384">
        <v>62</v>
      </c>
      <c r="F384" s="38">
        <v>91.935483871</v>
      </c>
      <c r="G384" s="3">
        <v>334624</v>
      </c>
      <c r="H384" s="3">
        <v>5397.1612903</v>
      </c>
      <c r="I384" s="3">
        <v>5870.5964912</v>
      </c>
      <c r="J384" s="3">
        <v>473.43520091</v>
      </c>
    </row>
    <row r="385" spans="1:10" ht="12.75">
      <c r="A385" s="53" t="s">
        <v>1692</v>
      </c>
      <c r="B385" s="53" t="s">
        <v>486</v>
      </c>
      <c r="C385" s="53" t="s">
        <v>690</v>
      </c>
      <c r="D385" s="53" t="s">
        <v>1494</v>
      </c>
      <c r="E385" s="53">
        <v>114</v>
      </c>
      <c r="F385" s="75">
        <v>94.736842105</v>
      </c>
      <c r="G385" s="76">
        <v>448715</v>
      </c>
      <c r="H385" s="76">
        <v>3936.0964912</v>
      </c>
      <c r="I385" s="76">
        <v>4154.7685185</v>
      </c>
      <c r="J385" s="76">
        <v>218.67202729</v>
      </c>
    </row>
    <row r="386" spans="1:10" ht="12.75">
      <c r="A386" t="s">
        <v>1842</v>
      </c>
      <c r="B386" t="s">
        <v>1312</v>
      </c>
      <c r="C386" t="s">
        <v>677</v>
      </c>
      <c r="D386" t="s">
        <v>1494</v>
      </c>
      <c r="E386">
        <v>120</v>
      </c>
      <c r="F386" s="38">
        <v>90.833333333</v>
      </c>
      <c r="G386" s="3">
        <v>443967</v>
      </c>
      <c r="H386" s="3">
        <v>3699.725</v>
      </c>
      <c r="I386" s="3">
        <v>4073.0917431</v>
      </c>
      <c r="J386" s="3">
        <v>373.36674312</v>
      </c>
    </row>
    <row r="387" spans="1:10" ht="12.75">
      <c r="A387" t="s">
        <v>1788</v>
      </c>
      <c r="B387" t="s">
        <v>159</v>
      </c>
      <c r="C387" t="s">
        <v>685</v>
      </c>
      <c r="D387" t="s">
        <v>320</v>
      </c>
      <c r="E387">
        <v>60</v>
      </c>
      <c r="F387" s="38">
        <v>98.333333333</v>
      </c>
      <c r="G387" s="3">
        <v>279496</v>
      </c>
      <c r="H387" s="3">
        <v>4658.2666667</v>
      </c>
      <c r="I387" s="3">
        <v>4737.220339</v>
      </c>
      <c r="J387" s="3">
        <v>78.953672316</v>
      </c>
    </row>
    <row r="388" spans="1:10" ht="12.75">
      <c r="A388" s="53" t="s">
        <v>71</v>
      </c>
      <c r="B388" s="53" t="s">
        <v>300</v>
      </c>
      <c r="C388" s="53" t="s">
        <v>686</v>
      </c>
      <c r="D388" s="53" t="s">
        <v>1494</v>
      </c>
      <c r="E388" s="53">
        <v>93</v>
      </c>
      <c r="F388" s="75">
        <v>100</v>
      </c>
      <c r="G388" s="76">
        <v>403833</v>
      </c>
      <c r="H388" s="76">
        <v>4342.2903226</v>
      </c>
      <c r="I388" s="76">
        <v>4342.2903226</v>
      </c>
      <c r="J388" s="76">
        <v>0</v>
      </c>
    </row>
    <row r="389" spans="1:10" ht="12.75">
      <c r="A389" t="s">
        <v>1679</v>
      </c>
      <c r="B389" t="s">
        <v>473</v>
      </c>
      <c r="C389" t="s">
        <v>676</v>
      </c>
      <c r="D389" t="s">
        <v>320</v>
      </c>
      <c r="E389">
        <v>72</v>
      </c>
      <c r="F389" s="38">
        <v>95.833333333</v>
      </c>
      <c r="G389" s="3">
        <v>304210</v>
      </c>
      <c r="H389" s="3">
        <v>4225.1388889</v>
      </c>
      <c r="I389" s="3">
        <v>4408.8405797</v>
      </c>
      <c r="J389" s="3">
        <v>183.70169082</v>
      </c>
    </row>
    <row r="390" spans="1:10" ht="12.75">
      <c r="A390" t="s">
        <v>1762</v>
      </c>
      <c r="B390" t="s">
        <v>133</v>
      </c>
      <c r="C390" t="s">
        <v>712</v>
      </c>
      <c r="D390" t="s">
        <v>320</v>
      </c>
      <c r="E390">
        <v>45</v>
      </c>
      <c r="F390" s="38">
        <v>95.555555556</v>
      </c>
      <c r="G390" s="3">
        <v>234624</v>
      </c>
      <c r="H390" s="3">
        <v>5213.8666667</v>
      </c>
      <c r="I390" s="3">
        <v>5456.372093</v>
      </c>
      <c r="J390" s="3">
        <v>242.50542636</v>
      </c>
    </row>
    <row r="391" spans="1:10" ht="12.75">
      <c r="A391" s="53" t="s">
        <v>388</v>
      </c>
      <c r="B391" s="53" t="s">
        <v>362</v>
      </c>
      <c r="C391" s="53" t="s">
        <v>700</v>
      </c>
      <c r="D391" s="53" t="s">
        <v>1494</v>
      </c>
      <c r="E391" s="53">
        <v>109</v>
      </c>
      <c r="F391" s="75">
        <v>91.743119266</v>
      </c>
      <c r="G391" s="76">
        <v>456272</v>
      </c>
      <c r="H391" s="76">
        <v>4185.9816514</v>
      </c>
      <c r="I391" s="76">
        <v>4562.72</v>
      </c>
      <c r="J391" s="76">
        <v>376.73834862</v>
      </c>
    </row>
    <row r="392" spans="1:10" ht="12.75">
      <c r="A392" t="s">
        <v>409</v>
      </c>
      <c r="B392" t="s">
        <v>383</v>
      </c>
      <c r="C392" t="s">
        <v>706</v>
      </c>
      <c r="D392" t="s">
        <v>320</v>
      </c>
      <c r="E392">
        <v>68</v>
      </c>
      <c r="F392" s="38">
        <v>98.529411765</v>
      </c>
      <c r="G392" s="3">
        <v>274014</v>
      </c>
      <c r="H392" s="3">
        <v>4029.6176471</v>
      </c>
      <c r="I392" s="3">
        <v>4089.761194</v>
      </c>
      <c r="J392" s="3">
        <v>60.143546971</v>
      </c>
    </row>
    <row r="393" spans="1:10" ht="12.75">
      <c r="A393" t="s">
        <v>1037</v>
      </c>
      <c r="B393" t="s">
        <v>1038</v>
      </c>
      <c r="C393" t="s">
        <v>696</v>
      </c>
      <c r="D393" t="s">
        <v>665</v>
      </c>
      <c r="E393">
        <v>51</v>
      </c>
      <c r="F393" s="38">
        <v>100</v>
      </c>
      <c r="G393" s="3">
        <v>220000</v>
      </c>
      <c r="H393" s="3">
        <v>4313.7254902</v>
      </c>
      <c r="I393" s="3">
        <v>4313.7254902</v>
      </c>
      <c r="J393" s="3">
        <v>0</v>
      </c>
    </row>
    <row r="394" spans="1:10" ht="12.75">
      <c r="A394" s="53" t="s">
        <v>1645</v>
      </c>
      <c r="B394" s="53" t="s">
        <v>441</v>
      </c>
      <c r="C394" s="53" t="s">
        <v>696</v>
      </c>
      <c r="D394" s="53" t="s">
        <v>665</v>
      </c>
      <c r="E394" s="53">
        <v>45</v>
      </c>
      <c r="F394" s="75">
        <v>88.888888889</v>
      </c>
      <c r="G394" s="76">
        <v>234624</v>
      </c>
      <c r="H394" s="76">
        <v>5213.8666667</v>
      </c>
      <c r="I394" s="76">
        <v>5865.6</v>
      </c>
      <c r="J394" s="76">
        <v>651.73333333</v>
      </c>
    </row>
    <row r="395" spans="1:10" ht="12.75">
      <c r="A395" t="s">
        <v>1856</v>
      </c>
      <c r="B395" t="s">
        <v>1325</v>
      </c>
      <c r="C395" t="s">
        <v>669</v>
      </c>
      <c r="D395" t="s">
        <v>320</v>
      </c>
      <c r="E395">
        <v>69</v>
      </c>
      <c r="F395" s="38">
        <v>92.753623188</v>
      </c>
      <c r="G395" s="3">
        <v>294425</v>
      </c>
      <c r="H395" s="3">
        <v>4267.0289855</v>
      </c>
      <c r="I395" s="3">
        <v>4600.390625</v>
      </c>
      <c r="J395" s="3">
        <v>333.36163949</v>
      </c>
    </row>
    <row r="396" spans="1:10" ht="12.75">
      <c r="A396" t="s">
        <v>1005</v>
      </c>
      <c r="B396" t="s">
        <v>1332</v>
      </c>
      <c r="C396" t="s">
        <v>715</v>
      </c>
      <c r="D396" t="s">
        <v>1494</v>
      </c>
      <c r="E396">
        <v>93</v>
      </c>
      <c r="F396" s="38">
        <v>97.849462366</v>
      </c>
      <c r="G396" s="3">
        <v>537004</v>
      </c>
      <c r="H396" s="3">
        <v>5774.2365591</v>
      </c>
      <c r="I396" s="3">
        <v>5901.1428571</v>
      </c>
      <c r="J396" s="3">
        <v>126.906298</v>
      </c>
    </row>
    <row r="397" spans="1:10" ht="12.75">
      <c r="A397" s="53" t="s">
        <v>1031</v>
      </c>
      <c r="B397" s="53" t="s">
        <v>1032</v>
      </c>
      <c r="C397" s="53" t="s">
        <v>715</v>
      </c>
      <c r="D397" s="53" t="s">
        <v>1494</v>
      </c>
      <c r="E397" s="53">
        <v>53</v>
      </c>
      <c r="F397" s="75">
        <v>100</v>
      </c>
      <c r="G397" s="76">
        <v>220000</v>
      </c>
      <c r="H397" s="76">
        <v>4150.9433962</v>
      </c>
      <c r="I397" s="76">
        <v>4150.9433962</v>
      </c>
      <c r="J397" s="76">
        <v>0</v>
      </c>
    </row>
    <row r="398" spans="1:10" ht="12.75">
      <c r="A398" t="s">
        <v>964</v>
      </c>
      <c r="B398" t="s">
        <v>965</v>
      </c>
      <c r="C398" t="s">
        <v>697</v>
      </c>
      <c r="D398" t="s">
        <v>665</v>
      </c>
      <c r="E398">
        <v>53</v>
      </c>
      <c r="F398" s="38">
        <v>94.339622642</v>
      </c>
      <c r="G398" s="3">
        <v>220000</v>
      </c>
      <c r="H398" s="3">
        <v>4150.9433962</v>
      </c>
      <c r="I398" s="3">
        <v>4400</v>
      </c>
      <c r="J398" s="3">
        <v>249.05660377</v>
      </c>
    </row>
    <row r="399" spans="1:10" ht="12.75">
      <c r="A399" t="s">
        <v>983</v>
      </c>
      <c r="B399" t="s">
        <v>965</v>
      </c>
      <c r="C399" t="s">
        <v>697</v>
      </c>
      <c r="D399" t="s">
        <v>665</v>
      </c>
      <c r="E399">
        <v>51</v>
      </c>
      <c r="F399" s="38">
        <v>96.078431373</v>
      </c>
      <c r="G399" s="3">
        <v>220000</v>
      </c>
      <c r="H399" s="3">
        <v>4313.7254902</v>
      </c>
      <c r="I399" s="3">
        <v>4489.7959184</v>
      </c>
      <c r="J399" s="3">
        <v>176.07042817</v>
      </c>
    </row>
    <row r="400" spans="1:10" ht="12.75">
      <c r="A400" s="53" t="s">
        <v>1665</v>
      </c>
      <c r="B400" s="53" t="s">
        <v>461</v>
      </c>
      <c r="C400" s="53" t="s">
        <v>708</v>
      </c>
      <c r="D400" s="53" t="s">
        <v>320</v>
      </c>
      <c r="E400" s="53">
        <v>56</v>
      </c>
      <c r="F400" s="75">
        <v>100</v>
      </c>
      <c r="G400" s="76">
        <v>279496</v>
      </c>
      <c r="H400" s="76">
        <v>4991</v>
      </c>
      <c r="I400" s="76">
        <v>4991</v>
      </c>
      <c r="J400" s="76">
        <v>0</v>
      </c>
    </row>
    <row r="401" spans="1:10" ht="12.75">
      <c r="A401" t="s">
        <v>240</v>
      </c>
      <c r="B401" t="s">
        <v>352</v>
      </c>
      <c r="C401" t="s">
        <v>697</v>
      </c>
      <c r="D401" t="s">
        <v>320</v>
      </c>
      <c r="E401" s="1">
        <v>51</v>
      </c>
      <c r="F401" s="38">
        <v>100</v>
      </c>
      <c r="G401" s="3">
        <v>278072</v>
      </c>
      <c r="H401" s="3">
        <v>5452.3921569</v>
      </c>
      <c r="I401" s="3">
        <v>5452.3921569</v>
      </c>
      <c r="J401" s="3">
        <v>0</v>
      </c>
    </row>
    <row r="402" spans="1:10" ht="12.75">
      <c r="A402" t="s">
        <v>1827</v>
      </c>
      <c r="B402" t="s">
        <v>1297</v>
      </c>
      <c r="C402" t="s">
        <v>696</v>
      </c>
      <c r="D402" t="s">
        <v>320</v>
      </c>
      <c r="E402">
        <v>91</v>
      </c>
      <c r="F402" s="38">
        <v>98.901098901</v>
      </c>
      <c r="G402" s="3">
        <v>387703</v>
      </c>
      <c r="H402" s="3">
        <v>4260.4725275</v>
      </c>
      <c r="I402" s="3">
        <v>4307.8111111</v>
      </c>
      <c r="J402" s="3">
        <v>47.338583639</v>
      </c>
    </row>
    <row r="403" spans="1:10" ht="12.75">
      <c r="A403" s="53" t="s">
        <v>1825</v>
      </c>
      <c r="B403" s="53" t="s">
        <v>1292</v>
      </c>
      <c r="C403" s="53" t="s">
        <v>698</v>
      </c>
      <c r="D403" s="53" t="s">
        <v>320</v>
      </c>
      <c r="E403" s="53">
        <v>50</v>
      </c>
      <c r="F403" s="75">
        <v>94</v>
      </c>
      <c r="G403" s="76">
        <v>234624</v>
      </c>
      <c r="H403" s="76">
        <v>4692.48</v>
      </c>
      <c r="I403" s="76">
        <v>4992</v>
      </c>
      <c r="J403" s="76">
        <v>299.52</v>
      </c>
    </row>
    <row r="404" spans="1:10" ht="12.75">
      <c r="A404" t="s">
        <v>769</v>
      </c>
      <c r="B404" t="s">
        <v>554</v>
      </c>
      <c r="C404" t="s">
        <v>721</v>
      </c>
      <c r="D404" t="s">
        <v>1494</v>
      </c>
      <c r="E404">
        <v>168</v>
      </c>
      <c r="F404" s="38">
        <v>97.023809524</v>
      </c>
      <c r="G404" s="3">
        <v>625128</v>
      </c>
      <c r="H404" s="3">
        <v>3721</v>
      </c>
      <c r="I404" s="3">
        <v>3835.1411043</v>
      </c>
      <c r="J404" s="3">
        <v>114.14110429</v>
      </c>
    </row>
    <row r="405" spans="1:10" ht="12.75">
      <c r="A405" t="s">
        <v>238</v>
      </c>
      <c r="B405" t="s">
        <v>350</v>
      </c>
      <c r="C405" t="s">
        <v>677</v>
      </c>
      <c r="D405" t="s">
        <v>320</v>
      </c>
      <c r="E405" s="1">
        <v>78</v>
      </c>
      <c r="F405" s="38">
        <v>94.871794872</v>
      </c>
      <c r="G405" s="3">
        <v>379496</v>
      </c>
      <c r="H405" s="3">
        <v>4865.3333333</v>
      </c>
      <c r="I405" s="3">
        <v>5128.3243243</v>
      </c>
      <c r="J405" s="3">
        <v>262.99099099</v>
      </c>
    </row>
    <row r="406" spans="1:10" ht="12.75">
      <c r="A406" s="53" t="s">
        <v>397</v>
      </c>
      <c r="B406" s="53" t="s">
        <v>371</v>
      </c>
      <c r="C406" s="53" t="s">
        <v>696</v>
      </c>
      <c r="D406" s="53" t="s">
        <v>320</v>
      </c>
      <c r="E406" s="53">
        <v>58</v>
      </c>
      <c r="F406" s="75">
        <v>84.482758621</v>
      </c>
      <c r="G406" s="76">
        <v>277677</v>
      </c>
      <c r="H406" s="76">
        <v>4787.5344828</v>
      </c>
      <c r="I406" s="76">
        <v>5666.877551</v>
      </c>
      <c r="J406" s="76">
        <v>879.34306826</v>
      </c>
    </row>
    <row r="407" spans="1:10" ht="12.75">
      <c r="A407" t="s">
        <v>410</v>
      </c>
      <c r="B407" t="s">
        <v>384</v>
      </c>
      <c r="C407" t="s">
        <v>696</v>
      </c>
      <c r="D407" t="s">
        <v>320</v>
      </c>
      <c r="E407">
        <v>77</v>
      </c>
      <c r="F407" s="38">
        <v>96.103896104</v>
      </c>
      <c r="G407" s="3">
        <v>334623</v>
      </c>
      <c r="H407" s="3">
        <v>4345.7532468</v>
      </c>
      <c r="I407" s="3">
        <v>4521.9324324</v>
      </c>
      <c r="J407" s="3">
        <v>176.17918568</v>
      </c>
    </row>
    <row r="408" spans="1:10" ht="12.75">
      <c r="A408" t="s">
        <v>812</v>
      </c>
      <c r="B408" t="s">
        <v>598</v>
      </c>
      <c r="C408" t="s">
        <v>708</v>
      </c>
      <c r="D408" t="s">
        <v>1494</v>
      </c>
      <c r="E408">
        <v>71</v>
      </c>
      <c r="F408" s="38">
        <v>95.774647887</v>
      </c>
      <c r="G408" s="3">
        <v>339984</v>
      </c>
      <c r="H408" s="3">
        <v>4788.5070423</v>
      </c>
      <c r="I408" s="3">
        <v>4999.7647059</v>
      </c>
      <c r="J408" s="3">
        <v>211.25766363</v>
      </c>
    </row>
    <row r="409" spans="1:10" ht="12.75">
      <c r="A409" s="53" t="s">
        <v>1410</v>
      </c>
      <c r="B409" s="53" t="s">
        <v>169</v>
      </c>
      <c r="C409" s="53" t="s">
        <v>698</v>
      </c>
      <c r="D409" s="53" t="s">
        <v>1494</v>
      </c>
      <c r="E409" s="53">
        <v>76</v>
      </c>
      <c r="F409" s="75">
        <v>96.052631579</v>
      </c>
      <c r="G409" s="76">
        <v>354496</v>
      </c>
      <c r="H409" s="76">
        <v>4664.4210526</v>
      </c>
      <c r="I409" s="76">
        <v>4856.109589</v>
      </c>
      <c r="J409" s="76">
        <v>191.68853641</v>
      </c>
    </row>
    <row r="410" spans="1:10" ht="12.75">
      <c r="A410" t="s">
        <v>1426</v>
      </c>
      <c r="B410" t="s">
        <v>181</v>
      </c>
      <c r="C410" t="s">
        <v>674</v>
      </c>
      <c r="D410" t="s">
        <v>320</v>
      </c>
      <c r="E410">
        <v>70</v>
      </c>
      <c r="F410" s="38">
        <v>97.142857143</v>
      </c>
      <c r="G410" s="3">
        <v>262084</v>
      </c>
      <c r="H410" s="3">
        <v>3744.0571429</v>
      </c>
      <c r="I410" s="3">
        <v>3854.1764706</v>
      </c>
      <c r="J410" s="3">
        <v>110.11932773</v>
      </c>
    </row>
    <row r="411" spans="1:10" ht="12.75">
      <c r="A411" t="s">
        <v>91</v>
      </c>
      <c r="B411" t="s">
        <v>882</v>
      </c>
      <c r="C411" t="s">
        <v>698</v>
      </c>
      <c r="D411" t="s">
        <v>320</v>
      </c>
      <c r="E411">
        <v>56</v>
      </c>
      <c r="F411" s="38">
        <v>98.214285714</v>
      </c>
      <c r="G411" s="3">
        <v>234624</v>
      </c>
      <c r="H411" s="3">
        <v>4189.7142857</v>
      </c>
      <c r="I411" s="3">
        <v>4265.8909091</v>
      </c>
      <c r="J411" s="3">
        <v>76.176623377</v>
      </c>
    </row>
    <row r="412" spans="1:10" ht="12.75">
      <c r="A412" s="53" t="s">
        <v>1852</v>
      </c>
      <c r="B412" s="53" t="s">
        <v>1322</v>
      </c>
      <c r="C412" s="53" t="s">
        <v>697</v>
      </c>
      <c r="D412" s="53" t="s">
        <v>1494</v>
      </c>
      <c r="E412" s="53">
        <v>112</v>
      </c>
      <c r="F412" s="75">
        <v>89.285714286</v>
      </c>
      <c r="G412" s="76">
        <v>459986</v>
      </c>
      <c r="H412" s="76">
        <v>4107.0178571</v>
      </c>
      <c r="I412" s="76">
        <v>4599.86</v>
      </c>
      <c r="J412" s="76">
        <v>492.84214286</v>
      </c>
    </row>
    <row r="413" spans="1:10" ht="12.75">
      <c r="A413" t="s">
        <v>1775</v>
      </c>
      <c r="B413" t="s">
        <v>146</v>
      </c>
      <c r="C413" t="s">
        <v>712</v>
      </c>
      <c r="D413" t="s">
        <v>1494</v>
      </c>
      <c r="E413">
        <v>85</v>
      </c>
      <c r="F413" s="38">
        <v>100</v>
      </c>
      <c r="G413" s="3">
        <v>303832</v>
      </c>
      <c r="H413" s="3">
        <v>3574.4941176</v>
      </c>
      <c r="I413" s="3">
        <v>3574.4941176</v>
      </c>
      <c r="J413" s="3">
        <v>0</v>
      </c>
    </row>
    <row r="414" spans="1:10" ht="12.75">
      <c r="A414" t="s">
        <v>774</v>
      </c>
      <c r="B414" t="s">
        <v>559</v>
      </c>
      <c r="C414" t="s">
        <v>689</v>
      </c>
      <c r="D414" t="s">
        <v>1494</v>
      </c>
      <c r="E414">
        <v>132</v>
      </c>
      <c r="F414" s="38">
        <v>94.696969697</v>
      </c>
      <c r="G414" s="3">
        <v>551415</v>
      </c>
      <c r="H414" s="3">
        <v>4177.3863636</v>
      </c>
      <c r="I414" s="3">
        <v>4411.32</v>
      </c>
      <c r="J414" s="3">
        <v>233.93363636</v>
      </c>
    </row>
    <row r="415" spans="1:10" ht="12.75">
      <c r="A415" s="53" t="s">
        <v>776</v>
      </c>
      <c r="B415" s="53" t="s">
        <v>561</v>
      </c>
      <c r="C415" s="53" t="s">
        <v>713</v>
      </c>
      <c r="D415" s="53" t="s">
        <v>1494</v>
      </c>
      <c r="E415" s="53">
        <v>65</v>
      </c>
      <c r="F415" s="75">
        <v>90.769230769</v>
      </c>
      <c r="G415" s="76">
        <v>274895</v>
      </c>
      <c r="H415" s="76">
        <v>4229.1538462</v>
      </c>
      <c r="I415" s="76">
        <v>4659.2372881</v>
      </c>
      <c r="J415" s="76">
        <v>430.08344198</v>
      </c>
    </row>
    <row r="416" spans="1:10" ht="12.75">
      <c r="A416" t="s">
        <v>638</v>
      </c>
      <c r="B416" t="s">
        <v>1598</v>
      </c>
      <c r="C416" t="s">
        <v>692</v>
      </c>
      <c r="D416" t="s">
        <v>1494</v>
      </c>
      <c r="E416">
        <v>114</v>
      </c>
      <c r="F416" s="38">
        <v>92.98245614</v>
      </c>
      <c r="G416" s="3">
        <v>412319</v>
      </c>
      <c r="H416" s="3">
        <v>3616.8333333</v>
      </c>
      <c r="I416" s="3">
        <v>3889.8018868</v>
      </c>
      <c r="J416" s="3">
        <v>272.96855346</v>
      </c>
    </row>
    <row r="417" spans="1:10" ht="12.75">
      <c r="A417" t="s">
        <v>1696</v>
      </c>
      <c r="B417" t="s">
        <v>490</v>
      </c>
      <c r="C417" t="s">
        <v>714</v>
      </c>
      <c r="D417" t="s">
        <v>1494</v>
      </c>
      <c r="E417">
        <v>104</v>
      </c>
      <c r="F417" s="38">
        <v>92.307692308</v>
      </c>
      <c r="G417" s="3">
        <v>351419</v>
      </c>
      <c r="H417" s="3">
        <v>3379.0288462</v>
      </c>
      <c r="I417" s="3">
        <v>3660.6145833</v>
      </c>
      <c r="J417" s="3">
        <v>281.58573718</v>
      </c>
    </row>
    <row r="418" spans="1:10" ht="12.75">
      <c r="A418" s="53" t="s">
        <v>1647</v>
      </c>
      <c r="B418" s="53" t="s">
        <v>443</v>
      </c>
      <c r="C418" s="53" t="s">
        <v>696</v>
      </c>
      <c r="D418" s="53" t="s">
        <v>1494</v>
      </c>
      <c r="E418" s="53">
        <v>79</v>
      </c>
      <c r="F418" s="75">
        <v>98.734177215</v>
      </c>
      <c r="G418" s="76">
        <v>334624</v>
      </c>
      <c r="H418" s="76">
        <v>4235.7468354</v>
      </c>
      <c r="I418" s="76">
        <v>4290.0512821</v>
      </c>
      <c r="J418" s="76">
        <v>54.304446608</v>
      </c>
    </row>
    <row r="419" spans="1:10" ht="12.75">
      <c r="A419" t="s">
        <v>1796</v>
      </c>
      <c r="B419" t="s">
        <v>443</v>
      </c>
      <c r="C419" t="s">
        <v>696</v>
      </c>
      <c r="D419" t="s">
        <v>1494</v>
      </c>
      <c r="E419">
        <v>88</v>
      </c>
      <c r="F419" s="38">
        <v>92.045454545</v>
      </c>
      <c r="G419" s="3">
        <v>358020</v>
      </c>
      <c r="H419" s="3">
        <v>4068.4090909</v>
      </c>
      <c r="I419" s="3">
        <v>4420</v>
      </c>
      <c r="J419" s="3">
        <v>351.59090909</v>
      </c>
    </row>
    <row r="420" spans="1:10" ht="12.75">
      <c r="A420" t="s">
        <v>291</v>
      </c>
      <c r="B420" t="s">
        <v>1586</v>
      </c>
      <c r="C420" t="s">
        <v>667</v>
      </c>
      <c r="D420" t="s">
        <v>320</v>
      </c>
      <c r="E420">
        <v>91</v>
      </c>
      <c r="F420" s="38">
        <v>93.406593407</v>
      </c>
      <c r="G420" s="3">
        <v>334624</v>
      </c>
      <c r="H420" s="3">
        <v>3677.1868132</v>
      </c>
      <c r="I420" s="3">
        <v>3936.7529412</v>
      </c>
      <c r="J420" s="3">
        <v>259.56612799</v>
      </c>
    </row>
    <row r="421" spans="1:10" ht="12.75">
      <c r="A421" s="53" t="s">
        <v>1779</v>
      </c>
      <c r="B421" s="53" t="s">
        <v>150</v>
      </c>
      <c r="C421" s="53" t="s">
        <v>696</v>
      </c>
      <c r="D421" s="53" t="s">
        <v>1494</v>
      </c>
      <c r="E421" s="53">
        <v>143</v>
      </c>
      <c r="F421" s="75">
        <v>100</v>
      </c>
      <c r="G421" s="76">
        <v>530261</v>
      </c>
      <c r="H421" s="76">
        <v>3708.1188811</v>
      </c>
      <c r="I421" s="76">
        <v>3708.1188811</v>
      </c>
      <c r="J421" s="76">
        <v>0</v>
      </c>
    </row>
    <row r="422" spans="1:10" ht="12.75">
      <c r="A422" t="s">
        <v>937</v>
      </c>
      <c r="B422" t="s">
        <v>938</v>
      </c>
      <c r="C422" t="s">
        <v>696</v>
      </c>
      <c r="D422" t="s">
        <v>320</v>
      </c>
      <c r="E422">
        <v>60</v>
      </c>
      <c r="F422" s="38">
        <v>91.666666667</v>
      </c>
      <c r="G422" s="3">
        <v>220000</v>
      </c>
      <c r="H422" s="3">
        <v>3666.6666667</v>
      </c>
      <c r="I422" s="3">
        <v>4000</v>
      </c>
      <c r="J422" s="3">
        <v>333.33333333</v>
      </c>
    </row>
    <row r="423" spans="1:10" ht="12.75">
      <c r="A423" t="s">
        <v>998</v>
      </c>
      <c r="B423" t="s">
        <v>1530</v>
      </c>
      <c r="C423" t="s">
        <v>712</v>
      </c>
      <c r="D423" t="s">
        <v>320</v>
      </c>
      <c r="E423">
        <v>69</v>
      </c>
      <c r="F423" s="38">
        <v>97.101449275</v>
      </c>
      <c r="G423" s="3">
        <v>269333</v>
      </c>
      <c r="H423" s="3">
        <v>3903.3768116</v>
      </c>
      <c r="I423" s="3">
        <v>4019.8955224</v>
      </c>
      <c r="J423" s="3">
        <v>116.51871079</v>
      </c>
    </row>
    <row r="424" spans="1:10" ht="12.75">
      <c r="A424" s="53" t="s">
        <v>1408</v>
      </c>
      <c r="B424" s="53" t="s">
        <v>167</v>
      </c>
      <c r="C424" s="53" t="s">
        <v>668</v>
      </c>
      <c r="D424" s="53" t="s">
        <v>1494</v>
      </c>
      <c r="E424" s="53">
        <v>154</v>
      </c>
      <c r="F424" s="75">
        <v>96.753246753</v>
      </c>
      <c r="G424" s="76">
        <v>637399</v>
      </c>
      <c r="H424" s="76">
        <v>4138.9545455</v>
      </c>
      <c r="I424" s="76">
        <v>4277.8456376</v>
      </c>
      <c r="J424" s="76">
        <v>138.89109213</v>
      </c>
    </row>
    <row r="425" spans="1:10" ht="12.75">
      <c r="A425" t="s">
        <v>234</v>
      </c>
      <c r="B425" t="s">
        <v>1222</v>
      </c>
      <c r="C425" t="s">
        <v>697</v>
      </c>
      <c r="D425" t="s">
        <v>320</v>
      </c>
      <c r="E425" s="1">
        <v>67</v>
      </c>
      <c r="F425" s="38">
        <v>100</v>
      </c>
      <c r="G425" s="3">
        <v>325119</v>
      </c>
      <c r="H425" s="3">
        <v>4852.5223881</v>
      </c>
      <c r="I425" s="3">
        <v>4852.5223881</v>
      </c>
      <c r="J425" s="3">
        <v>0</v>
      </c>
    </row>
    <row r="426" spans="1:10" ht="12.75">
      <c r="A426" t="s">
        <v>244</v>
      </c>
      <c r="B426" t="s">
        <v>1538</v>
      </c>
      <c r="C426" t="s">
        <v>681</v>
      </c>
      <c r="D426" t="s">
        <v>1494</v>
      </c>
      <c r="E426" s="1">
        <v>62</v>
      </c>
      <c r="F426" s="38">
        <v>96.774193548</v>
      </c>
      <c r="G426" s="3">
        <v>284926</v>
      </c>
      <c r="H426" s="3">
        <v>4595.5806452</v>
      </c>
      <c r="I426" s="3">
        <v>4748.7666667</v>
      </c>
      <c r="J426" s="3">
        <v>153.18602151</v>
      </c>
    </row>
    <row r="427" spans="1:10" ht="12.75">
      <c r="A427" s="53" t="s">
        <v>797</v>
      </c>
      <c r="B427" s="53" t="s">
        <v>582</v>
      </c>
      <c r="C427" s="53" t="s">
        <v>673</v>
      </c>
      <c r="D427" s="53" t="s">
        <v>1494</v>
      </c>
      <c r="E427" s="53">
        <v>66</v>
      </c>
      <c r="F427" s="75">
        <v>98.484848485</v>
      </c>
      <c r="G427" s="76">
        <v>329828</v>
      </c>
      <c r="H427" s="76">
        <v>4997.3939394</v>
      </c>
      <c r="I427" s="76">
        <v>5074.2769231</v>
      </c>
      <c r="J427" s="76">
        <v>76.882983683</v>
      </c>
    </row>
    <row r="428" spans="1:10" ht="12.75">
      <c r="A428" t="s">
        <v>1838</v>
      </c>
      <c r="B428" t="s">
        <v>1308</v>
      </c>
      <c r="C428" t="s">
        <v>694</v>
      </c>
      <c r="D428" t="s">
        <v>1494</v>
      </c>
      <c r="E428">
        <v>58</v>
      </c>
      <c r="F428" s="38">
        <v>100</v>
      </c>
      <c r="G428" s="3">
        <v>234624</v>
      </c>
      <c r="H428" s="3">
        <v>4045.2413793</v>
      </c>
      <c r="I428" s="3">
        <v>4045.2413793</v>
      </c>
      <c r="J428" s="3">
        <v>0</v>
      </c>
    </row>
    <row r="429" spans="1:10" ht="12.75">
      <c r="A429" t="s">
        <v>935</v>
      </c>
      <c r="B429" t="s">
        <v>936</v>
      </c>
      <c r="C429" t="s">
        <v>671</v>
      </c>
      <c r="D429" t="s">
        <v>320</v>
      </c>
      <c r="E429">
        <v>58</v>
      </c>
      <c r="F429" s="38">
        <v>91.379310345</v>
      </c>
      <c r="G429" s="3">
        <v>220000</v>
      </c>
      <c r="H429" s="3">
        <v>3793.1034483</v>
      </c>
      <c r="I429" s="3">
        <v>4150.9433962</v>
      </c>
      <c r="J429" s="3">
        <v>357.83994795</v>
      </c>
    </row>
    <row r="430" spans="1:10" ht="12.75">
      <c r="A430" s="53" t="s">
        <v>1756</v>
      </c>
      <c r="B430" s="53" t="s">
        <v>127</v>
      </c>
      <c r="C430" s="53" t="s">
        <v>702</v>
      </c>
      <c r="D430" s="53" t="s">
        <v>320</v>
      </c>
      <c r="E430" s="53">
        <v>76</v>
      </c>
      <c r="F430" s="75">
        <v>94.736842105</v>
      </c>
      <c r="G430" s="76">
        <v>346459</v>
      </c>
      <c r="H430" s="76">
        <v>4558.6710526</v>
      </c>
      <c r="I430" s="76">
        <v>4811.9305556</v>
      </c>
      <c r="J430" s="76">
        <v>253.25950292</v>
      </c>
    </row>
    <row r="431" spans="1:10" ht="12.75">
      <c r="A431" t="s">
        <v>1791</v>
      </c>
      <c r="B431" t="s">
        <v>162</v>
      </c>
      <c r="C431" t="s">
        <v>696</v>
      </c>
      <c r="D431" t="s">
        <v>1494</v>
      </c>
      <c r="E431">
        <v>123</v>
      </c>
      <c r="F431" s="38">
        <v>91.869918699</v>
      </c>
      <c r="G431" s="3">
        <v>422247</v>
      </c>
      <c r="H431" s="3">
        <v>3432.902439</v>
      </c>
      <c r="I431" s="3">
        <v>3736.699115</v>
      </c>
      <c r="J431" s="3">
        <v>303.79667602</v>
      </c>
    </row>
    <row r="432" spans="1:10" ht="12.75">
      <c r="A432" t="s">
        <v>930</v>
      </c>
      <c r="B432" t="s">
        <v>931</v>
      </c>
      <c r="C432" t="s">
        <v>667</v>
      </c>
      <c r="D432" t="s">
        <v>320</v>
      </c>
      <c r="E432">
        <v>69</v>
      </c>
      <c r="F432" s="38">
        <v>89.855072464</v>
      </c>
      <c r="G432" s="3">
        <v>316730</v>
      </c>
      <c r="H432" s="3">
        <v>4590.2898551</v>
      </c>
      <c r="I432" s="3">
        <v>5108.5483871</v>
      </c>
      <c r="J432" s="3">
        <v>518.25853202</v>
      </c>
    </row>
    <row r="433" spans="1:10" ht="12.75">
      <c r="A433" s="53" t="s">
        <v>396</v>
      </c>
      <c r="B433" s="53" t="s">
        <v>370</v>
      </c>
      <c r="C433" s="53" t="s">
        <v>687</v>
      </c>
      <c r="D433" s="53" t="s">
        <v>320</v>
      </c>
      <c r="E433" s="53">
        <v>64</v>
      </c>
      <c r="F433" s="75">
        <v>95.3125</v>
      </c>
      <c r="G433" s="76">
        <v>277677</v>
      </c>
      <c r="H433" s="76">
        <v>4338.703125</v>
      </c>
      <c r="I433" s="76">
        <v>4552.0819672</v>
      </c>
      <c r="J433" s="76">
        <v>213.37884221</v>
      </c>
    </row>
    <row r="434" spans="1:10" ht="12.75">
      <c r="A434" t="s">
        <v>85</v>
      </c>
      <c r="B434" t="s">
        <v>876</v>
      </c>
      <c r="C434" t="s">
        <v>667</v>
      </c>
      <c r="D434" t="s">
        <v>320</v>
      </c>
      <c r="E434">
        <v>79</v>
      </c>
      <c r="F434" s="38">
        <v>96.202531646</v>
      </c>
      <c r="G434" s="3">
        <v>334624</v>
      </c>
      <c r="H434" s="3">
        <v>4235.7468354</v>
      </c>
      <c r="I434" s="3">
        <v>4402.9473684</v>
      </c>
      <c r="J434" s="3">
        <v>167.20053298</v>
      </c>
    </row>
    <row r="435" spans="1:10" ht="12.75">
      <c r="A435" t="s">
        <v>1731</v>
      </c>
      <c r="B435" t="s">
        <v>102</v>
      </c>
      <c r="C435" t="s">
        <v>686</v>
      </c>
      <c r="D435" t="s">
        <v>320</v>
      </c>
      <c r="E435">
        <v>81</v>
      </c>
      <c r="F435" s="38">
        <v>100</v>
      </c>
      <c r="G435" s="3">
        <v>386978</v>
      </c>
      <c r="H435" s="3">
        <v>4777.5061728</v>
      </c>
      <c r="I435" s="3">
        <v>4777.5061728</v>
      </c>
      <c r="J435" s="3">
        <v>0</v>
      </c>
    </row>
    <row r="436" spans="1:10" ht="12.75">
      <c r="A436" s="53" t="s">
        <v>966</v>
      </c>
      <c r="B436" s="53" t="s">
        <v>967</v>
      </c>
      <c r="C436" s="53" t="s">
        <v>727</v>
      </c>
      <c r="D436" s="53" t="s">
        <v>320</v>
      </c>
      <c r="E436" s="53">
        <v>53</v>
      </c>
      <c r="F436" s="75">
        <v>94.339622642</v>
      </c>
      <c r="G436" s="76">
        <v>220000</v>
      </c>
      <c r="H436" s="76">
        <v>4150.9433962</v>
      </c>
      <c r="I436" s="76">
        <v>4400</v>
      </c>
      <c r="J436" s="76">
        <v>249.05660377</v>
      </c>
    </row>
    <row r="437" spans="1:10" ht="12.75">
      <c r="A437" t="s">
        <v>1680</v>
      </c>
      <c r="B437" t="s">
        <v>474</v>
      </c>
      <c r="C437" t="s">
        <v>680</v>
      </c>
      <c r="D437" t="s">
        <v>1494</v>
      </c>
      <c r="E437">
        <v>67</v>
      </c>
      <c r="F437" s="38">
        <v>91.044776119</v>
      </c>
      <c r="G437" s="3">
        <v>287639</v>
      </c>
      <c r="H437" s="3">
        <v>4293.119403</v>
      </c>
      <c r="I437" s="3">
        <v>4715.3934426</v>
      </c>
      <c r="J437" s="3">
        <v>422.27403964</v>
      </c>
    </row>
    <row r="438" spans="1:10" ht="12.75">
      <c r="A438" t="s">
        <v>773</v>
      </c>
      <c r="B438" t="s">
        <v>558</v>
      </c>
      <c r="C438" t="s">
        <v>675</v>
      </c>
      <c r="D438" t="s">
        <v>320</v>
      </c>
      <c r="E438">
        <v>106</v>
      </c>
      <c r="F438" s="38">
        <v>100</v>
      </c>
      <c r="G438" s="3">
        <v>404459</v>
      </c>
      <c r="H438" s="3">
        <v>3815.6509434</v>
      </c>
      <c r="I438" s="3">
        <v>3815.6509434</v>
      </c>
      <c r="J438" s="3">
        <v>0</v>
      </c>
    </row>
    <row r="439" spans="1:10" ht="12.75">
      <c r="A439" s="53" t="s">
        <v>97</v>
      </c>
      <c r="B439" s="53" t="s">
        <v>888</v>
      </c>
      <c r="C439" s="53" t="s">
        <v>694</v>
      </c>
      <c r="D439" s="53" t="s">
        <v>320</v>
      </c>
      <c r="E439" s="53">
        <v>51</v>
      </c>
      <c r="F439" s="75">
        <v>96.078431373</v>
      </c>
      <c r="G439" s="76">
        <v>234624</v>
      </c>
      <c r="H439" s="76">
        <v>4600.4705882</v>
      </c>
      <c r="I439" s="76">
        <v>4788.244898</v>
      </c>
      <c r="J439" s="76">
        <v>187.77430972</v>
      </c>
    </row>
    <row r="440" spans="1:10" ht="12.75">
      <c r="A440" t="s">
        <v>750</v>
      </c>
      <c r="B440" t="s">
        <v>1632</v>
      </c>
      <c r="C440" t="s">
        <v>710</v>
      </c>
      <c r="D440" t="s">
        <v>1494</v>
      </c>
      <c r="E440">
        <v>84</v>
      </c>
      <c r="F440" s="38">
        <v>92.857142857</v>
      </c>
      <c r="G440" s="3">
        <v>379496</v>
      </c>
      <c r="H440" s="3">
        <v>4517.8095238</v>
      </c>
      <c r="I440" s="3">
        <v>4865.3333333</v>
      </c>
      <c r="J440" s="3">
        <v>347.52380952</v>
      </c>
    </row>
    <row r="441" spans="1:10" ht="12.75">
      <c r="A441" t="s">
        <v>84</v>
      </c>
      <c r="B441" t="s">
        <v>875</v>
      </c>
      <c r="C441" t="s">
        <v>710</v>
      </c>
      <c r="D441" t="s">
        <v>1494</v>
      </c>
      <c r="E441">
        <v>101</v>
      </c>
      <c r="F441" s="38">
        <v>97.02970297</v>
      </c>
      <c r="G441" s="3">
        <v>468968</v>
      </c>
      <c r="H441" s="3">
        <v>4643.2475248</v>
      </c>
      <c r="I441" s="3">
        <v>4785.3877551</v>
      </c>
      <c r="J441" s="3">
        <v>142.14023035</v>
      </c>
    </row>
    <row r="442" spans="1:10" ht="12.75">
      <c r="A442" s="53" t="s">
        <v>1245</v>
      </c>
      <c r="B442" s="53" t="s">
        <v>1123</v>
      </c>
      <c r="C442" s="53" t="s">
        <v>697</v>
      </c>
      <c r="D442" s="53" t="s">
        <v>1494</v>
      </c>
      <c r="E442" s="53">
        <v>117</v>
      </c>
      <c r="F442" s="75">
        <v>94.017094017</v>
      </c>
      <c r="G442" s="76">
        <v>462486</v>
      </c>
      <c r="H442" s="76">
        <v>3952.8717949</v>
      </c>
      <c r="I442" s="76">
        <v>4204.4181818</v>
      </c>
      <c r="J442" s="76">
        <v>251.54638695</v>
      </c>
    </row>
    <row r="443" spans="1:10" ht="12.75">
      <c r="A443" t="s">
        <v>1662</v>
      </c>
      <c r="B443" t="s">
        <v>458</v>
      </c>
      <c r="C443" t="s">
        <v>697</v>
      </c>
      <c r="D443" t="s">
        <v>1494</v>
      </c>
      <c r="E443">
        <v>51</v>
      </c>
      <c r="F443" s="38">
        <v>94.117647059</v>
      </c>
      <c r="G443" s="3">
        <v>234624</v>
      </c>
      <c r="H443" s="3">
        <v>4600.4705882</v>
      </c>
      <c r="I443" s="3">
        <v>4888</v>
      </c>
      <c r="J443" s="3">
        <v>287.52941176</v>
      </c>
    </row>
    <row r="444" spans="1:10" ht="12.75">
      <c r="A444" t="s">
        <v>783</v>
      </c>
      <c r="B444" t="s">
        <v>568</v>
      </c>
      <c r="C444" t="s">
        <v>677</v>
      </c>
      <c r="D444" t="s">
        <v>1494</v>
      </c>
      <c r="E444">
        <v>151</v>
      </c>
      <c r="F444" s="38">
        <v>95.364238411</v>
      </c>
      <c r="G444" s="3">
        <v>571838</v>
      </c>
      <c r="H444" s="3">
        <v>3787.0066225</v>
      </c>
      <c r="I444" s="3">
        <v>3971.0972222</v>
      </c>
      <c r="J444" s="3">
        <v>184.09059971</v>
      </c>
    </row>
    <row r="445" spans="1:10" ht="12.75">
      <c r="A445" s="53" t="s">
        <v>1658</v>
      </c>
      <c r="B445" s="53" t="s">
        <v>454</v>
      </c>
      <c r="C445" s="53" t="s">
        <v>698</v>
      </c>
      <c r="D445" s="53" t="s">
        <v>1494</v>
      </c>
      <c r="E445" s="53">
        <v>82</v>
      </c>
      <c r="F445" s="75">
        <v>96.341463415</v>
      </c>
      <c r="G445" s="76">
        <v>372716</v>
      </c>
      <c r="H445" s="76">
        <v>4545.3170732</v>
      </c>
      <c r="I445" s="76">
        <v>4717.9240506</v>
      </c>
      <c r="J445" s="76">
        <v>172.60697746</v>
      </c>
    </row>
    <row r="446" spans="1:10" ht="12.75">
      <c r="A446" t="s">
        <v>752</v>
      </c>
      <c r="B446" t="s">
        <v>1634</v>
      </c>
      <c r="C446" t="s">
        <v>698</v>
      </c>
      <c r="D446" t="s">
        <v>1494</v>
      </c>
      <c r="E446">
        <v>64</v>
      </c>
      <c r="F446" s="38">
        <v>100</v>
      </c>
      <c r="G446" s="3">
        <v>296652</v>
      </c>
      <c r="H446" s="3">
        <v>4635.1875</v>
      </c>
      <c r="I446" s="3">
        <v>4635.1875</v>
      </c>
      <c r="J446" s="3">
        <v>0</v>
      </c>
    </row>
    <row r="447" spans="1:10" ht="12.75">
      <c r="A447" t="s">
        <v>865</v>
      </c>
      <c r="B447" t="s">
        <v>1634</v>
      </c>
      <c r="C447" t="s">
        <v>698</v>
      </c>
      <c r="D447" t="s">
        <v>1494</v>
      </c>
      <c r="E447">
        <v>272</v>
      </c>
      <c r="F447" s="38">
        <v>100</v>
      </c>
      <c r="G447" s="3">
        <v>549076</v>
      </c>
      <c r="H447" s="3">
        <v>2018.6617647</v>
      </c>
      <c r="I447" s="3">
        <v>2018.6617647</v>
      </c>
      <c r="J447" s="3">
        <v>0</v>
      </c>
    </row>
    <row r="448" spans="1:10" ht="12.75">
      <c r="A448" s="53" t="s">
        <v>42</v>
      </c>
      <c r="B448" s="53" t="s">
        <v>1370</v>
      </c>
      <c r="C448" s="53" t="s">
        <v>667</v>
      </c>
      <c r="D448" s="53" t="s">
        <v>1494</v>
      </c>
      <c r="E448" s="53">
        <v>103</v>
      </c>
      <c r="F448" s="75">
        <v>94.174757282</v>
      </c>
      <c r="G448" s="76">
        <v>431947</v>
      </c>
      <c r="H448" s="76">
        <v>4193.6601942</v>
      </c>
      <c r="I448" s="76">
        <v>4453.0618557</v>
      </c>
      <c r="J448" s="76">
        <v>259.4016615</v>
      </c>
    </row>
    <row r="449" spans="1:10" ht="12.75">
      <c r="A449" t="s">
        <v>405</v>
      </c>
      <c r="B449" t="s">
        <v>379</v>
      </c>
      <c r="C449" t="s">
        <v>710</v>
      </c>
      <c r="D449" t="s">
        <v>1494</v>
      </c>
      <c r="E449">
        <v>148</v>
      </c>
      <c r="F449" s="38">
        <v>95.27027027</v>
      </c>
      <c r="G449" s="3">
        <v>657806</v>
      </c>
      <c r="H449" s="3">
        <v>4444.6351351</v>
      </c>
      <c r="I449" s="3">
        <v>4665.2907801</v>
      </c>
      <c r="J449" s="3">
        <v>220.65564501</v>
      </c>
    </row>
    <row r="450" spans="1:10" ht="12.75">
      <c r="A450" t="s">
        <v>1002</v>
      </c>
      <c r="B450" t="s">
        <v>1003</v>
      </c>
      <c r="C450" t="s">
        <v>710</v>
      </c>
      <c r="D450" t="s">
        <v>320</v>
      </c>
      <c r="E450">
        <v>83</v>
      </c>
      <c r="F450" s="38">
        <v>97.590361446</v>
      </c>
      <c r="G450" s="3">
        <v>300000</v>
      </c>
      <c r="H450" s="3">
        <v>3614.4578313</v>
      </c>
      <c r="I450" s="3">
        <v>3703.7037037</v>
      </c>
      <c r="J450" s="3">
        <v>89.245872378</v>
      </c>
    </row>
    <row r="451" spans="1:10" ht="12.75">
      <c r="A451" s="53" t="s">
        <v>1033</v>
      </c>
      <c r="B451" s="53" t="s">
        <v>1034</v>
      </c>
      <c r="C451" s="53" t="s">
        <v>710</v>
      </c>
      <c r="D451" s="53" t="s">
        <v>320</v>
      </c>
      <c r="E451" s="53">
        <v>71</v>
      </c>
      <c r="F451" s="75">
        <v>100</v>
      </c>
      <c r="G451" s="76">
        <v>300000</v>
      </c>
      <c r="H451" s="76">
        <v>4225.3521127</v>
      </c>
      <c r="I451" s="76">
        <v>4225.3521127</v>
      </c>
      <c r="J451" s="76">
        <v>0</v>
      </c>
    </row>
    <row r="452" spans="1:10" ht="12.75">
      <c r="A452" t="s">
        <v>8</v>
      </c>
      <c r="B452" t="s">
        <v>1334</v>
      </c>
      <c r="C452" t="s">
        <v>702</v>
      </c>
      <c r="D452" t="s">
        <v>1494</v>
      </c>
      <c r="E452">
        <v>116</v>
      </c>
      <c r="F452" s="38">
        <v>99.137931034</v>
      </c>
      <c r="G452" s="3">
        <v>386254</v>
      </c>
      <c r="H452" s="3">
        <v>3329.7758621</v>
      </c>
      <c r="I452" s="3">
        <v>3358.7304348</v>
      </c>
      <c r="J452" s="3">
        <v>28.954572714</v>
      </c>
    </row>
    <row r="453" spans="1:10" ht="12.75">
      <c r="A453" t="s">
        <v>390</v>
      </c>
      <c r="B453" t="s">
        <v>364</v>
      </c>
      <c r="C453" t="s">
        <v>716</v>
      </c>
      <c r="D453" t="s">
        <v>1494</v>
      </c>
      <c r="E453">
        <v>85</v>
      </c>
      <c r="F453" s="38">
        <v>97.647058824</v>
      </c>
      <c r="G453" s="3">
        <v>321724</v>
      </c>
      <c r="H453" s="3">
        <v>3784.9882353</v>
      </c>
      <c r="I453" s="3">
        <v>3876.1927711</v>
      </c>
      <c r="J453" s="3">
        <v>91.20453579</v>
      </c>
    </row>
    <row r="454" spans="1:10" ht="12.75">
      <c r="A454" s="53" t="s">
        <v>906</v>
      </c>
      <c r="B454" s="53" t="s">
        <v>907</v>
      </c>
      <c r="C454" s="53" t="s">
        <v>680</v>
      </c>
      <c r="D454" s="53" t="s">
        <v>1494</v>
      </c>
      <c r="E454" s="53">
        <v>65</v>
      </c>
      <c r="F454" s="75">
        <v>84.615384615</v>
      </c>
      <c r="G454" s="76">
        <v>220000</v>
      </c>
      <c r="H454" s="76">
        <v>3384.6153846</v>
      </c>
      <c r="I454" s="76">
        <v>4000</v>
      </c>
      <c r="J454" s="76">
        <v>615.38461538</v>
      </c>
    </row>
    <row r="455" spans="1:10" ht="12.75">
      <c r="A455" t="s">
        <v>1778</v>
      </c>
      <c r="B455" t="s">
        <v>149</v>
      </c>
      <c r="C455" t="s">
        <v>679</v>
      </c>
      <c r="D455" t="s">
        <v>320</v>
      </c>
      <c r="E455">
        <v>80</v>
      </c>
      <c r="F455" s="38">
        <v>76.25</v>
      </c>
      <c r="G455" s="3">
        <v>387703</v>
      </c>
      <c r="H455" s="3">
        <v>4846.2875</v>
      </c>
      <c r="I455" s="3">
        <v>6355.7868852</v>
      </c>
      <c r="J455" s="3">
        <v>1509.4993852</v>
      </c>
    </row>
    <row r="456" spans="1:10" ht="12.75">
      <c r="A456" t="s">
        <v>1440</v>
      </c>
      <c r="B456" t="s">
        <v>1271</v>
      </c>
      <c r="C456" t="s">
        <v>708</v>
      </c>
      <c r="D456" t="s">
        <v>320</v>
      </c>
      <c r="E456">
        <v>56</v>
      </c>
      <c r="F456" s="38">
        <v>92.857142857</v>
      </c>
      <c r="G456" s="3">
        <v>279496</v>
      </c>
      <c r="H456" s="3">
        <v>4991</v>
      </c>
      <c r="I456" s="3">
        <v>5374.9230769</v>
      </c>
      <c r="J456" s="3">
        <v>383.92307692</v>
      </c>
    </row>
    <row r="457" spans="1:10" ht="12.75">
      <c r="A457" s="53" t="s">
        <v>841</v>
      </c>
      <c r="B457" s="53" t="s">
        <v>624</v>
      </c>
      <c r="C457" s="53" t="s">
        <v>675</v>
      </c>
      <c r="D457" s="53" t="s">
        <v>320</v>
      </c>
      <c r="E457" s="53">
        <v>59</v>
      </c>
      <c r="F457" s="75">
        <v>100</v>
      </c>
      <c r="G457" s="76">
        <v>234624</v>
      </c>
      <c r="H457" s="76">
        <v>3976.6779661</v>
      </c>
      <c r="I457" s="76">
        <v>3976.6779661</v>
      </c>
      <c r="J457" s="76">
        <v>0</v>
      </c>
    </row>
    <row r="458" spans="1:10" ht="12.75">
      <c r="A458" t="s">
        <v>868</v>
      </c>
      <c r="B458" t="s">
        <v>435</v>
      </c>
      <c r="C458" t="s">
        <v>697</v>
      </c>
      <c r="D458" t="s">
        <v>1494</v>
      </c>
      <c r="E458">
        <v>75</v>
      </c>
      <c r="F458" s="38">
        <v>93.333333333</v>
      </c>
      <c r="G458" s="3">
        <v>367565</v>
      </c>
      <c r="H458" s="3">
        <v>4900.8666667</v>
      </c>
      <c r="I458" s="3">
        <v>5250.9285714</v>
      </c>
      <c r="J458" s="3">
        <v>350.06190476</v>
      </c>
    </row>
    <row r="459" spans="1:10" ht="12.75">
      <c r="A459" t="s">
        <v>1687</v>
      </c>
      <c r="B459" t="s">
        <v>481</v>
      </c>
      <c r="C459" t="s">
        <v>667</v>
      </c>
      <c r="D459" t="s">
        <v>1494</v>
      </c>
      <c r="E459">
        <v>51</v>
      </c>
      <c r="F459" s="38">
        <v>96.078431373</v>
      </c>
      <c r="G459" s="3">
        <v>234624</v>
      </c>
      <c r="H459" s="3">
        <v>4600.4705882</v>
      </c>
      <c r="I459" s="3">
        <v>4788.244898</v>
      </c>
      <c r="J459" s="3">
        <v>187.77430972</v>
      </c>
    </row>
    <row r="460" spans="1:10" ht="12.75">
      <c r="A460" s="53" t="s">
        <v>642</v>
      </c>
      <c r="B460" s="53" t="s">
        <v>1602</v>
      </c>
      <c r="C460" s="53" t="s">
        <v>671</v>
      </c>
      <c r="D460" s="53" t="s">
        <v>1494</v>
      </c>
      <c r="E460" s="53">
        <v>114</v>
      </c>
      <c r="F460" s="75">
        <v>92.105263158</v>
      </c>
      <c r="G460" s="76">
        <v>392362</v>
      </c>
      <c r="H460" s="76">
        <v>3441.7719298</v>
      </c>
      <c r="I460" s="76">
        <v>3736.7809524</v>
      </c>
      <c r="J460" s="76">
        <v>295.00902256</v>
      </c>
    </row>
    <row r="461" spans="1:10" ht="12.75">
      <c r="A461" t="s">
        <v>1409</v>
      </c>
      <c r="B461" t="s">
        <v>168</v>
      </c>
      <c r="C461" t="s">
        <v>694</v>
      </c>
      <c r="D461" t="s">
        <v>1494</v>
      </c>
      <c r="E461">
        <v>79</v>
      </c>
      <c r="F461" s="38">
        <v>96.202531646</v>
      </c>
      <c r="G461" s="3">
        <v>341588</v>
      </c>
      <c r="H461" s="3">
        <v>4323.8987342</v>
      </c>
      <c r="I461" s="3">
        <v>4494.5789474</v>
      </c>
      <c r="J461" s="3">
        <v>170.68021319</v>
      </c>
    </row>
    <row r="462" spans="1:10" ht="12.75">
      <c r="A462" t="s">
        <v>282</v>
      </c>
      <c r="B462" t="s">
        <v>1576</v>
      </c>
      <c r="C462" t="s">
        <v>690</v>
      </c>
      <c r="D462" t="s">
        <v>1494</v>
      </c>
      <c r="E462">
        <v>94</v>
      </c>
      <c r="F462" s="38">
        <v>98.936170213</v>
      </c>
      <c r="G462" s="3">
        <v>425335</v>
      </c>
      <c r="H462" s="3">
        <v>4524.8404255</v>
      </c>
      <c r="I462" s="3">
        <v>4573.4946237</v>
      </c>
      <c r="J462" s="3">
        <v>48.654198124</v>
      </c>
    </row>
    <row r="463" spans="1:10" ht="12.75">
      <c r="A463" s="53" t="s">
        <v>1403</v>
      </c>
      <c r="B463" s="53" t="s">
        <v>163</v>
      </c>
      <c r="C463" s="53" t="s">
        <v>680</v>
      </c>
      <c r="D463" s="53" t="s">
        <v>320</v>
      </c>
      <c r="E463" s="53">
        <v>83</v>
      </c>
      <c r="F463" s="75">
        <v>95.180722892</v>
      </c>
      <c r="G463" s="76">
        <v>323511</v>
      </c>
      <c r="H463" s="76">
        <v>3897.7228916</v>
      </c>
      <c r="I463" s="76">
        <v>4095.0759494</v>
      </c>
      <c r="J463" s="76">
        <v>197.3530578</v>
      </c>
    </row>
    <row r="464" spans="1:10" ht="12.75">
      <c r="A464" t="s">
        <v>1769</v>
      </c>
      <c r="B464" t="s">
        <v>140</v>
      </c>
      <c r="C464" t="s">
        <v>667</v>
      </c>
      <c r="D464" t="s">
        <v>1494</v>
      </c>
      <c r="E464">
        <v>91</v>
      </c>
      <c r="F464" s="38">
        <v>95.604395604</v>
      </c>
      <c r="G464" s="3">
        <v>417118</v>
      </c>
      <c r="H464" s="3">
        <v>4583.7142857</v>
      </c>
      <c r="I464" s="3">
        <v>4794.4597701</v>
      </c>
      <c r="J464" s="3">
        <v>210.7454844</v>
      </c>
    </row>
    <row r="465" spans="1:10" ht="12.75">
      <c r="A465" t="s">
        <v>1801</v>
      </c>
      <c r="B465" t="s">
        <v>1270</v>
      </c>
      <c r="C465" t="s">
        <v>684</v>
      </c>
      <c r="D465" t="s">
        <v>1494</v>
      </c>
      <c r="E465">
        <v>84</v>
      </c>
      <c r="F465" s="38">
        <v>98.80952381</v>
      </c>
      <c r="G465" s="3">
        <v>387703</v>
      </c>
      <c r="H465" s="3">
        <v>4615.5119048</v>
      </c>
      <c r="I465" s="3">
        <v>4671.1204819</v>
      </c>
      <c r="J465" s="3">
        <v>55.608577166</v>
      </c>
    </row>
    <row r="466" spans="1:10" ht="12.75">
      <c r="A466" s="53" t="s">
        <v>1732</v>
      </c>
      <c r="B466" s="53" t="s">
        <v>103</v>
      </c>
      <c r="C466" s="53" t="s">
        <v>674</v>
      </c>
      <c r="D466" s="53" t="s">
        <v>1494</v>
      </c>
      <c r="E466" s="53">
        <v>90</v>
      </c>
      <c r="F466" s="75">
        <v>96.666666667</v>
      </c>
      <c r="G466" s="76">
        <v>434180</v>
      </c>
      <c r="H466" s="76">
        <v>4824.2222222</v>
      </c>
      <c r="I466" s="76">
        <v>4990.5747126</v>
      </c>
      <c r="J466" s="76">
        <v>166.35249042</v>
      </c>
    </row>
    <row r="467" spans="1:10" ht="12.75">
      <c r="A467" t="s">
        <v>1059</v>
      </c>
      <c r="B467" t="s">
        <v>1601</v>
      </c>
      <c r="C467" t="s">
        <v>708</v>
      </c>
      <c r="D467" t="s">
        <v>1494</v>
      </c>
      <c r="E467">
        <v>47</v>
      </c>
      <c r="F467" s="38">
        <v>100</v>
      </c>
      <c r="G467" s="3">
        <v>287703</v>
      </c>
      <c r="H467" s="3">
        <v>6121.3404255</v>
      </c>
      <c r="I467" s="3">
        <v>6121.3404255</v>
      </c>
      <c r="J467" s="3">
        <v>0</v>
      </c>
    </row>
    <row r="468" spans="1:10" ht="12.75">
      <c r="A468" t="s">
        <v>422</v>
      </c>
      <c r="B468" t="s">
        <v>530</v>
      </c>
      <c r="C468" t="s">
        <v>696</v>
      </c>
      <c r="D468" t="s">
        <v>1494</v>
      </c>
      <c r="E468">
        <v>73</v>
      </c>
      <c r="F468" s="38">
        <v>91.780821918</v>
      </c>
      <c r="G468" s="3">
        <v>375810</v>
      </c>
      <c r="H468" s="3">
        <v>5148.0821918</v>
      </c>
      <c r="I468" s="3">
        <v>5609.1044776</v>
      </c>
      <c r="J468" s="3">
        <v>461.02228583</v>
      </c>
    </row>
    <row r="469" spans="1:10" ht="12.75">
      <c r="A469" s="53" t="s">
        <v>1418</v>
      </c>
      <c r="B469" s="53" t="s">
        <v>176</v>
      </c>
      <c r="C469" s="53" t="s">
        <v>671</v>
      </c>
      <c r="D469" s="53" t="s">
        <v>1494</v>
      </c>
      <c r="E469" s="53">
        <v>157</v>
      </c>
      <c r="F469" s="75">
        <v>95.541401274</v>
      </c>
      <c r="G469" s="76">
        <v>561666</v>
      </c>
      <c r="H469" s="76">
        <v>3577.4904459</v>
      </c>
      <c r="I469" s="76">
        <v>3744.44</v>
      </c>
      <c r="J469" s="76">
        <v>166.94955414</v>
      </c>
    </row>
    <row r="470" spans="1:10" ht="12.75">
      <c r="A470" t="s">
        <v>1421</v>
      </c>
      <c r="B470" t="s">
        <v>176</v>
      </c>
      <c r="C470" t="s">
        <v>671</v>
      </c>
      <c r="D470" t="s">
        <v>1494</v>
      </c>
      <c r="E470">
        <v>74</v>
      </c>
      <c r="F470" s="38">
        <v>93.243243243</v>
      </c>
      <c r="G470" s="3">
        <v>334624</v>
      </c>
      <c r="H470" s="3">
        <v>4521.9459459</v>
      </c>
      <c r="I470" s="3">
        <v>4849.6231884</v>
      </c>
      <c r="J470" s="3">
        <v>327.67724246</v>
      </c>
    </row>
    <row r="471" spans="1:10" ht="12.75">
      <c r="A471" t="s">
        <v>1829</v>
      </c>
      <c r="B471" t="s">
        <v>1299</v>
      </c>
      <c r="C471" t="s">
        <v>667</v>
      </c>
      <c r="D471" t="s">
        <v>1494</v>
      </c>
      <c r="E471">
        <v>72</v>
      </c>
      <c r="F471" s="38">
        <v>95.833333333</v>
      </c>
      <c r="G471" s="3">
        <v>334614</v>
      </c>
      <c r="H471" s="3">
        <v>4647.4166667</v>
      </c>
      <c r="I471" s="3">
        <v>4849.4782609</v>
      </c>
      <c r="J471" s="3">
        <v>202.0615942</v>
      </c>
    </row>
    <row r="472" spans="1:10" ht="12.75">
      <c r="A472" s="53" t="s">
        <v>1425</v>
      </c>
      <c r="B472" s="53" t="s">
        <v>180</v>
      </c>
      <c r="C472" s="53" t="s">
        <v>670</v>
      </c>
      <c r="D472" s="53" t="s">
        <v>1494</v>
      </c>
      <c r="E472" s="53">
        <v>109</v>
      </c>
      <c r="F472" s="75">
        <v>79.816513761</v>
      </c>
      <c r="G472" s="76">
        <v>441493</v>
      </c>
      <c r="H472" s="76">
        <v>4050.3944954</v>
      </c>
      <c r="I472" s="76">
        <v>5074.6321839</v>
      </c>
      <c r="J472" s="76">
        <v>1024.2376885</v>
      </c>
    </row>
    <row r="473" spans="1:10" ht="12.75">
      <c r="A473" t="s">
        <v>829</v>
      </c>
      <c r="B473" t="s">
        <v>614</v>
      </c>
      <c r="C473" t="s">
        <v>670</v>
      </c>
      <c r="D473" t="s">
        <v>1494</v>
      </c>
      <c r="E473">
        <v>61</v>
      </c>
      <c r="F473" s="38">
        <v>98.360655738</v>
      </c>
      <c r="G473" s="3">
        <v>279496</v>
      </c>
      <c r="H473" s="3">
        <v>4581.9016393</v>
      </c>
      <c r="I473" s="3">
        <v>4658.2666667</v>
      </c>
      <c r="J473" s="3">
        <v>76.365027322</v>
      </c>
    </row>
    <row r="474" spans="1:10" ht="12.75">
      <c r="A474" t="s">
        <v>1651</v>
      </c>
      <c r="B474" t="s">
        <v>447</v>
      </c>
      <c r="C474" t="s">
        <v>670</v>
      </c>
      <c r="D474" t="s">
        <v>1494</v>
      </c>
      <c r="E474">
        <v>90</v>
      </c>
      <c r="F474" s="38">
        <v>94.444444444</v>
      </c>
      <c r="G474" s="3">
        <v>440337</v>
      </c>
      <c r="H474" s="3">
        <v>4892.6333333</v>
      </c>
      <c r="I474" s="3">
        <v>5180.4352941</v>
      </c>
      <c r="J474" s="3">
        <v>287.80196078</v>
      </c>
    </row>
    <row r="475" spans="1:10" ht="12.75">
      <c r="A475" s="53" t="s">
        <v>0</v>
      </c>
      <c r="B475" s="53" t="s">
        <v>447</v>
      </c>
      <c r="C475" s="53" t="s">
        <v>670</v>
      </c>
      <c r="D475" s="53" t="s">
        <v>1494</v>
      </c>
      <c r="E475" s="53">
        <v>102</v>
      </c>
      <c r="F475" s="75">
        <v>100</v>
      </c>
      <c r="G475" s="76">
        <v>480468</v>
      </c>
      <c r="H475" s="76">
        <v>4710.4705882</v>
      </c>
      <c r="I475" s="76">
        <v>4710.4705882</v>
      </c>
      <c r="J475" s="76">
        <v>0</v>
      </c>
    </row>
    <row r="476" spans="1:10" ht="12.75">
      <c r="A476" t="s">
        <v>1239</v>
      </c>
      <c r="B476" t="s">
        <v>1118</v>
      </c>
      <c r="C476" t="s">
        <v>670</v>
      </c>
      <c r="D476" t="s">
        <v>320</v>
      </c>
      <c r="E476">
        <v>121</v>
      </c>
      <c r="F476" s="38">
        <v>95.867768595</v>
      </c>
      <c r="G476" s="3">
        <v>465053</v>
      </c>
      <c r="H476" s="3">
        <v>3843.4132231</v>
      </c>
      <c r="I476" s="3">
        <v>4009.0775862</v>
      </c>
      <c r="J476" s="3">
        <v>165.66436307</v>
      </c>
    </row>
    <row r="477" spans="1:10" ht="12.75">
      <c r="A477" t="s">
        <v>919</v>
      </c>
      <c r="B477" t="s">
        <v>492</v>
      </c>
      <c r="C477" t="s">
        <v>670</v>
      </c>
      <c r="D477" t="s">
        <v>1494</v>
      </c>
      <c r="E477">
        <v>66</v>
      </c>
      <c r="F477" s="38">
        <v>87.878787879</v>
      </c>
      <c r="G477" s="3">
        <v>369169</v>
      </c>
      <c r="H477" s="3">
        <v>5593.469697</v>
      </c>
      <c r="I477" s="3">
        <v>6364.9827586</v>
      </c>
      <c r="J477" s="3">
        <v>771.51306165</v>
      </c>
    </row>
    <row r="478" spans="1:10" ht="12.75">
      <c r="A478" s="53" t="s">
        <v>941</v>
      </c>
      <c r="B478" s="53" t="s">
        <v>130</v>
      </c>
      <c r="C478" s="53" t="s">
        <v>670</v>
      </c>
      <c r="D478" s="53" t="s">
        <v>1494</v>
      </c>
      <c r="E478" s="53">
        <v>62</v>
      </c>
      <c r="F478" s="75">
        <v>91.935483871</v>
      </c>
      <c r="G478" s="76">
        <v>200000</v>
      </c>
      <c r="H478" s="76">
        <v>3225.8064516</v>
      </c>
      <c r="I478" s="76">
        <v>3508.7719298</v>
      </c>
      <c r="J478" s="76">
        <v>282.96547821</v>
      </c>
    </row>
    <row r="479" spans="1:10" ht="12.75">
      <c r="A479" t="s">
        <v>1726</v>
      </c>
      <c r="B479" t="s">
        <v>519</v>
      </c>
      <c r="C479" t="s">
        <v>670</v>
      </c>
      <c r="D479" t="s">
        <v>1494</v>
      </c>
      <c r="E479">
        <v>69</v>
      </c>
      <c r="F479" s="38">
        <v>84.057971014</v>
      </c>
      <c r="G479" s="3">
        <v>309624</v>
      </c>
      <c r="H479" s="3">
        <v>4487.3043478</v>
      </c>
      <c r="I479" s="3">
        <v>5338.3448276</v>
      </c>
      <c r="J479" s="3">
        <v>851.04047976</v>
      </c>
    </row>
    <row r="480" spans="1:10" ht="12.75">
      <c r="A480" t="s">
        <v>781</v>
      </c>
      <c r="B480" t="s">
        <v>566</v>
      </c>
      <c r="C480" t="s">
        <v>671</v>
      </c>
      <c r="D480" t="s">
        <v>1494</v>
      </c>
      <c r="E480">
        <v>125</v>
      </c>
      <c r="F480" s="38">
        <v>98.4</v>
      </c>
      <c r="G480" s="3">
        <v>374895</v>
      </c>
      <c r="H480" s="3">
        <v>2999.16</v>
      </c>
      <c r="I480" s="3">
        <v>3047.9268293</v>
      </c>
      <c r="J480" s="3">
        <v>48.766829268</v>
      </c>
    </row>
    <row r="481" spans="1:10" ht="12.75">
      <c r="A481" s="53" t="s">
        <v>1054</v>
      </c>
      <c r="B481" s="53" t="s">
        <v>1289</v>
      </c>
      <c r="C481" s="53" t="s">
        <v>685</v>
      </c>
      <c r="D481" s="53" t="s">
        <v>320</v>
      </c>
      <c r="E481" s="53">
        <v>73</v>
      </c>
      <c r="F481" s="75">
        <v>100</v>
      </c>
      <c r="G481" s="76">
        <v>411330</v>
      </c>
      <c r="H481" s="76">
        <v>5634.6575342</v>
      </c>
      <c r="I481" s="76">
        <v>5634.6575342</v>
      </c>
      <c r="J481" s="76">
        <v>0</v>
      </c>
    </row>
    <row r="482" spans="1:10" ht="12.75">
      <c r="A482" t="s">
        <v>1739</v>
      </c>
      <c r="B482" t="s">
        <v>110</v>
      </c>
      <c r="C482" t="s">
        <v>696</v>
      </c>
      <c r="D482" t="s">
        <v>665</v>
      </c>
      <c r="E482">
        <v>100</v>
      </c>
      <c r="F482" s="38">
        <v>100</v>
      </c>
      <c r="G482" s="3">
        <v>379496</v>
      </c>
      <c r="H482" s="3">
        <v>3794.96</v>
      </c>
      <c r="I482" s="3">
        <v>3794.96</v>
      </c>
      <c r="J482" s="3">
        <v>0</v>
      </c>
    </row>
    <row r="483" spans="1:10" ht="12.75">
      <c r="A483" t="s">
        <v>852</v>
      </c>
      <c r="B483" t="s">
        <v>1644</v>
      </c>
      <c r="C483" t="s">
        <v>667</v>
      </c>
      <c r="D483" t="s">
        <v>1494</v>
      </c>
      <c r="E483">
        <v>100</v>
      </c>
      <c r="F483" s="38">
        <v>93</v>
      </c>
      <c r="G483" s="3">
        <v>352904</v>
      </c>
      <c r="H483" s="3">
        <v>3529.04</v>
      </c>
      <c r="I483" s="3">
        <v>3794.6666667</v>
      </c>
      <c r="J483" s="3">
        <v>265.62666667</v>
      </c>
    </row>
    <row r="484" spans="1:10" ht="12.75">
      <c r="A484" s="53" t="s">
        <v>271</v>
      </c>
      <c r="B484" s="53" t="s">
        <v>1565</v>
      </c>
      <c r="C484" s="53" t="s">
        <v>667</v>
      </c>
      <c r="D484" s="53" t="s">
        <v>1494</v>
      </c>
      <c r="E484" s="53">
        <v>103</v>
      </c>
      <c r="F484" s="75">
        <v>85.436893204</v>
      </c>
      <c r="G484" s="76">
        <v>541288</v>
      </c>
      <c r="H484" s="76">
        <v>5255.223301</v>
      </c>
      <c r="I484" s="76">
        <v>6151</v>
      </c>
      <c r="J484" s="76">
        <v>895.77669903</v>
      </c>
    </row>
    <row r="485" spans="1:10" ht="12.75">
      <c r="A485" t="s">
        <v>1768</v>
      </c>
      <c r="B485" t="s">
        <v>139</v>
      </c>
      <c r="C485" t="s">
        <v>667</v>
      </c>
      <c r="D485" t="s">
        <v>1494</v>
      </c>
      <c r="E485">
        <v>97</v>
      </c>
      <c r="F485" s="38">
        <v>100</v>
      </c>
      <c r="G485" s="3">
        <v>501505</v>
      </c>
      <c r="H485" s="3">
        <v>5170.1546392</v>
      </c>
      <c r="I485" s="3">
        <v>5170.1546392</v>
      </c>
      <c r="J485" s="3">
        <v>0</v>
      </c>
    </row>
    <row r="486" spans="1:10" ht="12.75">
      <c r="A486" t="s">
        <v>1025</v>
      </c>
      <c r="B486" t="s">
        <v>1026</v>
      </c>
      <c r="C486" t="s">
        <v>667</v>
      </c>
      <c r="D486" t="s">
        <v>320</v>
      </c>
      <c r="E486">
        <v>77</v>
      </c>
      <c r="F486" s="38">
        <v>98.701298701</v>
      </c>
      <c r="G486" s="3">
        <v>320000</v>
      </c>
      <c r="H486" s="3">
        <v>4155.8441558</v>
      </c>
      <c r="I486" s="3">
        <v>4210.5263158</v>
      </c>
      <c r="J486" s="3">
        <v>54.682159945</v>
      </c>
    </row>
    <row r="487" spans="1:10" ht="12.75">
      <c r="A487" s="53" t="s">
        <v>1063</v>
      </c>
      <c r="B487" s="53" t="s">
        <v>153</v>
      </c>
      <c r="C487" s="53" t="s">
        <v>667</v>
      </c>
      <c r="D487" s="53" t="s">
        <v>1494</v>
      </c>
      <c r="E487" s="53">
        <v>49</v>
      </c>
      <c r="F487" s="75">
        <v>100</v>
      </c>
      <c r="G487" s="76">
        <v>332899</v>
      </c>
      <c r="H487" s="76">
        <v>6793.8571429</v>
      </c>
      <c r="I487" s="76">
        <v>6793.8571429</v>
      </c>
      <c r="J487" s="76">
        <v>0</v>
      </c>
    </row>
    <row r="488" spans="1:10" ht="12.75">
      <c r="A488" t="s">
        <v>1764</v>
      </c>
      <c r="B488" t="s">
        <v>135</v>
      </c>
      <c r="C488" t="s">
        <v>672</v>
      </c>
      <c r="D488" t="s">
        <v>1494</v>
      </c>
      <c r="E488">
        <v>116</v>
      </c>
      <c r="F488" s="38">
        <v>98.275862069</v>
      </c>
      <c r="G488" s="3">
        <v>334624</v>
      </c>
      <c r="H488" s="3">
        <v>2884.6896552</v>
      </c>
      <c r="I488" s="3">
        <v>2935.2982456</v>
      </c>
      <c r="J488" s="3">
        <v>50.608590442</v>
      </c>
    </row>
    <row r="489" spans="1:10" ht="12.75">
      <c r="A489" t="s">
        <v>1424</v>
      </c>
      <c r="B489" t="s">
        <v>135</v>
      </c>
      <c r="C489" t="s">
        <v>672</v>
      </c>
      <c r="D489" t="s">
        <v>1494</v>
      </c>
      <c r="E489">
        <v>155</v>
      </c>
      <c r="F489" s="38">
        <v>91.612903226</v>
      </c>
      <c r="G489" s="3">
        <v>564939</v>
      </c>
      <c r="H489" s="3">
        <v>3644.7677419</v>
      </c>
      <c r="I489" s="3">
        <v>3978.443662</v>
      </c>
      <c r="J489" s="3">
        <v>333.67592004</v>
      </c>
    </row>
    <row r="490" spans="1:10" ht="12.75">
      <c r="A490" s="53" t="s">
        <v>771</v>
      </c>
      <c r="B490" s="53" t="s">
        <v>556</v>
      </c>
      <c r="C490" s="53" t="s">
        <v>685</v>
      </c>
      <c r="D490" s="53" t="s">
        <v>320</v>
      </c>
      <c r="E490" s="53">
        <v>72</v>
      </c>
      <c r="F490" s="75">
        <v>100</v>
      </c>
      <c r="G490" s="76">
        <v>377680</v>
      </c>
      <c r="H490" s="76">
        <v>5245.5555556</v>
      </c>
      <c r="I490" s="76">
        <v>5245.5555556</v>
      </c>
      <c r="J490" s="76">
        <v>0</v>
      </c>
    </row>
    <row r="491" spans="1:10" ht="12.75">
      <c r="A491" t="s">
        <v>67</v>
      </c>
      <c r="B491" t="s">
        <v>1533</v>
      </c>
      <c r="C491" t="s">
        <v>669</v>
      </c>
      <c r="D491" t="s">
        <v>320</v>
      </c>
      <c r="E491">
        <v>84</v>
      </c>
      <c r="F491" s="38">
        <v>90.476190476</v>
      </c>
      <c r="G491" s="3">
        <v>395024</v>
      </c>
      <c r="H491" s="3">
        <v>4702.6666667</v>
      </c>
      <c r="I491" s="3">
        <v>5197.6842105</v>
      </c>
      <c r="J491" s="3">
        <v>495.01754386</v>
      </c>
    </row>
    <row r="492" spans="1:10" ht="12.75">
      <c r="A492" t="s">
        <v>857</v>
      </c>
      <c r="B492" t="s">
        <v>427</v>
      </c>
      <c r="C492" t="s">
        <v>667</v>
      </c>
      <c r="D492" t="s">
        <v>1494</v>
      </c>
      <c r="E492">
        <v>87</v>
      </c>
      <c r="F492" s="38">
        <v>97.701149425</v>
      </c>
      <c r="G492" s="3">
        <v>357126</v>
      </c>
      <c r="H492" s="3">
        <v>4104.8965517</v>
      </c>
      <c r="I492" s="3">
        <v>4201.4823529</v>
      </c>
      <c r="J492" s="3">
        <v>96.585801217</v>
      </c>
    </row>
    <row r="493" spans="1:10" ht="12.75">
      <c r="A493" s="53" t="s">
        <v>640</v>
      </c>
      <c r="B493" s="53" t="s">
        <v>1600</v>
      </c>
      <c r="C493" s="53" t="s">
        <v>698</v>
      </c>
      <c r="D493" s="53" t="s">
        <v>320</v>
      </c>
      <c r="E493" s="53">
        <v>75</v>
      </c>
      <c r="F493" s="75">
        <v>85.333333333</v>
      </c>
      <c r="G493" s="76">
        <v>287705</v>
      </c>
      <c r="H493" s="76">
        <v>3836.0666667</v>
      </c>
      <c r="I493" s="76">
        <v>4495.390625</v>
      </c>
      <c r="J493" s="76">
        <v>659.32395833</v>
      </c>
    </row>
    <row r="494" spans="1:10" ht="12.75">
      <c r="A494" t="s">
        <v>1437</v>
      </c>
      <c r="B494" t="s">
        <v>191</v>
      </c>
      <c r="C494" t="s">
        <v>671</v>
      </c>
      <c r="D494" t="s">
        <v>1494</v>
      </c>
      <c r="E494">
        <v>91</v>
      </c>
      <c r="F494" s="38">
        <v>100</v>
      </c>
      <c r="G494" s="3">
        <v>387702</v>
      </c>
      <c r="H494" s="3">
        <v>4260.4615385</v>
      </c>
      <c r="I494" s="3">
        <v>4260.4615385</v>
      </c>
      <c r="J494" s="3">
        <v>0</v>
      </c>
    </row>
    <row r="495" spans="1:10" ht="12.75">
      <c r="A495" t="s">
        <v>982</v>
      </c>
      <c r="B495" t="s">
        <v>1529</v>
      </c>
      <c r="C495" t="s">
        <v>680</v>
      </c>
      <c r="D495" t="s">
        <v>1494</v>
      </c>
      <c r="E495">
        <v>101</v>
      </c>
      <c r="F495" s="38">
        <v>96.03960396</v>
      </c>
      <c r="G495" s="3">
        <v>394791</v>
      </c>
      <c r="H495" s="3">
        <v>3908.8217822</v>
      </c>
      <c r="I495" s="3">
        <v>4070.0103093</v>
      </c>
      <c r="J495" s="3">
        <v>161.1885271</v>
      </c>
    </row>
    <row r="496" spans="1:10" ht="12.75">
      <c r="A496" s="53" t="s">
        <v>78</v>
      </c>
      <c r="B496" s="53" t="s">
        <v>314</v>
      </c>
      <c r="C496" s="53" t="s">
        <v>679</v>
      </c>
      <c r="D496" s="53" t="s">
        <v>1494</v>
      </c>
      <c r="E496" s="53">
        <v>98</v>
      </c>
      <c r="F496" s="75">
        <v>96.93877551</v>
      </c>
      <c r="G496" s="76">
        <v>386013</v>
      </c>
      <c r="H496" s="76">
        <v>3938.9081633</v>
      </c>
      <c r="I496" s="76">
        <v>4063.2947368</v>
      </c>
      <c r="J496" s="76">
        <v>124.38657358</v>
      </c>
    </row>
    <row r="497" spans="1:10" ht="12.75">
      <c r="A497" t="s">
        <v>98</v>
      </c>
      <c r="B497" t="s">
        <v>889</v>
      </c>
      <c r="C497" t="s">
        <v>679</v>
      </c>
      <c r="D497" t="s">
        <v>1494</v>
      </c>
      <c r="E497">
        <v>51</v>
      </c>
      <c r="F497" s="38">
        <v>96.078431373</v>
      </c>
      <c r="G497" s="3">
        <v>234624</v>
      </c>
      <c r="H497" s="3">
        <v>4600.4705882</v>
      </c>
      <c r="I497" s="3">
        <v>4788.244898</v>
      </c>
      <c r="J497" s="3">
        <v>187.77430972</v>
      </c>
    </row>
    <row r="498" spans="1:10" ht="12.75">
      <c r="A498" t="s">
        <v>247</v>
      </c>
      <c r="B498" t="s">
        <v>1540</v>
      </c>
      <c r="C498" t="s">
        <v>671</v>
      </c>
      <c r="D498" t="s">
        <v>1494</v>
      </c>
      <c r="E498">
        <v>79</v>
      </c>
      <c r="F498" s="38">
        <v>94.936708861</v>
      </c>
      <c r="G498" s="3">
        <v>372716</v>
      </c>
      <c r="H498" s="3">
        <v>4717.9240506</v>
      </c>
      <c r="I498" s="3">
        <v>4969.5466667</v>
      </c>
      <c r="J498" s="3">
        <v>251.62261603</v>
      </c>
    </row>
    <row r="499" spans="1:10" ht="12.75">
      <c r="A499" s="53" t="s">
        <v>848</v>
      </c>
      <c r="B499" s="53" t="s">
        <v>631</v>
      </c>
      <c r="C499" s="53" t="s">
        <v>686</v>
      </c>
      <c r="D499" s="53" t="s">
        <v>1494</v>
      </c>
      <c r="E499" s="53">
        <v>77</v>
      </c>
      <c r="F499" s="75">
        <v>97.402597403</v>
      </c>
      <c r="G499" s="76">
        <v>337440</v>
      </c>
      <c r="H499" s="76">
        <v>4382.3376623</v>
      </c>
      <c r="I499" s="76">
        <v>4499.2</v>
      </c>
      <c r="J499" s="76">
        <v>116.86233766</v>
      </c>
    </row>
    <row r="500" spans="1:10" ht="12.75">
      <c r="A500" t="s">
        <v>94</v>
      </c>
      <c r="B500" t="s">
        <v>885</v>
      </c>
      <c r="C500" t="s">
        <v>685</v>
      </c>
      <c r="D500" t="s">
        <v>1494</v>
      </c>
      <c r="E500">
        <v>91</v>
      </c>
      <c r="F500" s="38">
        <v>100</v>
      </c>
      <c r="G500" s="3">
        <v>277588</v>
      </c>
      <c r="H500" s="3">
        <v>3050.4175824</v>
      </c>
      <c r="I500" s="3">
        <v>3050.4175824</v>
      </c>
      <c r="J500" s="3">
        <v>0</v>
      </c>
    </row>
    <row r="501" spans="1:10" ht="12.75">
      <c r="A501" t="s">
        <v>1243</v>
      </c>
      <c r="B501" t="s">
        <v>1121</v>
      </c>
      <c r="C501" t="s">
        <v>678</v>
      </c>
      <c r="D501" t="s">
        <v>1494</v>
      </c>
      <c r="E501">
        <v>111</v>
      </c>
      <c r="F501" s="38">
        <v>99.099099099</v>
      </c>
      <c r="G501" s="3">
        <v>412277</v>
      </c>
      <c r="H501" s="3">
        <v>3714.2072072</v>
      </c>
      <c r="I501" s="3">
        <v>3747.9727273</v>
      </c>
      <c r="J501" s="3">
        <v>33.765520066</v>
      </c>
    </row>
    <row r="502" spans="1:10" ht="12.75">
      <c r="A502" s="53" t="s">
        <v>81</v>
      </c>
      <c r="B502" s="53" t="s">
        <v>317</v>
      </c>
      <c r="C502" s="53" t="s">
        <v>681</v>
      </c>
      <c r="D502" s="53" t="s">
        <v>1494</v>
      </c>
      <c r="E502" s="53">
        <v>103</v>
      </c>
      <c r="F502" s="75">
        <v>98.058252427</v>
      </c>
      <c r="G502" s="76">
        <v>467144</v>
      </c>
      <c r="H502" s="76">
        <v>4535.3786408</v>
      </c>
      <c r="I502" s="76">
        <v>4625.1881188</v>
      </c>
      <c r="J502" s="76">
        <v>89.809478035</v>
      </c>
    </row>
    <row r="503" spans="1:10" ht="12.75">
      <c r="A503" t="s">
        <v>1445</v>
      </c>
      <c r="B503" t="s">
        <v>196</v>
      </c>
      <c r="C503" t="s">
        <v>677</v>
      </c>
      <c r="D503" t="s">
        <v>1494</v>
      </c>
      <c r="E503">
        <v>71</v>
      </c>
      <c r="F503" s="38">
        <v>98.591549296</v>
      </c>
      <c r="G503" s="3">
        <v>355020</v>
      </c>
      <c r="H503" s="3">
        <v>5000.2816901</v>
      </c>
      <c r="I503" s="3">
        <v>5071.7142857</v>
      </c>
      <c r="J503" s="3">
        <v>71.432595573</v>
      </c>
    </row>
    <row r="504" spans="1:10" ht="12.75">
      <c r="A504" t="s">
        <v>1024</v>
      </c>
      <c r="B504" t="s">
        <v>1555</v>
      </c>
      <c r="C504" t="s">
        <v>677</v>
      </c>
      <c r="D504" t="s">
        <v>1494</v>
      </c>
      <c r="E504">
        <v>59</v>
      </c>
      <c r="F504" s="38">
        <v>98.305084746</v>
      </c>
      <c r="G504" s="3">
        <v>220000</v>
      </c>
      <c r="H504" s="3">
        <v>3728.8135593</v>
      </c>
      <c r="I504" s="3">
        <v>3793.1034483</v>
      </c>
      <c r="J504" s="3">
        <v>64.289888954</v>
      </c>
    </row>
    <row r="505" spans="1:10" ht="12.75">
      <c r="A505" s="53" t="s">
        <v>901</v>
      </c>
      <c r="B505" s="53" t="s">
        <v>902</v>
      </c>
      <c r="C505" s="53" t="s">
        <v>677</v>
      </c>
      <c r="D505" s="53" t="s">
        <v>1494</v>
      </c>
      <c r="E505" s="53">
        <v>51</v>
      </c>
      <c r="F505" s="75">
        <v>82.352941176</v>
      </c>
      <c r="G505" s="76">
        <v>220000</v>
      </c>
      <c r="H505" s="76">
        <v>4313.7254902</v>
      </c>
      <c r="I505" s="76">
        <v>5238.0952381</v>
      </c>
      <c r="J505" s="76">
        <v>924.3697479</v>
      </c>
    </row>
    <row r="506" spans="1:10" ht="12.75">
      <c r="A506" t="s">
        <v>265</v>
      </c>
      <c r="B506" t="s">
        <v>1559</v>
      </c>
      <c r="C506" t="s">
        <v>677</v>
      </c>
      <c r="D506" t="s">
        <v>1494</v>
      </c>
      <c r="E506">
        <v>80</v>
      </c>
      <c r="F506" s="38">
        <v>96.25</v>
      </c>
      <c r="G506" s="3">
        <v>418962</v>
      </c>
      <c r="H506" s="3">
        <v>5237.025</v>
      </c>
      <c r="I506" s="3">
        <v>5441.0649351</v>
      </c>
      <c r="J506" s="3">
        <v>204.03993506</v>
      </c>
    </row>
    <row r="507" spans="1:10" ht="12.75">
      <c r="A507" t="s">
        <v>838</v>
      </c>
      <c r="B507" t="s">
        <v>621</v>
      </c>
      <c r="C507" t="s">
        <v>677</v>
      </c>
      <c r="D507" t="s">
        <v>1494</v>
      </c>
      <c r="E507">
        <v>77</v>
      </c>
      <c r="F507" s="38">
        <v>97.402597403</v>
      </c>
      <c r="G507" s="3">
        <v>379496</v>
      </c>
      <c r="H507" s="3">
        <v>4928.5194805</v>
      </c>
      <c r="I507" s="3">
        <v>5059.9466667</v>
      </c>
      <c r="J507" s="3">
        <v>131.42718615</v>
      </c>
    </row>
    <row r="508" spans="1:10" ht="12.75">
      <c r="A508" s="53" t="s">
        <v>1407</v>
      </c>
      <c r="B508" s="53" t="s">
        <v>166</v>
      </c>
      <c r="C508" s="53" t="s">
        <v>696</v>
      </c>
      <c r="D508" s="53" t="s">
        <v>1494</v>
      </c>
      <c r="E508" s="53">
        <v>155</v>
      </c>
      <c r="F508" s="75">
        <v>100</v>
      </c>
      <c r="G508" s="76">
        <v>684976</v>
      </c>
      <c r="H508" s="76">
        <v>4419.2</v>
      </c>
      <c r="I508" s="76">
        <v>4419.2</v>
      </c>
      <c r="J508" s="76">
        <v>0</v>
      </c>
    </row>
    <row r="509" spans="1:10" ht="12.75">
      <c r="A509" t="s">
        <v>842</v>
      </c>
      <c r="B509" t="s">
        <v>625</v>
      </c>
      <c r="C509" t="s">
        <v>696</v>
      </c>
      <c r="D509" t="s">
        <v>1494</v>
      </c>
      <c r="E509">
        <v>111</v>
      </c>
      <c r="F509" s="38">
        <v>99.099099099</v>
      </c>
      <c r="G509" s="3">
        <v>481105</v>
      </c>
      <c r="H509" s="3">
        <v>4334.2792793</v>
      </c>
      <c r="I509" s="3">
        <v>4373.6818182</v>
      </c>
      <c r="J509" s="3">
        <v>39.402538903</v>
      </c>
    </row>
    <row r="510" spans="1:10" ht="12.75">
      <c r="A510" t="s">
        <v>1660</v>
      </c>
      <c r="B510" t="s">
        <v>456</v>
      </c>
      <c r="C510" t="s">
        <v>696</v>
      </c>
      <c r="D510" t="s">
        <v>1494</v>
      </c>
      <c r="E510">
        <v>65</v>
      </c>
      <c r="F510" s="38">
        <v>86.153846154</v>
      </c>
      <c r="G510" s="3">
        <v>234624</v>
      </c>
      <c r="H510" s="3">
        <v>3609.6</v>
      </c>
      <c r="I510" s="3">
        <v>4189.7142857</v>
      </c>
      <c r="J510" s="3">
        <v>580.11428571</v>
      </c>
    </row>
    <row r="511" spans="1:10" ht="12.75">
      <c r="A511" s="53" t="s">
        <v>1011</v>
      </c>
      <c r="B511" s="53" t="s">
        <v>501</v>
      </c>
      <c r="C511" s="53" t="s">
        <v>696</v>
      </c>
      <c r="D511" s="53" t="s">
        <v>1494</v>
      </c>
      <c r="E511" s="53">
        <v>52</v>
      </c>
      <c r="F511" s="75">
        <v>98.076923077</v>
      </c>
      <c r="G511" s="76">
        <v>220000</v>
      </c>
      <c r="H511" s="76">
        <v>4230.7692308</v>
      </c>
      <c r="I511" s="76">
        <v>4313.7254902</v>
      </c>
      <c r="J511" s="76">
        <v>82.956259427</v>
      </c>
    </row>
    <row r="512" spans="1:10" ht="12.75">
      <c r="A512" t="s">
        <v>799</v>
      </c>
      <c r="B512" t="s">
        <v>584</v>
      </c>
      <c r="C512" t="s">
        <v>696</v>
      </c>
      <c r="D512" t="s">
        <v>1494</v>
      </c>
      <c r="E512">
        <v>99</v>
      </c>
      <c r="F512" s="38">
        <v>96.96969697</v>
      </c>
      <c r="G512" s="3">
        <v>435797</v>
      </c>
      <c r="H512" s="3">
        <v>4401.989899</v>
      </c>
      <c r="I512" s="3">
        <v>4539.5520833</v>
      </c>
      <c r="J512" s="3">
        <v>137.56218434</v>
      </c>
    </row>
    <row r="513" spans="1:10" ht="12.75">
      <c r="A513" t="s">
        <v>66</v>
      </c>
      <c r="B513" t="s">
        <v>1532</v>
      </c>
      <c r="C513" t="s">
        <v>696</v>
      </c>
      <c r="D513" t="s">
        <v>1494</v>
      </c>
      <c r="E513">
        <v>94</v>
      </c>
      <c r="F513" s="38">
        <v>97.872340426</v>
      </c>
      <c r="G513" s="3">
        <v>402016</v>
      </c>
      <c r="H513" s="3">
        <v>4276.7659574</v>
      </c>
      <c r="I513" s="3">
        <v>4369.7391304</v>
      </c>
      <c r="J513" s="3">
        <v>92.973172988</v>
      </c>
    </row>
    <row r="514" spans="1:10" ht="12.75">
      <c r="A514" s="53" t="s">
        <v>1035</v>
      </c>
      <c r="B514" s="53" t="s">
        <v>1036</v>
      </c>
      <c r="C514" s="53" t="s">
        <v>677</v>
      </c>
      <c r="D514" s="53" t="s">
        <v>1494</v>
      </c>
      <c r="E514" s="53">
        <v>52</v>
      </c>
      <c r="F514" s="75">
        <v>100</v>
      </c>
      <c r="G514" s="76">
        <v>220000</v>
      </c>
      <c r="H514" s="76">
        <v>4230.7692308</v>
      </c>
      <c r="I514" s="76">
        <v>4230.7692308</v>
      </c>
      <c r="J514" s="76">
        <v>0</v>
      </c>
    </row>
    <row r="515" spans="1:10" ht="12.75">
      <c r="A515" t="s">
        <v>1833</v>
      </c>
      <c r="B515" t="s">
        <v>1303</v>
      </c>
      <c r="C515" t="s">
        <v>697</v>
      </c>
      <c r="D515" t="s">
        <v>1494</v>
      </c>
      <c r="E515">
        <v>70</v>
      </c>
      <c r="F515" s="38">
        <v>91.428571429</v>
      </c>
      <c r="G515" s="3">
        <v>331389</v>
      </c>
      <c r="H515" s="3">
        <v>4734.1285714</v>
      </c>
      <c r="I515" s="3">
        <v>5177.953125</v>
      </c>
      <c r="J515" s="3">
        <v>443.82455357</v>
      </c>
    </row>
    <row r="516" spans="1:10" ht="12.75">
      <c r="A516" t="s">
        <v>411</v>
      </c>
      <c r="B516" t="s">
        <v>385</v>
      </c>
      <c r="C516" t="s">
        <v>698</v>
      </c>
      <c r="D516" t="s">
        <v>1494</v>
      </c>
      <c r="E516">
        <v>100</v>
      </c>
      <c r="F516" s="38">
        <v>99</v>
      </c>
      <c r="G516" s="3">
        <v>481270</v>
      </c>
      <c r="H516" s="3">
        <v>4812.7</v>
      </c>
      <c r="I516" s="3">
        <v>4861.3131313</v>
      </c>
      <c r="J516" s="3">
        <v>48.613131313</v>
      </c>
    </row>
    <row r="517" spans="1:10" ht="12.75">
      <c r="A517" s="53" t="s">
        <v>391</v>
      </c>
      <c r="B517" s="53" t="s">
        <v>365</v>
      </c>
      <c r="C517" s="53" t="s">
        <v>681</v>
      </c>
      <c r="D517" s="53" t="s">
        <v>1494</v>
      </c>
      <c r="E517" s="53">
        <v>156</v>
      </c>
      <c r="F517" s="75">
        <v>99.358974359</v>
      </c>
      <c r="G517" s="76">
        <v>590612</v>
      </c>
      <c r="H517" s="76">
        <v>3785.974359</v>
      </c>
      <c r="I517" s="76">
        <v>3810.4</v>
      </c>
      <c r="J517" s="76">
        <v>24.425641026</v>
      </c>
    </row>
    <row r="518" spans="1:10" ht="12.75">
      <c r="A518" t="s">
        <v>1773</v>
      </c>
      <c r="B518" t="s">
        <v>144</v>
      </c>
      <c r="C518" t="s">
        <v>681</v>
      </c>
      <c r="D518" t="s">
        <v>320</v>
      </c>
      <c r="E518">
        <v>57</v>
      </c>
      <c r="F518" s="38">
        <v>98.245614035</v>
      </c>
      <c r="G518" s="3">
        <v>279496</v>
      </c>
      <c r="H518" s="3">
        <v>4903.4385965</v>
      </c>
      <c r="I518" s="3">
        <v>4991</v>
      </c>
      <c r="J518" s="3">
        <v>87.561403509</v>
      </c>
    </row>
    <row r="519" spans="1:10" ht="12.75">
      <c r="A519" t="s">
        <v>400</v>
      </c>
      <c r="B519" t="s">
        <v>374</v>
      </c>
      <c r="C519" t="s">
        <v>669</v>
      </c>
      <c r="D519" t="s">
        <v>1494</v>
      </c>
      <c r="E519">
        <v>116</v>
      </c>
      <c r="F519" s="38">
        <v>91.379310345</v>
      </c>
      <c r="G519" s="3">
        <v>522273</v>
      </c>
      <c r="H519" s="3">
        <v>4502.3534483</v>
      </c>
      <c r="I519" s="3">
        <v>4927.1037736</v>
      </c>
      <c r="J519" s="3">
        <v>424.75032531</v>
      </c>
    </row>
    <row r="520" spans="1:10" ht="12.75">
      <c r="A520" s="53" t="s">
        <v>258</v>
      </c>
      <c r="B520" s="53" t="s">
        <v>1551</v>
      </c>
      <c r="C520" s="53" t="s">
        <v>713</v>
      </c>
      <c r="D520" s="53" t="s">
        <v>1494</v>
      </c>
      <c r="E520" s="53">
        <v>101</v>
      </c>
      <c r="F520" s="75">
        <v>90.099009901</v>
      </c>
      <c r="G520" s="76">
        <v>284714</v>
      </c>
      <c r="H520" s="76">
        <v>2818.950495</v>
      </c>
      <c r="I520" s="76">
        <v>3128.7252747</v>
      </c>
      <c r="J520" s="76">
        <v>309.77477968</v>
      </c>
    </row>
    <row r="521" spans="1:10" ht="12.75">
      <c r="A521" t="s">
        <v>1803</v>
      </c>
      <c r="B521" t="s">
        <v>1272</v>
      </c>
      <c r="C521" t="s">
        <v>709</v>
      </c>
      <c r="D521" t="s">
        <v>1494</v>
      </c>
      <c r="E521">
        <v>71</v>
      </c>
      <c r="F521" s="38">
        <v>100</v>
      </c>
      <c r="G521" s="3">
        <v>287703</v>
      </c>
      <c r="H521" s="3">
        <v>4052.1549296</v>
      </c>
      <c r="I521" s="3">
        <v>4052.1549296</v>
      </c>
      <c r="J521" s="3">
        <v>0</v>
      </c>
    </row>
    <row r="522" spans="1:10" ht="12.75">
      <c r="A522" t="s">
        <v>9</v>
      </c>
      <c r="B522" t="s">
        <v>1335</v>
      </c>
      <c r="C522" t="s">
        <v>701</v>
      </c>
      <c r="D522" t="s">
        <v>1494</v>
      </c>
      <c r="E522">
        <v>62</v>
      </c>
      <c r="F522" s="38">
        <v>96.774193548</v>
      </c>
      <c r="G522" s="3">
        <v>287700</v>
      </c>
      <c r="H522" s="3">
        <v>4640.3225806</v>
      </c>
      <c r="I522" s="3">
        <v>4795</v>
      </c>
      <c r="J522" s="3">
        <v>154.67741935</v>
      </c>
    </row>
    <row r="523" spans="1:10" ht="12.75">
      <c r="A523" s="53" t="s">
        <v>1675</v>
      </c>
      <c r="B523" s="53" t="s">
        <v>470</v>
      </c>
      <c r="C523" s="53" t="s">
        <v>712</v>
      </c>
      <c r="D523" s="53" t="s">
        <v>1494</v>
      </c>
      <c r="E523" s="53">
        <v>87</v>
      </c>
      <c r="F523" s="75">
        <v>98.850574713</v>
      </c>
      <c r="G523" s="76">
        <v>343269</v>
      </c>
      <c r="H523" s="76">
        <v>3945.6206897</v>
      </c>
      <c r="I523" s="76">
        <v>3991.5</v>
      </c>
      <c r="J523" s="76">
        <v>45.879310345</v>
      </c>
    </row>
    <row r="524" spans="1:10" ht="12.75">
      <c r="A524" t="s">
        <v>1428</v>
      </c>
      <c r="B524" t="s">
        <v>183</v>
      </c>
      <c r="C524" t="s">
        <v>668</v>
      </c>
      <c r="D524" t="s">
        <v>1494</v>
      </c>
      <c r="E524">
        <v>89</v>
      </c>
      <c r="F524" s="38">
        <v>100</v>
      </c>
      <c r="G524" s="3">
        <v>366445</v>
      </c>
      <c r="H524" s="3">
        <v>4117.3595506</v>
      </c>
      <c r="I524" s="3">
        <v>4117.3595506</v>
      </c>
      <c r="J524" s="3">
        <v>0</v>
      </c>
    </row>
    <row r="525" spans="1:10" ht="12.75">
      <c r="A525" t="s">
        <v>1448</v>
      </c>
      <c r="B525" t="s">
        <v>199</v>
      </c>
      <c r="C525" t="s">
        <v>723</v>
      </c>
      <c r="D525" t="s">
        <v>1494</v>
      </c>
      <c r="E525">
        <v>87</v>
      </c>
      <c r="F525" s="38">
        <v>94.252873563</v>
      </c>
      <c r="G525" s="3">
        <v>423118</v>
      </c>
      <c r="H525" s="3">
        <v>4863.4252874</v>
      </c>
      <c r="I525" s="3">
        <v>5159.9756098</v>
      </c>
      <c r="J525" s="3">
        <v>296.5503224</v>
      </c>
    </row>
    <row r="526" spans="1:10" ht="12.75">
      <c r="A526" s="53" t="s">
        <v>1659</v>
      </c>
      <c r="B526" s="53" t="s">
        <v>455</v>
      </c>
      <c r="C526" s="53" t="s">
        <v>724</v>
      </c>
      <c r="D526" s="53" t="s">
        <v>320</v>
      </c>
      <c r="E526" s="53">
        <v>54</v>
      </c>
      <c r="F526" s="75">
        <v>98.148148148</v>
      </c>
      <c r="G526" s="76">
        <v>234624</v>
      </c>
      <c r="H526" s="76">
        <v>4344.8888889</v>
      </c>
      <c r="I526" s="76">
        <v>4426.8679245</v>
      </c>
      <c r="J526" s="76">
        <v>81.979035639</v>
      </c>
    </row>
    <row r="527" spans="1:10" ht="12.75">
      <c r="A527" t="s">
        <v>1434</v>
      </c>
      <c r="B527" t="s">
        <v>188</v>
      </c>
      <c r="C527" t="s">
        <v>724</v>
      </c>
      <c r="D527" t="s">
        <v>1494</v>
      </c>
      <c r="E527">
        <v>80</v>
      </c>
      <c r="F527" s="38">
        <v>100</v>
      </c>
      <c r="G527" s="3">
        <v>417586</v>
      </c>
      <c r="H527" s="3">
        <v>5219.825</v>
      </c>
      <c r="I527" s="3">
        <v>5219.825</v>
      </c>
      <c r="J527" s="3">
        <v>0</v>
      </c>
    </row>
    <row r="528" spans="1:10" ht="12.75">
      <c r="A528" t="s">
        <v>1055</v>
      </c>
      <c r="B528" t="s">
        <v>347</v>
      </c>
      <c r="C528" t="s">
        <v>724</v>
      </c>
      <c r="D528" t="s">
        <v>320</v>
      </c>
      <c r="E528" s="1">
        <v>62</v>
      </c>
      <c r="F528" s="38">
        <v>100</v>
      </c>
      <c r="G528" s="3">
        <v>367475</v>
      </c>
      <c r="H528" s="3">
        <v>5927.016129</v>
      </c>
      <c r="I528" s="3">
        <v>5927.016129</v>
      </c>
      <c r="J528" s="3">
        <v>0</v>
      </c>
    </row>
    <row r="529" spans="1:10" ht="12.75">
      <c r="A529" s="53" t="s">
        <v>1857</v>
      </c>
      <c r="B529" s="53" t="s">
        <v>1326</v>
      </c>
      <c r="C529" s="53" t="s">
        <v>724</v>
      </c>
      <c r="D529" s="53" t="s">
        <v>320</v>
      </c>
      <c r="E529" s="53">
        <v>104</v>
      </c>
      <c r="F529" s="75">
        <v>100</v>
      </c>
      <c r="G529" s="76">
        <v>501842</v>
      </c>
      <c r="H529" s="76">
        <v>4825.4038462</v>
      </c>
      <c r="I529" s="76">
        <v>4825.4038462</v>
      </c>
      <c r="J529" s="76">
        <v>0</v>
      </c>
    </row>
    <row r="530" spans="1:10" ht="12.75">
      <c r="A530" t="s">
        <v>1247</v>
      </c>
      <c r="B530" t="s">
        <v>1125</v>
      </c>
      <c r="C530" t="s">
        <v>667</v>
      </c>
      <c r="D530" t="s">
        <v>1494</v>
      </c>
      <c r="E530">
        <v>141</v>
      </c>
      <c r="F530" s="38">
        <v>99.290780142</v>
      </c>
      <c r="G530" s="3">
        <v>500178</v>
      </c>
      <c r="H530" s="3">
        <v>3547.3617021</v>
      </c>
      <c r="I530" s="3">
        <v>3572.7</v>
      </c>
      <c r="J530" s="3">
        <v>25.338297872</v>
      </c>
    </row>
    <row r="531" spans="1:10" ht="12.75">
      <c r="A531" t="s">
        <v>1714</v>
      </c>
      <c r="B531" t="s">
        <v>1631</v>
      </c>
      <c r="C531" t="s">
        <v>691</v>
      </c>
      <c r="D531" t="s">
        <v>1494</v>
      </c>
      <c r="E531">
        <v>117</v>
      </c>
      <c r="F531" s="38">
        <v>69.230769231</v>
      </c>
      <c r="G531" s="3">
        <v>334623</v>
      </c>
      <c r="H531" s="3">
        <v>2860.025641</v>
      </c>
      <c r="I531" s="3">
        <v>4131.1481481</v>
      </c>
      <c r="J531" s="3">
        <v>1271.1225071</v>
      </c>
    </row>
    <row r="532" spans="1:10" ht="12.75">
      <c r="A532" s="53" t="s">
        <v>1259</v>
      </c>
      <c r="B532" s="53" t="s">
        <v>359</v>
      </c>
      <c r="C532" s="53" t="s">
        <v>698</v>
      </c>
      <c r="D532" s="53" t="s">
        <v>1494</v>
      </c>
      <c r="E532" s="53">
        <v>122</v>
      </c>
      <c r="F532" s="75">
        <v>94.262295082</v>
      </c>
      <c r="G532" s="76">
        <v>557115</v>
      </c>
      <c r="H532" s="76">
        <v>4566.5163934</v>
      </c>
      <c r="I532" s="76">
        <v>4844.4782609</v>
      </c>
      <c r="J532" s="76">
        <v>277.96186743</v>
      </c>
    </row>
    <row r="533" spans="1:10" ht="12.75">
      <c r="A533" t="s">
        <v>1792</v>
      </c>
      <c r="B533" t="s">
        <v>1262</v>
      </c>
      <c r="C533" t="s">
        <v>698</v>
      </c>
      <c r="D533" t="s">
        <v>1494</v>
      </c>
      <c r="E533">
        <v>75</v>
      </c>
      <c r="F533" s="38">
        <v>100</v>
      </c>
      <c r="G533" s="3">
        <v>392709</v>
      </c>
      <c r="H533" s="3">
        <v>5236.12</v>
      </c>
      <c r="I533" s="3">
        <v>5236.12</v>
      </c>
      <c r="J533" s="3">
        <v>0</v>
      </c>
    </row>
    <row r="534" spans="1:10" ht="12.75">
      <c r="A534" t="s">
        <v>1765</v>
      </c>
      <c r="B534" t="s">
        <v>136</v>
      </c>
      <c r="C534" t="s">
        <v>694</v>
      </c>
      <c r="D534" t="s">
        <v>1494</v>
      </c>
      <c r="E534">
        <v>100</v>
      </c>
      <c r="F534" s="38">
        <v>94</v>
      </c>
      <c r="G534" s="3">
        <v>490200</v>
      </c>
      <c r="H534" s="3">
        <v>4902</v>
      </c>
      <c r="I534" s="3">
        <v>5214.893617</v>
      </c>
      <c r="J534" s="3">
        <v>312.89361702</v>
      </c>
    </row>
    <row r="535" spans="1:10" ht="12.75">
      <c r="A535" s="53" t="s">
        <v>905</v>
      </c>
      <c r="B535" s="53" t="s">
        <v>1528</v>
      </c>
      <c r="C535" s="53" t="s">
        <v>683</v>
      </c>
      <c r="D535" s="53" t="s">
        <v>1494</v>
      </c>
      <c r="E535" s="53">
        <v>76</v>
      </c>
      <c r="F535" s="75">
        <v>84.210526316</v>
      </c>
      <c r="G535" s="76">
        <v>376537</v>
      </c>
      <c r="H535" s="76">
        <v>4954.4342105</v>
      </c>
      <c r="I535" s="76">
        <v>5883.390625</v>
      </c>
      <c r="J535" s="76">
        <v>928.95641447</v>
      </c>
    </row>
    <row r="536" spans="1:10" ht="12.75">
      <c r="A536" t="s">
        <v>389</v>
      </c>
      <c r="B536" t="s">
        <v>363</v>
      </c>
      <c r="C536" t="s">
        <v>686</v>
      </c>
      <c r="D536" t="s">
        <v>320</v>
      </c>
      <c r="E536">
        <v>55</v>
      </c>
      <c r="F536" s="38">
        <v>100</v>
      </c>
      <c r="G536" s="3">
        <v>279496</v>
      </c>
      <c r="H536" s="3">
        <v>5081.7454545</v>
      </c>
      <c r="I536" s="3">
        <v>5081.7454545</v>
      </c>
      <c r="J536" s="3">
        <v>0</v>
      </c>
    </row>
    <row r="537" spans="1:10" ht="12.75">
      <c r="A537" t="s">
        <v>257</v>
      </c>
      <c r="B537" t="s">
        <v>1550</v>
      </c>
      <c r="C537" t="s">
        <v>710</v>
      </c>
      <c r="D537" t="s">
        <v>1494</v>
      </c>
      <c r="E537">
        <v>84</v>
      </c>
      <c r="F537" s="38">
        <v>91.666666667</v>
      </c>
      <c r="G537" s="3">
        <v>334624</v>
      </c>
      <c r="H537" s="3">
        <v>3983.6190476</v>
      </c>
      <c r="I537" s="3">
        <v>4345.7662338</v>
      </c>
      <c r="J537" s="3">
        <v>362.14718615</v>
      </c>
    </row>
    <row r="538" spans="1:10" ht="12.75">
      <c r="A538" s="53" t="s">
        <v>751</v>
      </c>
      <c r="B538" s="53" t="s">
        <v>1633</v>
      </c>
      <c r="C538" s="53" t="s">
        <v>686</v>
      </c>
      <c r="D538" s="53" t="s">
        <v>1494</v>
      </c>
      <c r="E538" s="53">
        <v>132</v>
      </c>
      <c r="F538" s="75">
        <v>98.484848485</v>
      </c>
      <c r="G538" s="76">
        <v>425395</v>
      </c>
      <c r="H538" s="76">
        <v>3222.6893939</v>
      </c>
      <c r="I538" s="76">
        <v>3272.2692308</v>
      </c>
      <c r="J538" s="76">
        <v>49.57983683</v>
      </c>
    </row>
    <row r="539" spans="1:10" ht="12.75">
      <c r="A539" t="s">
        <v>278</v>
      </c>
      <c r="B539" t="s">
        <v>1572</v>
      </c>
      <c r="C539" t="s">
        <v>693</v>
      </c>
      <c r="D539" t="s">
        <v>1494</v>
      </c>
      <c r="E539">
        <v>69</v>
      </c>
      <c r="F539" s="38">
        <v>95.652173913</v>
      </c>
      <c r="G539" s="3">
        <v>343161</v>
      </c>
      <c r="H539" s="3">
        <v>4973.3478261</v>
      </c>
      <c r="I539" s="3">
        <v>5199.4090909</v>
      </c>
      <c r="J539" s="3">
        <v>226.06126482</v>
      </c>
    </row>
    <row r="540" spans="1:10" ht="12.75">
      <c r="A540" t="s">
        <v>1435</v>
      </c>
      <c r="B540" t="s">
        <v>189</v>
      </c>
      <c r="C540" t="s">
        <v>693</v>
      </c>
      <c r="D540" t="s">
        <v>1494</v>
      </c>
      <c r="E540">
        <v>116</v>
      </c>
      <c r="F540" s="38">
        <v>100</v>
      </c>
      <c r="G540" s="3">
        <v>554369</v>
      </c>
      <c r="H540" s="3">
        <v>4779.0431034</v>
      </c>
      <c r="I540" s="3">
        <v>4779.0431034</v>
      </c>
      <c r="J540" s="3">
        <v>0</v>
      </c>
    </row>
    <row r="541" spans="1:10" ht="12.75">
      <c r="A541" s="53" t="s">
        <v>825</v>
      </c>
      <c r="B541" s="53" t="s">
        <v>610</v>
      </c>
      <c r="C541" s="53" t="s">
        <v>693</v>
      </c>
      <c r="D541" s="53" t="s">
        <v>1494</v>
      </c>
      <c r="E541" s="53">
        <v>108</v>
      </c>
      <c r="F541" s="75">
        <v>100</v>
      </c>
      <c r="G541" s="76">
        <v>345427</v>
      </c>
      <c r="H541" s="76">
        <v>3198.3981481</v>
      </c>
      <c r="I541" s="76">
        <v>3198.3981481</v>
      </c>
      <c r="J541" s="76">
        <v>0</v>
      </c>
    </row>
    <row r="542" spans="1:10" ht="12.75">
      <c r="A542" t="s">
        <v>755</v>
      </c>
      <c r="B542" t="s">
        <v>1637</v>
      </c>
      <c r="C542" t="s">
        <v>682</v>
      </c>
      <c r="D542" t="s">
        <v>1494</v>
      </c>
      <c r="E542">
        <v>73</v>
      </c>
      <c r="F542" s="38">
        <v>100</v>
      </c>
      <c r="G542" s="3">
        <v>340550</v>
      </c>
      <c r="H542" s="3">
        <v>4665.0684932</v>
      </c>
      <c r="I542" s="3">
        <v>4665.0684932</v>
      </c>
      <c r="J542" s="3">
        <v>0</v>
      </c>
    </row>
    <row r="543" spans="1:10" ht="12.75">
      <c r="A543" t="s">
        <v>952</v>
      </c>
      <c r="B543" t="s">
        <v>1353</v>
      </c>
      <c r="C543" t="s">
        <v>682</v>
      </c>
      <c r="D543" t="s">
        <v>1494</v>
      </c>
      <c r="E543">
        <v>72</v>
      </c>
      <c r="F543" s="38">
        <v>93.055555556</v>
      </c>
      <c r="G543" s="3">
        <v>220000</v>
      </c>
      <c r="H543" s="3">
        <v>3055.5555556</v>
      </c>
      <c r="I543" s="3">
        <v>3283.5820896</v>
      </c>
      <c r="J543" s="3">
        <v>228.026534</v>
      </c>
    </row>
    <row r="544" spans="1:10" ht="12.75">
      <c r="A544" s="53" t="s">
        <v>1442</v>
      </c>
      <c r="B544" s="53" t="s">
        <v>1353</v>
      </c>
      <c r="C544" s="53" t="s">
        <v>682</v>
      </c>
      <c r="D544" s="53" t="s">
        <v>1494</v>
      </c>
      <c r="E544" s="53">
        <v>120</v>
      </c>
      <c r="F544" s="75">
        <v>96.666666667</v>
      </c>
      <c r="G544" s="76">
        <v>525981</v>
      </c>
      <c r="H544" s="76">
        <v>4383.175</v>
      </c>
      <c r="I544" s="76">
        <v>4534.3189655</v>
      </c>
      <c r="J544" s="76">
        <v>151.14396552</v>
      </c>
    </row>
    <row r="545" spans="1:10" ht="12.75">
      <c r="A545" t="s">
        <v>1793</v>
      </c>
      <c r="B545" t="s">
        <v>1263</v>
      </c>
      <c r="C545" t="s">
        <v>682</v>
      </c>
      <c r="D545" t="s">
        <v>1494</v>
      </c>
      <c r="E545">
        <v>120</v>
      </c>
      <c r="F545" s="38">
        <v>94.166666667</v>
      </c>
      <c r="G545" s="3">
        <v>472561</v>
      </c>
      <c r="H545" s="3">
        <v>3938.0083333</v>
      </c>
      <c r="I545" s="3">
        <v>4181.9557522</v>
      </c>
      <c r="J545" s="3">
        <v>243.94741888</v>
      </c>
    </row>
    <row r="546" spans="1:10" ht="12.75">
      <c r="A546" t="s">
        <v>285</v>
      </c>
      <c r="B546" t="s">
        <v>1579</v>
      </c>
      <c r="C546" t="s">
        <v>692</v>
      </c>
      <c r="D546" t="s">
        <v>1494</v>
      </c>
      <c r="E546">
        <v>108</v>
      </c>
      <c r="F546" s="38">
        <v>85.185185185</v>
      </c>
      <c r="G546" s="3">
        <v>548717</v>
      </c>
      <c r="H546" s="3">
        <v>5080.712963</v>
      </c>
      <c r="I546" s="3">
        <v>5964.3152174</v>
      </c>
      <c r="J546" s="3">
        <v>883.60225443</v>
      </c>
    </row>
    <row r="547" spans="1:10" ht="12.75">
      <c r="A547" s="53" t="s">
        <v>1848</v>
      </c>
      <c r="B547" s="53" t="s">
        <v>1318</v>
      </c>
      <c r="C547" s="53" t="s">
        <v>692</v>
      </c>
      <c r="D547" s="53" t="s">
        <v>1494</v>
      </c>
      <c r="E547" s="53">
        <v>93</v>
      </c>
      <c r="F547" s="75">
        <v>94.623655914</v>
      </c>
      <c r="G547" s="76">
        <v>396259</v>
      </c>
      <c r="H547" s="76">
        <v>4260.8494624</v>
      </c>
      <c r="I547" s="76">
        <v>4502.9431818</v>
      </c>
      <c r="J547" s="76">
        <v>242.09371945</v>
      </c>
    </row>
    <row r="548" spans="1:10" ht="12.75">
      <c r="A548" t="s">
        <v>855</v>
      </c>
      <c r="B548" t="s">
        <v>425</v>
      </c>
      <c r="C548" t="s">
        <v>712</v>
      </c>
      <c r="D548" t="s">
        <v>1494</v>
      </c>
      <c r="E548">
        <v>116</v>
      </c>
      <c r="F548" s="38">
        <v>99.137931034</v>
      </c>
      <c r="G548" s="3">
        <v>472399</v>
      </c>
      <c r="H548" s="3">
        <v>4072.4051724</v>
      </c>
      <c r="I548" s="3">
        <v>4107.8173913</v>
      </c>
      <c r="J548" s="3">
        <v>35.412218891</v>
      </c>
    </row>
    <row r="549" spans="1:10" ht="12.75">
      <c r="A549" t="s">
        <v>1706</v>
      </c>
      <c r="B549" t="s">
        <v>500</v>
      </c>
      <c r="C549" t="s">
        <v>674</v>
      </c>
      <c r="D549" t="s">
        <v>1494</v>
      </c>
      <c r="E549">
        <v>131</v>
      </c>
      <c r="F549" s="38">
        <v>86.259541985</v>
      </c>
      <c r="G549" s="3">
        <v>542822</v>
      </c>
      <c r="H549" s="3">
        <v>4143.6793893</v>
      </c>
      <c r="I549" s="3">
        <v>4803.7345133</v>
      </c>
      <c r="J549" s="3">
        <v>660.05512396</v>
      </c>
    </row>
    <row r="550" spans="1:10" ht="12.75">
      <c r="A550" s="53" t="s">
        <v>1429</v>
      </c>
      <c r="B550" s="53" t="s">
        <v>184</v>
      </c>
      <c r="C550" s="53" t="s">
        <v>674</v>
      </c>
      <c r="D550" s="53" t="s">
        <v>1494</v>
      </c>
      <c r="E550" s="53">
        <v>110</v>
      </c>
      <c r="F550" s="75">
        <v>91.818181818</v>
      </c>
      <c r="G550" s="76">
        <v>566433</v>
      </c>
      <c r="H550" s="76">
        <v>5149.3909091</v>
      </c>
      <c r="I550" s="76">
        <v>5608.2475248</v>
      </c>
      <c r="J550" s="76">
        <v>458.85661566</v>
      </c>
    </row>
    <row r="551" spans="1:10" ht="12.75">
      <c r="A551" t="s">
        <v>1800</v>
      </c>
      <c r="B551" t="s">
        <v>1269</v>
      </c>
      <c r="C551" t="s">
        <v>680</v>
      </c>
      <c r="D551" t="s">
        <v>1494</v>
      </c>
      <c r="E551">
        <v>56</v>
      </c>
      <c r="F551" s="38">
        <v>96.428571429</v>
      </c>
      <c r="G551" s="3">
        <v>291262</v>
      </c>
      <c r="H551" s="3">
        <v>5201.1071429</v>
      </c>
      <c r="I551" s="3">
        <v>5393.7407407</v>
      </c>
      <c r="J551" s="3">
        <v>192.63359788</v>
      </c>
    </row>
    <row r="552" spans="1:10" ht="12.75">
      <c r="A552" t="s">
        <v>780</v>
      </c>
      <c r="B552" t="s">
        <v>565</v>
      </c>
      <c r="C552" t="s">
        <v>714</v>
      </c>
      <c r="D552" t="s">
        <v>1494</v>
      </c>
      <c r="E552">
        <v>66</v>
      </c>
      <c r="F552" s="38">
        <v>90.909090909</v>
      </c>
      <c r="G552" s="3">
        <v>279496</v>
      </c>
      <c r="H552" s="3">
        <v>4234.7878788</v>
      </c>
      <c r="I552" s="3">
        <v>4658.2666667</v>
      </c>
      <c r="J552" s="3">
        <v>423.47878788</v>
      </c>
    </row>
    <row r="553" spans="1:10" ht="12.75">
      <c r="A553" s="53" t="s">
        <v>233</v>
      </c>
      <c r="B553" s="53" t="s">
        <v>1221</v>
      </c>
      <c r="C553" s="53" t="s">
        <v>714</v>
      </c>
      <c r="D553" s="53" t="s">
        <v>1494</v>
      </c>
      <c r="E553" s="78">
        <v>90</v>
      </c>
      <c r="F553" s="75">
        <v>75.555555556</v>
      </c>
      <c r="G553" s="76">
        <v>399306</v>
      </c>
      <c r="H553" s="76">
        <v>4436.7333333</v>
      </c>
      <c r="I553" s="76">
        <v>5872.1470588</v>
      </c>
      <c r="J553" s="76">
        <v>1435.4137255</v>
      </c>
    </row>
    <row r="554" spans="1:10" ht="12.75">
      <c r="A554" t="s">
        <v>12</v>
      </c>
      <c r="B554" t="s">
        <v>1338</v>
      </c>
      <c r="C554" t="s">
        <v>671</v>
      </c>
      <c r="D554" t="s">
        <v>1494</v>
      </c>
      <c r="E554">
        <v>51</v>
      </c>
      <c r="F554" s="38">
        <v>80.392156863</v>
      </c>
      <c r="G554" s="3">
        <v>234624</v>
      </c>
      <c r="H554" s="3">
        <v>4600.4705882</v>
      </c>
      <c r="I554" s="3">
        <v>5722.5365854</v>
      </c>
      <c r="J554" s="3">
        <v>1122.0659971</v>
      </c>
    </row>
    <row r="555" spans="1:10" ht="12.75">
      <c r="A555" t="s">
        <v>1417</v>
      </c>
      <c r="B555" t="s">
        <v>1338</v>
      </c>
      <c r="C555" t="s">
        <v>671</v>
      </c>
      <c r="D555" t="s">
        <v>1494</v>
      </c>
      <c r="E555">
        <v>91</v>
      </c>
      <c r="F555" s="38">
        <v>92.307692308</v>
      </c>
      <c r="G555" s="3">
        <v>340426</v>
      </c>
      <c r="H555" s="3">
        <v>3740.9450549</v>
      </c>
      <c r="I555" s="3">
        <v>4052.6904762</v>
      </c>
      <c r="J555" s="3">
        <v>311.74542125</v>
      </c>
    </row>
    <row r="556" spans="1:10" ht="12.75">
      <c r="A556" s="53" t="s">
        <v>1695</v>
      </c>
      <c r="B556" s="53" t="s">
        <v>489</v>
      </c>
      <c r="C556" s="53" t="s">
        <v>707</v>
      </c>
      <c r="D556" s="53" t="s">
        <v>1494</v>
      </c>
      <c r="E556" s="53">
        <v>77</v>
      </c>
      <c r="F556" s="75">
        <v>92.207792208</v>
      </c>
      <c r="G556" s="76">
        <v>334624</v>
      </c>
      <c r="H556" s="76">
        <v>4345.7662338</v>
      </c>
      <c r="I556" s="76">
        <v>4713.0140845</v>
      </c>
      <c r="J556" s="76">
        <v>367.24785074</v>
      </c>
    </row>
    <row r="557" spans="1:10" ht="12.75">
      <c r="A557" t="s">
        <v>862</v>
      </c>
      <c r="B557" t="s">
        <v>431</v>
      </c>
      <c r="C557" t="s">
        <v>707</v>
      </c>
      <c r="D557" t="s">
        <v>1494</v>
      </c>
      <c r="E557">
        <v>53</v>
      </c>
      <c r="F557" s="38">
        <v>98.113207547</v>
      </c>
      <c r="G557" s="3">
        <v>234624</v>
      </c>
      <c r="H557" s="3">
        <v>4426.8679245</v>
      </c>
      <c r="I557" s="3">
        <v>4512</v>
      </c>
      <c r="J557" s="3">
        <v>85.132075472</v>
      </c>
    </row>
    <row r="558" spans="1:10" ht="12.75">
      <c r="A558" t="s">
        <v>255</v>
      </c>
      <c r="B558" t="s">
        <v>1548</v>
      </c>
      <c r="C558" t="s">
        <v>725</v>
      </c>
      <c r="D558" t="s">
        <v>1494</v>
      </c>
      <c r="E558">
        <v>62</v>
      </c>
      <c r="F558" s="38">
        <v>91.935483871</v>
      </c>
      <c r="G558" s="3">
        <v>234624</v>
      </c>
      <c r="H558" s="3">
        <v>3784.2580645</v>
      </c>
      <c r="I558" s="3">
        <v>4116.2105263</v>
      </c>
      <c r="J558" s="3">
        <v>331.9524618</v>
      </c>
    </row>
    <row r="559" spans="1:10" ht="12.75">
      <c r="A559" s="53" t="s">
        <v>835</v>
      </c>
      <c r="B559" s="53" t="s">
        <v>1548</v>
      </c>
      <c r="C559" s="53" t="s">
        <v>725</v>
      </c>
      <c r="D559" s="53" t="s">
        <v>1494</v>
      </c>
      <c r="E559" s="53">
        <v>91</v>
      </c>
      <c r="F559" s="75">
        <v>84.615384615</v>
      </c>
      <c r="G559" s="76">
        <v>397256</v>
      </c>
      <c r="H559" s="76">
        <v>4365.4505495</v>
      </c>
      <c r="I559" s="76">
        <v>5159.1688312</v>
      </c>
      <c r="J559" s="76">
        <v>793.71828172</v>
      </c>
    </row>
    <row r="560" spans="1:10" ht="12.75">
      <c r="A560" t="s">
        <v>1691</v>
      </c>
      <c r="B560" t="s">
        <v>485</v>
      </c>
      <c r="C560" t="s">
        <v>717</v>
      </c>
      <c r="D560" t="s">
        <v>1494</v>
      </c>
      <c r="E560">
        <v>93</v>
      </c>
      <c r="F560" s="38">
        <v>93.548387097</v>
      </c>
      <c r="G560" s="3">
        <v>455124</v>
      </c>
      <c r="H560" s="3">
        <v>4893.8064516</v>
      </c>
      <c r="I560" s="3">
        <v>5231.3103448</v>
      </c>
      <c r="J560" s="3">
        <v>337.50389321</v>
      </c>
    </row>
    <row r="561" spans="1:10" ht="12.75">
      <c r="A561" t="s">
        <v>644</v>
      </c>
      <c r="B561" t="s">
        <v>1604</v>
      </c>
      <c r="C561" t="s">
        <v>711</v>
      </c>
      <c r="D561" t="s">
        <v>1494</v>
      </c>
      <c r="E561">
        <v>122</v>
      </c>
      <c r="F561" s="38">
        <v>93.442622951</v>
      </c>
      <c r="G561" s="3">
        <v>431068</v>
      </c>
      <c r="H561" s="3">
        <v>3533.3442623</v>
      </c>
      <c r="I561" s="3">
        <v>3781.2982456</v>
      </c>
      <c r="J561" s="3">
        <v>247.95398332</v>
      </c>
    </row>
    <row r="562" spans="1:10" ht="12.75">
      <c r="A562" s="53" t="s">
        <v>975</v>
      </c>
      <c r="B562" s="53" t="s">
        <v>976</v>
      </c>
      <c r="C562" s="53" t="s">
        <v>711</v>
      </c>
      <c r="D562" s="53" t="s">
        <v>320</v>
      </c>
      <c r="E562" s="53">
        <v>69</v>
      </c>
      <c r="F562" s="75">
        <v>95.652173913</v>
      </c>
      <c r="G562" s="76">
        <v>220000</v>
      </c>
      <c r="H562" s="76">
        <v>3188.4057971</v>
      </c>
      <c r="I562" s="76">
        <v>3333.3333333</v>
      </c>
      <c r="J562" s="76">
        <v>144.92753623</v>
      </c>
    </row>
    <row r="563" spans="1:10" ht="12.75">
      <c r="A563" t="s">
        <v>1728</v>
      </c>
      <c r="B563" t="s">
        <v>521</v>
      </c>
      <c r="C563" t="s">
        <v>675</v>
      </c>
      <c r="D563" t="s">
        <v>1494</v>
      </c>
      <c r="E563">
        <v>98</v>
      </c>
      <c r="F563" s="38">
        <v>95.918367347</v>
      </c>
      <c r="G563" s="3">
        <v>431397</v>
      </c>
      <c r="H563" s="3">
        <v>4402.0102041</v>
      </c>
      <c r="I563" s="3">
        <v>4589.3297872</v>
      </c>
      <c r="J563" s="3">
        <v>187.31958315</v>
      </c>
    </row>
    <row r="564" spans="1:10" ht="12.75">
      <c r="A564" t="s">
        <v>1830</v>
      </c>
      <c r="B564" t="s">
        <v>1300</v>
      </c>
      <c r="C564" t="s">
        <v>719</v>
      </c>
      <c r="D564" t="s">
        <v>1494</v>
      </c>
      <c r="E564">
        <v>130</v>
      </c>
      <c r="F564" s="38">
        <v>81.538461538</v>
      </c>
      <c r="G564" s="3">
        <v>382929</v>
      </c>
      <c r="H564" s="3">
        <v>2945.6076923</v>
      </c>
      <c r="I564" s="3">
        <v>3612.5377358</v>
      </c>
      <c r="J564" s="3">
        <v>666.93004354</v>
      </c>
    </row>
    <row r="565" spans="1:10" ht="12.75">
      <c r="A565" s="53" t="s">
        <v>856</v>
      </c>
      <c r="B565" s="53" t="s">
        <v>426</v>
      </c>
      <c r="C565" s="53" t="s">
        <v>667</v>
      </c>
      <c r="D565" s="53" t="s">
        <v>1494</v>
      </c>
      <c r="E565" s="53">
        <v>83</v>
      </c>
      <c r="F565" s="75">
        <v>97.590361446</v>
      </c>
      <c r="G565" s="76">
        <v>375367</v>
      </c>
      <c r="H565" s="76">
        <v>4522.4939759</v>
      </c>
      <c r="I565" s="76">
        <v>4634.1604938</v>
      </c>
      <c r="J565" s="76">
        <v>111.66651792</v>
      </c>
    </row>
    <row r="566" spans="1:10" ht="12.75">
      <c r="A566" t="s">
        <v>414</v>
      </c>
      <c r="B566" t="s">
        <v>522</v>
      </c>
      <c r="C566" t="s">
        <v>694</v>
      </c>
      <c r="D566" t="s">
        <v>1494</v>
      </c>
      <c r="E566">
        <v>88</v>
      </c>
      <c r="F566" s="38">
        <v>95.454545455</v>
      </c>
      <c r="G566" s="3">
        <v>365636</v>
      </c>
      <c r="H566" s="3">
        <v>4154.9545455</v>
      </c>
      <c r="I566" s="3">
        <v>4352.8095238</v>
      </c>
      <c r="J566" s="3">
        <v>197.85497835</v>
      </c>
    </row>
    <row r="567" spans="1:10" ht="12.75">
      <c r="A567" t="s">
        <v>1391</v>
      </c>
      <c r="B567" t="s">
        <v>531</v>
      </c>
      <c r="C567" t="s">
        <v>715</v>
      </c>
      <c r="D567" t="s">
        <v>1494</v>
      </c>
      <c r="E567">
        <v>81</v>
      </c>
      <c r="F567" s="38">
        <v>100</v>
      </c>
      <c r="G567" s="3">
        <v>437268</v>
      </c>
      <c r="H567" s="3">
        <v>5398.3703704</v>
      </c>
      <c r="I567" s="3">
        <v>5398.3703704</v>
      </c>
      <c r="J567" s="3">
        <v>0</v>
      </c>
    </row>
    <row r="568" spans="1:10" ht="12.75">
      <c r="A568" s="53" t="s">
        <v>1392</v>
      </c>
      <c r="B568" s="53" t="s">
        <v>532</v>
      </c>
      <c r="C568" s="53" t="s">
        <v>690</v>
      </c>
      <c r="D568" s="53" t="s">
        <v>1494</v>
      </c>
      <c r="E568" s="53">
        <v>92</v>
      </c>
      <c r="F568" s="75">
        <v>95.652173913</v>
      </c>
      <c r="G568" s="76">
        <v>460685</v>
      </c>
      <c r="H568" s="76">
        <v>5007.4456522</v>
      </c>
      <c r="I568" s="76">
        <v>5235.0568182</v>
      </c>
      <c r="J568" s="76">
        <v>227.61116601</v>
      </c>
    </row>
    <row r="569" spans="1:10" ht="12.75">
      <c r="A569" t="s">
        <v>778</v>
      </c>
      <c r="B569" t="s">
        <v>563</v>
      </c>
      <c r="C569" t="s">
        <v>690</v>
      </c>
      <c r="D569" t="s">
        <v>1494</v>
      </c>
      <c r="E569">
        <v>132</v>
      </c>
      <c r="F569" s="38">
        <v>85.606060606</v>
      </c>
      <c r="G569" s="3">
        <v>472325</v>
      </c>
      <c r="H569" s="3">
        <v>3578.219697</v>
      </c>
      <c r="I569" s="3">
        <v>4179.8672566</v>
      </c>
      <c r="J569" s="3">
        <v>601.64755967</v>
      </c>
    </row>
    <row r="570" spans="1:10" ht="12.75">
      <c r="A570" t="s">
        <v>793</v>
      </c>
      <c r="B570" t="s">
        <v>578</v>
      </c>
      <c r="C570" t="s">
        <v>678</v>
      </c>
      <c r="D570" t="s">
        <v>1494</v>
      </c>
      <c r="E570">
        <v>76</v>
      </c>
      <c r="F570" s="38">
        <v>94.736842105</v>
      </c>
      <c r="G570" s="3">
        <v>319077</v>
      </c>
      <c r="H570" s="3">
        <v>4198.3815789</v>
      </c>
      <c r="I570" s="3">
        <v>4431.625</v>
      </c>
      <c r="J570" s="3">
        <v>233.24342105</v>
      </c>
    </row>
    <row r="571" spans="1:10" ht="12.75">
      <c r="A571" s="53" t="s">
        <v>1840</v>
      </c>
      <c r="B571" s="53" t="s">
        <v>1310</v>
      </c>
      <c r="C571" s="53" t="s">
        <v>678</v>
      </c>
      <c r="D571" s="53" t="s">
        <v>1494</v>
      </c>
      <c r="E571" s="53">
        <v>87</v>
      </c>
      <c r="F571" s="75">
        <v>96.551724138</v>
      </c>
      <c r="G571" s="76">
        <v>309905</v>
      </c>
      <c r="H571" s="76">
        <v>3562.1264368</v>
      </c>
      <c r="I571" s="76">
        <v>3689.3452381</v>
      </c>
      <c r="J571" s="76">
        <v>127.21880131</v>
      </c>
    </row>
    <row r="572" spans="1:10" ht="12.75">
      <c r="A572" t="s">
        <v>295</v>
      </c>
      <c r="B572" t="s">
        <v>1590</v>
      </c>
      <c r="C572" t="s">
        <v>678</v>
      </c>
      <c r="D572" t="s">
        <v>1494</v>
      </c>
      <c r="E572">
        <v>50</v>
      </c>
      <c r="F572" s="38">
        <v>84</v>
      </c>
      <c r="G572" s="3">
        <v>234624</v>
      </c>
      <c r="H572" s="3">
        <v>4692.48</v>
      </c>
      <c r="I572" s="3">
        <v>5586.2857143</v>
      </c>
      <c r="J572" s="3">
        <v>893.80571429</v>
      </c>
    </row>
    <row r="573" spans="1:10" ht="12.75">
      <c r="A573" t="s">
        <v>837</v>
      </c>
      <c r="B573" t="s">
        <v>620</v>
      </c>
      <c r="C573" t="s">
        <v>678</v>
      </c>
      <c r="D573" t="s">
        <v>1494</v>
      </c>
      <c r="E573">
        <v>102</v>
      </c>
      <c r="F573" s="38">
        <v>96.078431373</v>
      </c>
      <c r="G573" s="3">
        <v>379496</v>
      </c>
      <c r="H573" s="3">
        <v>3720.5490196</v>
      </c>
      <c r="I573" s="3">
        <v>3872.4081633</v>
      </c>
      <c r="J573" s="3">
        <v>151.85914366</v>
      </c>
    </row>
    <row r="574" spans="1:10" ht="12.75">
      <c r="A574" s="53" t="s">
        <v>747</v>
      </c>
      <c r="B574" s="53" t="s">
        <v>1629</v>
      </c>
      <c r="C574" s="53" t="s">
        <v>696</v>
      </c>
      <c r="D574" s="53" t="s">
        <v>1494</v>
      </c>
      <c r="E574" s="53">
        <v>64</v>
      </c>
      <c r="F574" s="75">
        <v>98.4375</v>
      </c>
      <c r="G574" s="76">
        <v>234624</v>
      </c>
      <c r="H574" s="76">
        <v>3666</v>
      </c>
      <c r="I574" s="76">
        <v>3724.1904762</v>
      </c>
      <c r="J574" s="76">
        <v>58.19047619</v>
      </c>
    </row>
    <row r="575" spans="1:10" ht="12.75">
      <c r="A575" t="s">
        <v>1419</v>
      </c>
      <c r="B575" t="s">
        <v>177</v>
      </c>
      <c r="C575" t="s">
        <v>696</v>
      </c>
      <c r="D575" t="s">
        <v>1494</v>
      </c>
      <c r="E575">
        <v>156</v>
      </c>
      <c r="F575" s="38">
        <v>97.435897436</v>
      </c>
      <c r="G575" s="3">
        <v>694693</v>
      </c>
      <c r="H575" s="3">
        <v>4453.1602564</v>
      </c>
      <c r="I575" s="3">
        <v>4570.3486842</v>
      </c>
      <c r="J575" s="3">
        <v>117.1884278</v>
      </c>
    </row>
    <row r="576" spans="1:10" ht="12.75">
      <c r="A576" t="s">
        <v>246</v>
      </c>
      <c r="B576" t="s">
        <v>1539</v>
      </c>
      <c r="C576" t="s">
        <v>685</v>
      </c>
      <c r="D576" t="s">
        <v>1494</v>
      </c>
      <c r="E576">
        <v>126</v>
      </c>
      <c r="F576" s="38">
        <v>94.444444444</v>
      </c>
      <c r="G576" s="3">
        <v>474167</v>
      </c>
      <c r="H576" s="3">
        <v>3763.2301587</v>
      </c>
      <c r="I576" s="3">
        <v>3984.5966387</v>
      </c>
      <c r="J576" s="3">
        <v>221.36647993</v>
      </c>
    </row>
    <row r="577" spans="1:10" ht="12.75">
      <c r="A577" s="53" t="s">
        <v>932</v>
      </c>
      <c r="B577" s="53" t="s">
        <v>1512</v>
      </c>
      <c r="C577" s="53" t="s">
        <v>688</v>
      </c>
      <c r="D577" s="53" t="s">
        <v>1494</v>
      </c>
      <c r="E577" s="53">
        <v>113</v>
      </c>
      <c r="F577" s="75">
        <v>90.265486726</v>
      </c>
      <c r="G577" s="76">
        <v>434474</v>
      </c>
      <c r="H577" s="76">
        <v>3844.9026549</v>
      </c>
      <c r="I577" s="76">
        <v>4259.5490196</v>
      </c>
      <c r="J577" s="76">
        <v>414.64636474</v>
      </c>
    </row>
    <row r="578" spans="1:10" ht="12.75">
      <c r="A578" t="s">
        <v>232</v>
      </c>
      <c r="B578" t="s">
        <v>1220</v>
      </c>
      <c r="C578" t="s">
        <v>712</v>
      </c>
      <c r="D578" t="s">
        <v>1494</v>
      </c>
      <c r="E578" s="1">
        <v>139</v>
      </c>
      <c r="F578" s="38">
        <v>100</v>
      </c>
      <c r="G578" s="3">
        <v>640267</v>
      </c>
      <c r="H578" s="3">
        <v>4606.2374101</v>
      </c>
      <c r="I578" s="3">
        <v>4606.2374101</v>
      </c>
      <c r="J578" s="3">
        <v>0</v>
      </c>
    </row>
    <row r="579" spans="1:10" ht="12.75">
      <c r="A579" t="s">
        <v>1046</v>
      </c>
      <c r="B579" t="s">
        <v>595</v>
      </c>
      <c r="C579" t="s">
        <v>696</v>
      </c>
      <c r="D579" t="s">
        <v>1494</v>
      </c>
      <c r="E579">
        <v>44</v>
      </c>
      <c r="F579" s="38">
        <v>100</v>
      </c>
      <c r="G579" s="3">
        <v>220000</v>
      </c>
      <c r="H579" s="3">
        <v>5000</v>
      </c>
      <c r="I579" s="3">
        <v>5000</v>
      </c>
      <c r="J579" s="3">
        <v>0</v>
      </c>
    </row>
    <row r="580" spans="1:11" ht="12.75">
      <c r="A580" s="53" t="s">
        <v>860</v>
      </c>
      <c r="B580" s="53" t="s">
        <v>595</v>
      </c>
      <c r="C580" s="53" t="s">
        <v>696</v>
      </c>
      <c r="D580" s="53" t="s">
        <v>1494</v>
      </c>
      <c r="E580" s="53">
        <v>210</v>
      </c>
      <c r="F580" s="75">
        <v>88.095238095</v>
      </c>
      <c r="G580" s="76">
        <v>356740</v>
      </c>
      <c r="H580" s="76">
        <v>1698.7619048</v>
      </c>
      <c r="I580" s="76">
        <v>1928.3243243</v>
      </c>
      <c r="J580" s="76">
        <v>229.56241956</v>
      </c>
      <c r="K580" s="6"/>
    </row>
    <row r="581" spans="1:10" ht="12.75">
      <c r="A581" t="s">
        <v>1040</v>
      </c>
      <c r="B581" t="s">
        <v>595</v>
      </c>
      <c r="C581" t="s">
        <v>696</v>
      </c>
      <c r="D581" t="s">
        <v>1494</v>
      </c>
      <c r="E581">
        <v>49</v>
      </c>
      <c r="F581" s="38">
        <v>100</v>
      </c>
      <c r="G581" s="3">
        <v>220000</v>
      </c>
      <c r="H581" s="3">
        <v>4489.7959184</v>
      </c>
      <c r="I581" s="3">
        <v>4489.7959184</v>
      </c>
      <c r="J581" s="3">
        <v>0</v>
      </c>
    </row>
    <row r="582" spans="1:10" ht="12.75">
      <c r="A582" t="s">
        <v>96</v>
      </c>
      <c r="B582" t="s">
        <v>887</v>
      </c>
      <c r="C582" t="s">
        <v>693</v>
      </c>
      <c r="D582" t="s">
        <v>1494</v>
      </c>
      <c r="E582">
        <v>56</v>
      </c>
      <c r="F582" s="38">
        <v>100</v>
      </c>
      <c r="G582" s="3">
        <v>279496</v>
      </c>
      <c r="H582" s="3">
        <v>4991</v>
      </c>
      <c r="I582" s="3">
        <v>4991</v>
      </c>
      <c r="J582" s="3">
        <v>0</v>
      </c>
    </row>
    <row r="583" spans="1:10" ht="12.75">
      <c r="A583" s="53" t="s">
        <v>933</v>
      </c>
      <c r="B583" s="53" t="s">
        <v>887</v>
      </c>
      <c r="C583" s="53" t="s">
        <v>693</v>
      </c>
      <c r="D583" s="53" t="s">
        <v>1494</v>
      </c>
      <c r="E583" s="53">
        <v>52</v>
      </c>
      <c r="F583" s="75">
        <v>90.384615385</v>
      </c>
      <c r="G583" s="76">
        <v>220000</v>
      </c>
      <c r="H583" s="76">
        <v>4230.7692308</v>
      </c>
      <c r="I583" s="76">
        <v>4680.8510638</v>
      </c>
      <c r="J583" s="76">
        <v>450.08183306</v>
      </c>
    </row>
    <row r="584" spans="1:10" ht="12.75">
      <c r="A584" t="s">
        <v>401</v>
      </c>
      <c r="B584" t="s">
        <v>375</v>
      </c>
      <c r="C584" t="s">
        <v>710</v>
      </c>
      <c r="D584" t="s">
        <v>1494</v>
      </c>
      <c r="E584">
        <v>113</v>
      </c>
      <c r="F584" s="38">
        <v>98.230088496</v>
      </c>
      <c r="G584" s="3">
        <v>549393</v>
      </c>
      <c r="H584" s="3">
        <v>4861.8849558</v>
      </c>
      <c r="I584" s="3">
        <v>4949.4864865</v>
      </c>
      <c r="J584" s="3">
        <v>87.601530734</v>
      </c>
    </row>
    <row r="585" spans="1:10" ht="12.75">
      <c r="A585" t="s">
        <v>1056</v>
      </c>
      <c r="B585" t="s">
        <v>1385</v>
      </c>
      <c r="C585" t="s">
        <v>679</v>
      </c>
      <c r="D585" t="s">
        <v>1494</v>
      </c>
      <c r="E585">
        <v>47</v>
      </c>
      <c r="F585" s="38">
        <v>100</v>
      </c>
      <c r="G585" s="3">
        <v>279496</v>
      </c>
      <c r="H585" s="3">
        <v>5946.7234043</v>
      </c>
      <c r="I585" s="3">
        <v>5946.7234043</v>
      </c>
      <c r="J585" s="3">
        <v>0</v>
      </c>
    </row>
    <row r="586" spans="1:10" ht="12.75">
      <c r="A586" s="53" t="s">
        <v>1758</v>
      </c>
      <c r="B586" s="53" t="s">
        <v>129</v>
      </c>
      <c r="C586" s="53" t="s">
        <v>679</v>
      </c>
      <c r="D586" s="53" t="s">
        <v>1494</v>
      </c>
      <c r="E586" s="53">
        <v>70</v>
      </c>
      <c r="F586" s="75">
        <v>91.428571429</v>
      </c>
      <c r="G586" s="76">
        <v>337558</v>
      </c>
      <c r="H586" s="76">
        <v>4822.2571429</v>
      </c>
      <c r="I586" s="76">
        <v>5274.34375</v>
      </c>
      <c r="J586" s="76">
        <v>452.08660714</v>
      </c>
    </row>
    <row r="587" spans="1:10" ht="12.75">
      <c r="A587" t="s">
        <v>1818</v>
      </c>
      <c r="B587" t="s">
        <v>129</v>
      </c>
      <c r="C587" t="s">
        <v>679</v>
      </c>
      <c r="D587" t="s">
        <v>1494</v>
      </c>
      <c r="E587">
        <v>109</v>
      </c>
      <c r="F587" s="38">
        <v>97.247706422</v>
      </c>
      <c r="G587" s="3">
        <v>375371</v>
      </c>
      <c r="H587" s="3">
        <v>3443.7706422</v>
      </c>
      <c r="I587" s="3">
        <v>3541.2358491</v>
      </c>
      <c r="J587" s="3">
        <v>97.465206855</v>
      </c>
    </row>
    <row r="588" spans="1:10" ht="12.75">
      <c r="A588" t="s">
        <v>1062</v>
      </c>
      <c r="B588" t="s">
        <v>1337</v>
      </c>
      <c r="C588" t="s">
        <v>667</v>
      </c>
      <c r="D588" t="s">
        <v>1494</v>
      </c>
      <c r="E588">
        <v>72</v>
      </c>
      <c r="F588" s="38">
        <v>100</v>
      </c>
      <c r="G588" s="3">
        <v>456778</v>
      </c>
      <c r="H588" s="3">
        <v>6344.1388889</v>
      </c>
      <c r="I588" s="3">
        <v>6344.1388889</v>
      </c>
      <c r="J588" s="3">
        <v>0</v>
      </c>
    </row>
    <row r="589" spans="1:10" ht="12.75">
      <c r="A589" s="53" t="s">
        <v>979</v>
      </c>
      <c r="B589" s="53" t="s">
        <v>1583</v>
      </c>
      <c r="C589" s="53" t="s">
        <v>667</v>
      </c>
      <c r="D589" s="53" t="s">
        <v>1494</v>
      </c>
      <c r="E589" s="53">
        <v>73</v>
      </c>
      <c r="F589" s="75">
        <v>95.890410959</v>
      </c>
      <c r="G589" s="76">
        <v>320000</v>
      </c>
      <c r="H589" s="76">
        <v>4383.5616438</v>
      </c>
      <c r="I589" s="76">
        <v>4571.4285714</v>
      </c>
      <c r="J589" s="76">
        <v>187.86692759</v>
      </c>
    </row>
    <row r="590" spans="1:10" ht="12.75">
      <c r="A590" t="s">
        <v>1255</v>
      </c>
      <c r="B590" t="s">
        <v>1583</v>
      </c>
      <c r="C590" t="s">
        <v>667</v>
      </c>
      <c r="D590" t="s">
        <v>1494</v>
      </c>
      <c r="E590">
        <v>64</v>
      </c>
      <c r="F590" s="38">
        <v>100</v>
      </c>
      <c r="G590" s="3">
        <v>279496</v>
      </c>
      <c r="H590" s="3">
        <v>4367.125</v>
      </c>
      <c r="I590" s="3">
        <v>4367.125</v>
      </c>
      <c r="J590" s="3">
        <v>0</v>
      </c>
    </row>
    <row r="591" spans="1:10" ht="12.75">
      <c r="A591" t="s">
        <v>1053</v>
      </c>
      <c r="B591" t="s">
        <v>593</v>
      </c>
      <c r="C591" t="s">
        <v>667</v>
      </c>
      <c r="D591" t="s">
        <v>1494</v>
      </c>
      <c r="E591">
        <v>68</v>
      </c>
      <c r="F591" s="38">
        <v>100</v>
      </c>
      <c r="G591" s="3">
        <v>379496</v>
      </c>
      <c r="H591" s="3">
        <v>5580.8235294</v>
      </c>
      <c r="I591" s="3">
        <v>5580.8235294</v>
      </c>
      <c r="J591" s="3">
        <v>0</v>
      </c>
    </row>
    <row r="592" spans="1:10" ht="12.75">
      <c r="A592" s="53" t="s">
        <v>59</v>
      </c>
      <c r="B592" s="53" t="s">
        <v>593</v>
      </c>
      <c r="C592" s="53" t="s">
        <v>667</v>
      </c>
      <c r="D592" s="53" t="s">
        <v>1494</v>
      </c>
      <c r="E592" s="53">
        <v>91</v>
      </c>
      <c r="F592" s="75">
        <v>98.901098901</v>
      </c>
      <c r="G592" s="76">
        <v>437389</v>
      </c>
      <c r="H592" s="76">
        <v>4806.4725275</v>
      </c>
      <c r="I592" s="76">
        <v>4859.8777778</v>
      </c>
      <c r="J592" s="76">
        <v>53.405250305</v>
      </c>
    </row>
    <row r="593" spans="1:10" ht="12.75">
      <c r="A593" t="s">
        <v>31</v>
      </c>
      <c r="B593" t="s">
        <v>1359</v>
      </c>
      <c r="C593" t="s">
        <v>667</v>
      </c>
      <c r="D593" t="s">
        <v>1494</v>
      </c>
      <c r="E593">
        <v>195</v>
      </c>
      <c r="F593" s="38">
        <v>88.205128205</v>
      </c>
      <c r="G593" s="3">
        <v>613357</v>
      </c>
      <c r="H593" s="3">
        <v>3145.4205128</v>
      </c>
      <c r="I593" s="3">
        <v>3566.0290698</v>
      </c>
      <c r="J593" s="3">
        <v>420.60855695</v>
      </c>
    </row>
    <row r="594" spans="1:10" ht="12.75">
      <c r="A594" t="s">
        <v>249</v>
      </c>
      <c r="B594" t="s">
        <v>1542</v>
      </c>
      <c r="C594" t="s">
        <v>667</v>
      </c>
      <c r="D594" t="s">
        <v>1494</v>
      </c>
      <c r="E594">
        <v>81</v>
      </c>
      <c r="F594" s="38">
        <v>97.530864198</v>
      </c>
      <c r="G594" s="3">
        <v>413759</v>
      </c>
      <c r="H594" s="3">
        <v>5108.1358025</v>
      </c>
      <c r="I594" s="3">
        <v>5237.4556962</v>
      </c>
      <c r="J594" s="3">
        <v>129.31989373</v>
      </c>
    </row>
    <row r="595" spans="1:10" ht="12.75">
      <c r="A595" s="53" t="s">
        <v>849</v>
      </c>
      <c r="B595" s="53" t="s">
        <v>1542</v>
      </c>
      <c r="C595" s="53" t="s">
        <v>667</v>
      </c>
      <c r="D595" s="53" t="s">
        <v>1494</v>
      </c>
      <c r="E595" s="53">
        <v>53</v>
      </c>
      <c r="F595" s="75">
        <v>94.339622642</v>
      </c>
      <c r="G595" s="76">
        <v>234624</v>
      </c>
      <c r="H595" s="76">
        <v>4426.8679245</v>
      </c>
      <c r="I595" s="76">
        <v>4692.48</v>
      </c>
      <c r="J595" s="76">
        <v>265.61207547</v>
      </c>
    </row>
    <row r="596" spans="1:10" ht="12.75">
      <c r="A596" t="s">
        <v>1742</v>
      </c>
      <c r="B596" t="s">
        <v>113</v>
      </c>
      <c r="C596" t="s">
        <v>678</v>
      </c>
      <c r="D596" t="s">
        <v>1494</v>
      </c>
      <c r="E596">
        <v>95</v>
      </c>
      <c r="F596" s="38">
        <v>100</v>
      </c>
      <c r="G596" s="3">
        <v>267216</v>
      </c>
      <c r="H596" s="3">
        <v>2812.8</v>
      </c>
      <c r="I596" s="3">
        <v>2812.8</v>
      </c>
      <c r="J596" s="3">
        <v>0</v>
      </c>
    </row>
    <row r="597" spans="1:10" ht="12.75">
      <c r="A597" t="s">
        <v>290</v>
      </c>
      <c r="B597" t="s">
        <v>1585</v>
      </c>
      <c r="C597" t="s">
        <v>681</v>
      </c>
      <c r="D597" t="s">
        <v>1494</v>
      </c>
      <c r="E597">
        <v>85</v>
      </c>
      <c r="F597" s="38">
        <v>97.647058824</v>
      </c>
      <c r="G597" s="3">
        <v>374967</v>
      </c>
      <c r="H597" s="3">
        <v>4411.3764706</v>
      </c>
      <c r="I597" s="3">
        <v>4517.6746988</v>
      </c>
      <c r="J597" s="3">
        <v>106.29822821</v>
      </c>
    </row>
    <row r="598" spans="1:10" ht="12.75">
      <c r="A598" s="53" t="s">
        <v>801</v>
      </c>
      <c r="B598" s="53" t="s">
        <v>586</v>
      </c>
      <c r="C598" s="53" t="s">
        <v>702</v>
      </c>
      <c r="D598" s="53" t="s">
        <v>1494</v>
      </c>
      <c r="E598" s="53">
        <v>107</v>
      </c>
      <c r="F598" s="75">
        <v>93.457943925</v>
      </c>
      <c r="G598" s="76">
        <v>399669</v>
      </c>
      <c r="H598" s="76">
        <v>3735.2242991</v>
      </c>
      <c r="I598" s="76">
        <v>3996.69</v>
      </c>
      <c r="J598" s="76">
        <v>261.46570093</v>
      </c>
    </row>
    <row r="599" spans="1:10" ht="12.75">
      <c r="A599" t="s">
        <v>1257</v>
      </c>
      <c r="B599" t="s">
        <v>357</v>
      </c>
      <c r="C599" t="s">
        <v>716</v>
      </c>
      <c r="D599" t="s">
        <v>1494</v>
      </c>
      <c r="E599">
        <v>49</v>
      </c>
      <c r="F599" s="38">
        <v>100</v>
      </c>
      <c r="G599" s="3">
        <v>234624</v>
      </c>
      <c r="H599" s="3">
        <v>4788.244898</v>
      </c>
      <c r="I599" s="3">
        <v>4788.244898</v>
      </c>
      <c r="J599" s="3">
        <v>0</v>
      </c>
    </row>
    <row r="600" spans="1:10" ht="12.75">
      <c r="A600" t="s">
        <v>1804</v>
      </c>
      <c r="B600" t="s">
        <v>1273</v>
      </c>
      <c r="C600" t="s">
        <v>708</v>
      </c>
      <c r="D600" t="s">
        <v>1494</v>
      </c>
      <c r="E600">
        <v>95</v>
      </c>
      <c r="F600" s="38">
        <v>97.894736842</v>
      </c>
      <c r="G600" s="3">
        <v>377664</v>
      </c>
      <c r="H600" s="3">
        <v>3975.4105263</v>
      </c>
      <c r="I600" s="3">
        <v>4060.9032258</v>
      </c>
      <c r="J600" s="3">
        <v>85.492699491</v>
      </c>
    </row>
    <row r="601" spans="1:10" ht="12.75">
      <c r="A601" s="53" t="s">
        <v>815</v>
      </c>
      <c r="B601" s="53" t="s">
        <v>601</v>
      </c>
      <c r="C601" s="53" t="s">
        <v>708</v>
      </c>
      <c r="D601" s="53" t="s">
        <v>1494</v>
      </c>
      <c r="E601" s="53">
        <v>77</v>
      </c>
      <c r="F601" s="75">
        <v>97.402597403</v>
      </c>
      <c r="G601" s="76">
        <v>348365</v>
      </c>
      <c r="H601" s="76">
        <v>4524.2207792</v>
      </c>
      <c r="I601" s="76">
        <v>4644.8666667</v>
      </c>
      <c r="J601" s="76">
        <v>120.64588745</v>
      </c>
    </row>
    <row r="602" spans="1:10" ht="12.75">
      <c r="A602" t="s">
        <v>789</v>
      </c>
      <c r="B602" t="s">
        <v>574</v>
      </c>
      <c r="C602" t="s">
        <v>687</v>
      </c>
      <c r="D602" t="s">
        <v>1494</v>
      </c>
      <c r="E602">
        <v>118</v>
      </c>
      <c r="F602" s="38">
        <v>99.152542373</v>
      </c>
      <c r="G602" s="3">
        <v>410987</v>
      </c>
      <c r="H602" s="3">
        <v>3482.940678</v>
      </c>
      <c r="I602" s="3">
        <v>3512.7094017</v>
      </c>
      <c r="J602" s="3">
        <v>29.768723743</v>
      </c>
    </row>
    <row r="603" spans="1:10" ht="12.75">
      <c r="A603" t="s">
        <v>798</v>
      </c>
      <c r="B603" t="s">
        <v>583</v>
      </c>
      <c r="C603" t="s">
        <v>671</v>
      </c>
      <c r="D603" t="s">
        <v>1494</v>
      </c>
      <c r="E603">
        <v>78</v>
      </c>
      <c r="F603" s="38">
        <v>98.717948718</v>
      </c>
      <c r="G603" s="3">
        <v>387703</v>
      </c>
      <c r="H603" s="3">
        <v>4970.5512821</v>
      </c>
      <c r="I603" s="3">
        <v>5035.1038961</v>
      </c>
      <c r="J603" s="3">
        <v>64.552614053</v>
      </c>
    </row>
    <row r="604" spans="1:10" ht="12.75">
      <c r="A604" s="53" t="s">
        <v>1781</v>
      </c>
      <c r="B604" s="53" t="s">
        <v>152</v>
      </c>
      <c r="C604" s="53" t="s">
        <v>684</v>
      </c>
      <c r="D604" s="53" t="s">
        <v>320</v>
      </c>
      <c r="E604" s="53">
        <v>77</v>
      </c>
      <c r="F604" s="75">
        <v>89.61038961</v>
      </c>
      <c r="G604" s="76">
        <v>307258</v>
      </c>
      <c r="H604" s="76">
        <v>3990.3636364</v>
      </c>
      <c r="I604" s="76">
        <v>4453.0144928</v>
      </c>
      <c r="J604" s="76">
        <v>462.65085639</v>
      </c>
    </row>
    <row r="605" spans="1:10" ht="12.75">
      <c r="A605" t="s">
        <v>1850</v>
      </c>
      <c r="B605" t="s">
        <v>1320</v>
      </c>
      <c r="C605" t="s">
        <v>684</v>
      </c>
      <c r="D605" t="s">
        <v>1494</v>
      </c>
      <c r="E605">
        <v>105</v>
      </c>
      <c r="F605" s="38">
        <v>99.047619048</v>
      </c>
      <c r="G605" s="3">
        <v>460659</v>
      </c>
      <c r="H605" s="3">
        <v>4387.2285714</v>
      </c>
      <c r="I605" s="3">
        <v>4429.4134615</v>
      </c>
      <c r="J605" s="3">
        <v>42.18489011</v>
      </c>
    </row>
    <row r="606" spans="1:10" ht="12.75">
      <c r="A606" t="s">
        <v>1755</v>
      </c>
      <c r="B606" t="s">
        <v>126</v>
      </c>
      <c r="C606" t="s">
        <v>684</v>
      </c>
      <c r="D606" t="s">
        <v>1494</v>
      </c>
      <c r="E606">
        <v>62</v>
      </c>
      <c r="F606" s="38">
        <v>98.387096774</v>
      </c>
      <c r="G606" s="3">
        <v>318684</v>
      </c>
      <c r="H606" s="3">
        <v>5140.0645161</v>
      </c>
      <c r="I606" s="3">
        <v>5224.3278689</v>
      </c>
      <c r="J606" s="3">
        <v>84.263352723</v>
      </c>
    </row>
    <row r="607" spans="1:10" ht="12.75">
      <c r="A607" s="53" t="s">
        <v>1713</v>
      </c>
      <c r="B607" s="53" t="s">
        <v>507</v>
      </c>
      <c r="C607" s="53" t="s">
        <v>684</v>
      </c>
      <c r="D607" s="53" t="s">
        <v>1494</v>
      </c>
      <c r="E607" s="53">
        <v>71</v>
      </c>
      <c r="F607" s="75">
        <v>100</v>
      </c>
      <c r="G607" s="76">
        <v>296860</v>
      </c>
      <c r="H607" s="76">
        <v>4181.1267606</v>
      </c>
      <c r="I607" s="76">
        <v>4181.1267606</v>
      </c>
      <c r="J607" s="76">
        <v>0</v>
      </c>
    </row>
    <row r="608" spans="1:10" ht="12.75">
      <c r="A608" t="s">
        <v>22</v>
      </c>
      <c r="B608" t="s">
        <v>1349</v>
      </c>
      <c r="C608" t="s">
        <v>684</v>
      </c>
      <c r="D608" t="s">
        <v>1494</v>
      </c>
      <c r="E608">
        <v>84</v>
      </c>
      <c r="F608" s="38">
        <v>96.428571429</v>
      </c>
      <c r="G608" s="3">
        <v>408018</v>
      </c>
      <c r="H608" s="3">
        <v>4857.3571429</v>
      </c>
      <c r="I608" s="3">
        <v>5037.2592593</v>
      </c>
      <c r="J608" s="3">
        <v>179.9021164</v>
      </c>
    </row>
    <row r="609" spans="1:10" ht="12.75">
      <c r="A609" t="s">
        <v>64</v>
      </c>
      <c r="B609" t="s">
        <v>1387</v>
      </c>
      <c r="C609" t="s">
        <v>684</v>
      </c>
      <c r="D609" t="s">
        <v>1494</v>
      </c>
      <c r="E609">
        <v>73</v>
      </c>
      <c r="F609" s="38">
        <v>95.890410959</v>
      </c>
      <c r="G609" s="3">
        <v>334624</v>
      </c>
      <c r="H609" s="3">
        <v>4583.890411</v>
      </c>
      <c r="I609" s="3">
        <v>4780.3428571</v>
      </c>
      <c r="J609" s="3">
        <v>196.45244618</v>
      </c>
    </row>
    <row r="610" spans="1:10" ht="12.75">
      <c r="A610" s="53" t="s">
        <v>949</v>
      </c>
      <c r="B610" s="53" t="s">
        <v>348</v>
      </c>
      <c r="C610" s="53" t="s">
        <v>684</v>
      </c>
      <c r="D610" s="53" t="s">
        <v>1494</v>
      </c>
      <c r="E610" s="78">
        <v>68</v>
      </c>
      <c r="F610" s="75">
        <v>92.647058824</v>
      </c>
      <c r="G610" s="76">
        <v>402345</v>
      </c>
      <c r="H610" s="76">
        <v>5916.8382353</v>
      </c>
      <c r="I610" s="76">
        <v>6386.4285714</v>
      </c>
      <c r="J610" s="76">
        <v>469.59033613</v>
      </c>
    </row>
    <row r="611" spans="1:10" ht="12.75">
      <c r="A611" t="s">
        <v>1853</v>
      </c>
      <c r="B611" t="s">
        <v>1323</v>
      </c>
      <c r="C611" t="s">
        <v>684</v>
      </c>
      <c r="D611" t="s">
        <v>1494</v>
      </c>
      <c r="E611">
        <v>54</v>
      </c>
      <c r="F611" s="38">
        <v>100</v>
      </c>
      <c r="G611" s="3">
        <v>234624</v>
      </c>
      <c r="H611" s="3">
        <v>4344.8888889</v>
      </c>
      <c r="I611" s="3">
        <v>4344.8888889</v>
      </c>
      <c r="J611" s="3">
        <v>0</v>
      </c>
    </row>
    <row r="612" spans="1:10" ht="12.75">
      <c r="A612" t="s">
        <v>1697</v>
      </c>
      <c r="B612" t="s">
        <v>491</v>
      </c>
      <c r="C612" t="s">
        <v>684</v>
      </c>
      <c r="D612" t="s">
        <v>1494</v>
      </c>
      <c r="E612">
        <v>93</v>
      </c>
      <c r="F612" s="38">
        <v>97.849462366</v>
      </c>
      <c r="G612" s="3">
        <v>387703</v>
      </c>
      <c r="H612" s="3">
        <v>4168.8494624</v>
      </c>
      <c r="I612" s="3">
        <v>4260.4725275</v>
      </c>
      <c r="J612" s="3">
        <v>91.623065107</v>
      </c>
    </row>
    <row r="613" spans="1:10" ht="12.75">
      <c r="A613" s="53" t="s">
        <v>1436</v>
      </c>
      <c r="B613" s="53" t="s">
        <v>190</v>
      </c>
      <c r="C613" s="53" t="s">
        <v>699</v>
      </c>
      <c r="D613" s="53" t="s">
        <v>1494</v>
      </c>
      <c r="E613" s="53">
        <v>116</v>
      </c>
      <c r="F613" s="75">
        <v>85.344827586</v>
      </c>
      <c r="G613" s="76">
        <v>483672</v>
      </c>
      <c r="H613" s="76">
        <v>4169.5862069</v>
      </c>
      <c r="I613" s="76">
        <v>4885.5757576</v>
      </c>
      <c r="J613" s="76">
        <v>715.98955068</v>
      </c>
    </row>
    <row r="614" spans="1:10" ht="12.75">
      <c r="A614" t="s">
        <v>1683</v>
      </c>
      <c r="B614" t="s">
        <v>477</v>
      </c>
      <c r="C614" t="s">
        <v>712</v>
      </c>
      <c r="D614" t="s">
        <v>320</v>
      </c>
      <c r="E614">
        <v>50</v>
      </c>
      <c r="F614" s="38">
        <v>100</v>
      </c>
      <c r="G614" s="3">
        <v>234624</v>
      </c>
      <c r="H614" s="3">
        <v>4692.48</v>
      </c>
      <c r="I614" s="3">
        <v>4692.48</v>
      </c>
      <c r="J614" s="3">
        <v>0</v>
      </c>
    </row>
    <row r="615" spans="1:10" ht="12.75">
      <c r="A615" t="s">
        <v>984</v>
      </c>
      <c r="B615" t="s">
        <v>985</v>
      </c>
      <c r="C615" t="s">
        <v>729</v>
      </c>
      <c r="D615" t="s">
        <v>1494</v>
      </c>
      <c r="E615">
        <v>51</v>
      </c>
      <c r="F615" s="38">
        <v>96.078431373</v>
      </c>
      <c r="G615" s="3">
        <v>220000</v>
      </c>
      <c r="H615" s="3">
        <v>4313.7254902</v>
      </c>
      <c r="I615" s="3">
        <v>4489.7959184</v>
      </c>
      <c r="J615" s="3">
        <v>176.07042817</v>
      </c>
    </row>
    <row r="616" spans="1:10" ht="12.75">
      <c r="A616" s="53" t="s">
        <v>1226</v>
      </c>
      <c r="B616" s="53" t="s">
        <v>1105</v>
      </c>
      <c r="C616" s="53" t="s">
        <v>715</v>
      </c>
      <c r="D616" s="53" t="s">
        <v>320</v>
      </c>
      <c r="E616" s="53">
        <v>120</v>
      </c>
      <c r="F616" s="75">
        <v>97.5</v>
      </c>
      <c r="G616" s="76">
        <v>390655</v>
      </c>
      <c r="H616" s="76">
        <v>3255.4583333</v>
      </c>
      <c r="I616" s="76">
        <v>3338.9316239</v>
      </c>
      <c r="J616" s="76">
        <v>83.473290598</v>
      </c>
    </row>
    <row r="617" spans="1:10" ht="12.75">
      <c r="A617" t="s">
        <v>635</v>
      </c>
      <c r="B617" t="s">
        <v>1595</v>
      </c>
      <c r="C617" t="s">
        <v>708</v>
      </c>
      <c r="D617" t="s">
        <v>320</v>
      </c>
      <c r="E617">
        <v>56</v>
      </c>
      <c r="F617" s="38">
        <v>94.642857143</v>
      </c>
      <c r="G617" s="3">
        <v>234624</v>
      </c>
      <c r="H617" s="3">
        <v>4189.7142857</v>
      </c>
      <c r="I617" s="3">
        <v>4426.8679245</v>
      </c>
      <c r="J617" s="3">
        <v>237.15363881</v>
      </c>
    </row>
    <row r="618" spans="1:10" ht="12.75">
      <c r="A618" t="s">
        <v>46</v>
      </c>
      <c r="B618" t="s">
        <v>1374</v>
      </c>
      <c r="C618" t="s">
        <v>708</v>
      </c>
      <c r="D618" t="s">
        <v>1494</v>
      </c>
      <c r="E618">
        <v>132</v>
      </c>
      <c r="F618" s="38">
        <v>95.454545455</v>
      </c>
      <c r="G618" s="3">
        <v>449508</v>
      </c>
      <c r="H618" s="3">
        <v>3405.3636364</v>
      </c>
      <c r="I618" s="3">
        <v>3567.5238095</v>
      </c>
      <c r="J618" s="3">
        <v>162.16017316</v>
      </c>
    </row>
    <row r="619" spans="1:10" ht="12.75">
      <c r="A619" s="53" t="s">
        <v>827</v>
      </c>
      <c r="B619" s="53" t="s">
        <v>612</v>
      </c>
      <c r="C619" s="53" t="s">
        <v>708</v>
      </c>
      <c r="D619" s="53" t="s">
        <v>1494</v>
      </c>
      <c r="E619" s="53">
        <v>75</v>
      </c>
      <c r="F619" s="75">
        <v>84</v>
      </c>
      <c r="G619" s="76">
        <v>379914</v>
      </c>
      <c r="H619" s="76">
        <v>5065.52</v>
      </c>
      <c r="I619" s="76">
        <v>6030.3809524</v>
      </c>
      <c r="J619" s="76">
        <v>964.86095238</v>
      </c>
    </row>
    <row r="620" spans="1:10" ht="12.75">
      <c r="A620" t="s">
        <v>276</v>
      </c>
      <c r="B620" t="s">
        <v>1570</v>
      </c>
      <c r="C620" t="s">
        <v>708</v>
      </c>
      <c r="D620" t="s">
        <v>1494</v>
      </c>
      <c r="E620">
        <v>83</v>
      </c>
      <c r="F620" s="38">
        <v>98.795180723</v>
      </c>
      <c r="G620" s="3">
        <v>364146</v>
      </c>
      <c r="H620" s="3">
        <v>4387.3012048</v>
      </c>
      <c r="I620" s="3">
        <v>4440.804878</v>
      </c>
      <c r="J620" s="3">
        <v>53.50367323</v>
      </c>
    </row>
    <row r="621" spans="1:10" ht="12.75">
      <c r="A621" t="s">
        <v>1805</v>
      </c>
      <c r="B621" t="s">
        <v>1274</v>
      </c>
      <c r="C621" t="s">
        <v>696</v>
      </c>
      <c r="D621" t="s">
        <v>665</v>
      </c>
      <c r="E621">
        <v>68</v>
      </c>
      <c r="F621" s="38">
        <v>98.529411765</v>
      </c>
      <c r="G621" s="3">
        <v>234624</v>
      </c>
      <c r="H621" s="3">
        <v>3450.3529412</v>
      </c>
      <c r="I621" s="3">
        <v>3501.8507463</v>
      </c>
      <c r="J621" s="3">
        <v>51.497805092</v>
      </c>
    </row>
    <row r="622" spans="1:10" ht="12.75">
      <c r="A622" s="53" t="s">
        <v>1820</v>
      </c>
      <c r="B622" s="53" t="s">
        <v>1274</v>
      </c>
      <c r="C622" s="53" t="s">
        <v>696</v>
      </c>
      <c r="D622" s="53" t="s">
        <v>665</v>
      </c>
      <c r="E622" s="53">
        <v>204</v>
      </c>
      <c r="F622" s="75">
        <v>98.529411765</v>
      </c>
      <c r="G622" s="76">
        <v>614856</v>
      </c>
      <c r="H622" s="76">
        <v>3014</v>
      </c>
      <c r="I622" s="76">
        <v>3058.9850746</v>
      </c>
      <c r="J622" s="76">
        <v>44.985074627</v>
      </c>
    </row>
    <row r="623" spans="1:10" ht="12.75">
      <c r="A623" t="s">
        <v>787</v>
      </c>
      <c r="B623" t="s">
        <v>572</v>
      </c>
      <c r="C623" t="s">
        <v>685</v>
      </c>
      <c r="D623" t="s">
        <v>1494</v>
      </c>
      <c r="E623">
        <v>82</v>
      </c>
      <c r="F623" s="38">
        <v>98.780487805</v>
      </c>
      <c r="G623" s="3">
        <v>420250</v>
      </c>
      <c r="H623" s="3">
        <v>5125</v>
      </c>
      <c r="I623" s="3">
        <v>5188.2716049</v>
      </c>
      <c r="J623" s="3">
        <v>63.271604938</v>
      </c>
    </row>
    <row r="624" spans="1:10" ht="12.75">
      <c r="A624" t="s">
        <v>1246</v>
      </c>
      <c r="B624" t="s">
        <v>1124</v>
      </c>
      <c r="C624" t="s">
        <v>696</v>
      </c>
      <c r="D624" t="s">
        <v>665</v>
      </c>
      <c r="E624">
        <v>76</v>
      </c>
      <c r="F624" s="38">
        <v>100</v>
      </c>
      <c r="G624" s="3">
        <v>379496</v>
      </c>
      <c r="H624" s="3">
        <v>4993.3684211</v>
      </c>
      <c r="I624" s="3">
        <v>4993.3684211</v>
      </c>
      <c r="J624" s="3">
        <v>0</v>
      </c>
    </row>
    <row r="625" spans="1:10" ht="12.75">
      <c r="A625" s="53" t="s">
        <v>20</v>
      </c>
      <c r="B625" s="53" t="s">
        <v>1347</v>
      </c>
      <c r="C625" s="53" t="s">
        <v>681</v>
      </c>
      <c r="D625" s="53" t="s">
        <v>320</v>
      </c>
      <c r="E625" s="53">
        <v>61</v>
      </c>
      <c r="F625" s="75">
        <v>93.442622951</v>
      </c>
      <c r="G625" s="76">
        <v>234624</v>
      </c>
      <c r="H625" s="76">
        <v>3846.295082</v>
      </c>
      <c r="I625" s="76">
        <v>4116.2105263</v>
      </c>
      <c r="J625" s="76">
        <v>269.91544435</v>
      </c>
    </row>
    <row r="626" spans="1:10" ht="12.75">
      <c r="A626" t="s">
        <v>1039</v>
      </c>
      <c r="B626" t="s">
        <v>1013</v>
      </c>
      <c r="C626" t="s">
        <v>687</v>
      </c>
      <c r="D626" t="s">
        <v>1494</v>
      </c>
      <c r="E626">
        <v>50</v>
      </c>
      <c r="F626" s="38">
        <v>100</v>
      </c>
      <c r="G626" s="3">
        <v>220000</v>
      </c>
      <c r="H626" s="3">
        <v>4400</v>
      </c>
      <c r="I626" s="3">
        <v>4400</v>
      </c>
      <c r="J626" s="3">
        <v>0</v>
      </c>
    </row>
    <row r="627" spans="1:10" ht="12.75">
      <c r="A627" t="s">
        <v>1012</v>
      </c>
      <c r="B627" t="s">
        <v>1013</v>
      </c>
      <c r="C627" t="s">
        <v>687</v>
      </c>
      <c r="D627" t="s">
        <v>1494</v>
      </c>
      <c r="E627">
        <v>52</v>
      </c>
      <c r="F627" s="38">
        <v>98.076923077</v>
      </c>
      <c r="G627" s="3">
        <v>220000</v>
      </c>
      <c r="H627" s="3">
        <v>4230.7692308</v>
      </c>
      <c r="I627" s="3">
        <v>4313.7254902</v>
      </c>
      <c r="J627" s="3">
        <v>82.956259427</v>
      </c>
    </row>
    <row r="628" spans="1:10" ht="12.75">
      <c r="A628" s="53" t="s">
        <v>1047</v>
      </c>
      <c r="B628" s="53" t="s">
        <v>1048</v>
      </c>
      <c r="C628" s="53" t="s">
        <v>687</v>
      </c>
      <c r="D628" s="53" t="s">
        <v>1494</v>
      </c>
      <c r="E628" s="53">
        <v>44</v>
      </c>
      <c r="F628" s="75">
        <v>100</v>
      </c>
      <c r="G628" s="76">
        <v>220000</v>
      </c>
      <c r="H628" s="76">
        <v>5000</v>
      </c>
      <c r="I628" s="76">
        <v>5000</v>
      </c>
      <c r="J628" s="76">
        <v>0</v>
      </c>
    </row>
    <row r="629" spans="1:10" ht="12.75">
      <c r="A629" t="s">
        <v>1760</v>
      </c>
      <c r="B629" t="s">
        <v>131</v>
      </c>
      <c r="C629" t="s">
        <v>673</v>
      </c>
      <c r="D629" t="s">
        <v>1494</v>
      </c>
      <c r="E629">
        <v>131</v>
      </c>
      <c r="F629" s="38">
        <v>92.366412214</v>
      </c>
      <c r="G629" s="3">
        <v>650972</v>
      </c>
      <c r="H629" s="3">
        <v>4969.2519084</v>
      </c>
      <c r="I629" s="3">
        <v>5379.9338843</v>
      </c>
      <c r="J629" s="3">
        <v>410.6819759</v>
      </c>
    </row>
    <row r="630" spans="1:10" ht="12.75">
      <c r="A630" t="s">
        <v>1433</v>
      </c>
      <c r="B630" t="s">
        <v>187</v>
      </c>
      <c r="C630" t="s">
        <v>673</v>
      </c>
      <c r="D630" t="s">
        <v>665</v>
      </c>
      <c r="E630">
        <v>94</v>
      </c>
      <c r="F630" s="38">
        <v>100</v>
      </c>
      <c r="G630" s="3">
        <v>338604</v>
      </c>
      <c r="H630" s="3">
        <v>3602.1702128</v>
      </c>
      <c r="I630" s="3">
        <v>3602.1702128</v>
      </c>
      <c r="J630" s="3">
        <v>0</v>
      </c>
    </row>
    <row r="631" spans="1:10" ht="12.75">
      <c r="A631" s="53" t="s">
        <v>1415</v>
      </c>
      <c r="B631" s="53" t="s">
        <v>174</v>
      </c>
      <c r="C631" s="53" t="s">
        <v>702</v>
      </c>
      <c r="D631" s="53" t="s">
        <v>1494</v>
      </c>
      <c r="E631" s="53">
        <v>79</v>
      </c>
      <c r="F631" s="75">
        <v>97.46835443</v>
      </c>
      <c r="G631" s="76">
        <v>355737</v>
      </c>
      <c r="H631" s="76">
        <v>4503</v>
      </c>
      <c r="I631" s="76">
        <v>4619.961039</v>
      </c>
      <c r="J631" s="76">
        <v>116.96103896</v>
      </c>
    </row>
    <row r="632" spans="1:10" ht="12.75">
      <c r="A632" t="s">
        <v>269</v>
      </c>
      <c r="B632" t="s">
        <v>1563</v>
      </c>
      <c r="C632" t="s">
        <v>713</v>
      </c>
      <c r="D632" t="s">
        <v>1494</v>
      </c>
      <c r="E632">
        <v>116</v>
      </c>
      <c r="F632" s="38">
        <v>92.24137931</v>
      </c>
      <c r="G632" s="3">
        <v>487155</v>
      </c>
      <c r="H632" s="3">
        <v>4199.612069</v>
      </c>
      <c r="I632" s="3">
        <v>4552.8504673</v>
      </c>
      <c r="J632" s="3">
        <v>353.23839832</v>
      </c>
    </row>
    <row r="633" spans="1:10" ht="12.75">
      <c r="A633" t="s">
        <v>54</v>
      </c>
      <c r="B633" t="s">
        <v>1380</v>
      </c>
      <c r="C633" t="s">
        <v>696</v>
      </c>
      <c r="D633" t="s">
        <v>320</v>
      </c>
      <c r="E633">
        <v>58</v>
      </c>
      <c r="F633" s="38">
        <v>86.206896552</v>
      </c>
      <c r="G633" s="3">
        <v>254729</v>
      </c>
      <c r="H633" s="3">
        <v>4391.8793103</v>
      </c>
      <c r="I633" s="3">
        <v>5094.58</v>
      </c>
      <c r="J633" s="3">
        <v>702.70068966</v>
      </c>
    </row>
    <row r="634" spans="1:10" ht="12.75">
      <c r="A634" s="53" t="s">
        <v>977</v>
      </c>
      <c r="B634" s="53" t="s">
        <v>978</v>
      </c>
      <c r="C634" s="53" t="s">
        <v>696</v>
      </c>
      <c r="D634" s="53" t="s">
        <v>320</v>
      </c>
      <c r="E634" s="53">
        <v>70</v>
      </c>
      <c r="F634" s="75">
        <v>95.714285714</v>
      </c>
      <c r="G634" s="76">
        <v>320000</v>
      </c>
      <c r="H634" s="76">
        <v>4571.4285714</v>
      </c>
      <c r="I634" s="76">
        <v>4776.119403</v>
      </c>
      <c r="J634" s="76">
        <v>204.69083156</v>
      </c>
    </row>
    <row r="635" spans="1:10" ht="12.75">
      <c r="A635" t="s">
        <v>4</v>
      </c>
      <c r="B635" t="s">
        <v>1330</v>
      </c>
      <c r="C635" t="s">
        <v>667</v>
      </c>
      <c r="D635" t="s">
        <v>1494</v>
      </c>
      <c r="E635">
        <v>76</v>
      </c>
      <c r="F635" s="38">
        <v>85.526315789</v>
      </c>
      <c r="G635" s="3">
        <v>303155</v>
      </c>
      <c r="H635" s="3">
        <v>3988.8815789</v>
      </c>
      <c r="I635" s="3">
        <v>4663.9230769</v>
      </c>
      <c r="J635" s="3">
        <v>675.04149798</v>
      </c>
    </row>
    <row r="636" spans="1:10" ht="12.75">
      <c r="A636" t="s">
        <v>1837</v>
      </c>
      <c r="B636" t="s">
        <v>1307</v>
      </c>
      <c r="C636" t="s">
        <v>706</v>
      </c>
      <c r="D636" t="s">
        <v>1494</v>
      </c>
      <c r="E636">
        <v>153</v>
      </c>
      <c r="F636" s="38">
        <v>91.503267974</v>
      </c>
      <c r="G636" s="3">
        <v>542109</v>
      </c>
      <c r="H636" s="3">
        <v>3543.1960784</v>
      </c>
      <c r="I636" s="3">
        <v>3872.2071429</v>
      </c>
      <c r="J636" s="3">
        <v>329.01106443</v>
      </c>
    </row>
    <row r="637" spans="1:10" ht="12.75">
      <c r="A637" s="53" t="s">
        <v>73</v>
      </c>
      <c r="B637" s="53" t="s">
        <v>302</v>
      </c>
      <c r="C637" s="53" t="s">
        <v>713</v>
      </c>
      <c r="D637" s="53" t="s">
        <v>1494</v>
      </c>
      <c r="E637" s="53">
        <v>54</v>
      </c>
      <c r="F637" s="75">
        <v>88.888888889</v>
      </c>
      <c r="G637" s="76">
        <v>234624</v>
      </c>
      <c r="H637" s="76">
        <v>4344.8888889</v>
      </c>
      <c r="I637" s="76">
        <v>4888</v>
      </c>
      <c r="J637" s="76">
        <v>543.11111111</v>
      </c>
    </row>
    <row r="638" spans="1:10" ht="12.75">
      <c r="A638" t="s">
        <v>1812</v>
      </c>
      <c r="B638" t="s">
        <v>1281</v>
      </c>
      <c r="C638" t="s">
        <v>694</v>
      </c>
      <c r="D638" t="s">
        <v>320</v>
      </c>
      <c r="E638">
        <v>50</v>
      </c>
      <c r="F638" s="38">
        <v>92</v>
      </c>
      <c r="G638" s="3">
        <v>234624</v>
      </c>
      <c r="H638" s="3">
        <v>4692.48</v>
      </c>
      <c r="I638" s="3">
        <v>5100.5217391</v>
      </c>
      <c r="J638" s="3">
        <v>408.04173913</v>
      </c>
    </row>
    <row r="639" spans="1:10" ht="12.75">
      <c r="A639" t="s">
        <v>392</v>
      </c>
      <c r="B639" t="s">
        <v>366</v>
      </c>
      <c r="C639" t="s">
        <v>686</v>
      </c>
      <c r="D639" t="s">
        <v>1494</v>
      </c>
      <c r="E639">
        <v>72</v>
      </c>
      <c r="F639" s="38">
        <v>97.222222222</v>
      </c>
      <c r="G639" s="3">
        <v>332836</v>
      </c>
      <c r="H639" s="3">
        <v>4622.7222222</v>
      </c>
      <c r="I639" s="3">
        <v>4754.8</v>
      </c>
      <c r="J639" s="3">
        <v>132.07777778</v>
      </c>
    </row>
    <row r="640" spans="1:10" ht="12.75">
      <c r="A640" s="53" t="s">
        <v>1430</v>
      </c>
      <c r="B640" s="53" t="s">
        <v>185</v>
      </c>
      <c r="C640" s="53" t="s">
        <v>707</v>
      </c>
      <c r="D640" s="53" t="s">
        <v>320</v>
      </c>
      <c r="E640" s="53">
        <v>90</v>
      </c>
      <c r="F640" s="75">
        <v>81.111111111</v>
      </c>
      <c r="G640" s="76">
        <v>327677</v>
      </c>
      <c r="H640" s="76">
        <v>3640.8555556</v>
      </c>
      <c r="I640" s="76">
        <v>4488.7260274</v>
      </c>
      <c r="J640" s="76">
        <v>847.87047184</v>
      </c>
    </row>
    <row r="641" spans="1:10" ht="12.75">
      <c r="A641" t="s">
        <v>393</v>
      </c>
      <c r="B641" t="s">
        <v>367</v>
      </c>
      <c r="C641" t="s">
        <v>697</v>
      </c>
      <c r="D641" t="s">
        <v>320</v>
      </c>
      <c r="E641">
        <v>78</v>
      </c>
      <c r="F641" s="38">
        <v>96.153846154</v>
      </c>
      <c r="G641" s="3">
        <v>334624</v>
      </c>
      <c r="H641" s="3">
        <v>4290.0512821</v>
      </c>
      <c r="I641" s="3">
        <v>4461.6533333</v>
      </c>
      <c r="J641" s="3">
        <v>171.60205128</v>
      </c>
    </row>
    <row r="642" spans="1:10" ht="12.75">
      <c r="A642" t="s">
        <v>814</v>
      </c>
      <c r="B642" t="s">
        <v>600</v>
      </c>
      <c r="C642" t="s">
        <v>700</v>
      </c>
      <c r="D642" t="s">
        <v>1494</v>
      </c>
      <c r="E642">
        <v>68</v>
      </c>
      <c r="F642" s="38">
        <v>92.647058824</v>
      </c>
      <c r="G642" s="3">
        <v>234624</v>
      </c>
      <c r="H642" s="3">
        <v>3450.3529412</v>
      </c>
      <c r="I642" s="3">
        <v>3724.1904762</v>
      </c>
      <c r="J642" s="3">
        <v>273.83753501</v>
      </c>
    </row>
    <row r="643" spans="1:10" ht="12.75">
      <c r="A643" s="53" t="s">
        <v>1041</v>
      </c>
      <c r="B643" s="53" t="s">
        <v>1042</v>
      </c>
      <c r="C643" s="53" t="s">
        <v>667</v>
      </c>
      <c r="D643" s="53" t="s">
        <v>320</v>
      </c>
      <c r="E643" s="53">
        <v>49</v>
      </c>
      <c r="F643" s="75">
        <v>100</v>
      </c>
      <c r="G643" s="76">
        <v>220000</v>
      </c>
      <c r="H643" s="76">
        <v>4489.7959184</v>
      </c>
      <c r="I643" s="76">
        <v>4489.7959184</v>
      </c>
      <c r="J643" s="76">
        <v>0</v>
      </c>
    </row>
    <row r="644" spans="1:10" ht="12.75">
      <c r="A644" t="s">
        <v>418</v>
      </c>
      <c r="B644" t="s">
        <v>526</v>
      </c>
      <c r="C644" t="s">
        <v>683</v>
      </c>
      <c r="D644" t="s">
        <v>1494</v>
      </c>
      <c r="E644">
        <v>83</v>
      </c>
      <c r="F644" s="38">
        <v>97.590361446</v>
      </c>
      <c r="G644" s="3">
        <v>376079</v>
      </c>
      <c r="H644" s="3">
        <v>4531.0722892</v>
      </c>
      <c r="I644" s="3">
        <v>4642.9506173</v>
      </c>
      <c r="J644" s="3">
        <v>111.87832813</v>
      </c>
    </row>
    <row r="645" spans="1:10" ht="12.75">
      <c r="A645" t="s">
        <v>795</v>
      </c>
      <c r="B645" t="s">
        <v>580</v>
      </c>
      <c r="C645" t="s">
        <v>690</v>
      </c>
      <c r="D645" t="s">
        <v>1494</v>
      </c>
      <c r="E645">
        <v>138</v>
      </c>
      <c r="F645" s="38">
        <v>86.231884058</v>
      </c>
      <c r="G645" s="3">
        <v>367698</v>
      </c>
      <c r="H645" s="3">
        <v>2664.4782609</v>
      </c>
      <c r="I645" s="3">
        <v>3089.8991597</v>
      </c>
      <c r="J645" s="3">
        <v>425.42089879</v>
      </c>
    </row>
    <row r="646" spans="1:10" ht="12.75">
      <c r="A646" s="53" t="s">
        <v>1816</v>
      </c>
      <c r="B646" s="53" t="s">
        <v>1285</v>
      </c>
      <c r="C646" s="53" t="s">
        <v>685</v>
      </c>
      <c r="D646" s="53" t="s">
        <v>320</v>
      </c>
      <c r="E646" s="53">
        <v>93</v>
      </c>
      <c r="F646" s="75">
        <v>97.849462366</v>
      </c>
      <c r="G646" s="76">
        <v>421552</v>
      </c>
      <c r="H646" s="76">
        <v>4532.8172043</v>
      </c>
      <c r="I646" s="76">
        <v>4632.4395604</v>
      </c>
      <c r="J646" s="76">
        <v>99.622356138</v>
      </c>
    </row>
    <row r="647" spans="1:10" ht="12.75">
      <c r="A647" t="s">
        <v>786</v>
      </c>
      <c r="B647" t="s">
        <v>571</v>
      </c>
      <c r="C647" t="s">
        <v>675</v>
      </c>
      <c r="D647" t="s">
        <v>320</v>
      </c>
      <c r="E647">
        <v>83</v>
      </c>
      <c r="F647" s="38">
        <v>90.361445783</v>
      </c>
      <c r="G647" s="3">
        <v>286969</v>
      </c>
      <c r="H647" s="3">
        <v>3457.4578313</v>
      </c>
      <c r="I647" s="3">
        <v>3826.2533333</v>
      </c>
      <c r="J647" s="3">
        <v>368.79550201</v>
      </c>
    </row>
    <row r="648" spans="1:10" ht="12.75">
      <c r="A648" t="s">
        <v>909</v>
      </c>
      <c r="B648" t="s">
        <v>910</v>
      </c>
      <c r="C648" t="s">
        <v>712</v>
      </c>
      <c r="D648" t="s">
        <v>320</v>
      </c>
      <c r="E648">
        <v>78</v>
      </c>
      <c r="F648" s="38">
        <v>85.897435897</v>
      </c>
      <c r="G648" s="3">
        <v>220000</v>
      </c>
      <c r="H648" s="3">
        <v>2820.5128205</v>
      </c>
      <c r="I648" s="3">
        <v>3283.5820896</v>
      </c>
      <c r="J648" s="3">
        <v>463.06926904</v>
      </c>
    </row>
    <row r="649" spans="1:10" ht="12.75">
      <c r="A649" s="53" t="s">
        <v>1813</v>
      </c>
      <c r="B649" s="53" t="s">
        <v>1282</v>
      </c>
      <c r="C649" s="53" t="s">
        <v>681</v>
      </c>
      <c r="D649" s="53" t="s">
        <v>1494</v>
      </c>
      <c r="E649" s="53">
        <v>90</v>
      </c>
      <c r="F649" s="75">
        <v>94.444444444</v>
      </c>
      <c r="G649" s="76">
        <v>475400</v>
      </c>
      <c r="H649" s="76">
        <v>5282.2222222</v>
      </c>
      <c r="I649" s="76">
        <v>5592.9411765</v>
      </c>
      <c r="J649" s="76">
        <v>310.71895425</v>
      </c>
    </row>
    <row r="650" spans="1:10" ht="12.75">
      <c r="A650" t="s">
        <v>1847</v>
      </c>
      <c r="B650" t="s">
        <v>1317</v>
      </c>
      <c r="C650" t="s">
        <v>708</v>
      </c>
      <c r="D650" t="s">
        <v>320</v>
      </c>
      <c r="E650">
        <v>94</v>
      </c>
      <c r="F650" s="38">
        <v>88.29787234</v>
      </c>
      <c r="G650" s="3">
        <v>277376</v>
      </c>
      <c r="H650" s="3">
        <v>2950.8085106</v>
      </c>
      <c r="I650" s="3">
        <v>3341.8795181</v>
      </c>
      <c r="J650" s="3">
        <v>391.07100743</v>
      </c>
    </row>
    <row r="651" spans="1:10" ht="12.75">
      <c r="A651" t="s">
        <v>1006</v>
      </c>
      <c r="B651" t="s">
        <v>172</v>
      </c>
      <c r="C651" t="s">
        <v>696</v>
      </c>
      <c r="D651" t="s">
        <v>320</v>
      </c>
      <c r="E651">
        <v>47</v>
      </c>
      <c r="F651" s="38">
        <v>97.872340426</v>
      </c>
      <c r="G651" s="3">
        <v>267481</v>
      </c>
      <c r="H651" s="3">
        <v>5691.0851064</v>
      </c>
      <c r="I651" s="3">
        <v>5814.8043478</v>
      </c>
      <c r="J651" s="3">
        <v>123.71924144</v>
      </c>
    </row>
    <row r="652" spans="1:10" ht="12.75">
      <c r="A652" s="53" t="s">
        <v>254</v>
      </c>
      <c r="B652" s="53" t="s">
        <v>1547</v>
      </c>
      <c r="C652" s="53" t="s">
        <v>681</v>
      </c>
      <c r="D652" s="53" t="s">
        <v>1494</v>
      </c>
      <c r="E652" s="53">
        <v>54</v>
      </c>
      <c r="F652" s="75">
        <v>92.592592593</v>
      </c>
      <c r="G652" s="76">
        <v>234624</v>
      </c>
      <c r="H652" s="76">
        <v>4344.8888889</v>
      </c>
      <c r="I652" s="76">
        <v>4692.48</v>
      </c>
      <c r="J652" s="76">
        <v>347.59111111</v>
      </c>
    </row>
    <row r="653" spans="1:10" ht="12.75">
      <c r="A653" t="s">
        <v>1754</v>
      </c>
      <c r="B653" t="s">
        <v>125</v>
      </c>
      <c r="C653" t="s">
        <v>692</v>
      </c>
      <c r="D653" t="s">
        <v>665</v>
      </c>
      <c r="E653">
        <v>80</v>
      </c>
      <c r="F653" s="38">
        <v>98.75</v>
      </c>
      <c r="G653" s="3">
        <v>334624</v>
      </c>
      <c r="H653" s="3">
        <v>4182.8</v>
      </c>
      <c r="I653" s="3">
        <v>4235.7468354</v>
      </c>
      <c r="J653" s="3">
        <v>52.946835443</v>
      </c>
    </row>
    <row r="654" spans="1:10" ht="12.75">
      <c r="A654" t="s">
        <v>790</v>
      </c>
      <c r="B654" t="s">
        <v>575</v>
      </c>
      <c r="C654" t="s">
        <v>696</v>
      </c>
      <c r="D654" t="s">
        <v>320</v>
      </c>
      <c r="E654">
        <v>72</v>
      </c>
      <c r="F654" s="38">
        <v>88.888888889</v>
      </c>
      <c r="G654" s="3">
        <v>334624</v>
      </c>
      <c r="H654" s="3">
        <v>4647.5555556</v>
      </c>
      <c r="I654" s="3">
        <v>5228.5</v>
      </c>
      <c r="J654" s="3">
        <v>580.94444444</v>
      </c>
    </row>
    <row r="655" spans="6:10" ht="12.75">
      <c r="F655" s="38"/>
      <c r="G655" s="3"/>
      <c r="H655" s="3"/>
      <c r="I655" s="3"/>
      <c r="J655" s="3"/>
    </row>
    <row r="656" spans="1:10" ht="12.75">
      <c r="A656" s="15" t="s">
        <v>1389</v>
      </c>
      <c r="C656" t="s">
        <v>696</v>
      </c>
      <c r="F656" s="38"/>
      <c r="G656" s="3"/>
      <c r="H656" s="3"/>
      <c r="I656" s="3"/>
      <c r="J656" s="3"/>
    </row>
    <row r="657" spans="1:10" ht="12.75">
      <c r="A657" s="53" t="s">
        <v>1471</v>
      </c>
      <c r="B657" s="53" t="s">
        <v>1377</v>
      </c>
      <c r="C657" s="53" t="s">
        <v>681</v>
      </c>
      <c r="D657" s="53" t="s">
        <v>1494</v>
      </c>
      <c r="E657" s="53">
        <v>69</v>
      </c>
      <c r="F657" s="75">
        <v>100</v>
      </c>
      <c r="G657" s="76">
        <v>222916</v>
      </c>
      <c r="H657" s="76">
        <v>3230.6666667</v>
      </c>
      <c r="I657" s="76">
        <v>3230.6666667</v>
      </c>
      <c r="J657" s="76">
        <v>0</v>
      </c>
    </row>
    <row r="658" spans="1:10" ht="12.75">
      <c r="A658" t="s">
        <v>1153</v>
      </c>
      <c r="B658" t="s">
        <v>1502</v>
      </c>
      <c r="C658" t="s">
        <v>673</v>
      </c>
      <c r="D658" t="s">
        <v>665</v>
      </c>
      <c r="E658">
        <v>50</v>
      </c>
      <c r="F658" s="38">
        <v>96</v>
      </c>
      <c r="G658" s="3">
        <v>222916</v>
      </c>
      <c r="H658" s="3">
        <v>4458.32</v>
      </c>
      <c r="I658" s="3">
        <v>4644.0833333</v>
      </c>
      <c r="J658" s="3">
        <v>185.76333333</v>
      </c>
    </row>
    <row r="659" spans="1:10" ht="12.75">
      <c r="A659" t="s">
        <v>924</v>
      </c>
      <c r="B659" t="s">
        <v>925</v>
      </c>
      <c r="C659" t="s">
        <v>673</v>
      </c>
      <c r="D659" t="s">
        <v>1494</v>
      </c>
      <c r="E659">
        <v>53</v>
      </c>
      <c r="F659" s="38">
        <v>88.679245283</v>
      </c>
      <c r="G659" s="3">
        <v>220000</v>
      </c>
      <c r="H659" s="3">
        <v>4150.9433962</v>
      </c>
      <c r="I659" s="3">
        <v>4680.8510638</v>
      </c>
      <c r="J659" s="3">
        <v>529.9076676</v>
      </c>
    </row>
    <row r="660" spans="1:10" ht="12.75">
      <c r="A660" s="53" t="s">
        <v>1157</v>
      </c>
      <c r="B660" s="53" t="s">
        <v>182</v>
      </c>
      <c r="C660" s="53" t="s">
        <v>667</v>
      </c>
      <c r="D660" s="53" t="s">
        <v>1494</v>
      </c>
      <c r="E660" s="53">
        <v>59</v>
      </c>
      <c r="F660" s="75">
        <v>93.220338983</v>
      </c>
      <c r="G660" s="76">
        <v>222916</v>
      </c>
      <c r="H660" s="76">
        <v>3778.2372881</v>
      </c>
      <c r="I660" s="76">
        <v>4053.0181818</v>
      </c>
      <c r="J660" s="76">
        <v>274.78089368</v>
      </c>
    </row>
    <row r="661" spans="1:10" ht="12.75">
      <c r="A661" t="s">
        <v>1455</v>
      </c>
      <c r="B661" t="s">
        <v>605</v>
      </c>
      <c r="C661" t="s">
        <v>702</v>
      </c>
      <c r="D661" t="s">
        <v>665</v>
      </c>
      <c r="E661">
        <v>51</v>
      </c>
      <c r="F661" s="38">
        <v>98.039215686</v>
      </c>
      <c r="G661" s="3">
        <v>222916</v>
      </c>
      <c r="H661" s="3">
        <v>4370.9019608</v>
      </c>
      <c r="I661" s="3">
        <v>4458.32</v>
      </c>
      <c r="J661" s="3">
        <v>87.418039216</v>
      </c>
    </row>
    <row r="662" spans="1:10" ht="12.75">
      <c r="A662" t="s">
        <v>1134</v>
      </c>
      <c r="B662" t="s">
        <v>1496</v>
      </c>
      <c r="C662" t="s">
        <v>713</v>
      </c>
      <c r="D662" t="s">
        <v>1494</v>
      </c>
      <c r="E662">
        <v>71</v>
      </c>
      <c r="F662" s="38">
        <v>100</v>
      </c>
      <c r="G662" s="3">
        <v>288383</v>
      </c>
      <c r="H662" s="3">
        <v>4061.7323944</v>
      </c>
      <c r="I662" s="3">
        <v>4061.7323944</v>
      </c>
      <c r="J662" s="3">
        <v>0</v>
      </c>
    </row>
    <row r="663" spans="1:10" ht="12.75">
      <c r="A663" s="53" t="s">
        <v>1201</v>
      </c>
      <c r="B663" s="53" t="s">
        <v>157</v>
      </c>
      <c r="C663" s="53" t="s">
        <v>696</v>
      </c>
      <c r="D663" s="53" t="s">
        <v>1494</v>
      </c>
      <c r="E663" s="53">
        <v>49</v>
      </c>
      <c r="F663" s="75">
        <v>100</v>
      </c>
      <c r="G663" s="76">
        <v>222916</v>
      </c>
      <c r="H663" s="76">
        <v>4549.3061224</v>
      </c>
      <c r="I663" s="76">
        <v>4549.3061224</v>
      </c>
      <c r="J663" s="76">
        <v>0</v>
      </c>
    </row>
    <row r="664" spans="1:10" ht="12.75">
      <c r="A664" t="s">
        <v>1028</v>
      </c>
      <c r="B664" t="s">
        <v>1280</v>
      </c>
      <c r="C664" t="s">
        <v>667</v>
      </c>
      <c r="D664" t="s">
        <v>1494</v>
      </c>
      <c r="E664">
        <v>75</v>
      </c>
      <c r="F664" s="38">
        <v>100</v>
      </c>
      <c r="G664" s="3">
        <v>220000</v>
      </c>
      <c r="H664" s="3">
        <v>2933.3333333</v>
      </c>
      <c r="I664" s="3">
        <v>2933.3333333</v>
      </c>
      <c r="J664" s="3">
        <v>0</v>
      </c>
    </row>
    <row r="665" spans="1:10" ht="12.75">
      <c r="A665" t="s">
        <v>1150</v>
      </c>
      <c r="B665" t="s">
        <v>105</v>
      </c>
      <c r="C665" t="s">
        <v>706</v>
      </c>
      <c r="D665" t="s">
        <v>1494</v>
      </c>
      <c r="E665">
        <v>73</v>
      </c>
      <c r="F665" s="38">
        <v>95.890410959</v>
      </c>
      <c r="G665" s="3">
        <v>255743</v>
      </c>
      <c r="H665" s="3">
        <v>3503.3287671</v>
      </c>
      <c r="I665" s="3">
        <v>3653.4714286</v>
      </c>
      <c r="J665" s="3">
        <v>150.14266145</v>
      </c>
    </row>
    <row r="666" spans="1:10" ht="12.75">
      <c r="A666" s="53" t="s">
        <v>1057</v>
      </c>
      <c r="B666" s="53" t="s">
        <v>1521</v>
      </c>
      <c r="C666" s="53" t="s">
        <v>706</v>
      </c>
      <c r="D666" s="53" t="s">
        <v>320</v>
      </c>
      <c r="E666" s="53">
        <v>48</v>
      </c>
      <c r="F666" s="75">
        <v>100</v>
      </c>
      <c r="G666" s="76">
        <v>285583</v>
      </c>
      <c r="H666" s="76">
        <v>5949.6458333</v>
      </c>
      <c r="I666" s="76">
        <v>5949.6458333</v>
      </c>
      <c r="J666" s="76">
        <v>0</v>
      </c>
    </row>
    <row r="667" spans="1:10" ht="12.75">
      <c r="A667" t="s">
        <v>1061</v>
      </c>
      <c r="B667" t="s">
        <v>445</v>
      </c>
      <c r="C667" t="s">
        <v>713</v>
      </c>
      <c r="D667" t="s">
        <v>320</v>
      </c>
      <c r="E667">
        <v>47</v>
      </c>
      <c r="F667" s="38">
        <v>100</v>
      </c>
      <c r="G667" s="3">
        <v>295474</v>
      </c>
      <c r="H667" s="3">
        <v>6286.6808511</v>
      </c>
      <c r="I667" s="3">
        <v>6286.6808511</v>
      </c>
      <c r="J667" s="3">
        <v>0</v>
      </c>
    </row>
    <row r="668" spans="1:10" ht="12.75">
      <c r="A668" t="s">
        <v>908</v>
      </c>
      <c r="B668" t="s">
        <v>1218</v>
      </c>
      <c r="C668" t="s">
        <v>694</v>
      </c>
      <c r="D668" t="s">
        <v>665</v>
      </c>
      <c r="E668">
        <v>62</v>
      </c>
      <c r="F668" s="38">
        <v>85.483870968</v>
      </c>
      <c r="G668" s="3">
        <v>220000</v>
      </c>
      <c r="H668" s="3">
        <v>3548.3870968</v>
      </c>
      <c r="I668" s="3">
        <v>4150.9433962</v>
      </c>
      <c r="J668" s="3">
        <v>602.55629945</v>
      </c>
    </row>
    <row r="669" spans="1:10" ht="12.75">
      <c r="A669" s="53" t="s">
        <v>1165</v>
      </c>
      <c r="B669" s="53" t="s">
        <v>200</v>
      </c>
      <c r="C669" s="53" t="s">
        <v>686</v>
      </c>
      <c r="D669" s="53" t="s">
        <v>665</v>
      </c>
      <c r="E669" s="53">
        <v>57</v>
      </c>
      <c r="F669" s="75">
        <v>98.245614035</v>
      </c>
      <c r="G669" s="76">
        <v>255743</v>
      </c>
      <c r="H669" s="76">
        <v>4486.7192982</v>
      </c>
      <c r="I669" s="76">
        <v>4566.8392857</v>
      </c>
      <c r="J669" s="76">
        <v>80.119987469</v>
      </c>
    </row>
    <row r="670" spans="1:10" ht="12.75">
      <c r="A670" t="s">
        <v>1457</v>
      </c>
      <c r="B670" t="s">
        <v>114</v>
      </c>
      <c r="C670" t="s">
        <v>707</v>
      </c>
      <c r="D670" t="s">
        <v>1494</v>
      </c>
      <c r="E670">
        <v>88</v>
      </c>
      <c r="F670" s="38">
        <v>87.5</v>
      </c>
      <c r="G670" s="3">
        <v>288383</v>
      </c>
      <c r="H670" s="3">
        <v>3277.0795455</v>
      </c>
      <c r="I670" s="3">
        <v>3745.2337662</v>
      </c>
      <c r="J670" s="3">
        <v>468.15422078</v>
      </c>
    </row>
    <row r="671" spans="1:10" ht="12.75">
      <c r="A671" t="s">
        <v>1461</v>
      </c>
      <c r="B671" t="s">
        <v>203</v>
      </c>
      <c r="C671" t="s">
        <v>697</v>
      </c>
      <c r="D671" t="s">
        <v>1494</v>
      </c>
      <c r="E671">
        <v>67</v>
      </c>
      <c r="F671" s="38">
        <v>97.014925373</v>
      </c>
      <c r="G671" s="3">
        <v>288383</v>
      </c>
      <c r="H671" s="3">
        <v>4304.2238806</v>
      </c>
      <c r="I671" s="3">
        <v>4436.6615385</v>
      </c>
      <c r="J671" s="3">
        <v>132.43765786</v>
      </c>
    </row>
    <row r="672" spans="1:10" ht="12.75">
      <c r="A672" s="53" t="s">
        <v>1184</v>
      </c>
      <c r="B672" s="53" t="s">
        <v>198</v>
      </c>
      <c r="C672" s="53" t="s">
        <v>700</v>
      </c>
      <c r="D672" s="53" t="s">
        <v>1494</v>
      </c>
      <c r="E672" s="53">
        <v>52</v>
      </c>
      <c r="F672" s="75">
        <v>98.076923077</v>
      </c>
      <c r="G672" s="76">
        <v>255743</v>
      </c>
      <c r="H672" s="76">
        <v>4918.1346154</v>
      </c>
      <c r="I672" s="76">
        <v>5014.5686275</v>
      </c>
      <c r="J672" s="76">
        <v>96.434012066</v>
      </c>
    </row>
    <row r="673" spans="1:10" ht="12.75">
      <c r="A673" t="s">
        <v>1473</v>
      </c>
      <c r="B673" t="s">
        <v>1366</v>
      </c>
      <c r="C673" t="s">
        <v>683</v>
      </c>
      <c r="D673" t="s">
        <v>320</v>
      </c>
      <c r="E673">
        <v>63</v>
      </c>
      <c r="F673" s="38">
        <v>100</v>
      </c>
      <c r="G673" s="3">
        <v>222916</v>
      </c>
      <c r="H673" s="3">
        <v>3538.3492063</v>
      </c>
      <c r="I673" s="3">
        <v>3538.3492063</v>
      </c>
      <c r="J673" s="3">
        <v>0</v>
      </c>
    </row>
    <row r="674" spans="1:10" ht="12.75">
      <c r="A674" t="s">
        <v>1161</v>
      </c>
      <c r="B674" t="s">
        <v>1333</v>
      </c>
      <c r="C674" t="s">
        <v>690</v>
      </c>
      <c r="D674" t="s">
        <v>1494</v>
      </c>
      <c r="E674">
        <v>62</v>
      </c>
      <c r="F674" s="38">
        <v>95.161290323</v>
      </c>
      <c r="G674" s="3">
        <v>222916</v>
      </c>
      <c r="H674" s="3">
        <v>3595.4193548</v>
      </c>
      <c r="I674" s="3">
        <v>3778.2372881</v>
      </c>
      <c r="J674" s="3">
        <v>182.8179333</v>
      </c>
    </row>
    <row r="675" spans="1:10" ht="12.75">
      <c r="A675" s="53" t="s">
        <v>1181</v>
      </c>
      <c r="B675" s="53" t="s">
        <v>1622</v>
      </c>
      <c r="C675" s="53" t="s">
        <v>685</v>
      </c>
      <c r="D675" s="53" t="s">
        <v>1494</v>
      </c>
      <c r="E675" s="53">
        <v>61</v>
      </c>
      <c r="F675" s="75">
        <v>100</v>
      </c>
      <c r="G675" s="76">
        <v>276062</v>
      </c>
      <c r="H675" s="76">
        <v>4525.6065574</v>
      </c>
      <c r="I675" s="76">
        <v>4525.6065574</v>
      </c>
      <c r="J675" s="76">
        <v>0</v>
      </c>
    </row>
    <row r="676" spans="1:10" ht="12.75">
      <c r="A676" t="s">
        <v>1145</v>
      </c>
      <c r="B676" t="s">
        <v>540</v>
      </c>
      <c r="C676" t="s">
        <v>675</v>
      </c>
      <c r="D676" t="s">
        <v>320</v>
      </c>
      <c r="E676">
        <v>54</v>
      </c>
      <c r="F676" s="38">
        <v>100</v>
      </c>
      <c r="G676" s="3">
        <v>222916</v>
      </c>
      <c r="H676" s="3">
        <v>4128.0740741</v>
      </c>
      <c r="I676" s="3">
        <v>4128.0740741</v>
      </c>
      <c r="J676" s="3">
        <v>0</v>
      </c>
    </row>
    <row r="677" spans="1:10" ht="12.75">
      <c r="A677" t="s">
        <v>1146</v>
      </c>
      <c r="B677" t="s">
        <v>1500</v>
      </c>
      <c r="C677" t="s">
        <v>675</v>
      </c>
      <c r="D677" t="s">
        <v>320</v>
      </c>
      <c r="E677">
        <v>53</v>
      </c>
      <c r="F677" s="38">
        <v>100</v>
      </c>
      <c r="G677" s="3">
        <v>222916</v>
      </c>
      <c r="H677" s="3">
        <v>4205.9622642</v>
      </c>
      <c r="I677" s="3">
        <v>4205.9622642</v>
      </c>
      <c r="J677" s="3">
        <v>0</v>
      </c>
    </row>
    <row r="678" spans="1:10" ht="12.75">
      <c r="A678" s="53" t="s">
        <v>1149</v>
      </c>
      <c r="B678" s="53" t="s">
        <v>1501</v>
      </c>
      <c r="C678" s="53" t="s">
        <v>681</v>
      </c>
      <c r="D678" s="53" t="s">
        <v>320</v>
      </c>
      <c r="E678" s="53">
        <v>59</v>
      </c>
      <c r="F678" s="75">
        <v>98.305084746</v>
      </c>
      <c r="G678" s="76">
        <v>255743</v>
      </c>
      <c r="H678" s="76">
        <v>4334.6271186</v>
      </c>
      <c r="I678" s="76">
        <v>4409.362069</v>
      </c>
      <c r="J678" s="76">
        <v>74.734950321</v>
      </c>
    </row>
    <row r="679" spans="1:10" ht="12.75">
      <c r="A679" t="s">
        <v>1212</v>
      </c>
      <c r="B679" t="s">
        <v>1523</v>
      </c>
      <c r="C679" t="s">
        <v>708</v>
      </c>
      <c r="D679" t="s">
        <v>320</v>
      </c>
      <c r="E679">
        <v>54</v>
      </c>
      <c r="F679" s="38">
        <v>96.296296296</v>
      </c>
      <c r="G679" s="3">
        <v>253259</v>
      </c>
      <c r="H679" s="3">
        <v>4689.9814815</v>
      </c>
      <c r="I679" s="3">
        <v>4870.3653846</v>
      </c>
      <c r="J679" s="3">
        <v>180.38390313</v>
      </c>
    </row>
    <row r="680" spans="1:10" ht="12.75">
      <c r="A680" t="s">
        <v>1199</v>
      </c>
      <c r="B680" t="s">
        <v>1518</v>
      </c>
      <c r="C680" t="s">
        <v>710</v>
      </c>
      <c r="D680" t="s">
        <v>320</v>
      </c>
      <c r="E680">
        <v>90</v>
      </c>
      <c r="F680" s="38">
        <v>97.777777778</v>
      </c>
      <c r="G680" s="3">
        <v>330765</v>
      </c>
      <c r="H680" s="3">
        <v>3675.1666667</v>
      </c>
      <c r="I680" s="3">
        <v>3758.6931818</v>
      </c>
      <c r="J680" s="3">
        <v>83.526515152</v>
      </c>
    </row>
    <row r="681" spans="1:10" ht="12.75">
      <c r="A681" s="53" t="s">
        <v>1206</v>
      </c>
      <c r="B681" s="53" t="s">
        <v>156</v>
      </c>
      <c r="C681" s="53" t="s">
        <v>687</v>
      </c>
      <c r="D681" s="53" t="s">
        <v>1494</v>
      </c>
      <c r="E681" s="53">
        <v>60</v>
      </c>
      <c r="F681" s="75">
        <v>98.333333333</v>
      </c>
      <c r="G681" s="76">
        <v>288383</v>
      </c>
      <c r="H681" s="76">
        <v>4806.3833333</v>
      </c>
      <c r="I681" s="76">
        <v>4887.8474576</v>
      </c>
      <c r="J681" s="76">
        <v>81.464124294</v>
      </c>
    </row>
    <row r="682" spans="1:10" ht="12.75">
      <c r="A682" t="s">
        <v>1052</v>
      </c>
      <c r="B682" t="s">
        <v>1315</v>
      </c>
      <c r="C682" t="s">
        <v>696</v>
      </c>
      <c r="D682" t="s">
        <v>1494</v>
      </c>
      <c r="E682">
        <v>52</v>
      </c>
      <c r="F682" s="38">
        <v>100</v>
      </c>
      <c r="G682" s="3">
        <v>288383</v>
      </c>
      <c r="H682" s="3">
        <v>5545.8269231</v>
      </c>
      <c r="I682" s="3">
        <v>5545.8269231</v>
      </c>
      <c r="J682" s="3">
        <v>0</v>
      </c>
    </row>
    <row r="683" spans="1:10" ht="12.75">
      <c r="A683" t="s">
        <v>1463</v>
      </c>
      <c r="B683" t="s">
        <v>186</v>
      </c>
      <c r="C683" t="s">
        <v>681</v>
      </c>
      <c r="D683" t="s">
        <v>1494</v>
      </c>
      <c r="E683">
        <v>61</v>
      </c>
      <c r="F683" s="38">
        <v>100</v>
      </c>
      <c r="G683" s="3">
        <v>265387</v>
      </c>
      <c r="H683" s="3">
        <v>4350.6065574</v>
      </c>
      <c r="I683" s="3">
        <v>4350.6065574</v>
      </c>
      <c r="J683" s="3">
        <v>0</v>
      </c>
    </row>
    <row r="684" spans="1:10" ht="12.75">
      <c r="A684" s="53" t="s">
        <v>1458</v>
      </c>
      <c r="B684" s="53" t="s">
        <v>1640</v>
      </c>
      <c r="C684" s="53" t="s">
        <v>692</v>
      </c>
      <c r="D684" s="53" t="s">
        <v>1494</v>
      </c>
      <c r="E684" s="53">
        <v>70</v>
      </c>
      <c r="F684" s="75">
        <v>100</v>
      </c>
      <c r="G684" s="76">
        <v>294375</v>
      </c>
      <c r="H684" s="76">
        <v>4205.3571429</v>
      </c>
      <c r="I684" s="76">
        <v>4205.3571429</v>
      </c>
      <c r="J684" s="76">
        <v>0</v>
      </c>
    </row>
    <row r="685" spans="1:10" ht="12.75">
      <c r="A685" t="s">
        <v>1043</v>
      </c>
      <c r="B685" t="s">
        <v>143</v>
      </c>
      <c r="C685" t="s">
        <v>696</v>
      </c>
      <c r="D685" t="s">
        <v>1494</v>
      </c>
      <c r="E685">
        <v>45</v>
      </c>
      <c r="F685" s="38">
        <v>100</v>
      </c>
      <c r="G685" s="3">
        <v>220000</v>
      </c>
      <c r="H685" s="3">
        <v>4888.8888889</v>
      </c>
      <c r="I685" s="3">
        <v>4888.8888889</v>
      </c>
      <c r="J685" s="3">
        <v>0</v>
      </c>
    </row>
    <row r="686" spans="1:10" ht="12.75">
      <c r="A686" t="s">
        <v>1171</v>
      </c>
      <c r="B686" t="s">
        <v>1130</v>
      </c>
      <c r="C686" t="s">
        <v>681</v>
      </c>
      <c r="D686" t="s">
        <v>1494</v>
      </c>
      <c r="E686">
        <v>82</v>
      </c>
      <c r="F686" s="38">
        <v>98.780487805</v>
      </c>
      <c r="G686" s="3">
        <v>288383</v>
      </c>
      <c r="H686" s="3">
        <v>3516.8658537</v>
      </c>
      <c r="I686" s="3">
        <v>3560.2839506</v>
      </c>
      <c r="J686" s="3">
        <v>43.418096959</v>
      </c>
    </row>
    <row r="687" spans="1:10" ht="12.75">
      <c r="A687" s="53" t="s">
        <v>1472</v>
      </c>
      <c r="B687" s="53" t="s">
        <v>499</v>
      </c>
      <c r="C687" s="53" t="s">
        <v>671</v>
      </c>
      <c r="D687" s="53" t="s">
        <v>1494</v>
      </c>
      <c r="E687" s="53">
        <v>66</v>
      </c>
      <c r="F687" s="75">
        <v>100</v>
      </c>
      <c r="G687" s="76">
        <v>328731</v>
      </c>
      <c r="H687" s="76">
        <v>4980.7727273</v>
      </c>
      <c r="I687" s="76">
        <v>4980.7727273</v>
      </c>
      <c r="J687" s="76">
        <v>0</v>
      </c>
    </row>
    <row r="688" spans="1:10" ht="12.75">
      <c r="A688" t="s">
        <v>1467</v>
      </c>
      <c r="B688" t="s">
        <v>488</v>
      </c>
      <c r="C688" t="s">
        <v>696</v>
      </c>
      <c r="D688" t="s">
        <v>1494</v>
      </c>
      <c r="E688">
        <v>45</v>
      </c>
      <c r="F688" s="38">
        <v>100</v>
      </c>
      <c r="G688" s="3">
        <v>222916</v>
      </c>
      <c r="H688" s="3">
        <v>4953.6888889</v>
      </c>
      <c r="I688" s="3">
        <v>4953.6888889</v>
      </c>
      <c r="J688" s="3">
        <v>0</v>
      </c>
    </row>
    <row r="689" spans="1:10" ht="12.75">
      <c r="A689" t="s">
        <v>1456</v>
      </c>
      <c r="B689" t="s">
        <v>201</v>
      </c>
      <c r="C689" t="s">
        <v>675</v>
      </c>
      <c r="D689" t="s">
        <v>1494</v>
      </c>
      <c r="E689">
        <v>54</v>
      </c>
      <c r="F689" s="38">
        <v>100</v>
      </c>
      <c r="G689" s="3">
        <v>222916</v>
      </c>
      <c r="H689" s="3">
        <v>4128.0740741</v>
      </c>
      <c r="I689" s="3">
        <v>4128.0740741</v>
      </c>
      <c r="J689" s="42">
        <v>0</v>
      </c>
    </row>
    <row r="690" spans="1:10" ht="12.75">
      <c r="A690" s="53" t="s">
        <v>1468</v>
      </c>
      <c r="B690" s="53" t="s">
        <v>205</v>
      </c>
      <c r="C690" s="53" t="s">
        <v>677</v>
      </c>
      <c r="D690" s="53" t="s">
        <v>1494</v>
      </c>
      <c r="E690" s="53">
        <v>57</v>
      </c>
      <c r="F690" s="75">
        <v>92.98245614</v>
      </c>
      <c r="G690" s="76">
        <v>222916</v>
      </c>
      <c r="H690" s="76">
        <v>3910.8070175</v>
      </c>
      <c r="I690" s="76">
        <v>4205.9622642</v>
      </c>
      <c r="J690" s="76">
        <v>295.15524661</v>
      </c>
    </row>
    <row r="691" spans="1:10" ht="12.75">
      <c r="A691" t="s">
        <v>1214</v>
      </c>
      <c r="B691" t="s">
        <v>504</v>
      </c>
      <c r="C691" t="s">
        <v>680</v>
      </c>
      <c r="D691" t="s">
        <v>1494</v>
      </c>
      <c r="E691">
        <v>60</v>
      </c>
      <c r="F691" s="38">
        <v>96.666666667</v>
      </c>
      <c r="G691" s="3">
        <v>288383</v>
      </c>
      <c r="H691" s="3">
        <v>4806.3833333</v>
      </c>
      <c r="I691" s="3">
        <v>4972.1206897</v>
      </c>
      <c r="J691" s="3">
        <v>165.73735632</v>
      </c>
    </row>
    <row r="692" spans="1:10" ht="12.75">
      <c r="A692" t="s">
        <v>1166</v>
      </c>
      <c r="B692" t="s">
        <v>539</v>
      </c>
      <c r="C692" t="s">
        <v>715</v>
      </c>
      <c r="D692" t="s">
        <v>1494</v>
      </c>
      <c r="E692">
        <v>50</v>
      </c>
      <c r="F692" s="38">
        <v>100</v>
      </c>
      <c r="G692" s="3">
        <v>255743</v>
      </c>
      <c r="H692" s="3">
        <v>5114.86</v>
      </c>
      <c r="I692" s="3">
        <v>5114.86</v>
      </c>
      <c r="J692" s="3">
        <v>0</v>
      </c>
    </row>
    <row r="693" spans="1:10" ht="12.75">
      <c r="A693" s="53" t="s">
        <v>1192</v>
      </c>
      <c r="B693" s="53" t="s">
        <v>1515</v>
      </c>
      <c r="C693" s="53" t="s">
        <v>668</v>
      </c>
      <c r="D693" s="53" t="s">
        <v>1494</v>
      </c>
      <c r="E693" s="53">
        <v>77</v>
      </c>
      <c r="F693" s="75">
        <v>92.207792208</v>
      </c>
      <c r="G693" s="76">
        <v>255743</v>
      </c>
      <c r="H693" s="76">
        <v>3321.3376623</v>
      </c>
      <c r="I693" s="76">
        <v>3602.0140845</v>
      </c>
      <c r="J693" s="76">
        <v>280.67642217</v>
      </c>
    </row>
    <row r="694" spans="1:10" ht="12.75">
      <c r="A694" t="s">
        <v>1141</v>
      </c>
      <c r="B694" t="s">
        <v>464</v>
      </c>
      <c r="C694" t="s">
        <v>680</v>
      </c>
      <c r="D694" t="s">
        <v>1494</v>
      </c>
      <c r="E694">
        <v>61</v>
      </c>
      <c r="F694" s="38">
        <v>100</v>
      </c>
      <c r="G694" s="3">
        <v>222916</v>
      </c>
      <c r="H694" s="3">
        <v>3654.3606557</v>
      </c>
      <c r="I694" s="3">
        <v>3654.3606557</v>
      </c>
      <c r="J694" s="3">
        <v>0</v>
      </c>
    </row>
    <row r="695" spans="1:10" ht="12.75">
      <c r="A695" t="s">
        <v>992</v>
      </c>
      <c r="B695" t="s">
        <v>195</v>
      </c>
      <c r="C695" t="s">
        <v>696</v>
      </c>
      <c r="D695" t="s">
        <v>1494</v>
      </c>
      <c r="E695">
        <v>58</v>
      </c>
      <c r="F695" s="38">
        <v>96.551724138</v>
      </c>
      <c r="G695" s="3">
        <v>220000</v>
      </c>
      <c r="H695" s="3">
        <v>3793.1034483</v>
      </c>
      <c r="I695" s="3">
        <v>3928.5714286</v>
      </c>
      <c r="J695" s="3">
        <v>135.4679803</v>
      </c>
    </row>
    <row r="696" spans="1:10" ht="12.75">
      <c r="A696" s="53" t="s">
        <v>1142</v>
      </c>
      <c r="B696" s="53" t="s">
        <v>1608</v>
      </c>
      <c r="C696" s="53" t="s">
        <v>667</v>
      </c>
      <c r="D696" s="53" t="s">
        <v>320</v>
      </c>
      <c r="E696" s="53">
        <v>62</v>
      </c>
      <c r="F696" s="75">
        <v>96.774193548</v>
      </c>
      <c r="G696" s="76">
        <v>222916</v>
      </c>
      <c r="H696" s="76">
        <v>3595.4193548</v>
      </c>
      <c r="I696" s="76">
        <v>3715.2666667</v>
      </c>
      <c r="J696" s="76">
        <v>119.84731183</v>
      </c>
    </row>
    <row r="697" spans="1:10" ht="12.75">
      <c r="A697" t="s">
        <v>1160</v>
      </c>
      <c r="B697" t="s">
        <v>622</v>
      </c>
      <c r="C697" t="s">
        <v>680</v>
      </c>
      <c r="D697" t="s">
        <v>1494</v>
      </c>
      <c r="E697">
        <v>66</v>
      </c>
      <c r="F697" s="38">
        <v>100</v>
      </c>
      <c r="G697" s="3">
        <v>288383</v>
      </c>
      <c r="H697" s="3">
        <v>4369.4393939</v>
      </c>
      <c r="I697" s="3">
        <v>4369.4393939</v>
      </c>
      <c r="J697" s="3">
        <v>0</v>
      </c>
    </row>
    <row r="698" spans="1:10" ht="12.75">
      <c r="A698" t="s">
        <v>1475</v>
      </c>
      <c r="B698" t="s">
        <v>1495</v>
      </c>
      <c r="C698" t="s">
        <v>680</v>
      </c>
      <c r="D698" t="s">
        <v>665</v>
      </c>
      <c r="E698">
        <v>82</v>
      </c>
      <c r="F698" s="38">
        <v>97.56097561</v>
      </c>
      <c r="G698" s="3">
        <v>222916</v>
      </c>
      <c r="H698" s="3">
        <v>2718.4878049</v>
      </c>
      <c r="I698" s="3">
        <v>2786.45</v>
      </c>
      <c r="J698" s="3">
        <v>67.962195122</v>
      </c>
    </row>
    <row r="699" spans="1:10" ht="12.75">
      <c r="A699" s="53" t="s">
        <v>1143</v>
      </c>
      <c r="B699" s="53" t="s">
        <v>1561</v>
      </c>
      <c r="C699" s="53" t="s">
        <v>696</v>
      </c>
      <c r="D699" s="53" t="s">
        <v>320</v>
      </c>
      <c r="E699" s="53">
        <v>120</v>
      </c>
      <c r="F699" s="75">
        <v>99.166666667</v>
      </c>
      <c r="G699" s="76">
        <v>343730</v>
      </c>
      <c r="H699" s="76">
        <v>2864.4166667</v>
      </c>
      <c r="I699" s="76">
        <v>2888.487395</v>
      </c>
      <c r="J699" s="76">
        <v>24.070728291</v>
      </c>
    </row>
    <row r="700" spans="1:10" ht="12.75">
      <c r="A700" t="s">
        <v>1210</v>
      </c>
      <c r="B700" t="s">
        <v>1522</v>
      </c>
      <c r="C700" t="s">
        <v>668</v>
      </c>
      <c r="D700" t="s">
        <v>1494</v>
      </c>
      <c r="E700">
        <v>55</v>
      </c>
      <c r="F700" s="38">
        <v>100</v>
      </c>
      <c r="G700" s="3">
        <v>222916</v>
      </c>
      <c r="H700" s="3">
        <v>4053.0181818</v>
      </c>
      <c r="I700" s="3">
        <v>4053.0181818</v>
      </c>
      <c r="J700" s="3">
        <v>0</v>
      </c>
    </row>
    <row r="701" spans="1:10" ht="12.75">
      <c r="A701" t="s">
        <v>1151</v>
      </c>
      <c r="B701" t="s">
        <v>452</v>
      </c>
      <c r="C701" t="s">
        <v>668</v>
      </c>
      <c r="D701" t="s">
        <v>1494</v>
      </c>
      <c r="E701">
        <v>57</v>
      </c>
      <c r="F701" s="38">
        <v>100</v>
      </c>
      <c r="G701" s="3">
        <v>301897</v>
      </c>
      <c r="H701" s="3">
        <v>5296.4385965</v>
      </c>
      <c r="I701" s="3">
        <v>5296.4385965</v>
      </c>
      <c r="J701" s="3">
        <v>0</v>
      </c>
    </row>
    <row r="702" spans="1:10" ht="12.75">
      <c r="A702" s="53" t="s">
        <v>1152</v>
      </c>
      <c r="B702" s="53" t="s">
        <v>452</v>
      </c>
      <c r="C702" s="53" t="s">
        <v>707</v>
      </c>
      <c r="D702" s="53" t="s">
        <v>1494</v>
      </c>
      <c r="E702" s="53">
        <v>77</v>
      </c>
      <c r="F702" s="75">
        <v>96.103896104</v>
      </c>
      <c r="G702" s="76">
        <v>222916</v>
      </c>
      <c r="H702" s="76">
        <v>2895.012987</v>
      </c>
      <c r="I702" s="76">
        <v>3012.3783784</v>
      </c>
      <c r="J702" s="76">
        <v>117.36539137</v>
      </c>
    </row>
    <row r="703" spans="1:10" ht="12.75">
      <c r="A703" t="s">
        <v>1191</v>
      </c>
      <c r="B703" t="s">
        <v>1554</v>
      </c>
      <c r="C703" t="s">
        <v>680</v>
      </c>
      <c r="D703" t="s">
        <v>1494</v>
      </c>
      <c r="E703">
        <v>46</v>
      </c>
      <c r="F703" s="38">
        <v>97.826086957</v>
      </c>
      <c r="G703" s="3">
        <v>222916</v>
      </c>
      <c r="H703" s="3">
        <v>4846</v>
      </c>
      <c r="I703" s="3">
        <v>4953.6888889</v>
      </c>
      <c r="J703" s="3">
        <v>107.68888889</v>
      </c>
    </row>
    <row r="704" spans="1:10" ht="12.75">
      <c r="A704" t="s">
        <v>1459</v>
      </c>
      <c r="B704" t="s">
        <v>202</v>
      </c>
      <c r="C704" t="s">
        <v>696</v>
      </c>
      <c r="D704" t="s">
        <v>1494</v>
      </c>
      <c r="E704">
        <v>66</v>
      </c>
      <c r="F704" s="38">
        <v>100</v>
      </c>
      <c r="G704" s="3">
        <v>295896</v>
      </c>
      <c r="H704" s="3">
        <v>4483.2727273</v>
      </c>
      <c r="I704" s="3">
        <v>4483.2727273</v>
      </c>
      <c r="J704" s="3">
        <v>0</v>
      </c>
    </row>
    <row r="705" spans="1:10" ht="12.75">
      <c r="A705" s="53" t="s">
        <v>1135</v>
      </c>
      <c r="B705" s="53" t="s">
        <v>611</v>
      </c>
      <c r="C705" s="53" t="s">
        <v>697</v>
      </c>
      <c r="D705" s="53" t="s">
        <v>1494</v>
      </c>
      <c r="E705" s="53">
        <v>51</v>
      </c>
      <c r="F705" s="75">
        <v>100</v>
      </c>
      <c r="G705" s="76">
        <v>280279</v>
      </c>
      <c r="H705" s="76">
        <v>5495.6666667</v>
      </c>
      <c r="I705" s="76">
        <v>5495.6666667</v>
      </c>
      <c r="J705" s="76">
        <v>0</v>
      </c>
    </row>
    <row r="706" spans="1:10" ht="12.75">
      <c r="A706" t="s">
        <v>1148</v>
      </c>
      <c r="B706" t="s">
        <v>1384</v>
      </c>
      <c r="C706" t="s">
        <v>686</v>
      </c>
      <c r="D706" t="s">
        <v>1494</v>
      </c>
      <c r="E706">
        <v>87</v>
      </c>
      <c r="F706" s="38">
        <v>95.402298851</v>
      </c>
      <c r="G706" s="3">
        <v>308725</v>
      </c>
      <c r="H706" s="3">
        <v>3548.5632184</v>
      </c>
      <c r="I706" s="3">
        <v>3719.5783133</v>
      </c>
      <c r="J706" s="3">
        <v>171.01509486</v>
      </c>
    </row>
    <row r="707" spans="1:10" ht="12.75">
      <c r="A707" t="s">
        <v>954</v>
      </c>
      <c r="B707" t="s">
        <v>423</v>
      </c>
      <c r="C707" t="s">
        <v>710</v>
      </c>
      <c r="D707" t="s">
        <v>1494</v>
      </c>
      <c r="E707">
        <v>59</v>
      </c>
      <c r="F707" s="38">
        <v>93.220338983</v>
      </c>
      <c r="G707" s="3">
        <v>220000</v>
      </c>
      <c r="H707" s="3">
        <v>3728.8135593</v>
      </c>
      <c r="I707" s="3">
        <v>4000</v>
      </c>
      <c r="J707" s="3">
        <v>271.18644068</v>
      </c>
    </row>
    <row r="708" spans="1:10" ht="12.75">
      <c r="A708" s="53" t="s">
        <v>1462</v>
      </c>
      <c r="B708" s="53" t="s">
        <v>204</v>
      </c>
      <c r="C708" s="53" t="s">
        <v>669</v>
      </c>
      <c r="D708" s="53" t="s">
        <v>1494</v>
      </c>
      <c r="E708" s="53">
        <v>55</v>
      </c>
      <c r="F708" s="75">
        <v>100</v>
      </c>
      <c r="G708" s="76">
        <v>255743</v>
      </c>
      <c r="H708" s="76">
        <v>4649.8727273</v>
      </c>
      <c r="I708" s="76">
        <v>4649.8727273</v>
      </c>
      <c r="J708" s="76">
        <v>0</v>
      </c>
    </row>
    <row r="709" spans="1:10" ht="12.75">
      <c r="A709" t="s">
        <v>926</v>
      </c>
      <c r="B709" t="s">
        <v>108</v>
      </c>
      <c r="C709" t="s">
        <v>684</v>
      </c>
      <c r="D709" t="s">
        <v>320</v>
      </c>
      <c r="E709">
        <v>62</v>
      </c>
      <c r="F709" s="38">
        <v>88.709677419</v>
      </c>
      <c r="G709" s="3">
        <v>220000</v>
      </c>
      <c r="H709" s="3">
        <v>3548.3870968</v>
      </c>
      <c r="I709" s="3">
        <v>4000</v>
      </c>
      <c r="J709" s="3">
        <v>451.61290323</v>
      </c>
    </row>
    <row r="710" spans="1:10" ht="12.75">
      <c r="A710" t="s">
        <v>1470</v>
      </c>
      <c r="B710" t="s">
        <v>460</v>
      </c>
      <c r="C710" t="s">
        <v>706</v>
      </c>
      <c r="D710" t="s">
        <v>320</v>
      </c>
      <c r="E710">
        <v>53</v>
      </c>
      <c r="F710" s="38">
        <v>100</v>
      </c>
      <c r="G710" s="3">
        <v>222916</v>
      </c>
      <c r="H710" s="3">
        <v>4205.9622642</v>
      </c>
      <c r="I710" s="3">
        <v>4205.9622642</v>
      </c>
      <c r="J710" s="3">
        <v>0</v>
      </c>
    </row>
    <row r="711" spans="1:10" ht="12.75">
      <c r="A711" s="53" t="s">
        <v>1466</v>
      </c>
      <c r="B711" s="53" t="s">
        <v>486</v>
      </c>
      <c r="C711" s="53" t="s">
        <v>676</v>
      </c>
      <c r="D711" s="53" t="s">
        <v>1494</v>
      </c>
      <c r="E711" s="53">
        <v>77</v>
      </c>
      <c r="F711" s="75">
        <v>94.805194805</v>
      </c>
      <c r="G711" s="76">
        <v>288383</v>
      </c>
      <c r="H711" s="76">
        <v>3745.2337662</v>
      </c>
      <c r="I711" s="76">
        <v>3950.4520548</v>
      </c>
      <c r="J711" s="76">
        <v>205.21828856</v>
      </c>
    </row>
    <row r="712" spans="1:10" ht="12.75">
      <c r="A712" t="s">
        <v>942</v>
      </c>
      <c r="B712" t="s">
        <v>1312</v>
      </c>
      <c r="C712" t="s">
        <v>707</v>
      </c>
      <c r="D712" t="s">
        <v>1494</v>
      </c>
      <c r="E712">
        <v>62</v>
      </c>
      <c r="F712" s="38">
        <v>91.935483871</v>
      </c>
      <c r="G712" s="3">
        <v>220000</v>
      </c>
      <c r="H712" s="3">
        <v>3548.3870968</v>
      </c>
      <c r="I712" s="3">
        <v>3859.6491228</v>
      </c>
      <c r="J712" s="3">
        <v>311.26202603</v>
      </c>
    </row>
    <row r="713" spans="1:10" ht="12.75">
      <c r="A713" t="s">
        <v>1170</v>
      </c>
      <c r="B713" t="s">
        <v>1506</v>
      </c>
      <c r="C713" t="s">
        <v>725</v>
      </c>
      <c r="D713" t="s">
        <v>1494</v>
      </c>
      <c r="E713">
        <v>66</v>
      </c>
      <c r="F713" s="38">
        <v>100</v>
      </c>
      <c r="G713" s="3">
        <v>255743</v>
      </c>
      <c r="H713" s="3">
        <v>3874.8939394</v>
      </c>
      <c r="I713" s="3">
        <v>3874.8939394</v>
      </c>
      <c r="J713" s="3">
        <v>0</v>
      </c>
    </row>
    <row r="714" spans="1:10" ht="12.75">
      <c r="A714" s="53" t="s">
        <v>1185</v>
      </c>
      <c r="B714" s="53" t="s">
        <v>1322</v>
      </c>
      <c r="C714" s="53" t="s">
        <v>697</v>
      </c>
      <c r="D714" s="53" t="s">
        <v>1494</v>
      </c>
      <c r="E714" s="53">
        <v>58</v>
      </c>
      <c r="F714" s="75">
        <v>96.551724138</v>
      </c>
      <c r="G714" s="76">
        <v>288383</v>
      </c>
      <c r="H714" s="76">
        <v>4972.1206897</v>
      </c>
      <c r="I714" s="76">
        <v>5149.6964286</v>
      </c>
      <c r="J714" s="76">
        <v>177.57573892</v>
      </c>
    </row>
    <row r="715" spans="1:10" ht="12.75">
      <c r="A715" t="s">
        <v>1155</v>
      </c>
      <c r="B715" t="s">
        <v>1503</v>
      </c>
      <c r="C715" t="s">
        <v>675</v>
      </c>
      <c r="D715" t="s">
        <v>1494</v>
      </c>
      <c r="E715">
        <v>50</v>
      </c>
      <c r="F715" s="38">
        <v>82</v>
      </c>
      <c r="G715" s="3">
        <v>253818</v>
      </c>
      <c r="H715" s="3">
        <v>5076.36</v>
      </c>
      <c r="I715" s="3">
        <v>6190.6829268</v>
      </c>
      <c r="J715" s="3">
        <v>1114.3229268</v>
      </c>
    </row>
    <row r="716" spans="1:10" ht="12.75">
      <c r="A716" t="s">
        <v>1060</v>
      </c>
      <c r="B716" t="s">
        <v>443</v>
      </c>
      <c r="C716" t="s">
        <v>667</v>
      </c>
      <c r="D716" t="s">
        <v>1494</v>
      </c>
      <c r="E716">
        <v>56</v>
      </c>
      <c r="F716" s="38">
        <v>100</v>
      </c>
      <c r="G716" s="3">
        <v>343730</v>
      </c>
      <c r="H716" s="3">
        <v>6138.0357143</v>
      </c>
      <c r="I716" s="3">
        <v>6138.0357143</v>
      </c>
      <c r="J716" s="3">
        <v>0</v>
      </c>
    </row>
    <row r="717" spans="1:10" ht="12.75">
      <c r="A717" s="53" t="s">
        <v>1453</v>
      </c>
      <c r="B717" s="53" t="s">
        <v>1538</v>
      </c>
      <c r="C717" s="53" t="s">
        <v>689</v>
      </c>
      <c r="D717" s="53" t="s">
        <v>1494</v>
      </c>
      <c r="E717" s="53">
        <v>62</v>
      </c>
      <c r="F717" s="75">
        <v>96.774193548</v>
      </c>
      <c r="G717" s="76">
        <v>222916</v>
      </c>
      <c r="H717" s="76">
        <v>3595.4193548</v>
      </c>
      <c r="I717" s="76">
        <v>3715.2666667</v>
      </c>
      <c r="J717" s="76">
        <v>119.84731183</v>
      </c>
    </row>
    <row r="718" spans="1:10" ht="12.75">
      <c r="A718" t="s">
        <v>1174</v>
      </c>
      <c r="B718" t="s">
        <v>1507</v>
      </c>
      <c r="C718" t="s">
        <v>673</v>
      </c>
      <c r="D718" t="s">
        <v>1494</v>
      </c>
      <c r="E718">
        <v>64</v>
      </c>
      <c r="F718" s="38">
        <v>100</v>
      </c>
      <c r="G718" s="3">
        <v>255743</v>
      </c>
      <c r="H718" s="3">
        <v>3995.984375</v>
      </c>
      <c r="I718" s="3">
        <v>3995.984375</v>
      </c>
      <c r="J718" s="3">
        <v>0</v>
      </c>
    </row>
    <row r="719" spans="1:10" ht="12.75">
      <c r="A719" t="s">
        <v>945</v>
      </c>
      <c r="B719" t="s">
        <v>946</v>
      </c>
      <c r="C719" t="s">
        <v>667</v>
      </c>
      <c r="D719" t="s">
        <v>1494</v>
      </c>
      <c r="E719">
        <v>50</v>
      </c>
      <c r="F719" s="38">
        <v>92</v>
      </c>
      <c r="G719" s="3">
        <v>220000</v>
      </c>
      <c r="H719" s="3">
        <v>4400</v>
      </c>
      <c r="I719" s="3">
        <v>4782.6086957</v>
      </c>
      <c r="J719" s="3">
        <v>382.60869565</v>
      </c>
    </row>
    <row r="720" spans="1:10" ht="12.75">
      <c r="A720" s="53" t="s">
        <v>1182</v>
      </c>
      <c r="B720" s="53" t="s">
        <v>1511</v>
      </c>
      <c r="C720" s="53" t="s">
        <v>709</v>
      </c>
      <c r="D720" s="53" t="s">
        <v>1494</v>
      </c>
      <c r="E720" s="53">
        <v>79</v>
      </c>
      <c r="F720" s="75">
        <v>98.734177215</v>
      </c>
      <c r="G720" s="76">
        <v>343730</v>
      </c>
      <c r="H720" s="76">
        <v>4351.0126582</v>
      </c>
      <c r="I720" s="76">
        <v>4406.7948718</v>
      </c>
      <c r="J720" s="76">
        <v>55.782213567</v>
      </c>
    </row>
    <row r="721" spans="1:10" ht="12.75">
      <c r="A721" t="s">
        <v>993</v>
      </c>
      <c r="B721" t="s">
        <v>1535</v>
      </c>
      <c r="C721" t="s">
        <v>692</v>
      </c>
      <c r="D721" t="s">
        <v>1494</v>
      </c>
      <c r="E721">
        <v>59</v>
      </c>
      <c r="F721" s="38">
        <v>96.610169492</v>
      </c>
      <c r="G721" s="3">
        <v>285583</v>
      </c>
      <c r="H721" s="3">
        <v>4840.3898305</v>
      </c>
      <c r="I721" s="3">
        <v>5010.2280702</v>
      </c>
      <c r="J721" s="3">
        <v>169.83823967</v>
      </c>
    </row>
    <row r="722" spans="1:10" ht="12.75">
      <c r="A722" t="s">
        <v>1158</v>
      </c>
      <c r="B722" t="s">
        <v>1504</v>
      </c>
      <c r="C722" t="s">
        <v>698</v>
      </c>
      <c r="D722" t="s">
        <v>1494</v>
      </c>
      <c r="E722">
        <v>50</v>
      </c>
      <c r="F722" s="38">
        <v>100</v>
      </c>
      <c r="G722" s="3">
        <v>222916</v>
      </c>
      <c r="H722" s="3">
        <v>4458.32</v>
      </c>
      <c r="I722" s="3">
        <v>4458.32</v>
      </c>
      <c r="J722" s="3">
        <v>0</v>
      </c>
    </row>
    <row r="723" spans="1:10" ht="12.75">
      <c r="A723" s="53" t="s">
        <v>1190</v>
      </c>
      <c r="B723" s="53" t="s">
        <v>447</v>
      </c>
      <c r="C723" s="53" t="s">
        <v>690</v>
      </c>
      <c r="D723" s="53" t="s">
        <v>1494</v>
      </c>
      <c r="E723" s="53">
        <v>105</v>
      </c>
      <c r="F723" s="75">
        <v>99.047619048</v>
      </c>
      <c r="G723" s="76">
        <v>288383</v>
      </c>
      <c r="H723" s="76">
        <v>2746.5047619</v>
      </c>
      <c r="I723" s="76">
        <v>2772.9134615</v>
      </c>
      <c r="J723" s="76">
        <v>26.408699634</v>
      </c>
    </row>
    <row r="724" spans="1:10" ht="12.75">
      <c r="A724" t="s">
        <v>1177</v>
      </c>
      <c r="B724" t="s">
        <v>315</v>
      </c>
      <c r="C724" t="s">
        <v>714</v>
      </c>
      <c r="D724" t="s">
        <v>1494</v>
      </c>
      <c r="E724">
        <v>75</v>
      </c>
      <c r="F724" s="38">
        <v>97.333333333</v>
      </c>
      <c r="G724" s="3">
        <v>288383</v>
      </c>
      <c r="H724" s="3">
        <v>3845.1066667</v>
      </c>
      <c r="I724" s="3">
        <v>3950.4520548</v>
      </c>
      <c r="J724" s="3">
        <v>105.34538813</v>
      </c>
    </row>
    <row r="725" spans="1:10" ht="12.75">
      <c r="A725" t="s">
        <v>917</v>
      </c>
      <c r="B725" t="s">
        <v>1383</v>
      </c>
      <c r="C725" t="s">
        <v>667</v>
      </c>
      <c r="D725" t="s">
        <v>1494</v>
      </c>
      <c r="E725">
        <v>55</v>
      </c>
      <c r="F725" s="38">
        <v>87.272727273</v>
      </c>
      <c r="G725" s="3">
        <v>220000</v>
      </c>
      <c r="H725" s="3">
        <v>4000</v>
      </c>
      <c r="I725" s="3">
        <v>4583.3333333</v>
      </c>
      <c r="J725" s="3">
        <v>583.33333333</v>
      </c>
    </row>
    <row r="726" spans="1:10" ht="12.75">
      <c r="A726" s="53" t="s">
        <v>1017</v>
      </c>
      <c r="B726" s="53" t="s">
        <v>1018</v>
      </c>
      <c r="C726" s="53" t="s">
        <v>707</v>
      </c>
      <c r="D726" s="53" t="s">
        <v>1494</v>
      </c>
      <c r="E726" s="53">
        <v>55</v>
      </c>
      <c r="F726" s="75">
        <v>98.181818182</v>
      </c>
      <c r="G726" s="76">
        <v>220000</v>
      </c>
      <c r="H726" s="76">
        <v>4000</v>
      </c>
      <c r="I726" s="76">
        <v>4074.0740741</v>
      </c>
      <c r="J726" s="76">
        <v>74.074074074</v>
      </c>
    </row>
    <row r="727" spans="1:10" ht="12.75">
      <c r="A727" t="s">
        <v>1186</v>
      </c>
      <c r="B727" t="s">
        <v>1513</v>
      </c>
      <c r="C727" t="s">
        <v>710</v>
      </c>
      <c r="D727" t="s">
        <v>320</v>
      </c>
      <c r="E727">
        <v>48</v>
      </c>
      <c r="F727" s="38">
        <v>100</v>
      </c>
      <c r="G727" s="3">
        <v>220000</v>
      </c>
      <c r="H727" s="3">
        <v>4583.3333333</v>
      </c>
      <c r="I727" s="3">
        <v>4583.3333333</v>
      </c>
      <c r="J727" s="3">
        <v>0</v>
      </c>
    </row>
    <row r="728" spans="1:10" ht="12.75">
      <c r="A728" s="5" t="s">
        <v>1159</v>
      </c>
      <c r="B728" s="5" t="s">
        <v>1533</v>
      </c>
      <c r="C728" s="5" t="s">
        <v>688</v>
      </c>
      <c r="D728" s="5" t="s">
        <v>320</v>
      </c>
      <c r="E728" s="5">
        <v>73</v>
      </c>
      <c r="F728" s="41">
        <v>94.520547945</v>
      </c>
      <c r="G728" s="42">
        <v>331857</v>
      </c>
      <c r="H728" s="42">
        <v>4545.9863014</v>
      </c>
      <c r="I728" s="42">
        <v>4809.5217391</v>
      </c>
      <c r="J728" s="42">
        <v>263.53543776</v>
      </c>
    </row>
    <row r="729" spans="1:10" ht="12.75">
      <c r="A729" s="53" t="s">
        <v>1215</v>
      </c>
      <c r="B729" s="53" t="s">
        <v>317</v>
      </c>
      <c r="C729" s="53" t="s">
        <v>674</v>
      </c>
      <c r="D729" s="53" t="s">
        <v>1494</v>
      </c>
      <c r="E729" s="53">
        <v>58</v>
      </c>
      <c r="F729" s="75">
        <v>98.275862069</v>
      </c>
      <c r="G729" s="76">
        <v>288383</v>
      </c>
      <c r="H729" s="76">
        <v>4972.1206897</v>
      </c>
      <c r="I729" s="76">
        <v>5059.3508772</v>
      </c>
      <c r="J729" s="76">
        <v>87.230187538</v>
      </c>
    </row>
    <row r="730" spans="1:10" ht="12.75">
      <c r="A730" t="s">
        <v>1194</v>
      </c>
      <c r="B730" t="s">
        <v>1555</v>
      </c>
      <c r="C730" t="s">
        <v>697</v>
      </c>
      <c r="D730" t="s">
        <v>1494</v>
      </c>
      <c r="E730">
        <v>49</v>
      </c>
      <c r="F730" s="38">
        <v>100</v>
      </c>
      <c r="G730" s="3">
        <v>222916</v>
      </c>
      <c r="H730" s="3">
        <v>4549.3061224</v>
      </c>
      <c r="I730" s="3">
        <v>4549.3061224</v>
      </c>
      <c r="J730" s="3">
        <v>0</v>
      </c>
    </row>
    <row r="731" spans="1:10" ht="12.75">
      <c r="A731" t="s">
        <v>1481</v>
      </c>
      <c r="B731" t="s">
        <v>166</v>
      </c>
      <c r="C731" t="s">
        <v>685</v>
      </c>
      <c r="D731" t="s">
        <v>1494</v>
      </c>
      <c r="E731">
        <v>79</v>
      </c>
      <c r="F731" s="38">
        <v>100</v>
      </c>
      <c r="G731" s="3">
        <v>343730</v>
      </c>
      <c r="H731" s="3">
        <v>4351.0126582</v>
      </c>
      <c r="I731" s="3">
        <v>4351.0126582</v>
      </c>
      <c r="J731" s="3">
        <v>0</v>
      </c>
    </row>
    <row r="732" spans="1:10" ht="12.75">
      <c r="A732" s="53" t="s">
        <v>1197</v>
      </c>
      <c r="B732" s="53" t="s">
        <v>501</v>
      </c>
      <c r="C732" s="53" t="s">
        <v>667</v>
      </c>
      <c r="D732" s="53" t="s">
        <v>1494</v>
      </c>
      <c r="E732" s="53">
        <v>48</v>
      </c>
      <c r="F732" s="75">
        <v>100</v>
      </c>
      <c r="G732" s="76">
        <v>222916</v>
      </c>
      <c r="H732" s="76">
        <v>4644.0833333</v>
      </c>
      <c r="I732" s="76">
        <v>4644.0833333</v>
      </c>
      <c r="J732" s="76">
        <v>0</v>
      </c>
    </row>
    <row r="733" spans="1:10" ht="12.75">
      <c r="A733" t="s">
        <v>1195</v>
      </c>
      <c r="B733" t="s">
        <v>385</v>
      </c>
      <c r="C733" t="s">
        <v>670</v>
      </c>
      <c r="D733" t="s">
        <v>1494</v>
      </c>
      <c r="E733">
        <v>58</v>
      </c>
      <c r="F733" s="38">
        <v>98.275862069</v>
      </c>
      <c r="G733" s="3">
        <v>288383</v>
      </c>
      <c r="H733" s="3">
        <v>4972.1206897</v>
      </c>
      <c r="I733" s="3">
        <v>5059.3508772</v>
      </c>
      <c r="J733" s="3">
        <v>87.230187538</v>
      </c>
    </row>
    <row r="734" spans="1:10" ht="12.75">
      <c r="A734" t="s">
        <v>1173</v>
      </c>
      <c r="B734" t="s">
        <v>1272</v>
      </c>
      <c r="C734" t="s">
        <v>686</v>
      </c>
      <c r="D734" t="s">
        <v>1494</v>
      </c>
      <c r="E734">
        <v>90</v>
      </c>
      <c r="F734" s="38">
        <v>91.111111111</v>
      </c>
      <c r="G734" s="3">
        <v>288383</v>
      </c>
      <c r="H734" s="3">
        <v>3204.2555556</v>
      </c>
      <c r="I734" s="3">
        <v>3516.8658537</v>
      </c>
      <c r="J734" s="3">
        <v>312.6102981</v>
      </c>
    </row>
    <row r="735" spans="1:10" ht="12.75">
      <c r="A735" s="53" t="s">
        <v>1465</v>
      </c>
      <c r="B735" s="53" t="s">
        <v>188</v>
      </c>
      <c r="C735" s="53" t="s">
        <v>683</v>
      </c>
      <c r="D735" s="53" t="s">
        <v>1494</v>
      </c>
      <c r="E735" s="53">
        <v>71</v>
      </c>
      <c r="F735" s="75">
        <v>92.957746479</v>
      </c>
      <c r="G735" s="76">
        <v>288383</v>
      </c>
      <c r="H735" s="76">
        <v>4061.7323944</v>
      </c>
      <c r="I735" s="76">
        <v>4369.4393939</v>
      </c>
      <c r="J735" s="76">
        <v>307.70699957</v>
      </c>
    </row>
    <row r="736" spans="1:10" ht="12.75">
      <c r="A736" t="s">
        <v>1140</v>
      </c>
      <c r="B736" t="s">
        <v>1498</v>
      </c>
      <c r="C736" t="s">
        <v>667</v>
      </c>
      <c r="D736" t="s">
        <v>320</v>
      </c>
      <c r="E736">
        <v>82</v>
      </c>
      <c r="F736" s="38">
        <v>100</v>
      </c>
      <c r="G736" s="3">
        <v>288383</v>
      </c>
      <c r="H736" s="3">
        <v>3516.8658537</v>
      </c>
      <c r="I736" s="3">
        <v>3516.8658537</v>
      </c>
      <c r="J736" s="3">
        <v>0</v>
      </c>
    </row>
    <row r="737" spans="1:10" ht="12.75">
      <c r="A737" t="s">
        <v>1175</v>
      </c>
      <c r="B737" t="s">
        <v>359</v>
      </c>
      <c r="C737" t="s">
        <v>697</v>
      </c>
      <c r="D737" t="s">
        <v>1494</v>
      </c>
      <c r="E737">
        <v>84</v>
      </c>
      <c r="F737" s="38">
        <v>86.904761905</v>
      </c>
      <c r="G737" s="3">
        <v>288383</v>
      </c>
      <c r="H737" s="3">
        <v>3433.1309524</v>
      </c>
      <c r="I737" s="3">
        <v>3950.4520548</v>
      </c>
      <c r="J737" s="3">
        <v>517.32110241</v>
      </c>
    </row>
    <row r="738" spans="1:10" ht="12.75">
      <c r="A738" s="53" t="s">
        <v>1198</v>
      </c>
      <c r="B738" s="53" t="s">
        <v>1517</v>
      </c>
      <c r="C738" s="53" t="s">
        <v>696</v>
      </c>
      <c r="D738" s="53" t="s">
        <v>1494</v>
      </c>
      <c r="E738" s="53">
        <v>69</v>
      </c>
      <c r="F738" s="75">
        <v>84.057971014</v>
      </c>
      <c r="G738" s="76">
        <v>253259</v>
      </c>
      <c r="H738" s="76">
        <v>3670.4202899</v>
      </c>
      <c r="I738" s="76">
        <v>4366.5344828</v>
      </c>
      <c r="J738" s="76">
        <v>696.1141929</v>
      </c>
    </row>
    <row r="739" spans="1:10" ht="12.75">
      <c r="A739" t="s">
        <v>1211</v>
      </c>
      <c r="B739" t="s">
        <v>189</v>
      </c>
      <c r="C739" t="s">
        <v>677</v>
      </c>
      <c r="D739" t="s">
        <v>1494</v>
      </c>
      <c r="E739">
        <v>62</v>
      </c>
      <c r="F739" s="38">
        <v>100</v>
      </c>
      <c r="G739" s="3">
        <v>288383</v>
      </c>
      <c r="H739" s="3">
        <v>4651.3387097</v>
      </c>
      <c r="I739" s="3">
        <v>4651.3387097</v>
      </c>
      <c r="J739" s="3">
        <v>0</v>
      </c>
    </row>
    <row r="740" spans="1:10" ht="12.75">
      <c r="A740" t="s">
        <v>1464</v>
      </c>
      <c r="B740" t="s">
        <v>1637</v>
      </c>
      <c r="C740" t="s">
        <v>685</v>
      </c>
      <c r="D740" t="s">
        <v>1494</v>
      </c>
      <c r="E740">
        <v>58</v>
      </c>
      <c r="F740" s="38">
        <v>98.275862069</v>
      </c>
      <c r="G740" s="3">
        <v>288383</v>
      </c>
      <c r="H740" s="3">
        <v>4972.1206897</v>
      </c>
      <c r="I740" s="3">
        <v>5059.3508772</v>
      </c>
      <c r="J740" s="3">
        <v>87.230187538</v>
      </c>
    </row>
    <row r="741" spans="1:10" ht="12.75">
      <c r="A741" s="53" t="s">
        <v>1454</v>
      </c>
      <c r="B741" s="53" t="s">
        <v>1353</v>
      </c>
      <c r="C741" s="53" t="s">
        <v>703</v>
      </c>
      <c r="D741" s="53" t="s">
        <v>1494</v>
      </c>
      <c r="E741" s="53">
        <v>88</v>
      </c>
      <c r="F741" s="75">
        <v>100</v>
      </c>
      <c r="G741" s="76">
        <v>308543</v>
      </c>
      <c r="H741" s="76">
        <v>3506.1704545</v>
      </c>
      <c r="I741" s="76">
        <v>3506.1704545</v>
      </c>
      <c r="J741" s="76">
        <v>0</v>
      </c>
    </row>
    <row r="742" spans="1:10" ht="12.75">
      <c r="A742" t="s">
        <v>1196</v>
      </c>
      <c r="B742" t="s">
        <v>1579</v>
      </c>
      <c r="C742" t="s">
        <v>690</v>
      </c>
      <c r="D742" t="s">
        <v>1494</v>
      </c>
      <c r="E742">
        <v>61</v>
      </c>
      <c r="F742" s="38">
        <v>100</v>
      </c>
      <c r="G742" s="3">
        <v>313566</v>
      </c>
      <c r="H742" s="3">
        <v>5140.4262295</v>
      </c>
      <c r="I742" s="3">
        <v>5140.4262295</v>
      </c>
      <c r="J742" s="3">
        <v>0</v>
      </c>
    </row>
    <row r="743" spans="1:10" ht="12.75">
      <c r="A743" t="s">
        <v>1179</v>
      </c>
      <c r="B743" t="s">
        <v>1509</v>
      </c>
      <c r="C743" t="s">
        <v>677</v>
      </c>
      <c r="D743" t="s">
        <v>1494</v>
      </c>
      <c r="E743">
        <v>79</v>
      </c>
      <c r="F743" s="38">
        <v>88.607594937</v>
      </c>
      <c r="G743" s="3">
        <v>222916</v>
      </c>
      <c r="H743" s="3">
        <v>2821.721519</v>
      </c>
      <c r="I743" s="3">
        <v>3184.5142857</v>
      </c>
      <c r="J743" s="3">
        <v>362.79276673</v>
      </c>
    </row>
    <row r="744" spans="1:10" ht="12.75">
      <c r="A744" s="53" t="s">
        <v>1163</v>
      </c>
      <c r="B744" s="53" t="s">
        <v>431</v>
      </c>
      <c r="C744" s="53" t="s">
        <v>698</v>
      </c>
      <c r="D744" s="53" t="s">
        <v>1494</v>
      </c>
      <c r="E744" s="53">
        <v>52</v>
      </c>
      <c r="F744" s="75">
        <v>100</v>
      </c>
      <c r="G744" s="76">
        <v>222916</v>
      </c>
      <c r="H744" s="76">
        <v>4286.8461538</v>
      </c>
      <c r="I744" s="76">
        <v>4286.8461538</v>
      </c>
      <c r="J744" s="76">
        <v>0</v>
      </c>
    </row>
    <row r="745" spans="1:10" ht="12.75">
      <c r="A745" t="s">
        <v>1164</v>
      </c>
      <c r="B745" t="s">
        <v>1548</v>
      </c>
      <c r="C745" t="s">
        <v>692</v>
      </c>
      <c r="D745" t="s">
        <v>1494</v>
      </c>
      <c r="E745">
        <v>55</v>
      </c>
      <c r="F745" s="38">
        <v>96.363636364</v>
      </c>
      <c r="G745" s="3">
        <v>222916</v>
      </c>
      <c r="H745" s="3">
        <v>4053.0181818</v>
      </c>
      <c r="I745" s="3">
        <v>4205.9622642</v>
      </c>
      <c r="J745" s="3">
        <v>152.94408233</v>
      </c>
    </row>
    <row r="746" spans="1:10" ht="12.75">
      <c r="A746" t="s">
        <v>1200</v>
      </c>
      <c r="B746" t="s">
        <v>426</v>
      </c>
      <c r="C746" t="s">
        <v>696</v>
      </c>
      <c r="D746" t="s">
        <v>1494</v>
      </c>
      <c r="E746">
        <v>56</v>
      </c>
      <c r="F746" s="38">
        <v>98.214285714</v>
      </c>
      <c r="G746" s="3">
        <v>288383</v>
      </c>
      <c r="H746" s="3">
        <v>5149.6964286</v>
      </c>
      <c r="I746" s="3">
        <v>5243.3272727</v>
      </c>
      <c r="J746" s="3">
        <v>93.630844156</v>
      </c>
    </row>
    <row r="747" spans="1:10" ht="12.75">
      <c r="A747" s="53" t="s">
        <v>1202</v>
      </c>
      <c r="B747" s="53" t="s">
        <v>1519</v>
      </c>
      <c r="C747" s="53" t="s">
        <v>683</v>
      </c>
      <c r="D747" s="53" t="s">
        <v>1494</v>
      </c>
      <c r="E747" s="53">
        <v>78</v>
      </c>
      <c r="F747" s="75">
        <v>98.717948718</v>
      </c>
      <c r="G747" s="76">
        <v>253259</v>
      </c>
      <c r="H747" s="76">
        <v>3246.9102564</v>
      </c>
      <c r="I747" s="76">
        <v>3289.0779221</v>
      </c>
      <c r="J747" s="76">
        <v>42.167665668</v>
      </c>
    </row>
    <row r="748" spans="1:10" ht="12.75">
      <c r="A748" t="s">
        <v>1203</v>
      </c>
      <c r="B748" t="s">
        <v>522</v>
      </c>
      <c r="C748" t="s">
        <v>709</v>
      </c>
      <c r="D748" t="s">
        <v>1494</v>
      </c>
      <c r="E748">
        <v>71</v>
      </c>
      <c r="F748" s="38">
        <v>91.549295775</v>
      </c>
      <c r="G748" s="3">
        <v>288383</v>
      </c>
      <c r="H748" s="3">
        <v>4061.7323944</v>
      </c>
      <c r="I748" s="3">
        <v>4436.6615385</v>
      </c>
      <c r="J748" s="3">
        <v>374.9291441</v>
      </c>
    </row>
    <row r="749" spans="1:10" ht="12.75">
      <c r="A749" t="s">
        <v>1183</v>
      </c>
      <c r="B749" t="s">
        <v>1512</v>
      </c>
      <c r="C749" t="s">
        <v>667</v>
      </c>
      <c r="D749" t="s">
        <v>1494</v>
      </c>
      <c r="E749">
        <v>52</v>
      </c>
      <c r="F749" s="38">
        <v>98.076923077</v>
      </c>
      <c r="G749" s="3">
        <v>255743</v>
      </c>
      <c r="H749" s="3">
        <v>4918.1346154</v>
      </c>
      <c r="I749" s="3">
        <v>5014.5686275</v>
      </c>
      <c r="J749" s="3">
        <v>96.434012066</v>
      </c>
    </row>
    <row r="750" spans="1:10" ht="12.75">
      <c r="A750" s="53" t="s">
        <v>1156</v>
      </c>
      <c r="B750" s="53" t="s">
        <v>595</v>
      </c>
      <c r="C750" s="53" t="s">
        <v>696</v>
      </c>
      <c r="D750" s="53" t="s">
        <v>1494</v>
      </c>
      <c r="E750" s="53">
        <v>68</v>
      </c>
      <c r="F750" s="75">
        <v>100</v>
      </c>
      <c r="G750" s="76">
        <v>288383</v>
      </c>
      <c r="H750" s="76">
        <v>4240.9264706</v>
      </c>
      <c r="I750" s="76">
        <v>4240.9264706</v>
      </c>
      <c r="J750" s="76">
        <v>0</v>
      </c>
    </row>
    <row r="751" spans="1:10" ht="12.75">
      <c r="A751" t="s">
        <v>1469</v>
      </c>
      <c r="B751" t="s">
        <v>1385</v>
      </c>
      <c r="C751" t="s">
        <v>669</v>
      </c>
      <c r="D751" t="s">
        <v>1494</v>
      </c>
      <c r="E751">
        <v>53</v>
      </c>
      <c r="F751" s="38">
        <v>100</v>
      </c>
      <c r="G751" s="3">
        <v>222916</v>
      </c>
      <c r="H751" s="3">
        <v>4205.9622642</v>
      </c>
      <c r="I751" s="3">
        <v>4205.9622642</v>
      </c>
      <c r="J751" s="3">
        <v>0</v>
      </c>
    </row>
    <row r="752" spans="1:10" ht="12.75">
      <c r="A752" t="s">
        <v>1133</v>
      </c>
      <c r="B752" t="s">
        <v>129</v>
      </c>
      <c r="C752" t="s">
        <v>694</v>
      </c>
      <c r="D752" t="s">
        <v>1494</v>
      </c>
      <c r="E752">
        <v>63</v>
      </c>
      <c r="F752" s="38">
        <v>93.650793651</v>
      </c>
      <c r="G752" s="3">
        <v>288383</v>
      </c>
      <c r="H752" s="3">
        <v>4577.5079365</v>
      </c>
      <c r="I752" s="3">
        <v>4887.8474576</v>
      </c>
      <c r="J752" s="3">
        <v>310.33952112</v>
      </c>
    </row>
    <row r="753" spans="1:10" ht="12.75">
      <c r="A753" s="53" t="s">
        <v>1172</v>
      </c>
      <c r="B753" s="53" t="s">
        <v>1337</v>
      </c>
      <c r="C753" s="53" t="s">
        <v>683</v>
      </c>
      <c r="D753" s="53" t="s">
        <v>1494</v>
      </c>
      <c r="E753" s="53">
        <v>75</v>
      </c>
      <c r="F753" s="75">
        <v>98.666666667</v>
      </c>
      <c r="G753" s="76">
        <v>288383</v>
      </c>
      <c r="H753" s="76">
        <v>3845.1066667</v>
      </c>
      <c r="I753" s="76">
        <v>3897.0675676</v>
      </c>
      <c r="J753" s="76">
        <v>51.960900901</v>
      </c>
    </row>
    <row r="754" spans="1:10" ht="12.75">
      <c r="A754" t="s">
        <v>1189</v>
      </c>
      <c r="B754" t="s">
        <v>1583</v>
      </c>
      <c r="C754" t="s">
        <v>699</v>
      </c>
      <c r="D754" t="s">
        <v>1494</v>
      </c>
      <c r="E754">
        <v>64</v>
      </c>
      <c r="F754" s="38">
        <v>98.4375</v>
      </c>
      <c r="G754" s="3">
        <v>222916</v>
      </c>
      <c r="H754" s="3">
        <v>3483.0625</v>
      </c>
      <c r="I754" s="3">
        <v>3538.3492063</v>
      </c>
      <c r="J754" s="3">
        <v>55.286706349</v>
      </c>
    </row>
    <row r="755" spans="1:10" ht="12.75">
      <c r="A755" t="s">
        <v>1000</v>
      </c>
      <c r="B755" t="s">
        <v>1359</v>
      </c>
      <c r="C755" t="s">
        <v>697</v>
      </c>
      <c r="D755" t="s">
        <v>1494</v>
      </c>
      <c r="E755">
        <v>73</v>
      </c>
      <c r="F755" s="38">
        <v>97.260273973</v>
      </c>
      <c r="G755" s="3">
        <v>220000</v>
      </c>
      <c r="H755" s="3">
        <v>3013.6986301</v>
      </c>
      <c r="I755" s="3">
        <v>3098.5915493</v>
      </c>
      <c r="J755" s="3">
        <v>84.892919159</v>
      </c>
    </row>
    <row r="756" spans="1:10" ht="12.75">
      <c r="A756" s="53" t="s">
        <v>1167</v>
      </c>
      <c r="B756" s="53" t="s">
        <v>1542</v>
      </c>
      <c r="C756" s="53" t="s">
        <v>684</v>
      </c>
      <c r="D756" s="53" t="s">
        <v>1494</v>
      </c>
      <c r="E756" s="53">
        <v>47</v>
      </c>
      <c r="F756" s="75">
        <v>97.872340426</v>
      </c>
      <c r="G756" s="76">
        <v>222916</v>
      </c>
      <c r="H756" s="76">
        <v>4742.893617</v>
      </c>
      <c r="I756" s="76">
        <v>4846</v>
      </c>
      <c r="J756" s="76">
        <v>103.10638298</v>
      </c>
    </row>
    <row r="757" spans="1:10" ht="12.75">
      <c r="A757" t="s">
        <v>1213</v>
      </c>
      <c r="B757" t="s">
        <v>507</v>
      </c>
      <c r="C757" t="s">
        <v>697</v>
      </c>
      <c r="D757" t="s">
        <v>1494</v>
      </c>
      <c r="E757">
        <v>75</v>
      </c>
      <c r="F757" s="38">
        <v>100</v>
      </c>
      <c r="G757" s="3">
        <v>285583</v>
      </c>
      <c r="H757" s="3">
        <v>3807.7733333</v>
      </c>
      <c r="I757" s="3">
        <v>3807.7733333</v>
      </c>
      <c r="J757" s="3">
        <v>0</v>
      </c>
    </row>
    <row r="758" spans="1:10" ht="12.75">
      <c r="A758" t="s">
        <v>1207</v>
      </c>
      <c r="B758" t="s">
        <v>1520</v>
      </c>
      <c r="C758" t="s">
        <v>686</v>
      </c>
      <c r="D758" t="s">
        <v>1494</v>
      </c>
      <c r="E758">
        <v>52</v>
      </c>
      <c r="F758" s="38">
        <v>100</v>
      </c>
      <c r="G758" s="3">
        <v>222916</v>
      </c>
      <c r="H758" s="3">
        <v>4286.8461538</v>
      </c>
      <c r="I758" s="3">
        <v>4286.8461538</v>
      </c>
      <c r="J758" s="3">
        <v>0</v>
      </c>
    </row>
    <row r="759" spans="1:10" ht="12.75">
      <c r="A759" s="53" t="s">
        <v>1205</v>
      </c>
      <c r="B759" s="53" t="s">
        <v>190</v>
      </c>
      <c r="C759" s="53" t="s">
        <v>693</v>
      </c>
      <c r="D759" s="53" t="s">
        <v>1494</v>
      </c>
      <c r="E759" s="53">
        <v>68</v>
      </c>
      <c r="F759" s="75">
        <v>92.647058824</v>
      </c>
      <c r="G759" s="76">
        <v>288383</v>
      </c>
      <c r="H759" s="76">
        <v>4240.9264706</v>
      </c>
      <c r="I759" s="76">
        <v>4577.5079365</v>
      </c>
      <c r="J759" s="76">
        <v>336.58146592</v>
      </c>
    </row>
    <row r="760" spans="1:10" ht="12.75">
      <c r="A760" t="s">
        <v>1139</v>
      </c>
      <c r="B760" t="s">
        <v>1497</v>
      </c>
      <c r="C760" t="s">
        <v>709</v>
      </c>
      <c r="D760" t="s">
        <v>1494</v>
      </c>
      <c r="E760">
        <v>62</v>
      </c>
      <c r="F760" s="38">
        <v>100</v>
      </c>
      <c r="G760" s="3">
        <v>222916</v>
      </c>
      <c r="H760" s="3">
        <v>3595.4193548</v>
      </c>
      <c r="I760" s="3">
        <v>3595.4193548</v>
      </c>
      <c r="J760" s="3">
        <v>0</v>
      </c>
    </row>
    <row r="761" spans="1:10" ht="12.75">
      <c r="A761" t="s">
        <v>1014</v>
      </c>
      <c r="B761" t="s">
        <v>1105</v>
      </c>
      <c r="C761" t="s">
        <v>684</v>
      </c>
      <c r="D761" t="s">
        <v>320</v>
      </c>
      <c r="E761">
        <v>54</v>
      </c>
      <c r="F761" s="38">
        <v>98.148148148</v>
      </c>
      <c r="G761" s="3">
        <v>220000</v>
      </c>
      <c r="H761" s="3">
        <v>4074.0740741</v>
      </c>
      <c r="I761" s="3">
        <v>4150.9433962</v>
      </c>
      <c r="J761" s="3">
        <v>76.869322152</v>
      </c>
    </row>
    <row r="762" spans="1:10" ht="12.75">
      <c r="A762" s="53" t="s">
        <v>958</v>
      </c>
      <c r="B762" s="53" t="s">
        <v>959</v>
      </c>
      <c r="C762" s="53" t="s">
        <v>678</v>
      </c>
      <c r="D762" s="53" t="s">
        <v>320</v>
      </c>
      <c r="E762" s="53">
        <v>50</v>
      </c>
      <c r="F762" s="75">
        <v>94</v>
      </c>
      <c r="G762" s="76">
        <v>220000</v>
      </c>
      <c r="H762" s="76">
        <v>4400</v>
      </c>
      <c r="I762" s="76">
        <v>4680.8510638</v>
      </c>
      <c r="J762" s="76">
        <v>280.85106383</v>
      </c>
    </row>
    <row r="763" spans="1:10" ht="12.75">
      <c r="A763" t="s">
        <v>1067</v>
      </c>
      <c r="B763" t="s">
        <v>1499</v>
      </c>
      <c r="C763" t="s">
        <v>681</v>
      </c>
      <c r="D763" t="s">
        <v>1494</v>
      </c>
      <c r="E763">
        <v>35</v>
      </c>
      <c r="F763" s="38">
        <v>100</v>
      </c>
      <c r="G763" s="3">
        <v>288383</v>
      </c>
      <c r="H763" s="3">
        <v>8239.5142857</v>
      </c>
      <c r="I763" s="3">
        <v>8239.5142857</v>
      </c>
      <c r="J763" s="3">
        <v>0</v>
      </c>
    </row>
    <row r="764" spans="1:10" ht="12.75">
      <c r="A764" t="s">
        <v>1204</v>
      </c>
      <c r="B764" t="s">
        <v>526</v>
      </c>
      <c r="C764" t="s">
        <v>697</v>
      </c>
      <c r="D764" t="s">
        <v>1494</v>
      </c>
      <c r="E764">
        <v>58</v>
      </c>
      <c r="F764" s="38">
        <v>98.275862069</v>
      </c>
      <c r="G764" s="3">
        <v>288383</v>
      </c>
      <c r="H764" s="3">
        <v>4972.1206897</v>
      </c>
      <c r="I764" s="3">
        <v>5059.3508772</v>
      </c>
      <c r="J764" s="3">
        <v>87.230187538</v>
      </c>
    </row>
    <row r="765" spans="1:10" ht="12.75">
      <c r="A765" s="4"/>
      <c r="B765" s="4"/>
      <c r="C765" s="4"/>
      <c r="D765" s="4"/>
      <c r="E765" s="4"/>
      <c r="F765" s="44"/>
      <c r="G765" s="45"/>
      <c r="H765" s="45"/>
      <c r="I765" s="4"/>
      <c r="J765" s="4"/>
    </row>
    <row r="766" spans="1:10" ht="25.5" customHeight="1">
      <c r="A766" s="119" t="s">
        <v>211</v>
      </c>
      <c r="B766" s="119"/>
      <c r="C766" s="119"/>
      <c r="D766" s="119"/>
      <c r="E766" s="119"/>
      <c r="F766" s="119"/>
      <c r="G766" s="119"/>
      <c r="H766" s="119"/>
      <c r="I766" s="120"/>
      <c r="J766" s="120"/>
    </row>
    <row r="767" spans="1:10" ht="101.25" customHeight="1">
      <c r="A767" s="121" t="s">
        <v>305</v>
      </c>
      <c r="B767" s="120"/>
      <c r="C767" s="120"/>
      <c r="D767" s="120"/>
      <c r="E767" s="120"/>
      <c r="F767" s="120"/>
      <c r="G767" s="120"/>
      <c r="H767" s="120"/>
      <c r="I767" s="120"/>
      <c r="J767" s="120"/>
    </row>
    <row r="768" spans="1:10" ht="103.5" customHeight="1">
      <c r="A768" s="122" t="s">
        <v>306</v>
      </c>
      <c r="B768" s="112"/>
      <c r="C768" s="112"/>
      <c r="D768" s="112"/>
      <c r="E768" s="112"/>
      <c r="F768" s="112"/>
      <c r="G768" s="112"/>
      <c r="H768" s="112"/>
      <c r="I768" s="112"/>
      <c r="J768" s="112"/>
    </row>
    <row r="769" spans="1:10" ht="21" customHeight="1">
      <c r="A769" s="122" t="s">
        <v>656</v>
      </c>
      <c r="B769" s="112"/>
      <c r="C769" s="112"/>
      <c r="D769" s="112"/>
      <c r="E769" s="112"/>
      <c r="F769" s="112"/>
      <c r="G769" s="112"/>
      <c r="H769" s="112"/>
      <c r="I769" s="112"/>
      <c r="J769" s="112"/>
    </row>
    <row r="770" spans="1:10" ht="21" customHeight="1">
      <c r="A770" s="122" t="s">
        <v>657</v>
      </c>
      <c r="B770" s="112"/>
      <c r="C770" s="112"/>
      <c r="D770" s="112"/>
      <c r="E770" s="112"/>
      <c r="F770" s="112"/>
      <c r="G770" s="112"/>
      <c r="H770" s="112"/>
      <c r="I770" s="112"/>
      <c r="J770" s="112"/>
    </row>
    <row r="771" spans="1:10" ht="19.5" customHeight="1">
      <c r="A771" s="112" t="s">
        <v>730</v>
      </c>
      <c r="B771" s="112"/>
      <c r="C771" s="112"/>
      <c r="D771" s="112"/>
      <c r="E771" s="112"/>
      <c r="F771" s="112"/>
      <c r="G771" s="112"/>
      <c r="H771" s="112"/>
      <c r="I771" s="112"/>
      <c r="J771" s="112"/>
    </row>
    <row r="772" spans="1:10" ht="36.75" customHeight="1">
      <c r="A772" s="112" t="s">
        <v>731</v>
      </c>
      <c r="B772" s="112"/>
      <c r="C772" s="112"/>
      <c r="D772" s="112"/>
      <c r="E772" s="112"/>
      <c r="F772" s="112"/>
      <c r="G772" s="112"/>
      <c r="H772" s="112"/>
      <c r="I772" s="112"/>
      <c r="J772" s="112"/>
    </row>
  </sheetData>
  <mergeCells count="9">
    <mergeCell ref="A771:J771"/>
    <mergeCell ref="A772:J772"/>
    <mergeCell ref="A1:J1"/>
    <mergeCell ref="A12:B12"/>
    <mergeCell ref="A766:J766"/>
    <mergeCell ref="A767:J767"/>
    <mergeCell ref="A768:J768"/>
    <mergeCell ref="A770:J770"/>
    <mergeCell ref="A769:J769"/>
  </mergeCells>
  <printOptions horizontalCentered="1"/>
  <pageMargins left="0.75" right="0.75" top="0.5" bottom="1" header="0.5" footer="0.5"/>
  <pageSetup fitToHeight="41" fitToWidth="1" horizontalDpi="600" verticalDpi="600" orientation="landscape" scale="73"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51"/>
  <sheetViews>
    <sheetView zoomScale="80" zoomScaleNormal="80" workbookViewId="0" topLeftCell="A1">
      <selection activeCell="C28" sqref="C28"/>
    </sheetView>
  </sheetViews>
  <sheetFormatPr defaultColWidth="9.140625" defaultRowHeight="12.75"/>
  <cols>
    <col min="1" max="1" width="19.00390625" style="0" customWidth="1"/>
    <col min="2" max="2" width="53.8515625" style="1" customWidth="1"/>
    <col min="3" max="3" width="14.140625" style="1" customWidth="1"/>
    <col min="4" max="4" width="79.57421875" style="1" customWidth="1"/>
    <col min="5" max="5" width="11.8515625" style="1" customWidth="1"/>
    <col min="6" max="6" width="11.7109375" style="1" customWidth="1"/>
    <col min="7" max="7" width="14.7109375" style="1" customWidth="1"/>
    <col min="8" max="16384" width="9.140625" style="1" customWidth="1"/>
  </cols>
  <sheetData>
    <row r="1" spans="1:4" ht="22.5" customHeight="1">
      <c r="A1" s="117" t="s">
        <v>1480</v>
      </c>
      <c r="B1" s="117"/>
      <c r="C1" s="117"/>
      <c r="D1" s="117"/>
    </row>
    <row r="2" spans="1:4" ht="25.5">
      <c r="A2" s="11" t="s">
        <v>212</v>
      </c>
      <c r="B2" s="11" t="s">
        <v>1531</v>
      </c>
      <c r="C2" s="8" t="s">
        <v>210</v>
      </c>
      <c r="D2" s="7" t="s">
        <v>354</v>
      </c>
    </row>
    <row r="3" spans="1:3" ht="12.75">
      <c r="A3" s="2"/>
      <c r="B3" s="2"/>
      <c r="C3" s="12"/>
    </row>
    <row r="4" spans="1:3" ht="12.75">
      <c r="A4" s="32" t="s">
        <v>1390</v>
      </c>
      <c r="B4" s="32"/>
      <c r="C4" s="12"/>
    </row>
    <row r="5" spans="1:4" ht="12.75" customHeight="1">
      <c r="A5" t="s">
        <v>72</v>
      </c>
      <c r="B5" t="s">
        <v>301</v>
      </c>
      <c r="C5" s="3">
        <v>220000</v>
      </c>
      <c r="D5" s="35" t="s">
        <v>1083</v>
      </c>
    </row>
    <row r="6" spans="1:4" ht="13.5" customHeight="1">
      <c r="A6" t="s">
        <v>1718</v>
      </c>
      <c r="B6" t="s">
        <v>511</v>
      </c>
      <c r="C6" s="3">
        <v>220000</v>
      </c>
      <c r="D6" s="35" t="s">
        <v>1083</v>
      </c>
    </row>
    <row r="7" spans="1:4" ht="12.75" customHeight="1">
      <c r="A7" s="1" t="s">
        <v>632</v>
      </c>
      <c r="B7" s="1" t="s">
        <v>1592</v>
      </c>
      <c r="C7" s="3">
        <v>456476</v>
      </c>
      <c r="D7" s="35" t="s">
        <v>1083</v>
      </c>
    </row>
    <row r="8" spans="1:4" ht="12.75">
      <c r="A8" t="s">
        <v>788</v>
      </c>
      <c r="B8" t="s">
        <v>573</v>
      </c>
      <c r="C8" s="3">
        <v>287079</v>
      </c>
      <c r="D8" s="35" t="s">
        <v>1083</v>
      </c>
    </row>
    <row r="9" spans="1:4" ht="12.75">
      <c r="A9" t="s">
        <v>1786</v>
      </c>
      <c r="B9" t="s">
        <v>157</v>
      </c>
      <c r="C9" s="3">
        <v>320000</v>
      </c>
      <c r="D9" s="35" t="s">
        <v>1083</v>
      </c>
    </row>
    <row r="10" spans="1:4" ht="12.75">
      <c r="A10" t="s">
        <v>777</v>
      </c>
      <c r="B10" t="s">
        <v>562</v>
      </c>
      <c r="C10" s="3">
        <v>487662</v>
      </c>
      <c r="D10" s="35" t="s">
        <v>1083</v>
      </c>
    </row>
    <row r="11" spans="1:4" ht="12.75">
      <c r="A11" t="s">
        <v>1747</v>
      </c>
      <c r="B11" t="s">
        <v>118</v>
      </c>
      <c r="C11" s="3">
        <v>220000</v>
      </c>
      <c r="D11" s="35" t="s">
        <v>1083</v>
      </c>
    </row>
    <row r="12" spans="1:4" ht="12.75">
      <c r="A12" t="s">
        <v>854</v>
      </c>
      <c r="B12" t="s">
        <v>424</v>
      </c>
      <c r="C12" s="3">
        <v>486491</v>
      </c>
      <c r="D12" s="35" t="s">
        <v>1083</v>
      </c>
    </row>
    <row r="13" spans="1:4" ht="12.75">
      <c r="A13" s="1" t="s">
        <v>230</v>
      </c>
      <c r="B13" s="1" t="s">
        <v>1218</v>
      </c>
      <c r="C13" s="3">
        <v>234624</v>
      </c>
      <c r="D13" s="35" t="s">
        <v>1083</v>
      </c>
    </row>
    <row r="14" spans="1:4" ht="12.75">
      <c r="A14" t="s">
        <v>1699</v>
      </c>
      <c r="B14" t="s">
        <v>493</v>
      </c>
      <c r="C14" s="3">
        <v>334624</v>
      </c>
      <c r="D14" s="35" t="s">
        <v>1083</v>
      </c>
    </row>
    <row r="15" spans="1:4" ht="12.75">
      <c r="A15" t="s">
        <v>746</v>
      </c>
      <c r="B15" t="s">
        <v>1628</v>
      </c>
      <c r="C15" s="3">
        <v>408678</v>
      </c>
      <c r="D15" s="35" t="s">
        <v>1083</v>
      </c>
    </row>
    <row r="16" spans="1:4" ht="12.75">
      <c r="A16" s="6" t="s">
        <v>217</v>
      </c>
      <c r="B16" s="27" t="s">
        <v>1071</v>
      </c>
      <c r="C16" s="9">
        <v>234624</v>
      </c>
      <c r="D16" s="34" t="s">
        <v>227</v>
      </c>
    </row>
    <row r="17" spans="1:4" ht="12.75">
      <c r="A17" t="s">
        <v>764</v>
      </c>
      <c r="B17" t="s">
        <v>549</v>
      </c>
      <c r="C17" s="3">
        <v>379496</v>
      </c>
      <c r="D17" s="35" t="s">
        <v>1083</v>
      </c>
    </row>
    <row r="18" spans="1:4" ht="12.75">
      <c r="A18" t="s">
        <v>736</v>
      </c>
      <c r="B18" t="s">
        <v>1618</v>
      </c>
      <c r="C18" s="3">
        <v>444385</v>
      </c>
      <c r="D18" s="35" t="s">
        <v>1083</v>
      </c>
    </row>
    <row r="19" spans="1:4" ht="12.75">
      <c r="A19" t="s">
        <v>1450</v>
      </c>
      <c r="B19" t="s">
        <v>1525</v>
      </c>
      <c r="C19" s="3">
        <v>352222</v>
      </c>
      <c r="D19" s="35" t="s">
        <v>1083</v>
      </c>
    </row>
    <row r="20" spans="1:4" ht="12.75">
      <c r="A20" t="s">
        <v>1654</v>
      </c>
      <c r="B20" t="s">
        <v>450</v>
      </c>
      <c r="C20" s="3">
        <v>313560</v>
      </c>
      <c r="D20" s="35" t="s">
        <v>1083</v>
      </c>
    </row>
    <row r="21" spans="1:4" ht="12.75">
      <c r="A21" t="s">
        <v>1646</v>
      </c>
      <c r="B21" t="s">
        <v>442</v>
      </c>
      <c r="C21" s="3">
        <v>220000</v>
      </c>
      <c r="D21" s="35" t="s">
        <v>1083</v>
      </c>
    </row>
    <row r="22" spans="1:4" ht="12.75">
      <c r="A22" t="s">
        <v>38</v>
      </c>
      <c r="B22" t="s">
        <v>1366</v>
      </c>
      <c r="C22" s="3">
        <v>430957</v>
      </c>
      <c r="D22" s="35" t="s">
        <v>1083</v>
      </c>
    </row>
    <row r="23" spans="1:4" ht="12.75">
      <c r="A23" t="s">
        <v>416</v>
      </c>
      <c r="B23" t="s">
        <v>524</v>
      </c>
      <c r="C23" s="3">
        <v>334624</v>
      </c>
      <c r="D23" s="35" t="s">
        <v>1083</v>
      </c>
    </row>
    <row r="24" spans="1:4" ht="12.75">
      <c r="A24" t="s">
        <v>1653</v>
      </c>
      <c r="B24" t="s">
        <v>449</v>
      </c>
      <c r="C24" s="3">
        <v>329201</v>
      </c>
      <c r="D24" s="35" t="s">
        <v>1083</v>
      </c>
    </row>
    <row r="25" spans="1:4" ht="12.75">
      <c r="A25" t="s">
        <v>1229</v>
      </c>
      <c r="B25" t="s">
        <v>1108</v>
      </c>
      <c r="C25" s="3">
        <v>429196</v>
      </c>
      <c r="D25" s="35" t="s">
        <v>1083</v>
      </c>
    </row>
    <row r="26" spans="1:4" ht="12.75">
      <c r="A26" t="s">
        <v>1748</v>
      </c>
      <c r="B26" t="s">
        <v>119</v>
      </c>
      <c r="C26" s="3">
        <v>234624</v>
      </c>
      <c r="D26" s="35" t="s">
        <v>1083</v>
      </c>
    </row>
    <row r="27" spans="1:4" ht="12.75">
      <c r="A27" t="s">
        <v>1650</v>
      </c>
      <c r="B27" t="s">
        <v>446</v>
      </c>
      <c r="C27" s="3">
        <v>279496</v>
      </c>
      <c r="D27" s="35" t="s">
        <v>1083</v>
      </c>
    </row>
    <row r="28" spans="1:4" ht="12.75">
      <c r="A28" s="6" t="s">
        <v>219</v>
      </c>
      <c r="B28" s="27" t="s">
        <v>1076</v>
      </c>
      <c r="C28" s="9">
        <v>334624</v>
      </c>
      <c r="D28" s="34" t="s">
        <v>227</v>
      </c>
    </row>
    <row r="29" spans="1:4" ht="12.75">
      <c r="A29" t="s">
        <v>1399</v>
      </c>
      <c r="B29" t="s">
        <v>541</v>
      </c>
      <c r="C29" s="3">
        <v>340147</v>
      </c>
      <c r="D29" s="35" t="s">
        <v>1083</v>
      </c>
    </row>
    <row r="30" spans="1:4" ht="12.75">
      <c r="A30" t="s">
        <v>1785</v>
      </c>
      <c r="B30" t="s">
        <v>156</v>
      </c>
      <c r="C30" s="3">
        <v>492782</v>
      </c>
      <c r="D30" s="35" t="s">
        <v>1083</v>
      </c>
    </row>
    <row r="31" spans="1:4" ht="12.75">
      <c r="A31" t="s">
        <v>869</v>
      </c>
      <c r="B31" t="s">
        <v>436</v>
      </c>
      <c r="C31" s="3">
        <v>334624</v>
      </c>
      <c r="D31" s="35" t="s">
        <v>1083</v>
      </c>
    </row>
    <row r="32" spans="1:4" ht="12.75">
      <c r="A32" t="s">
        <v>647</v>
      </c>
      <c r="B32" t="s">
        <v>1607</v>
      </c>
      <c r="C32" s="3">
        <v>276818</v>
      </c>
      <c r="D32" s="35" t="s">
        <v>1083</v>
      </c>
    </row>
    <row r="33" spans="1:4" ht="12.75">
      <c r="A33" t="s">
        <v>1432</v>
      </c>
      <c r="B33" t="s">
        <v>186</v>
      </c>
      <c r="C33" s="3">
        <v>477672</v>
      </c>
      <c r="D33" s="35" t="s">
        <v>1083</v>
      </c>
    </row>
    <row r="34" spans="1:4" ht="12.75">
      <c r="A34" s="6" t="s">
        <v>213</v>
      </c>
      <c r="B34" s="33" t="s">
        <v>1070</v>
      </c>
      <c r="C34" s="9">
        <v>314374</v>
      </c>
      <c r="D34" s="34" t="s">
        <v>226</v>
      </c>
    </row>
    <row r="35" spans="1:4" ht="12.75">
      <c r="A35" t="s">
        <v>1751</v>
      </c>
      <c r="B35" t="s">
        <v>122</v>
      </c>
      <c r="C35" s="3">
        <v>387703</v>
      </c>
      <c r="D35" s="35" t="s">
        <v>1083</v>
      </c>
    </row>
    <row r="36" spans="1:4" ht="12.75">
      <c r="A36" t="s">
        <v>1746</v>
      </c>
      <c r="B36" t="s">
        <v>117</v>
      </c>
      <c r="C36" s="3">
        <v>220000</v>
      </c>
      <c r="D36" s="35" t="s">
        <v>1083</v>
      </c>
    </row>
    <row r="37" spans="1:4" ht="12.75">
      <c r="A37" t="s">
        <v>739</v>
      </c>
      <c r="B37" t="s">
        <v>1621</v>
      </c>
      <c r="C37" s="3">
        <v>420467</v>
      </c>
      <c r="D37" s="35" t="s">
        <v>1083</v>
      </c>
    </row>
    <row r="38" spans="1:4" ht="12.75">
      <c r="A38" t="s">
        <v>80</v>
      </c>
      <c r="B38" t="s">
        <v>316</v>
      </c>
      <c r="C38" s="3">
        <v>334624</v>
      </c>
      <c r="D38" s="35" t="s">
        <v>1083</v>
      </c>
    </row>
    <row r="39" spans="1:4" ht="12.75">
      <c r="A39" t="s">
        <v>761</v>
      </c>
      <c r="B39" t="s">
        <v>546</v>
      </c>
      <c r="C39" s="3">
        <v>311248</v>
      </c>
      <c r="D39" s="35" t="s">
        <v>1083</v>
      </c>
    </row>
    <row r="40" spans="1:4" ht="12.75">
      <c r="A40" t="s">
        <v>1716</v>
      </c>
      <c r="B40" t="s">
        <v>509</v>
      </c>
      <c r="C40" s="3">
        <v>354407</v>
      </c>
      <c r="D40" s="35" t="s">
        <v>1083</v>
      </c>
    </row>
    <row r="41" spans="1:4" ht="12.75">
      <c r="A41" t="s">
        <v>1412</v>
      </c>
      <c r="B41" t="s">
        <v>171</v>
      </c>
      <c r="C41" s="3">
        <v>336121</v>
      </c>
      <c r="D41" s="35" t="s">
        <v>1083</v>
      </c>
    </row>
    <row r="42" spans="1:4" ht="12.75">
      <c r="A42" t="s">
        <v>1789</v>
      </c>
      <c r="B42" t="s">
        <v>160</v>
      </c>
      <c r="C42" s="3">
        <v>334623</v>
      </c>
      <c r="D42" s="35" t="s">
        <v>1083</v>
      </c>
    </row>
    <row r="43" spans="1:4" ht="12.75">
      <c r="A43" t="s">
        <v>1834</v>
      </c>
      <c r="B43" t="s">
        <v>1304</v>
      </c>
      <c r="C43" s="3">
        <v>334624</v>
      </c>
      <c r="D43" s="35" t="s">
        <v>1083</v>
      </c>
    </row>
    <row r="44" spans="1:4" ht="12.75">
      <c r="A44" t="s">
        <v>1723</v>
      </c>
      <c r="B44" t="s">
        <v>516</v>
      </c>
      <c r="C44" s="3">
        <v>279496</v>
      </c>
      <c r="D44" s="35" t="s">
        <v>1083</v>
      </c>
    </row>
    <row r="45" spans="1:4" ht="12.75">
      <c r="A45" t="s">
        <v>1766</v>
      </c>
      <c r="B45" t="s">
        <v>137</v>
      </c>
      <c r="C45" s="3">
        <v>279496</v>
      </c>
      <c r="D45" s="35" t="s">
        <v>1083</v>
      </c>
    </row>
    <row r="46" spans="1:4" ht="12.75">
      <c r="A46" t="s">
        <v>768</v>
      </c>
      <c r="B46" t="s">
        <v>553</v>
      </c>
      <c r="C46" s="3">
        <v>234624</v>
      </c>
      <c r="D46" s="35" t="s">
        <v>1083</v>
      </c>
    </row>
    <row r="47" spans="1:4" ht="12.75">
      <c r="A47" t="s">
        <v>1678</v>
      </c>
      <c r="B47" t="s">
        <v>472</v>
      </c>
      <c r="C47" s="3">
        <v>415626</v>
      </c>
      <c r="D47" s="35" t="s">
        <v>1083</v>
      </c>
    </row>
    <row r="48" spans="1:4" ht="12.75">
      <c r="A48" t="s">
        <v>16</v>
      </c>
      <c r="B48" t="s">
        <v>1343</v>
      </c>
      <c r="C48" s="3">
        <v>443450</v>
      </c>
      <c r="D48" s="35" t="s">
        <v>1083</v>
      </c>
    </row>
    <row r="49" spans="1:4" ht="12.75">
      <c r="A49" s="1" t="s">
        <v>283</v>
      </c>
      <c r="B49" s="1" t="s">
        <v>1577</v>
      </c>
      <c r="C49" s="3">
        <v>417774</v>
      </c>
      <c r="D49" s="35" t="s">
        <v>1083</v>
      </c>
    </row>
    <row r="50" spans="1:4" ht="12.75">
      <c r="A50" t="s">
        <v>1745</v>
      </c>
      <c r="B50" t="s">
        <v>116</v>
      </c>
      <c r="C50" s="3">
        <v>410383</v>
      </c>
      <c r="D50" s="35" t="s">
        <v>1083</v>
      </c>
    </row>
    <row r="51" spans="1:4" ht="12.75">
      <c r="A51" t="s">
        <v>1648</v>
      </c>
      <c r="B51" t="s">
        <v>444</v>
      </c>
      <c r="C51" s="3">
        <v>429276</v>
      </c>
      <c r="D51" s="35" t="s">
        <v>1083</v>
      </c>
    </row>
    <row r="52" spans="1:4" ht="12.75">
      <c r="A52" s="1" t="s">
        <v>280</v>
      </c>
      <c r="B52" s="1" t="s">
        <v>1574</v>
      </c>
      <c r="C52" s="3">
        <v>507536</v>
      </c>
      <c r="D52" s="35" t="s">
        <v>1083</v>
      </c>
    </row>
    <row r="53" spans="1:4" ht="12.75">
      <c r="A53" t="s">
        <v>1655</v>
      </c>
      <c r="B53" t="s">
        <v>451</v>
      </c>
      <c r="C53" s="3">
        <v>220000</v>
      </c>
      <c r="D53" s="35" t="s">
        <v>1083</v>
      </c>
    </row>
    <row r="54" spans="1:4" ht="12.75">
      <c r="A54" t="s">
        <v>1401</v>
      </c>
      <c r="B54" t="s">
        <v>543</v>
      </c>
      <c r="C54" s="3">
        <v>234624</v>
      </c>
      <c r="D54" s="35" t="s">
        <v>1083</v>
      </c>
    </row>
    <row r="55" spans="1:4" ht="12.75">
      <c r="A55" s="6" t="s">
        <v>218</v>
      </c>
      <c r="B55" s="27" t="s">
        <v>1075</v>
      </c>
      <c r="C55" s="9">
        <v>418992</v>
      </c>
      <c r="D55" s="34" t="s">
        <v>227</v>
      </c>
    </row>
    <row r="56" spans="1:4" ht="12.75">
      <c r="A56" t="s">
        <v>1670</v>
      </c>
      <c r="B56" t="s">
        <v>465</v>
      </c>
      <c r="C56" s="3">
        <v>220000</v>
      </c>
      <c r="D56" s="35" t="s">
        <v>1083</v>
      </c>
    </row>
    <row r="57" spans="1:4" ht="12.75">
      <c r="A57" s="6" t="s">
        <v>214</v>
      </c>
      <c r="B57" s="27" t="s">
        <v>1072</v>
      </c>
      <c r="C57" s="9">
        <v>313017</v>
      </c>
      <c r="D57" s="34" t="s">
        <v>227</v>
      </c>
    </row>
    <row r="58" spans="1:4" ht="12.75">
      <c r="A58" s="1" t="s">
        <v>270</v>
      </c>
      <c r="B58" s="1" t="s">
        <v>1564</v>
      </c>
      <c r="C58" s="3">
        <v>382777</v>
      </c>
      <c r="D58" s="35" t="s">
        <v>1083</v>
      </c>
    </row>
    <row r="59" spans="1:4" ht="12.75">
      <c r="A59" t="s">
        <v>24</v>
      </c>
      <c r="B59" t="s">
        <v>1351</v>
      </c>
      <c r="C59" s="3">
        <v>287703</v>
      </c>
      <c r="D59" s="35" t="s">
        <v>1083</v>
      </c>
    </row>
    <row r="60" spans="1:4" ht="12.75">
      <c r="A60" t="s">
        <v>779</v>
      </c>
      <c r="B60" t="s">
        <v>564</v>
      </c>
      <c r="C60" s="3">
        <v>494899</v>
      </c>
      <c r="D60" s="35" t="s">
        <v>1083</v>
      </c>
    </row>
    <row r="61" spans="1:4" ht="12.75">
      <c r="A61" t="s">
        <v>734</v>
      </c>
      <c r="B61" t="s">
        <v>1616</v>
      </c>
      <c r="C61" s="3">
        <v>318017</v>
      </c>
      <c r="D61" s="35" t="s">
        <v>1083</v>
      </c>
    </row>
    <row r="62" spans="1:4" ht="12.75">
      <c r="A62" t="s">
        <v>744</v>
      </c>
      <c r="B62" t="s">
        <v>1626</v>
      </c>
      <c r="C62" s="3">
        <v>628147</v>
      </c>
      <c r="D62" s="35" t="s">
        <v>1083</v>
      </c>
    </row>
    <row r="63" spans="1:4" ht="12.75">
      <c r="A63" t="s">
        <v>759</v>
      </c>
      <c r="B63" t="s">
        <v>1641</v>
      </c>
      <c r="C63" s="3">
        <v>305863</v>
      </c>
      <c r="D63" s="35" t="s">
        <v>1083</v>
      </c>
    </row>
    <row r="64" spans="1:4" ht="12.75">
      <c r="A64" t="s">
        <v>772</v>
      </c>
      <c r="B64" t="s">
        <v>557</v>
      </c>
      <c r="C64" s="3">
        <v>421829</v>
      </c>
      <c r="D64" s="35" t="s">
        <v>1083</v>
      </c>
    </row>
    <row r="65" spans="1:4" ht="12.75">
      <c r="A65" t="s">
        <v>1231</v>
      </c>
      <c r="B65" t="s">
        <v>1110</v>
      </c>
      <c r="C65" s="3">
        <v>220000</v>
      </c>
      <c r="D65" s="35" t="s">
        <v>1083</v>
      </c>
    </row>
    <row r="66" spans="1:4" ht="12.75">
      <c r="A66" t="s">
        <v>2</v>
      </c>
      <c r="B66" t="s">
        <v>1328</v>
      </c>
      <c r="C66" s="3">
        <v>220000</v>
      </c>
      <c r="D66" s="35" t="s">
        <v>1083</v>
      </c>
    </row>
    <row r="67" spans="1:4" ht="12.75">
      <c r="A67" t="s">
        <v>1693</v>
      </c>
      <c r="B67" t="s">
        <v>487</v>
      </c>
      <c r="C67" s="3">
        <v>412242</v>
      </c>
      <c r="D67" s="35" t="s">
        <v>1083</v>
      </c>
    </row>
    <row r="68" spans="1:4" ht="12.75">
      <c r="A68" t="s">
        <v>1771</v>
      </c>
      <c r="B68" t="s">
        <v>142</v>
      </c>
      <c r="C68" s="3">
        <v>220000</v>
      </c>
      <c r="D68" s="35" t="s">
        <v>1083</v>
      </c>
    </row>
    <row r="69" spans="1:4" ht="12.75">
      <c r="A69" t="s">
        <v>796</v>
      </c>
      <c r="B69" t="s">
        <v>581</v>
      </c>
      <c r="C69" s="3">
        <v>379496</v>
      </c>
      <c r="D69" s="35" t="s">
        <v>1083</v>
      </c>
    </row>
    <row r="70" spans="1:4" ht="12.75">
      <c r="A70" t="s">
        <v>1686</v>
      </c>
      <c r="B70" t="s">
        <v>480</v>
      </c>
      <c r="C70" s="3">
        <v>234624</v>
      </c>
      <c r="D70" s="35" t="s">
        <v>1083</v>
      </c>
    </row>
    <row r="71" spans="1:4" ht="12.75">
      <c r="A71" s="6" t="s">
        <v>216</v>
      </c>
      <c r="B71" s="27" t="s">
        <v>1074</v>
      </c>
      <c r="C71" s="9">
        <v>433688</v>
      </c>
      <c r="D71" s="34" t="s">
        <v>355</v>
      </c>
    </row>
    <row r="72" spans="1:4" ht="12.75">
      <c r="A72" s="1" t="s">
        <v>296</v>
      </c>
      <c r="B72" s="1" t="s">
        <v>1591</v>
      </c>
      <c r="C72" s="3">
        <v>379496</v>
      </c>
      <c r="D72" s="35" t="s">
        <v>1083</v>
      </c>
    </row>
    <row r="73" spans="1:4" ht="12.75">
      <c r="A73" t="s">
        <v>1835</v>
      </c>
      <c r="B73" t="s">
        <v>1305</v>
      </c>
      <c r="C73" s="3">
        <v>220000</v>
      </c>
      <c r="D73" s="35" t="s">
        <v>1083</v>
      </c>
    </row>
    <row r="74" spans="1:4" ht="12.75">
      <c r="A74" t="s">
        <v>83</v>
      </c>
      <c r="B74" t="s">
        <v>874</v>
      </c>
      <c r="C74" s="3">
        <v>220000</v>
      </c>
      <c r="D74" s="35" t="s">
        <v>1083</v>
      </c>
    </row>
    <row r="75" spans="1:4" ht="12.75">
      <c r="A75" t="s">
        <v>1741</v>
      </c>
      <c r="B75" t="s">
        <v>112</v>
      </c>
      <c r="C75" s="3">
        <v>279496</v>
      </c>
      <c r="D75" s="35" t="s">
        <v>1083</v>
      </c>
    </row>
    <row r="76" spans="1:4" ht="12.75">
      <c r="A76" t="s">
        <v>1757</v>
      </c>
      <c r="B76" t="s">
        <v>128</v>
      </c>
      <c r="C76" s="3">
        <v>334624</v>
      </c>
      <c r="D76" s="35" t="s">
        <v>1083</v>
      </c>
    </row>
    <row r="77" spans="1:4" ht="12.75">
      <c r="A77" t="s">
        <v>1763</v>
      </c>
      <c r="B77" t="s">
        <v>134</v>
      </c>
      <c r="C77" s="3">
        <v>392195</v>
      </c>
      <c r="D77" s="35" t="s">
        <v>1083</v>
      </c>
    </row>
    <row r="78" spans="1:4" ht="12.75">
      <c r="A78" t="s">
        <v>10</v>
      </c>
      <c r="B78" t="s">
        <v>1336</v>
      </c>
      <c r="C78" s="3">
        <v>220000</v>
      </c>
      <c r="D78" s="35" t="s">
        <v>1083</v>
      </c>
    </row>
    <row r="79" spans="1:4" ht="12.75">
      <c r="A79" t="s">
        <v>763</v>
      </c>
      <c r="B79" t="s">
        <v>548</v>
      </c>
      <c r="C79" s="3">
        <v>334624</v>
      </c>
      <c r="D79" s="35" t="s">
        <v>1083</v>
      </c>
    </row>
    <row r="80" spans="1:4" ht="12.75">
      <c r="A80" t="s">
        <v>784</v>
      </c>
      <c r="B80" t="s">
        <v>569</v>
      </c>
      <c r="C80" s="3">
        <v>605593</v>
      </c>
      <c r="D80" s="35" t="s">
        <v>1083</v>
      </c>
    </row>
    <row r="81" spans="1:4" ht="12.75">
      <c r="A81" t="s">
        <v>1668</v>
      </c>
      <c r="B81" t="s">
        <v>463</v>
      </c>
      <c r="C81" s="3">
        <v>220000</v>
      </c>
      <c r="D81" s="35" t="s">
        <v>1083</v>
      </c>
    </row>
    <row r="82" spans="1:4" ht="12.75">
      <c r="A82" t="s">
        <v>406</v>
      </c>
      <c r="B82" t="s">
        <v>380</v>
      </c>
      <c r="C82" s="3">
        <v>352677</v>
      </c>
      <c r="D82" s="35" t="s">
        <v>1083</v>
      </c>
    </row>
    <row r="83" spans="1:4" ht="12.75">
      <c r="A83" t="s">
        <v>831</v>
      </c>
      <c r="B83" t="s">
        <v>616</v>
      </c>
      <c r="C83" s="3">
        <v>220000</v>
      </c>
      <c r="D83" s="35" t="s">
        <v>1083</v>
      </c>
    </row>
    <row r="84" spans="1:4" ht="12.75">
      <c r="A84" s="6" t="s">
        <v>215</v>
      </c>
      <c r="B84" s="27" t="s">
        <v>1073</v>
      </c>
      <c r="C84" s="9">
        <v>437418</v>
      </c>
      <c r="D84" s="34" t="s">
        <v>227</v>
      </c>
    </row>
    <row r="85" spans="1:4" ht="12.75">
      <c r="A85" t="s">
        <v>1802</v>
      </c>
      <c r="B85" t="s">
        <v>1271</v>
      </c>
      <c r="C85" s="3">
        <v>279496</v>
      </c>
      <c r="D85" s="35" t="s">
        <v>1083</v>
      </c>
    </row>
    <row r="86" spans="1:4" ht="12.75">
      <c r="A86" t="s">
        <v>1795</v>
      </c>
      <c r="B86" t="s">
        <v>1265</v>
      </c>
      <c r="C86" s="3">
        <v>220000</v>
      </c>
      <c r="D86" s="35" t="s">
        <v>1083</v>
      </c>
    </row>
    <row r="87" spans="1:4" ht="12.75">
      <c r="A87" t="s">
        <v>817</v>
      </c>
      <c r="B87" t="s">
        <v>603</v>
      </c>
      <c r="C87" s="3">
        <v>335561</v>
      </c>
      <c r="D87" s="35" t="s">
        <v>1083</v>
      </c>
    </row>
    <row r="88" spans="1:4" ht="12.75">
      <c r="A88" t="s">
        <v>1720</v>
      </c>
      <c r="B88" t="s">
        <v>513</v>
      </c>
      <c r="C88" s="3">
        <v>217356</v>
      </c>
      <c r="D88" s="35" t="s">
        <v>1083</v>
      </c>
    </row>
    <row r="89" spans="1:4" ht="12.75">
      <c r="A89" t="s">
        <v>1759</v>
      </c>
      <c r="B89" t="s">
        <v>130</v>
      </c>
      <c r="C89" s="3">
        <v>567941</v>
      </c>
      <c r="D89" s="35" t="s">
        <v>1083</v>
      </c>
    </row>
    <row r="90" spans="1:4" ht="12.75">
      <c r="A90" t="s">
        <v>1661</v>
      </c>
      <c r="B90" t="s">
        <v>457</v>
      </c>
      <c r="C90" s="3">
        <v>220000</v>
      </c>
      <c r="D90" s="35" t="s">
        <v>1083</v>
      </c>
    </row>
    <row r="91" spans="1:4" ht="12.75">
      <c r="A91" t="s">
        <v>40</v>
      </c>
      <c r="B91" t="s">
        <v>1368</v>
      </c>
      <c r="C91" s="3">
        <v>449335</v>
      </c>
      <c r="D91" s="35" t="s">
        <v>1083</v>
      </c>
    </row>
    <row r="92" spans="1:4" ht="12.75">
      <c r="A92" t="s">
        <v>5</v>
      </c>
      <c r="B92" t="s">
        <v>1331</v>
      </c>
      <c r="C92" s="3">
        <v>220000</v>
      </c>
      <c r="D92" s="35" t="s">
        <v>1083</v>
      </c>
    </row>
    <row r="93" spans="1:4" ht="12.75">
      <c r="A93" t="s">
        <v>79</v>
      </c>
      <c r="B93" t="s">
        <v>315</v>
      </c>
      <c r="C93" s="3">
        <v>402353</v>
      </c>
      <c r="D93" s="35" t="s">
        <v>1083</v>
      </c>
    </row>
    <row r="94" spans="1:4" ht="12.75">
      <c r="A94" t="s">
        <v>870</v>
      </c>
      <c r="B94" t="s">
        <v>437</v>
      </c>
      <c r="C94" s="3">
        <v>334624</v>
      </c>
      <c r="D94" s="35" t="s">
        <v>1083</v>
      </c>
    </row>
    <row r="95" spans="1:4" ht="12.75">
      <c r="A95" t="s">
        <v>867</v>
      </c>
      <c r="B95" t="s">
        <v>434</v>
      </c>
      <c r="C95" s="3">
        <v>220000</v>
      </c>
      <c r="D95" s="35" t="s">
        <v>1083</v>
      </c>
    </row>
    <row r="96" spans="1:4" ht="12.75">
      <c r="A96" t="s">
        <v>58</v>
      </c>
      <c r="B96" t="s">
        <v>1383</v>
      </c>
      <c r="C96" s="3">
        <v>432552</v>
      </c>
      <c r="D96" s="35" t="s">
        <v>1083</v>
      </c>
    </row>
    <row r="97" spans="1:4" ht="12.75">
      <c r="A97" t="s">
        <v>804</v>
      </c>
      <c r="B97" t="s">
        <v>589</v>
      </c>
      <c r="C97" s="3">
        <v>220000</v>
      </c>
      <c r="D97" s="35" t="s">
        <v>1083</v>
      </c>
    </row>
    <row r="98" spans="1:4" ht="12.75">
      <c r="A98" t="s">
        <v>843</v>
      </c>
      <c r="B98" t="s">
        <v>626</v>
      </c>
      <c r="C98" s="3">
        <v>279496</v>
      </c>
      <c r="D98" s="35" t="s">
        <v>1083</v>
      </c>
    </row>
    <row r="99" spans="1:4" ht="12.75">
      <c r="A99" t="s">
        <v>1851</v>
      </c>
      <c r="B99" t="s">
        <v>1321</v>
      </c>
      <c r="C99" s="3">
        <v>337868</v>
      </c>
      <c r="D99" s="35" t="s">
        <v>1083</v>
      </c>
    </row>
    <row r="100" spans="1:4" ht="12.75">
      <c r="A100" s="6" t="s">
        <v>221</v>
      </c>
      <c r="B100" s="27" t="s">
        <v>1078</v>
      </c>
      <c r="C100" s="9">
        <v>234624</v>
      </c>
      <c r="D100" s="34" t="s">
        <v>227</v>
      </c>
    </row>
    <row r="101" spans="1:4" ht="12.75">
      <c r="A101" t="s">
        <v>813</v>
      </c>
      <c r="B101" t="s">
        <v>599</v>
      </c>
      <c r="C101" s="3">
        <v>234624</v>
      </c>
      <c r="D101" s="35" t="s">
        <v>1083</v>
      </c>
    </row>
    <row r="102" spans="1:4" ht="12.75">
      <c r="A102" s="1" t="s">
        <v>293</v>
      </c>
      <c r="B102" s="1" t="s">
        <v>1588</v>
      </c>
      <c r="C102" s="3">
        <v>752563</v>
      </c>
      <c r="D102" s="35" t="s">
        <v>1083</v>
      </c>
    </row>
    <row r="103" spans="1:4" ht="12.75">
      <c r="A103" t="s">
        <v>1707</v>
      </c>
      <c r="B103" t="s">
        <v>501</v>
      </c>
      <c r="C103" s="3">
        <v>379496</v>
      </c>
      <c r="D103" s="35" t="s">
        <v>1083</v>
      </c>
    </row>
    <row r="104" spans="1:4" ht="12.75">
      <c r="A104" t="s">
        <v>1703</v>
      </c>
      <c r="B104" t="s">
        <v>497</v>
      </c>
      <c r="C104" s="3">
        <v>279496</v>
      </c>
      <c r="D104" s="35" t="s">
        <v>1083</v>
      </c>
    </row>
    <row r="105" spans="1:4" ht="12.75">
      <c r="A105" t="s">
        <v>749</v>
      </c>
      <c r="B105" t="s">
        <v>1631</v>
      </c>
      <c r="C105" s="3">
        <v>430859</v>
      </c>
      <c r="D105" s="35" t="s">
        <v>1083</v>
      </c>
    </row>
    <row r="106" spans="1:4" ht="12.75">
      <c r="A106" t="s">
        <v>57</v>
      </c>
      <c r="B106" t="s">
        <v>1382</v>
      </c>
      <c r="C106" s="3">
        <v>220000</v>
      </c>
      <c r="D106" s="35" t="s">
        <v>1083</v>
      </c>
    </row>
    <row r="107" spans="1:4" ht="12.75">
      <c r="A107" s="1" t="s">
        <v>243</v>
      </c>
      <c r="B107" s="1" t="s">
        <v>1537</v>
      </c>
      <c r="C107" s="3">
        <v>234624</v>
      </c>
      <c r="D107" s="35" t="s">
        <v>1083</v>
      </c>
    </row>
    <row r="108" spans="1:4" ht="12.75">
      <c r="A108" s="1" t="s">
        <v>245</v>
      </c>
      <c r="B108" s="1" t="s">
        <v>1537</v>
      </c>
      <c r="C108" s="3">
        <v>220000</v>
      </c>
      <c r="D108" s="35" t="s">
        <v>1083</v>
      </c>
    </row>
    <row r="109" spans="1:4" ht="12.75">
      <c r="A109" t="s">
        <v>1242</v>
      </c>
      <c r="B109" t="s">
        <v>1537</v>
      </c>
      <c r="C109" s="3">
        <v>373655</v>
      </c>
      <c r="D109" s="35" t="s">
        <v>1083</v>
      </c>
    </row>
    <row r="110" spans="1:4" ht="12.75">
      <c r="A110" s="6" t="s">
        <v>222</v>
      </c>
      <c r="B110" s="27" t="s">
        <v>1079</v>
      </c>
      <c r="C110" s="9">
        <v>329496</v>
      </c>
      <c r="D110" s="34" t="s">
        <v>227</v>
      </c>
    </row>
    <row r="111" spans="1:4" ht="12.75">
      <c r="A111" s="6" t="s">
        <v>220</v>
      </c>
      <c r="B111" s="27" t="s">
        <v>1077</v>
      </c>
      <c r="C111" s="9">
        <v>480410</v>
      </c>
      <c r="D111" s="34" t="s">
        <v>227</v>
      </c>
    </row>
    <row r="112" spans="1:4" ht="12.75">
      <c r="A112" t="s">
        <v>1787</v>
      </c>
      <c r="B112" t="s">
        <v>158</v>
      </c>
      <c r="C112" s="3">
        <v>299524</v>
      </c>
      <c r="D112" s="35" t="s">
        <v>1083</v>
      </c>
    </row>
    <row r="113" spans="1:4" ht="12.75">
      <c r="A113" t="s">
        <v>1738</v>
      </c>
      <c r="B113" t="s">
        <v>109</v>
      </c>
      <c r="C113" s="3">
        <v>234624</v>
      </c>
      <c r="D113" s="35" t="s">
        <v>1083</v>
      </c>
    </row>
    <row r="114" spans="1:4" ht="12.75">
      <c r="A114" t="s">
        <v>43</v>
      </c>
      <c r="B114" t="s">
        <v>1371</v>
      </c>
      <c r="C114" s="3">
        <v>234624</v>
      </c>
      <c r="D114" s="35" t="s">
        <v>1083</v>
      </c>
    </row>
    <row r="115" spans="1:4" ht="12.75">
      <c r="A115" t="s">
        <v>1681</v>
      </c>
      <c r="B115" t="s">
        <v>475</v>
      </c>
      <c r="C115" s="3">
        <v>380341</v>
      </c>
      <c r="D115" s="35" t="s">
        <v>1083</v>
      </c>
    </row>
    <row r="116" spans="1:4" ht="12.75">
      <c r="A116" t="s">
        <v>65</v>
      </c>
      <c r="B116" t="s">
        <v>1388</v>
      </c>
      <c r="C116" s="3">
        <v>578158</v>
      </c>
      <c r="D116" s="35" t="s">
        <v>1083</v>
      </c>
    </row>
    <row r="117" spans="1:4" ht="12.75">
      <c r="A117" t="s">
        <v>86</v>
      </c>
      <c r="B117" t="s">
        <v>877</v>
      </c>
      <c r="C117" s="3">
        <v>386771</v>
      </c>
      <c r="D117" s="35" t="s">
        <v>1083</v>
      </c>
    </row>
    <row r="118" spans="1:4" ht="12.75">
      <c r="A118" t="s">
        <v>1740</v>
      </c>
      <c r="B118" t="s">
        <v>111</v>
      </c>
      <c r="C118" s="3">
        <v>220000</v>
      </c>
      <c r="D118" s="35" t="s">
        <v>1083</v>
      </c>
    </row>
    <row r="119" spans="1:4" ht="12.75">
      <c r="A119" t="s">
        <v>25</v>
      </c>
      <c r="B119" t="s">
        <v>1352</v>
      </c>
      <c r="C119" s="3">
        <v>234624</v>
      </c>
      <c r="D119" s="35" t="s">
        <v>1083</v>
      </c>
    </row>
    <row r="120" spans="1:4" ht="12.75">
      <c r="A120" t="s">
        <v>32</v>
      </c>
      <c r="B120" t="s">
        <v>1360</v>
      </c>
      <c r="C120" s="3">
        <v>367867</v>
      </c>
      <c r="D120" s="35" t="s">
        <v>1083</v>
      </c>
    </row>
    <row r="121" spans="1:4" ht="12.75">
      <c r="A121" s="1" t="s">
        <v>636</v>
      </c>
      <c r="B121" s="1" t="s">
        <v>1596</v>
      </c>
      <c r="C121" s="3">
        <v>423849</v>
      </c>
      <c r="D121" s="35" t="s">
        <v>1083</v>
      </c>
    </row>
    <row r="122" spans="1:4" ht="12.75">
      <c r="A122" s="6" t="s">
        <v>223</v>
      </c>
      <c r="B122" s="27" t="s">
        <v>1080</v>
      </c>
      <c r="C122" s="9">
        <v>426189</v>
      </c>
      <c r="D122" s="34" t="s">
        <v>227</v>
      </c>
    </row>
    <row r="123" spans="1:4" ht="12.75">
      <c r="A123" t="s">
        <v>95</v>
      </c>
      <c r="B123" t="s">
        <v>886</v>
      </c>
      <c r="C123" s="3">
        <v>475807</v>
      </c>
      <c r="D123" s="35" t="s">
        <v>1083</v>
      </c>
    </row>
    <row r="124" spans="1:4" ht="16.5" customHeight="1">
      <c r="A124" s="28" t="s">
        <v>1293</v>
      </c>
      <c r="B124" s="31"/>
      <c r="C124" s="29">
        <f>SUM(C5:C123)</f>
        <v>40431386</v>
      </c>
      <c r="D124" s="36"/>
    </row>
    <row r="125" spans="1:4" ht="16.5" customHeight="1">
      <c r="A125" s="5"/>
      <c r="B125" s="5"/>
      <c r="C125" s="9"/>
      <c r="D125" s="34"/>
    </row>
    <row r="126" spans="1:4" ht="12.75">
      <c r="A126" s="15" t="s">
        <v>1389</v>
      </c>
      <c r="B126" s="15"/>
      <c r="C126" s="9"/>
      <c r="D126" s="34"/>
    </row>
    <row r="127" spans="1:4" ht="12.75">
      <c r="A127" t="s">
        <v>1180</v>
      </c>
      <c r="B127" t="s">
        <v>1510</v>
      </c>
      <c r="C127" s="3">
        <v>209891</v>
      </c>
      <c r="D127" s="35" t="s">
        <v>1083</v>
      </c>
    </row>
    <row r="128" spans="1:4" ht="12.75">
      <c r="A128" t="s">
        <v>1474</v>
      </c>
      <c r="B128" t="s">
        <v>206</v>
      </c>
      <c r="C128" s="3">
        <v>288383</v>
      </c>
      <c r="D128" s="35" t="s">
        <v>1083</v>
      </c>
    </row>
    <row r="129" spans="1:4" ht="12.75">
      <c r="A129" t="s">
        <v>1147</v>
      </c>
      <c r="B129" t="s">
        <v>197</v>
      </c>
      <c r="C129" s="3">
        <v>222916</v>
      </c>
      <c r="D129" s="35" t="s">
        <v>1083</v>
      </c>
    </row>
    <row r="130" spans="1:4" ht="12.75">
      <c r="A130" t="s">
        <v>1136</v>
      </c>
      <c r="B130" t="s">
        <v>1610</v>
      </c>
      <c r="C130" s="3">
        <v>285365</v>
      </c>
      <c r="D130" s="35" t="s">
        <v>1083</v>
      </c>
    </row>
    <row r="131" spans="1:4" ht="12.75">
      <c r="A131" t="s">
        <v>1209</v>
      </c>
      <c r="B131" t="s">
        <v>1642</v>
      </c>
      <c r="C131" s="3">
        <v>222916</v>
      </c>
      <c r="D131" s="35" t="s">
        <v>1083</v>
      </c>
    </row>
    <row r="132" spans="1:4" ht="12.75">
      <c r="A132" t="s">
        <v>1154</v>
      </c>
      <c r="B132" t="s">
        <v>487</v>
      </c>
      <c r="C132" s="3">
        <v>200000</v>
      </c>
      <c r="D132" s="35" t="s">
        <v>1083</v>
      </c>
    </row>
    <row r="133" spans="1:4" ht="12.75">
      <c r="A133" t="s">
        <v>1451</v>
      </c>
      <c r="B133" t="s">
        <v>121</v>
      </c>
      <c r="C133" s="3">
        <v>288383</v>
      </c>
      <c r="D133" s="35" t="s">
        <v>1083</v>
      </c>
    </row>
    <row r="134" spans="1:4" ht="12.75">
      <c r="A134" s="5" t="s">
        <v>224</v>
      </c>
      <c r="B134" s="5" t="s">
        <v>1081</v>
      </c>
      <c r="C134" s="9">
        <v>1</v>
      </c>
      <c r="D134" s="34" t="s">
        <v>228</v>
      </c>
    </row>
    <row r="135" spans="1:4" ht="12.75">
      <c r="A135" s="1" t="s">
        <v>1216</v>
      </c>
      <c r="B135" s="1" t="s">
        <v>162</v>
      </c>
      <c r="C135" s="3">
        <v>298964</v>
      </c>
      <c r="D135" s="35" t="s">
        <v>1083</v>
      </c>
    </row>
    <row r="136" spans="1:4" ht="12.75">
      <c r="A136" t="s">
        <v>1169</v>
      </c>
      <c r="B136" t="s">
        <v>1634</v>
      </c>
      <c r="C136" s="3">
        <v>255743</v>
      </c>
      <c r="D136" s="35" t="s">
        <v>1083</v>
      </c>
    </row>
    <row r="137" spans="1:4" ht="12.75">
      <c r="A137" t="s">
        <v>1188</v>
      </c>
      <c r="B137" t="s">
        <v>1271</v>
      </c>
      <c r="C137" s="3">
        <v>222916</v>
      </c>
      <c r="D137" s="35" t="s">
        <v>1083</v>
      </c>
    </row>
    <row r="138" spans="1:4" ht="12.75">
      <c r="A138" t="s">
        <v>1178</v>
      </c>
      <c r="B138" t="s">
        <v>1508</v>
      </c>
      <c r="C138" s="3">
        <v>222916</v>
      </c>
      <c r="D138" s="35" t="s">
        <v>1083</v>
      </c>
    </row>
    <row r="139" spans="1:4" ht="12.75">
      <c r="A139" t="s">
        <v>1452</v>
      </c>
      <c r="B139" t="s">
        <v>139</v>
      </c>
      <c r="C139" s="3">
        <v>327584</v>
      </c>
      <c r="D139" s="35" t="s">
        <v>1083</v>
      </c>
    </row>
    <row r="140" spans="1:4" ht="12.75">
      <c r="A140" t="s">
        <v>1176</v>
      </c>
      <c r="B140" t="s">
        <v>135</v>
      </c>
      <c r="C140" s="3">
        <v>222916</v>
      </c>
      <c r="D140" s="35" t="s">
        <v>1083</v>
      </c>
    </row>
    <row r="141" spans="1:4" ht="12.75">
      <c r="A141" t="s">
        <v>1137</v>
      </c>
      <c r="B141" t="s">
        <v>1588</v>
      </c>
      <c r="C141" s="3">
        <v>288383</v>
      </c>
      <c r="D141" s="35" t="s">
        <v>1083</v>
      </c>
    </row>
    <row r="142" spans="1:4" ht="12.75">
      <c r="A142" s="5" t="s">
        <v>225</v>
      </c>
      <c r="B142" s="5" t="s">
        <v>1082</v>
      </c>
      <c r="C142" s="9">
        <v>222916</v>
      </c>
      <c r="D142" s="34" t="s">
        <v>345</v>
      </c>
    </row>
    <row r="143" spans="1:4" ht="12.75">
      <c r="A143" t="s">
        <v>1168</v>
      </c>
      <c r="B143" t="s">
        <v>1505</v>
      </c>
      <c r="C143" s="3">
        <v>222916</v>
      </c>
      <c r="D143" s="35" t="s">
        <v>1083</v>
      </c>
    </row>
    <row r="144" spans="1:4" ht="12.75">
      <c r="A144" t="s">
        <v>1193</v>
      </c>
      <c r="B144" t="s">
        <v>1516</v>
      </c>
      <c r="C144" s="3">
        <v>281174</v>
      </c>
      <c r="D144" s="35" t="s">
        <v>1083</v>
      </c>
    </row>
    <row r="145" spans="1:4" ht="12.75">
      <c r="A145" t="s">
        <v>1187</v>
      </c>
      <c r="B145" t="s">
        <v>1514</v>
      </c>
      <c r="C145" s="3">
        <v>288383</v>
      </c>
      <c r="D145" s="35" t="s">
        <v>1083</v>
      </c>
    </row>
    <row r="146" spans="1:4" ht="15.75" customHeight="1">
      <c r="A146" s="28" t="s">
        <v>1294</v>
      </c>
      <c r="B146" s="28"/>
      <c r="C146" s="29">
        <f>SUM(C127:C145)</f>
        <v>4572666</v>
      </c>
      <c r="D146" s="7"/>
    </row>
    <row r="147" spans="1:3" ht="15.75" customHeight="1">
      <c r="A147" s="5"/>
      <c r="B147" s="5"/>
      <c r="C147" s="9"/>
    </row>
    <row r="148" spans="1:4" ht="12.75">
      <c r="A148" s="28" t="s">
        <v>1295</v>
      </c>
      <c r="B148" s="28"/>
      <c r="C148" s="30">
        <f>C146+C124</f>
        <v>45004052</v>
      </c>
      <c r="D148" s="7"/>
    </row>
    <row r="149" spans="1:2" ht="12.75">
      <c r="A149" s="5"/>
      <c r="B149" s="10"/>
    </row>
    <row r="150" spans="1:5" ht="34.5" customHeight="1">
      <c r="A150" s="123" t="s">
        <v>211</v>
      </c>
      <c r="B150" s="123"/>
      <c r="C150" s="123"/>
      <c r="D150" s="123"/>
      <c r="E150" s="13"/>
    </row>
    <row r="151" spans="1:5" ht="76.5" customHeight="1">
      <c r="A151" s="122" t="s">
        <v>1084</v>
      </c>
      <c r="B151" s="122"/>
      <c r="C151" s="122"/>
      <c r="D151" s="122"/>
      <c r="E151" s="13"/>
    </row>
  </sheetData>
  <mergeCells count="3">
    <mergeCell ref="A1:D1"/>
    <mergeCell ref="A150:D150"/>
    <mergeCell ref="A151:D151"/>
  </mergeCells>
  <printOptions horizontalCentered="1"/>
  <pageMargins left="0.75" right="0.75" top="0.5" bottom="1" header="0.5" footer="0.5"/>
  <pageSetup fitToHeight="35" fitToWidth="1" horizontalDpi="600" verticalDpi="600" orientation="landscape" scale="74"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RTI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 and UBMS Postsecondary Enrollment Rates of 2003-04 and 2004-05 (MS Excel)</dc:title>
  <dc:subject/>
  <dc:creator>OPE</dc:creator>
  <cp:keywords/>
  <dc:description/>
  <cp:lastModifiedBy>valorie.jones</cp:lastModifiedBy>
  <cp:lastPrinted>2008-06-26T19:35:26Z</cp:lastPrinted>
  <dcterms:created xsi:type="dcterms:W3CDTF">2007-09-17T19:57:29Z</dcterms:created>
  <dcterms:modified xsi:type="dcterms:W3CDTF">2008-06-26T20:40:01Z</dcterms:modified>
  <cp:category/>
  <cp:version/>
  <cp:contentType/>
  <cp:contentStatus/>
</cp:coreProperties>
</file>