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<sst xmlns="http://schemas.openxmlformats.org/spreadsheetml/2006/main" count="13" uniqueCount="13">
  <si>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</si>
  <si>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Containers - TEUs</t>
  </si>
  <si>
    <t>Metric Tons</t>
  </si>
  <si>
    <t>Time Period</t>
  </si>
  <si>
    <t>Growth of Containers - TEU's (%)</t>
  </si>
  <si>
    <t>Growth of Metric Tons (%)</t>
  </si>
  <si>
    <t>1998-2001</t>
  </si>
  <si>
    <t>2001-2003</t>
  </si>
  <si>
    <t>1998-2003</t>
  </si>
  <si>
    <t>Appendix J</t>
  </si>
  <si>
    <t>U.S. Waterborne Foreign Trade - Containerized Cargo</t>
  </si>
  <si>
    <r>
      <t xml:space="preserve">Note: </t>
    </r>
    <r>
      <rPr>
        <sz val="10"/>
        <rFont val="Arial"/>
        <family val="0"/>
      </rPr>
      <t>Container capacity is measured in twenty-foot equvalent units (TEU or teu). That is equal to one standard 20 ft. (length) x 8 ft. (width) x 8'6'' ft.(height) container.</t>
    </r>
  </si>
  <si>
    <r>
      <t xml:space="preserve">Source: </t>
    </r>
    <r>
      <rPr>
        <sz val="10"/>
        <rFont val="Arial"/>
        <family val="0"/>
      </rPr>
      <t xml:space="preserve">U.S. Department of Transportation, Maritime Administration, Containerized Statistics, on the web:  http://www.marad.dot.gov/MARAD_statistics/index.html.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</si>
</sst>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F1"/>
    </sheetView>
  </sheetViews>
  <sheetFormatPr defaultColWidth="9.140625" defaultRowHeight="12.75"/>
  <cols>
    <col min="2" max="6" width="19.8515625" style="0" customWidth="1"/>
  </cols>
  <sheetData>
    <row r="1" spans="1:6" ht="12.75">
      <c r="A1" s="10" t="s">
        <v>9</v>
      </c>
      <c r="B1" s="10"/>
      <c r="C1" s="10"/>
      <c r="D1" s="10"/>
      <c r="E1" s="10"/>
      <c r="F1" s="10"/>
    </row>
    <row r="2" spans="1:6" ht="12.75">
      <c r="A2" s="7" t="s">
        <v>10</v>
      </c>
      <c r="B2" s="7"/>
      <c r="C2" s="7"/>
      <c r="D2" s="7"/>
      <c r="E2" s="7"/>
      <c r="F2" s="7"/>
    </row>
    <row r="3" spans="1:6" ht="38.25">
      <c r="A3" s="11" t="s">
        <v>0</v>
      </c>
      <c r="B3" s="12" t="s">
        <v>1</v>
      </c>
      <c r="C3" s="11" t="s">
        <v>2</v>
      </c>
      <c r="D3" s="11" t="s">
        <v>3</v>
      </c>
      <c r="E3" s="12" t="s">
        <v>4</v>
      </c>
      <c r="F3" s="12" t="s">
        <v>5</v>
      </c>
    </row>
    <row r="4" spans="1:3" ht="12.75">
      <c r="A4">
        <v>1998</v>
      </c>
      <c r="B4" s="2">
        <v>15556255</v>
      </c>
      <c r="C4" s="2">
        <v>128363847</v>
      </c>
    </row>
    <row r="5" spans="1:3" ht="12.75">
      <c r="A5">
        <v>1999</v>
      </c>
      <c r="B5" s="2">
        <v>16563789</v>
      </c>
      <c r="C5" s="2">
        <v>135903002</v>
      </c>
    </row>
    <row r="6" spans="1:3" ht="12.75">
      <c r="A6">
        <v>2000</v>
      </c>
      <c r="B6" s="2">
        <v>17937670</v>
      </c>
      <c r="C6" s="2">
        <v>144825512</v>
      </c>
    </row>
    <row r="7" ht="12.75">
      <c r="B7" s="2"/>
    </row>
    <row r="8" spans="1:6" ht="12.75">
      <c r="A8">
        <v>2001</v>
      </c>
      <c r="B8" s="2">
        <v>18116582</v>
      </c>
      <c r="C8" s="2">
        <v>144573085</v>
      </c>
      <c r="D8" t="s">
        <v>6</v>
      </c>
      <c r="E8" s="3">
        <f>(((B8/B4)^(1/3))-1)*100</f>
        <v>5.2100120090514235</v>
      </c>
      <c r="F8" s="3">
        <f>(((C8/C4)^(1/3))-1)*100</f>
        <v>4.043489153342472</v>
      </c>
    </row>
    <row r="9" spans="1:3" ht="12.75">
      <c r="A9">
        <v>2002</v>
      </c>
      <c r="B9" s="2">
        <v>19729422</v>
      </c>
      <c r="C9" s="2">
        <v>144573085</v>
      </c>
    </row>
    <row r="10" spans="1:6" ht="12.75">
      <c r="A10">
        <v>2003</v>
      </c>
      <c r="B10" s="2">
        <v>21288545</v>
      </c>
      <c r="C10" s="2">
        <v>154266192</v>
      </c>
      <c r="D10" t="s">
        <v>7</v>
      </c>
      <c r="E10" s="3">
        <f>(((B10/B8)^(1/2))-1)*100</f>
        <v>8.401391708586381</v>
      </c>
      <c r="F10" s="3">
        <f>(((C10/C8)^(1/2))-1)*100</f>
        <v>3.2979387316787623</v>
      </c>
    </row>
    <row r="11" spans="1:6" ht="12.75">
      <c r="A11" s="4"/>
      <c r="B11" s="5"/>
      <c r="C11" s="5"/>
      <c r="D11" s="4" t="s">
        <v>8</v>
      </c>
      <c r="E11" s="6">
        <f>(((B10/B4)^(1/5))-1)*100</f>
        <v>6.475131538689993</v>
      </c>
      <c r="F11" s="6">
        <f>(((C10/C4)^(1/5))-1)*100</f>
        <v>3.7446254310897764</v>
      </c>
    </row>
    <row r="12" spans="1:6" s="1" customFormat="1" ht="36.75" customHeight="1">
      <c r="A12" s="13" t="s">
        <v>12</v>
      </c>
      <c r="B12" s="8"/>
      <c r="C12" s="8"/>
      <c r="D12" s="8"/>
      <c r="E12" s="8"/>
      <c r="F12" s="8"/>
    </row>
    <row r="13" spans="1:6" s="1" customFormat="1" ht="39" customHeight="1">
      <c r="A13" s="14" t="s">
        <v>11</v>
      </c>
      <c r="B13" s="9"/>
      <c r="C13" s="9"/>
      <c r="D13" s="9"/>
      <c r="E13" s="9"/>
      <c r="F13" s="9"/>
    </row>
  </sheetData>
  <mergeCells count="4">
    <mergeCell ref="A1:F1"/>
    <mergeCell ref="A2:F2"/>
    <mergeCell ref="A12:F12"/>
    <mergeCell ref="A13: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OSTSD-XXXXX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alpha.wingfield</dc:creator>
  <cp:keywords/>
  <dc:description/>
  <cp:lastModifiedBy>michael.schiro</cp:lastModifiedBy>
  <dcterms:created xsi:type="dcterms:W3CDTF">2008-05-13T18:22:05Z</dcterms:created>
  <dcterms:modified xsi:type="dcterms:W3CDTF">2009-03-25T20:41:46Z</dcterms:modified>
  <cp:category/>
  <cp:version/>
  <cp:contentType/>
  <cp:contentStatus/>
</cp:coreProperties>
</file>