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80" windowHeight="11640" activeTab="0"/>
  </bookViews>
  <sheets>
    <sheet name="4-4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<sst xmlns="http://schemas.openxmlformats.org/spreadsheetml/2006/main" count="27" uniqueCount="27">
  <si>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Sector</t>
  </si>
  <si>
    <t>Tons of carbon can be converted to tons of carbon dioxide gas by multiplying by 3.667.  One ton of carbon equals 3.667 tons of carbon dioxide gas.</t>
  </si>
  <si>
    <t>Industrial</t>
  </si>
  <si>
    <t>Residential</t>
  </si>
  <si>
    <t>Commercial</t>
  </si>
  <si>
    <t>Table 4-49: U.S. Carbon Dioxide Emissions from Energy Use by Sector (Million metric tons of carbon)</t>
  </si>
  <si>
    <t>NOTES</t>
  </si>
  <si>
    <t>SOURCE</t>
  </si>
  <si>
    <t>Motor gasoline</t>
  </si>
  <si>
    <t>Liquid petroleum gas</t>
  </si>
  <si>
    <t>Jet fuel</t>
  </si>
  <si>
    <t>Distillate fuel</t>
  </si>
  <si>
    <t>Residual fuel</t>
  </si>
  <si>
    <t>Lubricants</t>
  </si>
  <si>
    <t>Aviation gas</t>
  </si>
  <si>
    <t>Natural gas</t>
  </si>
  <si>
    <t>Electricity</t>
  </si>
  <si>
    <r>
      <t>Total U.S. CO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Emissions from energy use by sector</t>
    </r>
  </si>
  <si>
    <t>Electric utility emissions are distributed across end-use sectors.</t>
  </si>
  <si>
    <t>Transportation</t>
  </si>
  <si>
    <t>Petroleum</t>
  </si>
  <si>
    <r>
      <t>Total U.S. CO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Emissions (Incl. adj. and other sources)</t>
    </r>
    <r>
      <rPr>
        <b/>
        <vertAlign val="superscript"/>
        <sz val="11"/>
        <rFont val="Arial Narrow"/>
        <family val="2"/>
      </rPr>
      <t>a</t>
    </r>
  </si>
  <si>
    <r>
      <t>KEY:</t>
    </r>
    <r>
      <rPr>
        <sz val="9"/>
        <rFont val="Arial"/>
        <family val="2"/>
      </rPr>
      <t xml:space="preserve"> 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carbon dioxide; P = preliminary; R = revised.</t>
    </r>
  </si>
  <si>
    <t>Numbers may not add to totals due to independent rounding.</t>
  </si>
  <si>
    <r>
      <t xml:space="preserve">a  </t>
    </r>
    <r>
      <rPr>
        <sz val="9"/>
        <rFont val="Arial"/>
        <family val="2"/>
      </rPr>
      <t>"Adjustments" comprise the addition of U.S. territories and the subtraction of military bunker fuels and international bunker fuels.  "Other sources" comprise the addition of gas flaring,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in natural gas, cement production, other industrial, and limestone consumption.  </t>
    </r>
  </si>
  <si>
    <r>
      <t xml:space="preserve">U.S. Department of Energy, Energy Information Administration, </t>
    </r>
    <r>
      <rPr>
        <i/>
        <sz val="9"/>
        <rFont val="Arial"/>
        <family val="2"/>
      </rPr>
      <t>Emissions of Greenhouse Gases in the United States 2007,</t>
    </r>
    <r>
      <rPr>
        <sz val="9"/>
        <rFont val="Arial"/>
        <family val="2"/>
      </rPr>
      <t xml:space="preserve"> (Washington, DC: 2007),  available at http://www.eia.doe.gov/oiaf/1605/ggrpt/index.html as of March 2009.</t>
    </r>
  </si>
  <si>
    <t>Numbers in this table may not be comparable to the numbers in the previous edition of the report due to changes in methodology of estimation by the Energy Information Administration.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</si>
</sst>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00"/>
    <numFmt numFmtId="168" formatCode="&quot;(R)&quot;\ #,##0.0;&quot;(R) -&quot;#,##0.0;&quot;(R) &quot;\ 0.0"/>
    <numFmt numFmtId="169" formatCode="&quot;(P)&quot;\ #,##0;&quot;(P) -&quot;#,##0;&quot;(P) &quot;\ 0"/>
    <numFmt numFmtId="170" formatCode="&quot;(R)&quot;\ #,##0;&quot;(R) -&quot;#,##0;&quot;(R) &quot;\ 0"/>
    <numFmt numFmtId="171" formatCode="&quot;(P)&quot;\ ###0;&quot;(R) -&quot;#,##0;&quot;(R) &quot;\ 0"/>
    <numFmt numFmtId="172" formatCode="0.0_)"/>
    <numFmt numFmtId="173" formatCode="0_)"/>
    <numFmt numFmtId="174" formatCode="0.000000"/>
    <numFmt numFmtId="175" formatCode="0.00000"/>
    <numFmt numFmtId="176" formatCode="0.0000"/>
    <numFmt numFmtId="177" formatCode="#,##0.0_);\(#,##0.0\)"/>
    <numFmt numFmtId="178" formatCode="&quot;(R)&quot;\ ###0;&quot;(R) -&quot;###0;&quot;(R) &quot;\ 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vertAlign val="subscript"/>
      <sz val="11"/>
      <name val="Arial Narrow"/>
      <family val="2"/>
    </font>
    <font>
      <i/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166" fontId="2" fillId="0" borderId="0" xfId="21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 applyProtection="1">
      <alignment/>
      <protection/>
    </xf>
    <xf numFmtId="168" fontId="7" fillId="0" borderId="0" xfId="0" applyNumberFormat="1" applyFont="1" applyFill="1" applyAlignment="1" applyProtection="1">
      <alignment horizontal="right" vertical="top"/>
      <protection/>
    </xf>
    <xf numFmtId="168" fontId="7" fillId="0" borderId="0" xfId="0" applyNumberFormat="1" applyFont="1" applyFill="1" applyAlignment="1">
      <alignment horizontal="right" vertical="top"/>
    </xf>
    <xf numFmtId="164" fontId="0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 horizontal="right"/>
    </xf>
    <xf numFmtId="168" fontId="5" fillId="0" borderId="0" xfId="21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71" fontId="5" fillId="0" borderId="2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 applyProtection="1">
      <alignment/>
      <protection/>
    </xf>
    <xf numFmtId="165" fontId="7" fillId="0" borderId="0" xfId="0" applyNumberFormat="1" applyFont="1" applyFill="1" applyAlignment="1" applyProtection="1">
      <alignment horizontal="right" vertical="top"/>
      <protection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31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49.57421875" style="16" customWidth="1"/>
    <col min="2" max="15" width="9.8515625" style="16" customWidth="1"/>
    <col min="16" max="18" width="10.57421875" style="16" bestFit="1" customWidth="1"/>
    <col min="19" max="19" width="10.421875" style="16" customWidth="1"/>
    <col min="20" max="16384" width="9.140625" style="16" customWidth="1"/>
  </cols>
  <sheetData>
    <row r="1" spans="1:19" ht="15.75" customHeight="1" thickBot="1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5"/>
      <c r="P1" s="55"/>
      <c r="Q1" s="55"/>
      <c r="R1" s="55"/>
      <c r="S1" s="55"/>
    </row>
    <row r="2" spans="1:19" s="19" customFormat="1" ht="18.75" customHeight="1">
      <c r="A2" s="20" t="s">
        <v>0</v>
      </c>
      <c r="B2" s="48">
        <v>1990</v>
      </c>
      <c r="C2" s="48">
        <v>1991</v>
      </c>
      <c r="D2" s="48">
        <v>1992</v>
      </c>
      <c r="E2" s="48">
        <v>1993</v>
      </c>
      <c r="F2" s="48">
        <v>1994</v>
      </c>
      <c r="G2" s="48">
        <v>1995</v>
      </c>
      <c r="H2" s="48">
        <v>1996</v>
      </c>
      <c r="I2" s="48">
        <v>1997</v>
      </c>
      <c r="J2" s="48">
        <v>1998</v>
      </c>
      <c r="K2" s="48">
        <v>1999</v>
      </c>
      <c r="L2" s="48">
        <v>2000</v>
      </c>
      <c r="M2" s="48">
        <v>2001</v>
      </c>
      <c r="N2" s="48">
        <v>2002</v>
      </c>
      <c r="O2" s="48">
        <v>2003</v>
      </c>
      <c r="P2" s="48">
        <v>2004</v>
      </c>
      <c r="Q2" s="48">
        <v>2005</v>
      </c>
      <c r="R2" s="48">
        <v>2006</v>
      </c>
      <c r="S2" s="43">
        <v>2007</v>
      </c>
    </row>
    <row r="3" spans="1:32" s="19" customFormat="1" ht="18.75" customHeight="1">
      <c r="A3" s="22" t="s">
        <v>17</v>
      </c>
      <c r="B3" s="36">
        <f>SUM(B4,B15,B16,B17)</f>
        <v>1368.6026609650762</v>
      </c>
      <c r="C3" s="36">
        <f aca="true" t="shared" si="0" ref="C3:S3">SUM(C4,C15,C16,C17)</f>
        <v>1355.6089797814145</v>
      </c>
      <c r="D3" s="36">
        <f t="shared" si="0"/>
        <v>1382.6261294233373</v>
      </c>
      <c r="E3" s="36">
        <f t="shared" si="0"/>
        <v>1411.3078187304131</v>
      </c>
      <c r="F3" s="36">
        <f t="shared" si="0"/>
        <v>1432.7813456758972</v>
      </c>
      <c r="G3" s="36">
        <f t="shared" si="0"/>
        <v>1447.631918576119</v>
      </c>
      <c r="H3" s="36">
        <f t="shared" si="0"/>
        <v>1498.4659934673684</v>
      </c>
      <c r="I3" s="36">
        <f t="shared" si="0"/>
        <v>1520.908040156257</v>
      </c>
      <c r="J3" s="36">
        <f t="shared" si="0"/>
        <v>1531.2171337470006</v>
      </c>
      <c r="K3" s="36">
        <f t="shared" si="0"/>
        <v>1548.2237737486844</v>
      </c>
      <c r="L3" s="36">
        <f t="shared" si="0"/>
        <v>1596.8803905310094</v>
      </c>
      <c r="M3" s="36">
        <f t="shared" si="0"/>
        <v>1569.4415581017072</v>
      </c>
      <c r="N3" s="36">
        <f t="shared" si="0"/>
        <v>1587.2890865256231</v>
      </c>
      <c r="O3" s="36">
        <f t="shared" si="0"/>
        <v>1600.2395280735618</v>
      </c>
      <c r="P3" s="36">
        <f t="shared" si="0"/>
        <v>1626.9920380004132</v>
      </c>
      <c r="Q3" s="36">
        <f t="shared" si="0"/>
        <v>1629.481442963754</v>
      </c>
      <c r="R3" s="36">
        <f t="shared" si="0"/>
        <v>1610.772287868887</v>
      </c>
      <c r="S3" s="36">
        <f t="shared" si="0"/>
        <v>1633.7333044544778</v>
      </c>
      <c r="T3" s="25"/>
      <c r="U3" s="25"/>
      <c r="V3" s="26"/>
      <c r="W3" s="27"/>
      <c r="Y3" s="35"/>
      <c r="Z3" s="35"/>
      <c r="AA3" s="35"/>
      <c r="AB3" s="35"/>
      <c r="AC3" s="35"/>
      <c r="AD3" s="35"/>
      <c r="AE3" s="35"/>
      <c r="AF3" s="35"/>
    </row>
    <row r="4" spans="1:31" s="8" customFormat="1" ht="16.5">
      <c r="A4" s="7" t="s">
        <v>19</v>
      </c>
      <c r="B4" s="36">
        <f>SUM(B5:B7)</f>
        <v>431.56939739835275</v>
      </c>
      <c r="C4" s="36">
        <f aca="true" t="shared" si="1" ref="C4:S4">SUM(C5:C7)</f>
        <v>425.76519399728863</v>
      </c>
      <c r="D4" s="36">
        <f t="shared" si="1"/>
        <v>431.4529539510314</v>
      </c>
      <c r="E4" s="36">
        <f t="shared" si="1"/>
        <v>439.21964192383456</v>
      </c>
      <c r="F4" s="36">
        <f t="shared" si="1"/>
        <v>450.4420512124296</v>
      </c>
      <c r="G4" s="36">
        <f t="shared" si="1"/>
        <v>458.7445266317654</v>
      </c>
      <c r="H4" s="36">
        <f t="shared" si="1"/>
        <v>470.5258229207449</v>
      </c>
      <c r="I4" s="36">
        <f t="shared" si="1"/>
        <v>475.6421340041905</v>
      </c>
      <c r="J4" s="36">
        <f t="shared" si="1"/>
        <v>485.2741999574966</v>
      </c>
      <c r="K4" s="36">
        <f t="shared" si="1"/>
        <v>498.5777519994646</v>
      </c>
      <c r="L4" s="36">
        <f t="shared" si="1"/>
        <v>510.65027089419925</v>
      </c>
      <c r="M4" s="36">
        <f t="shared" si="1"/>
        <v>504.74454776697814</v>
      </c>
      <c r="N4" s="36">
        <f t="shared" si="1"/>
        <v>515.6447556243396</v>
      </c>
      <c r="O4" s="36">
        <f t="shared" si="1"/>
        <v>517.3669164986753</v>
      </c>
      <c r="P4" s="36">
        <f t="shared" si="1"/>
        <v>534.203559894331</v>
      </c>
      <c r="Q4" s="36">
        <f t="shared" si="1"/>
        <v>542.130285969216</v>
      </c>
      <c r="R4" s="36">
        <f t="shared" si="1"/>
        <v>549.0620032147639</v>
      </c>
      <c r="S4" s="36">
        <f t="shared" si="1"/>
        <v>549.3225659520539</v>
      </c>
      <c r="T4" s="25"/>
      <c r="U4" s="25"/>
      <c r="V4" s="26"/>
      <c r="W4" s="28"/>
      <c r="Y4" s="35"/>
      <c r="Z4" s="35"/>
      <c r="AA4" s="35"/>
      <c r="AB4" s="35"/>
      <c r="AC4" s="35"/>
      <c r="AD4" s="35"/>
      <c r="AE4" s="35"/>
    </row>
    <row r="5" spans="1:31" s="8" customFormat="1" ht="16.5">
      <c r="A5" s="8" t="s">
        <v>15</v>
      </c>
      <c r="B5" s="38">
        <v>9.878407691845705</v>
      </c>
      <c r="C5" s="37">
        <v>8.996771685030799</v>
      </c>
      <c r="D5" s="38">
        <v>8.834298042303454</v>
      </c>
      <c r="E5" s="38">
        <v>9.346913402646262</v>
      </c>
      <c r="F5" s="38">
        <v>10.2684703374128</v>
      </c>
      <c r="G5" s="38">
        <v>10.53027863009932</v>
      </c>
      <c r="H5" s="38">
        <v>10.713594852355904</v>
      </c>
      <c r="I5" s="38">
        <v>11.428496862037512</v>
      </c>
      <c r="J5" s="38">
        <v>9.644128940729887</v>
      </c>
      <c r="K5" s="38">
        <v>9.76638975123935</v>
      </c>
      <c r="L5" s="38">
        <v>9.717939664908654</v>
      </c>
      <c r="M5" s="38">
        <v>9.484329953295465</v>
      </c>
      <c r="N5" s="37">
        <v>10.28880436828564</v>
      </c>
      <c r="O5" s="37">
        <v>9.153372758782947</v>
      </c>
      <c r="P5" s="37">
        <v>8.725730840451778</v>
      </c>
      <c r="Q5" s="37">
        <v>9.061345169318543</v>
      </c>
      <c r="R5" s="37">
        <v>9.057396600309064</v>
      </c>
      <c r="S5" s="29">
        <v>9.650612671575312</v>
      </c>
      <c r="T5" s="14"/>
      <c r="U5" s="29"/>
      <c r="V5" s="10"/>
      <c r="W5" s="10"/>
      <c r="Y5" s="35"/>
      <c r="Z5" s="35"/>
      <c r="AA5" s="35"/>
      <c r="AB5" s="35"/>
      <c r="AC5" s="35"/>
      <c r="AD5" s="35"/>
      <c r="AE5" s="35"/>
    </row>
    <row r="6" spans="1:31" s="8" customFormat="1" ht="16.5">
      <c r="A6" s="8" t="s">
        <v>16</v>
      </c>
      <c r="B6" s="38">
        <v>0.8690575005563639</v>
      </c>
      <c r="C6" s="38">
        <v>0.8539422965563818</v>
      </c>
      <c r="D6" s="38">
        <v>0.8503638310742792</v>
      </c>
      <c r="E6" s="38">
        <v>0.8693716894185504</v>
      </c>
      <c r="F6" s="38">
        <v>0.8997841925076794</v>
      </c>
      <c r="G6" s="38">
        <v>0.8799172781943712</v>
      </c>
      <c r="H6" s="38">
        <v>0.8770084798240051</v>
      </c>
      <c r="I6" s="38">
        <v>0.8916293050698666</v>
      </c>
      <c r="J6" s="38">
        <v>0.9057815490300798</v>
      </c>
      <c r="K6" s="38">
        <v>0.9269679940555</v>
      </c>
      <c r="L6" s="37">
        <v>0.9868287279051466</v>
      </c>
      <c r="M6" s="37">
        <v>0.9962271191245475</v>
      </c>
      <c r="N6" s="37">
        <v>0.9879539604145655</v>
      </c>
      <c r="O6" s="37">
        <v>1.240952710790745</v>
      </c>
      <c r="P6" s="37">
        <v>1.3015768422832008</v>
      </c>
      <c r="Q6" s="37">
        <v>1.34731675866008</v>
      </c>
      <c r="R6" s="37">
        <v>1.2864730300262155</v>
      </c>
      <c r="S6" s="10">
        <v>1.3577674404944222</v>
      </c>
      <c r="T6" s="14"/>
      <c r="U6" s="29"/>
      <c r="V6" s="10"/>
      <c r="W6" s="10"/>
      <c r="Y6" s="35"/>
      <c r="Z6" s="35"/>
      <c r="AA6" s="35"/>
      <c r="AB6" s="35"/>
      <c r="AC6" s="35"/>
      <c r="AD6" s="35"/>
      <c r="AE6" s="35"/>
    </row>
    <row r="7" spans="1:31" s="8" customFormat="1" ht="16.5">
      <c r="A7" s="23" t="s">
        <v>20</v>
      </c>
      <c r="B7" s="38">
        <f>SUM(B8:B14)</f>
        <v>420.8219322059507</v>
      </c>
      <c r="C7" s="38">
        <f aca="true" t="shared" si="2" ref="C7:S7">SUM(C8:C14)</f>
        <v>415.91448001570143</v>
      </c>
      <c r="D7" s="38">
        <f t="shared" si="2"/>
        <v>421.7682920776537</v>
      </c>
      <c r="E7" s="38">
        <f t="shared" si="2"/>
        <v>429.00335683176974</v>
      </c>
      <c r="F7" s="38">
        <f t="shared" si="2"/>
        <v>439.2737966825091</v>
      </c>
      <c r="G7" s="38">
        <f t="shared" si="2"/>
        <v>447.3343307234717</v>
      </c>
      <c r="H7" s="38">
        <f t="shared" si="2"/>
        <v>458.93521958856496</v>
      </c>
      <c r="I7" s="38">
        <f t="shared" si="2"/>
        <v>463.3220078370831</v>
      </c>
      <c r="J7" s="38">
        <f t="shared" si="2"/>
        <v>474.72428946773664</v>
      </c>
      <c r="K7" s="38">
        <f t="shared" si="2"/>
        <v>487.88439425416976</v>
      </c>
      <c r="L7" s="38">
        <f t="shared" si="2"/>
        <v>499.9455025013855</v>
      </c>
      <c r="M7" s="38">
        <f t="shared" si="2"/>
        <v>494.2639906945581</v>
      </c>
      <c r="N7" s="38">
        <f t="shared" si="2"/>
        <v>504.3679972956394</v>
      </c>
      <c r="O7" s="38">
        <f t="shared" si="2"/>
        <v>506.97259102910164</v>
      </c>
      <c r="P7" s="38">
        <f t="shared" si="2"/>
        <v>524.176252211596</v>
      </c>
      <c r="Q7" s="38">
        <f t="shared" si="2"/>
        <v>531.7216240412373</v>
      </c>
      <c r="R7" s="38">
        <f t="shared" si="2"/>
        <v>538.7181335844286</v>
      </c>
      <c r="S7" s="38">
        <f t="shared" si="2"/>
        <v>538.3141858399841</v>
      </c>
      <c r="T7" s="30"/>
      <c r="U7" s="30"/>
      <c r="V7" s="31"/>
      <c r="W7" s="10"/>
      <c r="Y7" s="35"/>
      <c r="Z7" s="35"/>
      <c r="AA7" s="35"/>
      <c r="AB7" s="35"/>
      <c r="AC7" s="35"/>
      <c r="AD7" s="35"/>
      <c r="AE7" s="35"/>
    </row>
    <row r="8" spans="1:31" s="8" customFormat="1" ht="16.5">
      <c r="A8" s="21" t="s">
        <v>8</v>
      </c>
      <c r="B8" s="38">
        <v>262.25203422724377</v>
      </c>
      <c r="C8" s="44">
        <v>260.644115826894</v>
      </c>
      <c r="D8" s="45">
        <v>264.3928399753801</v>
      </c>
      <c r="E8" s="44">
        <v>272.55001026587877</v>
      </c>
      <c r="F8" s="44">
        <v>275.8531730895091</v>
      </c>
      <c r="G8" s="38">
        <v>280.7957155979948</v>
      </c>
      <c r="H8" s="38">
        <v>285.59424675963425</v>
      </c>
      <c r="I8" s="38">
        <v>288.1617115640784</v>
      </c>
      <c r="J8" s="38">
        <v>296.60577690649154</v>
      </c>
      <c r="K8" s="38">
        <v>304.09917497525174</v>
      </c>
      <c r="L8" s="38">
        <v>305.95543968983765</v>
      </c>
      <c r="M8" s="38">
        <v>307.35818443168586</v>
      </c>
      <c r="N8" s="38">
        <v>315.1818391733177</v>
      </c>
      <c r="O8" s="38">
        <v>316.19654037145887</v>
      </c>
      <c r="P8" s="37">
        <v>322.1322818634384</v>
      </c>
      <c r="Q8" s="37">
        <v>322.71495038987024</v>
      </c>
      <c r="R8" s="37">
        <v>323.41948822834286</v>
      </c>
      <c r="S8" s="38">
        <v>321.911885283156</v>
      </c>
      <c r="T8" s="33"/>
      <c r="U8" s="32"/>
      <c r="V8" s="32"/>
      <c r="W8" s="9"/>
      <c r="Y8" s="35"/>
      <c r="Z8" s="35"/>
      <c r="AA8" s="35"/>
      <c r="AB8" s="35"/>
      <c r="AC8" s="35"/>
      <c r="AD8" s="35"/>
      <c r="AE8" s="35"/>
    </row>
    <row r="9" spans="1:31" s="8" customFormat="1" ht="16.5">
      <c r="A9" s="21" t="s">
        <v>9</v>
      </c>
      <c r="B9" s="38">
        <v>0.3673619297400251</v>
      </c>
      <c r="C9" s="38">
        <v>0.3380308991872203</v>
      </c>
      <c r="D9" s="38">
        <v>0.31157448250174924</v>
      </c>
      <c r="E9" s="38">
        <v>0.32296602449686035</v>
      </c>
      <c r="F9" s="38">
        <v>0.5480875655071858</v>
      </c>
      <c r="G9" s="38">
        <v>0.28458739630476576</v>
      </c>
      <c r="H9" s="38">
        <v>0.2501475242615321</v>
      </c>
      <c r="I9" s="38">
        <v>0.22780326105573262</v>
      </c>
      <c r="J9" s="38">
        <v>0.2824284716377281</v>
      </c>
      <c r="K9" s="38">
        <v>0.2285904826596259</v>
      </c>
      <c r="L9" s="38">
        <v>0.189769444820577</v>
      </c>
      <c r="M9" s="38">
        <v>0.21960695323419702</v>
      </c>
      <c r="N9" s="38">
        <v>0.22845698227659123</v>
      </c>
      <c r="O9" s="38">
        <v>0.2657756338187017</v>
      </c>
      <c r="P9" s="37">
        <v>0.3060298453392143</v>
      </c>
      <c r="Q9" s="37">
        <v>0.4519665842202992</v>
      </c>
      <c r="R9" s="37">
        <v>0.45857941970211824</v>
      </c>
      <c r="S9" s="14">
        <v>0.45857941970211824</v>
      </c>
      <c r="T9" s="14"/>
      <c r="U9" s="10"/>
      <c r="V9" s="10"/>
      <c r="W9" s="10"/>
      <c r="Y9" s="35"/>
      <c r="Z9" s="35"/>
      <c r="AA9" s="35"/>
      <c r="AB9" s="35"/>
      <c r="AC9" s="35"/>
      <c r="AD9" s="35"/>
      <c r="AE9" s="35"/>
    </row>
    <row r="10" spans="1:31" s="8" customFormat="1" ht="16.5">
      <c r="A10" s="21" t="s">
        <v>10</v>
      </c>
      <c r="B10" s="38">
        <v>60.70803344751542</v>
      </c>
      <c r="C10" s="38">
        <v>58.68108648781473</v>
      </c>
      <c r="D10" s="38">
        <v>58.185872058116246</v>
      </c>
      <c r="E10" s="38">
        <v>58.66164085318282</v>
      </c>
      <c r="F10" s="38">
        <v>61.02793268279345</v>
      </c>
      <c r="G10" s="38">
        <v>60.560597094750804</v>
      </c>
      <c r="H10" s="38">
        <v>63.289097922402014</v>
      </c>
      <c r="I10" s="38">
        <v>63.944906452837586</v>
      </c>
      <c r="J10" s="38">
        <v>64.88462794619431</v>
      </c>
      <c r="K10" s="38">
        <v>66.91417112636438</v>
      </c>
      <c r="L10" s="38">
        <v>69.20604867452192</v>
      </c>
      <c r="M10" s="38">
        <v>66.2220674646883</v>
      </c>
      <c r="N10" s="38">
        <v>64.56636219262205</v>
      </c>
      <c r="O10" s="37">
        <v>63.11934319428934</v>
      </c>
      <c r="P10" s="37">
        <v>65.38240262701967</v>
      </c>
      <c r="Q10" s="37">
        <v>67.1648942239408</v>
      </c>
      <c r="R10" s="37">
        <v>65.31406920881355</v>
      </c>
      <c r="S10" s="10">
        <v>64.90815164344359</v>
      </c>
      <c r="T10" s="31"/>
      <c r="U10" s="10"/>
      <c r="V10" s="10"/>
      <c r="W10" s="10"/>
      <c r="Y10" s="35"/>
      <c r="Z10" s="35"/>
      <c r="AA10" s="35"/>
      <c r="AB10" s="35"/>
      <c r="AC10" s="35"/>
      <c r="AD10" s="35"/>
      <c r="AE10" s="35"/>
    </row>
    <row r="11" spans="1:31" s="8" customFormat="1" ht="16.5">
      <c r="A11" s="21" t="s">
        <v>11</v>
      </c>
      <c r="B11" s="38">
        <v>73.03298329668911</v>
      </c>
      <c r="C11" s="38">
        <v>71.82579001784715</v>
      </c>
      <c r="D11" s="37">
        <v>73.4873867793031</v>
      </c>
      <c r="E11" s="37">
        <v>75.71975962806735</v>
      </c>
      <c r="F11" s="37">
        <v>80.43109725986528</v>
      </c>
      <c r="G11" s="38">
        <v>83.68229282525907</v>
      </c>
      <c r="H11" s="38">
        <v>89.1550373382461</v>
      </c>
      <c r="I11" s="38">
        <v>93.20329007188083</v>
      </c>
      <c r="J11" s="38">
        <v>95.98132216231348</v>
      </c>
      <c r="K11" s="38">
        <v>99.76146839407254</v>
      </c>
      <c r="L11" s="38">
        <v>103.02306317032901</v>
      </c>
      <c r="M11" s="38">
        <v>105.55992323540673</v>
      </c>
      <c r="N11" s="37">
        <v>107.56826181875388</v>
      </c>
      <c r="O11" s="37">
        <v>113.03332302996893</v>
      </c>
      <c r="P11" s="37">
        <v>118.33638262739636</v>
      </c>
      <c r="Q11" s="37">
        <v>121.19644393412953</v>
      </c>
      <c r="R11" s="37">
        <v>127.94766839378238</v>
      </c>
      <c r="S11" s="37">
        <v>128.84533678756475</v>
      </c>
      <c r="T11" s="34"/>
      <c r="U11" s="30"/>
      <c r="V11" s="31"/>
      <c r="W11" s="10"/>
      <c r="Y11" s="35"/>
      <c r="Z11" s="35"/>
      <c r="AA11" s="35"/>
      <c r="AB11" s="35"/>
      <c r="AC11" s="35"/>
      <c r="AD11" s="35"/>
      <c r="AE11" s="35"/>
    </row>
    <row r="12" spans="1:31" s="8" customFormat="1" ht="16.5">
      <c r="A12" s="21" t="s">
        <v>12</v>
      </c>
      <c r="B12" s="38">
        <v>21.831918496410086</v>
      </c>
      <c r="C12" s="37">
        <v>22.044975202765503</v>
      </c>
      <c r="D12" s="37">
        <v>22.991588000580805</v>
      </c>
      <c r="E12" s="37">
        <v>19.370483373009087</v>
      </c>
      <c r="F12" s="37">
        <v>18.96510309115208</v>
      </c>
      <c r="G12" s="38">
        <v>19.56518507488677</v>
      </c>
      <c r="H12" s="38">
        <v>18.292881990456635</v>
      </c>
      <c r="I12" s="38">
        <v>15.293315853435878</v>
      </c>
      <c r="J12" s="38">
        <v>14.476778682666566</v>
      </c>
      <c r="K12" s="38">
        <v>14.299215575316133</v>
      </c>
      <c r="L12" s="37">
        <v>19.071523190881962</v>
      </c>
      <c r="M12" s="37">
        <v>12.582042950101126</v>
      </c>
      <c r="N12" s="37">
        <v>14.543350231082217</v>
      </c>
      <c r="O12" s="37">
        <v>12.268148583363548</v>
      </c>
      <c r="P12" s="37">
        <v>15.890571731868027</v>
      </c>
      <c r="Q12" s="37">
        <v>17.99498744611215</v>
      </c>
      <c r="R12" s="37">
        <v>19.46817016634851</v>
      </c>
      <c r="S12" s="29">
        <v>20.048347422961548</v>
      </c>
      <c r="T12" s="14"/>
      <c r="U12" s="29"/>
      <c r="V12" s="31"/>
      <c r="W12" s="10"/>
      <c r="Y12" s="35"/>
      <c r="Z12" s="35"/>
      <c r="AA12" s="35"/>
      <c r="AB12" s="35"/>
      <c r="AC12" s="35"/>
      <c r="AD12" s="35"/>
      <c r="AE12" s="35"/>
    </row>
    <row r="13" spans="1:31" s="8" customFormat="1" ht="16.5">
      <c r="A13" s="21" t="s">
        <v>13</v>
      </c>
      <c r="B13" s="38">
        <v>1.7809491369042085</v>
      </c>
      <c r="C13" s="38">
        <v>1.5932642924539948</v>
      </c>
      <c r="D13" s="38">
        <v>1.6243861107649848</v>
      </c>
      <c r="E13" s="38">
        <v>1.6540472356158893</v>
      </c>
      <c r="F13" s="38">
        <v>1.7288111480965729</v>
      </c>
      <c r="G13" s="38">
        <v>1.6991202143583677</v>
      </c>
      <c r="H13" s="38">
        <v>1.6489795048870826</v>
      </c>
      <c r="I13" s="38">
        <v>1.741957430927952</v>
      </c>
      <c r="J13" s="38">
        <v>1.823577684685283</v>
      </c>
      <c r="K13" s="38">
        <v>1.842656193518989</v>
      </c>
      <c r="L13" s="38">
        <v>1.815022167010817</v>
      </c>
      <c r="M13" s="38">
        <v>1.6629604756225433</v>
      </c>
      <c r="N13" s="38">
        <v>1.6432857628343969</v>
      </c>
      <c r="O13" s="37">
        <v>1.5192158226138714</v>
      </c>
      <c r="P13" s="37">
        <v>1.53909920945245</v>
      </c>
      <c r="Q13" s="37">
        <v>1.5310802715828016</v>
      </c>
      <c r="R13" s="37">
        <v>1.4875047722934276</v>
      </c>
      <c r="S13" s="10">
        <v>1.5381001727115715</v>
      </c>
      <c r="T13" s="10"/>
      <c r="U13" s="10"/>
      <c r="V13" s="10"/>
      <c r="W13" s="10"/>
      <c r="Y13" s="35"/>
      <c r="Z13" s="35"/>
      <c r="AA13" s="35"/>
      <c r="AB13" s="35"/>
      <c r="AC13" s="35"/>
      <c r="AD13" s="35"/>
      <c r="AE13" s="35"/>
    </row>
    <row r="14" spans="1:31" s="8" customFormat="1" ht="16.5">
      <c r="A14" s="21" t="s">
        <v>14</v>
      </c>
      <c r="B14" s="38">
        <v>0.8486516714480501</v>
      </c>
      <c r="C14" s="38">
        <v>0.7872172887388328</v>
      </c>
      <c r="D14" s="38">
        <v>0.7746446710066813</v>
      </c>
      <c r="E14" s="38">
        <v>0.7244494515189529</v>
      </c>
      <c r="F14" s="38">
        <v>0.7195918455854922</v>
      </c>
      <c r="G14" s="38">
        <v>0.7468325199171532</v>
      </c>
      <c r="H14" s="38">
        <v>0.704828548677393</v>
      </c>
      <c r="I14" s="38">
        <v>0.7490232028667576</v>
      </c>
      <c r="J14" s="38">
        <v>0.6697776137477228</v>
      </c>
      <c r="K14" s="38">
        <v>0.7391175069863649</v>
      </c>
      <c r="L14" s="38">
        <v>0.6846361639835287</v>
      </c>
      <c r="M14" s="38">
        <v>0.6592051838194165</v>
      </c>
      <c r="N14" s="38">
        <v>0.6364411347525226</v>
      </c>
      <c r="O14" s="37">
        <v>0.5702443935883829</v>
      </c>
      <c r="P14" s="37">
        <v>0.5894843070818381</v>
      </c>
      <c r="Q14" s="37">
        <v>0.6673011913814291</v>
      </c>
      <c r="R14" s="37">
        <v>0.6226533951458958</v>
      </c>
      <c r="S14" s="10">
        <v>0.6037851104445051</v>
      </c>
      <c r="T14" s="10"/>
      <c r="U14" s="10"/>
      <c r="V14" s="10"/>
      <c r="W14" s="10"/>
      <c r="Y14" s="35"/>
      <c r="Z14" s="35"/>
      <c r="AA14" s="35"/>
      <c r="AB14" s="35"/>
      <c r="AC14" s="35"/>
      <c r="AD14" s="35"/>
      <c r="AE14" s="35"/>
    </row>
    <row r="15" spans="1:31" s="8" customFormat="1" ht="16.5">
      <c r="A15" s="24" t="s">
        <v>2</v>
      </c>
      <c r="B15" s="27">
        <v>460.02085273149646</v>
      </c>
      <c r="C15" s="36">
        <v>448.3432453453678</v>
      </c>
      <c r="D15" s="36">
        <v>468.8400903828451</v>
      </c>
      <c r="E15" s="36">
        <v>466.1900291565313</v>
      </c>
      <c r="F15" s="36">
        <v>474.3925307025824</v>
      </c>
      <c r="G15" s="27">
        <v>474.12771679224676</v>
      </c>
      <c r="H15" s="27">
        <v>488.6566728106569</v>
      </c>
      <c r="I15" s="27">
        <v>496.3983930622887</v>
      </c>
      <c r="J15" s="27">
        <v>489.48714389610194</v>
      </c>
      <c r="K15" s="27">
        <v>483.6149960266692</v>
      </c>
      <c r="L15" s="27">
        <v>487.16357393475005</v>
      </c>
      <c r="M15" s="27">
        <v>467.9124863378042</v>
      </c>
      <c r="N15" s="27">
        <v>467.8168413392687</v>
      </c>
      <c r="O15" s="27">
        <v>468.8156773517105</v>
      </c>
      <c r="P15" s="36">
        <v>475.6523521305497</v>
      </c>
      <c r="Q15" s="36">
        <v>456.04035728243053</v>
      </c>
      <c r="R15" s="36">
        <v>450.6256304820216</v>
      </c>
      <c r="S15" s="36">
        <v>447.14659822396385</v>
      </c>
      <c r="T15" s="25"/>
      <c r="U15" s="25"/>
      <c r="V15" s="26"/>
      <c r="W15" s="28"/>
      <c r="Y15" s="35"/>
      <c r="Z15" s="35"/>
      <c r="AA15" s="35"/>
      <c r="AB15" s="35"/>
      <c r="AC15" s="35"/>
      <c r="AD15" s="35"/>
      <c r="AE15" s="35"/>
    </row>
    <row r="16" spans="1:31" s="8" customFormat="1" ht="16.5">
      <c r="A16" s="24" t="s">
        <v>3</v>
      </c>
      <c r="B16" s="27">
        <v>262.2553608497703</v>
      </c>
      <c r="C16" s="36">
        <v>266.478830099535</v>
      </c>
      <c r="D16" s="36">
        <v>266.87377821194656</v>
      </c>
      <c r="E16" s="36">
        <v>283.41310967663736</v>
      </c>
      <c r="F16" s="36">
        <v>281.5015246712708</v>
      </c>
      <c r="G16" s="27">
        <v>283.3968727216421</v>
      </c>
      <c r="H16" s="27">
        <v>299.56531162674713</v>
      </c>
      <c r="I16" s="27">
        <v>297.1749119143393</v>
      </c>
      <c r="J16" s="27">
        <v>299.14277676395517</v>
      </c>
      <c r="K16" s="27">
        <v>305.45670392330834</v>
      </c>
      <c r="L16" s="27">
        <v>322.2312512239075</v>
      </c>
      <c r="M16" s="27">
        <v>318.5871100380145</v>
      </c>
      <c r="N16" s="27">
        <v>326.2310455984065</v>
      </c>
      <c r="O16" s="27">
        <v>333.95421790309297</v>
      </c>
      <c r="P16" s="36">
        <v>332.89727664063645</v>
      </c>
      <c r="Q16" s="36">
        <v>342.2022312604088</v>
      </c>
      <c r="R16" s="36">
        <v>326.6655179593928</v>
      </c>
      <c r="S16" s="36">
        <v>340.73861151108986</v>
      </c>
      <c r="T16" s="25"/>
      <c r="U16" s="25"/>
      <c r="V16" s="26"/>
      <c r="W16" s="28"/>
      <c r="Y16" s="35"/>
      <c r="Z16" s="35"/>
      <c r="AA16" s="35"/>
      <c r="AB16" s="35"/>
      <c r="AC16" s="35"/>
      <c r="AD16" s="35"/>
      <c r="AE16" s="35"/>
    </row>
    <row r="17" spans="1:31" s="8" customFormat="1" ht="16.5">
      <c r="A17" s="24" t="s">
        <v>4</v>
      </c>
      <c r="B17" s="27">
        <v>214.75704998545655</v>
      </c>
      <c r="C17" s="36">
        <v>215.02171033922318</v>
      </c>
      <c r="D17" s="36">
        <v>215.45930687751405</v>
      </c>
      <c r="E17" s="36">
        <v>222.48503797341004</v>
      </c>
      <c r="F17" s="36">
        <v>226.44523908961446</v>
      </c>
      <c r="G17" s="27">
        <v>231.36280243046477</v>
      </c>
      <c r="H17" s="27">
        <v>239.7181861092195</v>
      </c>
      <c r="I17" s="27">
        <v>251.6926011754386</v>
      </c>
      <c r="J17" s="27">
        <v>257.3130131294469</v>
      </c>
      <c r="K17" s="27">
        <v>260.57432179924217</v>
      </c>
      <c r="L17" s="27">
        <v>276.83529447815243</v>
      </c>
      <c r="M17" s="27">
        <v>278.19741395891043</v>
      </c>
      <c r="N17" s="27">
        <v>277.5964439636083</v>
      </c>
      <c r="O17" s="27">
        <v>280.102716320083</v>
      </c>
      <c r="P17" s="36">
        <v>284.2388493348964</v>
      </c>
      <c r="Q17" s="36">
        <v>289.10856845169894</v>
      </c>
      <c r="R17" s="36">
        <v>284.41913621270845</v>
      </c>
      <c r="S17" s="36">
        <v>296.5255287673702</v>
      </c>
      <c r="T17" s="25"/>
      <c r="U17" s="25"/>
      <c r="V17" s="26"/>
      <c r="W17" s="28"/>
      <c r="Y17" s="35"/>
      <c r="Z17" s="35"/>
      <c r="AA17" s="35"/>
      <c r="AB17" s="35"/>
      <c r="AC17" s="35"/>
      <c r="AD17" s="35"/>
      <c r="AE17" s="35"/>
    </row>
    <row r="18" spans="1:31" ht="18.75" thickBot="1">
      <c r="A18" s="15" t="s">
        <v>21</v>
      </c>
      <c r="B18" s="46">
        <v>1369.342654878144</v>
      </c>
      <c r="C18" s="47">
        <v>1356.2926469149816</v>
      </c>
      <c r="D18" s="47">
        <v>1386.4432325703845</v>
      </c>
      <c r="E18" s="47">
        <v>1420.077593377498</v>
      </c>
      <c r="F18" s="47">
        <v>1443.572558071057</v>
      </c>
      <c r="G18" s="46">
        <v>1458.5115151820733</v>
      </c>
      <c r="H18" s="46">
        <v>1509.182710704683</v>
      </c>
      <c r="I18" s="46">
        <v>1530.0960543676536</v>
      </c>
      <c r="J18" s="46">
        <v>1537.4668519109196</v>
      </c>
      <c r="K18" s="46">
        <v>1556.6049756081536</v>
      </c>
      <c r="L18" s="46">
        <v>1606.9250861691905</v>
      </c>
      <c r="M18" s="46">
        <v>1583.5564329831225</v>
      </c>
      <c r="N18" s="46">
        <v>1603.6349762809807</v>
      </c>
      <c r="O18" s="46">
        <v>1619.4880430577753</v>
      </c>
      <c r="P18" s="46">
        <v>1642.722609613378</v>
      </c>
      <c r="Q18" s="46">
        <v>1645.0243418182067</v>
      </c>
      <c r="R18" s="46">
        <v>1621.4426242480356</v>
      </c>
      <c r="S18" s="46">
        <v>1642.151584959291</v>
      </c>
      <c r="T18" s="40"/>
      <c r="U18" s="39"/>
      <c r="V18" s="41"/>
      <c r="W18" s="42"/>
      <c r="Y18" s="35"/>
      <c r="Z18" s="35"/>
      <c r="AA18" s="35"/>
      <c r="AB18" s="35"/>
      <c r="AC18" s="35"/>
      <c r="AD18" s="35"/>
      <c r="AE18" s="35"/>
    </row>
    <row r="19" spans="1:8" ht="13.5">
      <c r="A19" s="49" t="s">
        <v>22</v>
      </c>
      <c r="B19" s="50"/>
      <c r="C19" s="50"/>
      <c r="D19" s="50"/>
      <c r="E19" s="50"/>
      <c r="F19" s="50"/>
      <c r="G19" s="50"/>
      <c r="H19" s="50"/>
    </row>
    <row r="20" spans="1:5" ht="12.75">
      <c r="A20" s="11"/>
      <c r="B20" s="2"/>
      <c r="C20" s="2"/>
      <c r="D20" s="12"/>
      <c r="E20" s="2"/>
    </row>
    <row r="21" spans="1:8" ht="30" customHeight="1">
      <c r="A21" s="61" t="s">
        <v>24</v>
      </c>
      <c r="B21" s="56"/>
      <c r="C21" s="56"/>
      <c r="D21" s="56"/>
      <c r="E21" s="56"/>
      <c r="F21" s="58"/>
      <c r="G21" s="58"/>
      <c r="H21" s="58"/>
    </row>
    <row r="22" spans="1:5" ht="12.75">
      <c r="A22" s="11"/>
      <c r="B22" s="2"/>
      <c r="C22" s="2"/>
      <c r="D22" s="12"/>
      <c r="E22" s="2"/>
    </row>
    <row r="23" spans="1:12" ht="12.75">
      <c r="A23" s="51" t="s">
        <v>6</v>
      </c>
      <c r="B23" s="52"/>
      <c r="C23" s="52"/>
      <c r="D23" s="52"/>
      <c r="E23" s="52"/>
      <c r="F23" s="52"/>
      <c r="G23" s="52"/>
      <c r="H23" s="52"/>
      <c r="I23" s="5"/>
      <c r="J23" s="4"/>
      <c r="K23" s="6"/>
      <c r="L23" s="3"/>
    </row>
    <row r="24" spans="1:8" ht="14.25" customHeight="1">
      <c r="A24" s="59" t="s">
        <v>18</v>
      </c>
      <c r="B24" s="60"/>
      <c r="C24" s="60"/>
      <c r="D24" s="60"/>
      <c r="E24" s="60"/>
      <c r="F24" s="58"/>
      <c r="G24" s="58"/>
      <c r="H24" s="58"/>
    </row>
    <row r="25" spans="1:8" ht="12.75" customHeight="1">
      <c r="A25" s="56" t="s">
        <v>23</v>
      </c>
      <c r="B25" s="58"/>
      <c r="C25" s="58"/>
      <c r="D25" s="58"/>
      <c r="E25" s="58"/>
      <c r="F25" s="58"/>
      <c r="G25" s="58"/>
      <c r="H25" s="58"/>
    </row>
    <row r="26" spans="1:8" ht="12.75">
      <c r="A26" s="56" t="s">
        <v>1</v>
      </c>
      <c r="B26" s="57"/>
      <c r="C26" s="57"/>
      <c r="D26" s="57"/>
      <c r="E26" s="57"/>
      <c r="F26" s="58"/>
      <c r="G26" s="58"/>
      <c r="H26" s="58"/>
    </row>
    <row r="27" spans="1:8" ht="24.75" customHeight="1">
      <c r="A27" s="56" t="s">
        <v>26</v>
      </c>
      <c r="B27" s="52"/>
      <c r="C27" s="52"/>
      <c r="D27" s="52"/>
      <c r="E27" s="52"/>
      <c r="F27" s="52"/>
      <c r="G27" s="52"/>
      <c r="H27" s="52"/>
    </row>
    <row r="28" spans="1:5" ht="15" customHeight="1">
      <c r="A28" s="13"/>
      <c r="B28" s="17"/>
      <c r="C28" s="17"/>
      <c r="D28" s="17"/>
      <c r="E28" s="17"/>
    </row>
    <row r="29" spans="1:12" ht="15" customHeight="1">
      <c r="A29" s="51" t="s">
        <v>7</v>
      </c>
      <c r="B29" s="52"/>
      <c r="C29" s="52"/>
      <c r="D29" s="52"/>
      <c r="E29" s="52"/>
      <c r="F29" s="52"/>
      <c r="G29" s="52"/>
      <c r="H29" s="52"/>
      <c r="I29" s="17"/>
      <c r="J29" s="17"/>
      <c r="K29" s="17"/>
      <c r="L29" s="18"/>
    </row>
    <row r="30" spans="1:11" ht="26.25" customHeight="1">
      <c r="A30" s="59" t="s">
        <v>25</v>
      </c>
      <c r="B30" s="60"/>
      <c r="C30" s="60"/>
      <c r="D30" s="60"/>
      <c r="E30" s="60"/>
      <c r="F30" s="58"/>
      <c r="G30" s="58"/>
      <c r="H30" s="58"/>
      <c r="I30" s="17"/>
      <c r="J30" s="17"/>
      <c r="K30" s="17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0">
    <mergeCell ref="A30:H30"/>
    <mergeCell ref="A21:H21"/>
    <mergeCell ref="A24:H24"/>
    <mergeCell ref="A25:H25"/>
    <mergeCell ref="A19:H19"/>
    <mergeCell ref="A23:H23"/>
    <mergeCell ref="A29:H29"/>
    <mergeCell ref="A1:S1"/>
    <mergeCell ref="A27:H27"/>
    <mergeCell ref="A26:H26"/>
  </mergeCells>
  <printOptions/>
  <pageMargins left="0.75" right="0.75" top="1" bottom="1" header="0.5" footer="0.5"/>
  <pageSetup fitToHeight="1" fitToWidth="1" horizontalDpi="600" verticalDpi="600" orientation="landscape" scale="53" r:id="rId1"/>
  <ignoredErrors>
    <ignoredError sqref="B7:S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GOPALAKRISHNAD</dc:creator>
  <cp:keywords/>
  <dc:description/>
  <cp:lastModifiedBy>long.nguyen</cp:lastModifiedBy>
  <cp:lastPrinted>2009-03-30T16:22:35Z</cp:lastPrinted>
  <dcterms:created xsi:type="dcterms:W3CDTF">2001-09-06T20:09:03Z</dcterms:created>
  <dcterms:modified xsi:type="dcterms:W3CDTF">2009-03-31T19:10:39Z</dcterms:modified>
  <cp:category/>
  <cp:version/>
  <cp:contentType/>
  <cp:contentStatus/>
</cp:coreProperties>
</file>