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5360" windowHeight="8580" activeTab="0"/>
  </bookViews>
  <sheets>
    <sheet name="1-18" sheetId="1" r:id="rId1"/>
  </sheets>
  <definedNames>
    <definedName name="_xlnm.Print_Area" localSheetId="0">'1-18'!$A$1:$X$21</definedName>
  </definedNames>
  <calcPr fullCalcOnLoad="1"/>
</workbook>
</file>

<file path=xl/sharedStrings.xml><?xml version="1.0" encoding="utf-8"?>
<sst xmlns="http://schemas.openxmlformats.org/spreadsheetml/2006/main" count="18" uniqueCount="15">
  <si>
    <t>Consumer</t>
  </si>
  <si>
    <t>Business</t>
  </si>
  <si>
    <t>Government</t>
  </si>
  <si>
    <r>
      <t>KEY:</t>
    </r>
    <r>
      <rPr>
        <sz val="9"/>
        <rFont val="Arial"/>
        <family val="2"/>
      </rPr>
      <t xml:space="preserve">  R = revised.</t>
    </r>
  </si>
  <si>
    <t>NOTES</t>
  </si>
  <si>
    <t>Numbers may not add to totals due to rounding.</t>
  </si>
  <si>
    <t>SOURCES</t>
  </si>
  <si>
    <t>Table 1-18:  Retail Sales and Leases of New Cars by Sector (Thousands of vehicles)</t>
  </si>
  <si>
    <t>Total sales and leases of new cars</t>
  </si>
  <si>
    <t>Percentage of total sales and leases</t>
  </si>
  <si>
    <t>Government sales are determined by subtracting the consumer and business sales from total sales.</t>
  </si>
  <si>
    <t>1965: U.S. Department of Commerce, Bureau of Economic Analysis, National Income and Wealth Division, unpublished data.</t>
  </si>
  <si>
    <t>This table includes imported cars, but not vans, trucks, or sport utility vehicles.</t>
  </si>
  <si>
    <r>
      <t xml:space="preserve">1970-2007: Ibid., </t>
    </r>
    <r>
      <rPr>
        <i/>
        <sz val="9"/>
        <rFont val="Arial"/>
        <family val="2"/>
      </rPr>
      <t>Underlying Detail for the National Income and Product Account Tables</t>
    </r>
    <r>
      <rPr>
        <sz val="9"/>
        <rFont val="Arial"/>
        <family val="2"/>
      </rPr>
      <t>, table 7.2.5S, available at http://www.bea.gov/ as of November 2008.</t>
    </r>
  </si>
  <si>
    <t>Annual numbers  are calculated by averaging seasonally adjusted monthly data.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</si>
</sst>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0.0%"/>
    <numFmt numFmtId="168" formatCode="&quot;(R)&quot;\ #,##0;&quot;(R) -&quot;#,##0;&quot;(R) &quot;\ 0"/>
    <numFmt numFmtId="169" formatCode="&quot;(R)&quot;\ #,##0.0;&quot;(R) -&quot;#,##0.0;&quot;(R) &quot;\ 0.0"/>
    <numFmt numFmtId="170" formatCode="#,##0.0"/>
    <numFmt numFmtId="171" formatCode="&quot;(R) &quot;#,##0;&quot;(R) &quot;\-#,##0;&quot;(R) &quot;0"/>
    <numFmt numFmtId="172" formatCode="&quot;(R) &quot;#,##0.0;&quot;(R) &quot;\-#,##0.0;&quot;(R) &quot;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&quot;(R) &quot;###0;&quot;(R) &quot;\-#,##0;&quot;(R) &quot;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20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67" fontId="0" fillId="0" borderId="0" xfId="19" applyNumberFormat="1" applyFont="1" applyFill="1" applyBorder="1" applyAlignment="1">
      <alignment horizontal="left"/>
      <protection/>
    </xf>
    <xf numFmtId="0" fontId="14" fillId="0" borderId="0" xfId="24" applyFont="1" applyFill="1" applyBorder="1" applyAlignment="1">
      <alignment horizontal="left"/>
      <protection/>
    </xf>
    <xf numFmtId="49" fontId="14" fillId="0" borderId="0" xfId="0" applyNumberFormat="1" applyFont="1" applyFill="1" applyAlignment="1">
      <alignment horizontal="left"/>
    </xf>
    <xf numFmtId="0" fontId="16" fillId="0" borderId="0" xfId="46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166" fontId="15" fillId="0" borderId="0" xfId="0" applyNumberFormat="1" applyFont="1" applyFill="1" applyAlignment="1">
      <alignment horizontal="right"/>
    </xf>
    <xf numFmtId="0" fontId="15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15" fillId="0" borderId="0" xfId="0" applyNumberFormat="1" applyFont="1" applyFill="1" applyBorder="1" applyAlignment="1">
      <alignment horizontal="right"/>
    </xf>
    <xf numFmtId="166" fontId="15" fillId="0" borderId="5" xfId="19" applyNumberFormat="1" applyFont="1" applyFill="1" applyBorder="1" applyAlignment="1">
      <alignment horizontal="right"/>
      <protection/>
    </xf>
    <xf numFmtId="170" fontId="15" fillId="0" borderId="5" xfId="19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0" fontId="15" fillId="0" borderId="0" xfId="46" applyFont="1" applyFill="1" applyBorder="1" applyAlignment="1">
      <alignment horizontal="left" indent="1"/>
      <protection/>
    </xf>
    <xf numFmtId="0" fontId="15" fillId="0" borderId="5" xfId="46" applyFont="1" applyFill="1" applyBorder="1" applyAlignment="1">
      <alignment horizontal="left" indent="1"/>
      <protection/>
    </xf>
    <xf numFmtId="170" fontId="15" fillId="0" borderId="0" xfId="0" applyNumberFormat="1" applyFont="1" applyFill="1" applyAlignment="1">
      <alignment horizontal="right"/>
    </xf>
    <xf numFmtId="170" fontId="1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7" fillId="0" borderId="0" xfId="24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6" fillId="0" borderId="6" xfId="24" applyNumberFormat="1" applyFont="1" applyFill="1" applyBorder="1" applyAlignment="1">
      <alignment horizontal="center"/>
      <protection/>
    </xf>
    <xf numFmtId="0" fontId="16" fillId="0" borderId="4" xfId="24" applyNumberFormat="1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wrapText="1"/>
      <protection/>
    </xf>
    <xf numFmtId="177" fontId="15" fillId="0" borderId="0" xfId="19" applyNumberFormat="1" applyFont="1" applyFill="1" applyBorder="1" applyAlignment="1">
      <alignment horizontal="right"/>
      <protection/>
    </xf>
    <xf numFmtId="178" fontId="16" fillId="0" borderId="4" xfId="24" applyNumberFormat="1" applyFont="1" applyFill="1" applyBorder="1" applyAlignment="1">
      <alignment horizontal="center"/>
      <protection/>
    </xf>
    <xf numFmtId="166" fontId="15" fillId="0" borderId="5" xfId="0" applyNumberFormat="1" applyFont="1" applyFill="1" applyBorder="1" applyAlignment="1">
      <alignment horizontal="right"/>
    </xf>
    <xf numFmtId="0" fontId="13" fillId="0" borderId="5" xfId="45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/>
    </xf>
    <xf numFmtId="0" fontId="17" fillId="0" borderId="0" xfId="24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18" fillId="0" borderId="0" xfId="24" applyFont="1" applyFill="1" applyBorder="1" applyAlignment="1">
      <alignment wrapText="1"/>
      <protection/>
    </xf>
    <xf numFmtId="49" fontId="18" fillId="0" borderId="0" xfId="0" applyNumberFormat="1" applyFont="1" applyFill="1" applyAlignment="1">
      <alignment vertical="top" wrapText="1"/>
    </xf>
    <xf numFmtId="0" fontId="17" fillId="0" borderId="7" xfId="24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49" fontId="17" fillId="0" borderId="0" xfId="0" applyNumberFormat="1" applyFont="1" applyFill="1" applyAlignment="1">
      <alignment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Followed Hyperlink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Top" xfId="29"/>
    <cellStyle name="Hyperlink" xfId="30"/>
    <cellStyle name="Percent" xfId="31"/>
    <cellStyle name="Source Hed" xfId="32"/>
    <cellStyle name="Source Superscript" xfId="33"/>
    <cellStyle name="Source Text" xfId="34"/>
    <cellStyle name="State" xfId="35"/>
    <cellStyle name="Superscript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1.57421875" style="1" customWidth="1"/>
    <col min="2" max="24" width="8.28125" style="1" customWidth="1"/>
    <col min="25" max="16384" width="9.140625" style="1" customWidth="1"/>
  </cols>
  <sheetData>
    <row r="1" spans="1:24" ht="16.5" customHeight="1" thickBot="1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s="10" customFormat="1" ht="16.5">
      <c r="A2" s="9"/>
      <c r="B2" s="23">
        <v>1965</v>
      </c>
      <c r="C2" s="23">
        <v>1970</v>
      </c>
      <c r="D2" s="23">
        <v>1975</v>
      </c>
      <c r="E2" s="23">
        <v>1980</v>
      </c>
      <c r="F2" s="23">
        <v>1985</v>
      </c>
      <c r="G2" s="23">
        <v>1990</v>
      </c>
      <c r="H2" s="23">
        <v>1991</v>
      </c>
      <c r="I2" s="23">
        <v>1992</v>
      </c>
      <c r="J2" s="23">
        <v>1993</v>
      </c>
      <c r="K2" s="23">
        <v>1994</v>
      </c>
      <c r="L2" s="23">
        <v>1995</v>
      </c>
      <c r="M2" s="23">
        <v>1996</v>
      </c>
      <c r="N2" s="23">
        <v>1997</v>
      </c>
      <c r="O2" s="23">
        <v>1998</v>
      </c>
      <c r="P2" s="23">
        <v>1999</v>
      </c>
      <c r="Q2" s="23">
        <v>2000</v>
      </c>
      <c r="R2" s="23">
        <v>2001</v>
      </c>
      <c r="S2" s="23">
        <v>2002</v>
      </c>
      <c r="T2" s="24">
        <v>2003</v>
      </c>
      <c r="U2" s="24">
        <v>2004</v>
      </c>
      <c r="V2" s="27">
        <v>2005</v>
      </c>
      <c r="W2" s="27">
        <v>2006</v>
      </c>
      <c r="X2" s="24">
        <v>2007</v>
      </c>
    </row>
    <row r="3" spans="1:24" ht="16.5" customHeight="1">
      <c r="A3" s="5" t="s">
        <v>8</v>
      </c>
      <c r="B3" s="6">
        <v>9333</v>
      </c>
      <c r="C3" s="6">
        <v>8402</v>
      </c>
      <c r="D3" s="6">
        <v>8538</v>
      </c>
      <c r="E3" s="6">
        <v>8981.9</v>
      </c>
      <c r="F3" s="6">
        <v>10978.2</v>
      </c>
      <c r="G3" s="6">
        <v>9300</v>
      </c>
      <c r="H3" s="6">
        <v>8175</v>
      </c>
      <c r="I3" s="6">
        <v>8214.4</v>
      </c>
      <c r="J3" s="6">
        <v>8517.7</v>
      </c>
      <c r="K3" s="6">
        <v>8990.4</v>
      </c>
      <c r="L3" s="6">
        <v>8636.2</v>
      </c>
      <c r="M3" s="6">
        <v>8526.8</v>
      </c>
      <c r="N3" s="6">
        <v>8272.5</v>
      </c>
      <c r="O3" s="6">
        <v>8142.1</v>
      </c>
      <c r="P3" s="6">
        <v>8696.5</v>
      </c>
      <c r="Q3" s="6">
        <v>8852.1</v>
      </c>
      <c r="R3" s="6">
        <v>8422.1</v>
      </c>
      <c r="S3" s="6">
        <v>8102.4</v>
      </c>
      <c r="T3" s="6">
        <v>7614.5</v>
      </c>
      <c r="U3" s="6">
        <v>7504.5</v>
      </c>
      <c r="V3" s="6">
        <v>7667.416666666665</v>
      </c>
      <c r="W3" s="6">
        <v>7780.33333333333</v>
      </c>
      <c r="X3" s="6">
        <v>7588.166666666667</v>
      </c>
    </row>
    <row r="4" spans="1:24" ht="16.5" customHeight="1">
      <c r="A4" s="15" t="s">
        <v>0</v>
      </c>
      <c r="B4" s="7">
        <v>7103</v>
      </c>
      <c r="C4" s="7">
        <v>6252</v>
      </c>
      <c r="D4" s="7">
        <v>5906.6</v>
      </c>
      <c r="E4" s="7">
        <v>6099.7</v>
      </c>
      <c r="F4" s="7">
        <v>7091.6</v>
      </c>
      <c r="G4" s="7">
        <v>5676.6</v>
      </c>
      <c r="H4" s="7">
        <v>4424.3</v>
      </c>
      <c r="I4" s="7">
        <v>4565.8</v>
      </c>
      <c r="J4" s="7">
        <v>4656.39</v>
      </c>
      <c r="K4" s="7">
        <v>4599.9</v>
      </c>
      <c r="L4" s="7">
        <v>4325.86</v>
      </c>
      <c r="M4" s="7">
        <v>4079.04</v>
      </c>
      <c r="N4" s="7">
        <v>3907.46</v>
      </c>
      <c r="O4" s="7">
        <v>3980.45</v>
      </c>
      <c r="P4" s="7">
        <v>4388.74</v>
      </c>
      <c r="Q4" s="7">
        <v>4679.63</v>
      </c>
      <c r="R4" s="7">
        <v>4631.9</v>
      </c>
      <c r="S4" s="7">
        <v>4524</v>
      </c>
      <c r="T4" s="7">
        <v>4341</v>
      </c>
      <c r="U4" s="7">
        <v>4251</v>
      </c>
      <c r="V4" s="7">
        <v>4307.966666666666</v>
      </c>
      <c r="W4" s="7">
        <v>4298.3</v>
      </c>
      <c r="X4" s="7">
        <v>4087.875</v>
      </c>
    </row>
    <row r="5" spans="1:24" ht="16.5" customHeight="1">
      <c r="A5" s="15" t="s">
        <v>1</v>
      </c>
      <c r="B5" s="7">
        <v>2140</v>
      </c>
      <c r="C5" s="7">
        <v>2056.4</v>
      </c>
      <c r="D5" s="7">
        <v>2508</v>
      </c>
      <c r="E5" s="7">
        <v>2757.9</v>
      </c>
      <c r="F5" s="7">
        <v>3754.2</v>
      </c>
      <c r="G5" s="7">
        <v>3477.1</v>
      </c>
      <c r="H5" s="7">
        <v>3647.8</v>
      </c>
      <c r="I5" s="7">
        <v>3529.4</v>
      </c>
      <c r="J5" s="7">
        <v>3671.78</v>
      </c>
      <c r="K5" s="7">
        <v>4183.16</v>
      </c>
      <c r="L5" s="7">
        <v>4069.55</v>
      </c>
      <c r="M5" s="7">
        <v>4222.66</v>
      </c>
      <c r="N5" s="7">
        <v>4166.41</v>
      </c>
      <c r="O5" s="7">
        <v>3943.36</v>
      </c>
      <c r="P5" s="7">
        <v>4075.89</v>
      </c>
      <c r="Q5" s="7">
        <v>3948.58</v>
      </c>
      <c r="R5" s="7">
        <v>3567.63</v>
      </c>
      <c r="S5" s="7">
        <v>3373</v>
      </c>
      <c r="T5" s="7">
        <v>3074</v>
      </c>
      <c r="U5" s="7">
        <v>3061</v>
      </c>
      <c r="V5" s="7">
        <v>3143.308333333333</v>
      </c>
      <c r="W5" s="7">
        <v>3236.266666666667</v>
      </c>
      <c r="X5" s="7">
        <v>3249.7666666666664</v>
      </c>
    </row>
    <row r="6" spans="1:24" ht="16.5" customHeight="1">
      <c r="A6" s="15" t="s">
        <v>2</v>
      </c>
      <c r="B6" s="14">
        <f aca="true" t="shared" si="0" ref="B6:X6">SUM(B3-B4-B5)</f>
        <v>90</v>
      </c>
      <c r="C6" s="14">
        <f t="shared" si="0"/>
        <v>93.59999999999991</v>
      </c>
      <c r="D6" s="14">
        <f t="shared" si="0"/>
        <v>123.39999999999964</v>
      </c>
      <c r="E6" s="14">
        <f t="shared" si="0"/>
        <v>124.29999999999973</v>
      </c>
      <c r="F6" s="14">
        <f t="shared" si="0"/>
        <v>132.40000000000055</v>
      </c>
      <c r="G6" s="14">
        <f t="shared" si="0"/>
        <v>146.29999999999973</v>
      </c>
      <c r="H6" s="14">
        <f t="shared" si="0"/>
        <v>102.89999999999964</v>
      </c>
      <c r="I6" s="14">
        <f t="shared" si="0"/>
        <v>119.19999999999936</v>
      </c>
      <c r="J6" s="14">
        <f t="shared" si="0"/>
        <v>189.5300000000002</v>
      </c>
      <c r="K6" s="14">
        <f t="shared" si="0"/>
        <v>207.34000000000015</v>
      </c>
      <c r="L6" s="14">
        <f t="shared" si="0"/>
        <v>240.79000000000087</v>
      </c>
      <c r="M6" s="14">
        <f t="shared" si="0"/>
        <v>225.09999999999945</v>
      </c>
      <c r="N6" s="14">
        <f t="shared" si="0"/>
        <v>198.6300000000001</v>
      </c>
      <c r="O6" s="14">
        <f t="shared" si="0"/>
        <v>218.29000000000042</v>
      </c>
      <c r="P6" s="14">
        <f t="shared" si="0"/>
        <v>231.87000000000035</v>
      </c>
      <c r="Q6" s="14">
        <f t="shared" si="0"/>
        <v>223.89000000000033</v>
      </c>
      <c r="R6" s="14">
        <f t="shared" si="0"/>
        <v>222.57000000000062</v>
      </c>
      <c r="S6" s="14">
        <f t="shared" si="0"/>
        <v>205.39999999999964</v>
      </c>
      <c r="T6" s="14">
        <f t="shared" si="0"/>
        <v>199.5</v>
      </c>
      <c r="U6" s="14">
        <f t="shared" si="0"/>
        <v>192.5</v>
      </c>
      <c r="V6" s="14">
        <f t="shared" si="0"/>
        <v>216.14166666666597</v>
      </c>
      <c r="W6" s="14">
        <f t="shared" si="0"/>
        <v>245.76666666666324</v>
      </c>
      <c r="X6" s="14">
        <f t="shared" si="0"/>
        <v>250.52500000000055</v>
      </c>
    </row>
    <row r="7" spans="1:24" ht="16.5" customHeight="1">
      <c r="A7" s="5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6.5" customHeight="1">
      <c r="A8" s="15" t="s">
        <v>0</v>
      </c>
      <c r="B8" s="8">
        <f>B4/B$3*100</f>
        <v>76.10628951033965</v>
      </c>
      <c r="C8" s="8">
        <f aca="true" t="shared" si="1" ref="C8:I9">C4/C$3*100</f>
        <v>74.41085455843847</v>
      </c>
      <c r="D8" s="8">
        <f t="shared" si="1"/>
        <v>69.18013586319982</v>
      </c>
      <c r="E8" s="8">
        <f t="shared" si="1"/>
        <v>67.91102105345195</v>
      </c>
      <c r="F8" s="8">
        <f t="shared" si="1"/>
        <v>64.59711063744513</v>
      </c>
      <c r="G8" s="8">
        <f t="shared" si="1"/>
        <v>61.038709677419355</v>
      </c>
      <c r="H8" s="8">
        <f t="shared" si="1"/>
        <v>54.119877675840975</v>
      </c>
      <c r="I8" s="8">
        <f t="shared" si="1"/>
        <v>55.58287884690301</v>
      </c>
      <c r="J8" s="8">
        <f>J4/J$3*100</f>
        <v>54.66722237223664</v>
      </c>
      <c r="K8" s="8">
        <f>K4/K$3*100</f>
        <v>51.1645755472504</v>
      </c>
      <c r="L8" s="8">
        <f aca="true" t="shared" si="2" ref="L8:X8">L4/L$3*100</f>
        <v>50.089854334082105</v>
      </c>
      <c r="M8" s="8">
        <f t="shared" si="2"/>
        <v>47.83787587371582</v>
      </c>
      <c r="N8" s="8">
        <f t="shared" si="2"/>
        <v>47.23433061347839</v>
      </c>
      <c r="O8" s="8">
        <f t="shared" si="2"/>
        <v>48.88726495621522</v>
      </c>
      <c r="P8" s="8">
        <f t="shared" si="2"/>
        <v>50.465589605013506</v>
      </c>
      <c r="Q8" s="8">
        <f t="shared" si="2"/>
        <v>52.86463099151614</v>
      </c>
      <c r="R8" s="17">
        <f t="shared" si="2"/>
        <v>54.9969722515762</v>
      </c>
      <c r="S8" s="8">
        <f t="shared" si="2"/>
        <v>55.83530805687204</v>
      </c>
      <c r="T8" s="8">
        <f t="shared" si="2"/>
        <v>57.009652636417364</v>
      </c>
      <c r="U8" s="8">
        <f t="shared" si="2"/>
        <v>56.64601239256446</v>
      </c>
      <c r="V8" s="8">
        <f t="shared" si="2"/>
        <v>56.185373170015986</v>
      </c>
      <c r="W8" s="8">
        <f t="shared" si="2"/>
        <v>55.24570498264858</v>
      </c>
      <c r="X8" s="8">
        <f t="shared" si="2"/>
        <v>53.8717081420633</v>
      </c>
    </row>
    <row r="9" spans="1:24" ht="16.5" customHeight="1">
      <c r="A9" s="15" t="s">
        <v>1</v>
      </c>
      <c r="B9" s="11">
        <f>B5/B$3*100</f>
        <v>22.92939033536912</v>
      </c>
      <c r="C9" s="11">
        <f t="shared" si="1"/>
        <v>24.47512497024518</v>
      </c>
      <c r="D9" s="11">
        <f t="shared" si="1"/>
        <v>29.37456078706957</v>
      </c>
      <c r="E9" s="11">
        <f t="shared" si="1"/>
        <v>30.705084670281344</v>
      </c>
      <c r="F9" s="11">
        <f t="shared" si="1"/>
        <v>34.19686287369514</v>
      </c>
      <c r="G9" s="11">
        <f t="shared" si="1"/>
        <v>37.388172043010755</v>
      </c>
      <c r="H9" s="11">
        <f t="shared" si="1"/>
        <v>44.62140672782875</v>
      </c>
      <c r="I9" s="11">
        <f t="shared" si="1"/>
        <v>42.96601090767433</v>
      </c>
      <c r="J9" s="11">
        <f>J5/J$3*100</f>
        <v>43.107646430374395</v>
      </c>
      <c r="K9" s="11">
        <f>K5/K$3*100</f>
        <v>46.529186688022776</v>
      </c>
      <c r="L9" s="11">
        <f aca="true" t="shared" si="3" ref="L9:X9">L5/L$3*100</f>
        <v>47.12199810101665</v>
      </c>
      <c r="M9" s="11">
        <f t="shared" si="3"/>
        <v>49.52221231880659</v>
      </c>
      <c r="N9" s="11">
        <f t="shared" si="3"/>
        <v>50.36458144454517</v>
      </c>
      <c r="O9" s="11">
        <f t="shared" si="3"/>
        <v>48.43173137151349</v>
      </c>
      <c r="P9" s="11">
        <f t="shared" si="3"/>
        <v>46.86816535387799</v>
      </c>
      <c r="Q9" s="11">
        <f t="shared" si="3"/>
        <v>44.606138656364024</v>
      </c>
      <c r="R9" s="18">
        <f>R5/R$3*100</f>
        <v>42.36033768300068</v>
      </c>
      <c r="S9" s="11">
        <f>S5/S$3*100</f>
        <v>41.62964060031596</v>
      </c>
      <c r="T9" s="11">
        <f t="shared" si="3"/>
        <v>40.37034605029877</v>
      </c>
      <c r="U9" s="11">
        <f t="shared" si="3"/>
        <v>40.78886001732294</v>
      </c>
      <c r="V9" s="11">
        <f t="shared" si="3"/>
        <v>40.995663467704254</v>
      </c>
      <c r="W9" s="8">
        <f t="shared" si="3"/>
        <v>41.59547577224628</v>
      </c>
      <c r="X9" s="8">
        <f t="shared" si="3"/>
        <v>42.826769751147616</v>
      </c>
    </row>
    <row r="10" spans="1:24" ht="16.5" customHeight="1" thickBot="1">
      <c r="A10" s="16" t="s">
        <v>2</v>
      </c>
      <c r="B10" s="12">
        <f aca="true" t="shared" si="4" ref="B10:K10">B6/B3*100</f>
        <v>0.9643201542912248</v>
      </c>
      <c r="C10" s="12">
        <f t="shared" si="4"/>
        <v>1.1140204713163522</v>
      </c>
      <c r="D10" s="12">
        <f t="shared" si="4"/>
        <v>1.4453033497306118</v>
      </c>
      <c r="E10" s="12">
        <f t="shared" si="4"/>
        <v>1.3838942762667112</v>
      </c>
      <c r="F10" s="12">
        <f t="shared" si="4"/>
        <v>1.206026488859745</v>
      </c>
      <c r="G10" s="12">
        <f t="shared" si="4"/>
        <v>1.5731182795698895</v>
      </c>
      <c r="H10" s="12">
        <f t="shared" si="4"/>
        <v>1.2587155963302707</v>
      </c>
      <c r="I10" s="13">
        <f t="shared" si="4"/>
        <v>1.4511102454226648</v>
      </c>
      <c r="J10" s="13">
        <f t="shared" si="4"/>
        <v>2.2251311973889685</v>
      </c>
      <c r="K10" s="13">
        <f t="shared" si="4"/>
        <v>2.3062377647268213</v>
      </c>
      <c r="L10" s="13">
        <f aca="true" t="shared" si="5" ref="L10:V10">L6/L3*100</f>
        <v>2.7881475649012395</v>
      </c>
      <c r="M10" s="13">
        <f t="shared" si="5"/>
        <v>2.639911807477594</v>
      </c>
      <c r="N10" s="13">
        <f t="shared" si="5"/>
        <v>2.4010879419764293</v>
      </c>
      <c r="O10" s="13">
        <f t="shared" si="5"/>
        <v>2.681003672271286</v>
      </c>
      <c r="P10" s="13">
        <f t="shared" si="5"/>
        <v>2.6662450411084957</v>
      </c>
      <c r="Q10" s="13">
        <f t="shared" si="5"/>
        <v>2.5292303521198396</v>
      </c>
      <c r="R10" s="13">
        <f t="shared" si="5"/>
        <v>2.6426900654231202</v>
      </c>
      <c r="S10" s="12">
        <f t="shared" si="5"/>
        <v>2.535051342812002</v>
      </c>
      <c r="T10" s="12">
        <f t="shared" si="5"/>
        <v>2.620001313283866</v>
      </c>
      <c r="U10" s="12">
        <f t="shared" si="5"/>
        <v>2.565127590112599</v>
      </c>
      <c r="V10" s="13">
        <f t="shared" si="5"/>
        <v>2.8189633622797685</v>
      </c>
      <c r="W10" s="28">
        <f>W6/W$3*100</f>
        <v>3.158819245105137</v>
      </c>
      <c r="X10" s="28">
        <f>X6/X$3*100</f>
        <v>3.3015221067890863</v>
      </c>
    </row>
    <row r="11" spans="1:17" ht="16.5">
      <c r="A11" s="36" t="s"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"/>
      <c r="O11" s="3"/>
      <c r="P11" s="3"/>
      <c r="Q11" s="7"/>
    </row>
    <row r="12" spans="1:17" ht="16.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6"/>
      <c r="O12" s="26"/>
      <c r="P12" s="26"/>
      <c r="Q12" s="26"/>
    </row>
    <row r="13" spans="1:17" ht="13.5" customHeight="1">
      <c r="A13" s="32" t="s">
        <v>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6"/>
      <c r="O13" s="26"/>
      <c r="P13" s="26"/>
      <c r="Q13" s="26"/>
    </row>
    <row r="14" spans="1:16" ht="12.75" customHeight="1">
      <c r="A14" s="34" t="s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"/>
      <c r="O14" s="3"/>
      <c r="P14" s="3"/>
    </row>
    <row r="15" spans="1:16" ht="12.75">
      <c r="A15" s="34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2"/>
      <c r="O15" s="2"/>
      <c r="P15" s="2"/>
    </row>
    <row r="16" spans="1:16" ht="12.75">
      <c r="A16" s="34" t="s">
        <v>14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"/>
      <c r="O16" s="2"/>
      <c r="P16" s="2"/>
    </row>
    <row r="17" spans="1:16" ht="12.75">
      <c r="A17" s="34" t="s">
        <v>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"/>
      <c r="O17" s="2"/>
      <c r="P17" s="2"/>
    </row>
    <row r="18" spans="1:16" ht="12.75">
      <c r="A18" s="2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"/>
      <c r="O18" s="2"/>
      <c r="P18" s="2"/>
    </row>
    <row r="19" spans="1:16" ht="12.75">
      <c r="A19" s="38" t="s">
        <v>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"/>
      <c r="O19" s="2"/>
      <c r="P19" s="2"/>
    </row>
    <row r="20" spans="1:16" ht="12.75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"/>
      <c r="O20" s="2"/>
      <c r="P20" s="2"/>
    </row>
    <row r="21" spans="1:16" ht="13.5" customHeight="1">
      <c r="A21" s="35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"/>
      <c r="O21" s="4"/>
      <c r="P21" s="4"/>
    </row>
    <row r="26" ht="12.75">
      <c r="O26" s="19"/>
    </row>
    <row r="32" spans="2:23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2:23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2:23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3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2:23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</sheetData>
  <mergeCells count="10">
    <mergeCell ref="A1:X1"/>
    <mergeCell ref="A13:M13"/>
    <mergeCell ref="A14:M14"/>
    <mergeCell ref="A21:M21"/>
    <mergeCell ref="A20:M20"/>
    <mergeCell ref="A11:M11"/>
    <mergeCell ref="A16:M16"/>
    <mergeCell ref="A19:M19"/>
    <mergeCell ref="A15:M15"/>
    <mergeCell ref="A17:M17"/>
  </mergeCells>
  <printOptions/>
  <pageMargins left="0.5" right="0.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2008-12-29T15:22:52Z</cp:lastPrinted>
  <dcterms:created xsi:type="dcterms:W3CDTF">1980-01-01T05:00:00Z</dcterms:created>
  <dcterms:modified xsi:type="dcterms:W3CDTF">2008-12-30T18:05:53Z</dcterms:modified>
  <cp:category/>
  <cp:version/>
  <cp:contentType/>
  <cp:contentStatus/>
</cp:coreProperties>
</file>