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23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<sst xmlns="http://schemas.openxmlformats.org/spreadsheetml/2006/main" count="41" uniqueCount="17">
  <si>
    <t xml:space="preserve">Total </t>
  </si>
  <si>
    <t>U.S. Flag</t>
  </si>
  <si>
    <t>Percent</t>
  </si>
  <si>
    <t>2001</t>
  </si>
  <si>
    <t>Civilian Agencies</t>
  </si>
  <si>
    <t>Humanitarian Food Aid</t>
  </si>
  <si>
    <t xml:space="preserve">Grand Total </t>
  </si>
  <si>
    <t>Ton Type</t>
  </si>
  <si>
    <t>Year</t>
  </si>
  <si>
    <t>Petroleum</t>
  </si>
  <si>
    <t>Metric</t>
  </si>
  <si>
    <t>DOD Measurement</t>
  </si>
  <si>
    <t>Department of Defense (DOD)</t>
  </si>
  <si>
    <r>
      <t>NOTES:</t>
    </r>
    <r>
      <rPr>
        <sz val="10"/>
        <rFont val="Arial"/>
        <family val="2"/>
      </rPr>
      <t xml:space="preserve"> The cargo preference program works to promote and facilitate a U.S. maritime transportation system that is accessible and efficient in the movement of goods and people. It oversees the administration of and compliance with U.S. cargo preference laws and regulations. Those laws require shippers to use U.S.-flag vessels to transport any government-impelled ocean borne cargoes.</t>
    </r>
  </si>
  <si>
    <r>
      <t>SOURCE:</t>
    </r>
    <r>
      <rPr>
        <sz val="10"/>
        <rFont val="Arial"/>
        <family val="2"/>
      </rPr>
      <t xml:space="preserve"> U.S. Department of Transportation, Maritime Administration, Office of Cargo Preference, personal communications, 2006.</t>
    </r>
  </si>
  <si>
    <t>Table 3-12  Cargo Preference Statistics</t>
  </si>
  <si>
    <t xml:space="preserve"> Non-U.S. Flag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</si>
</sst>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
    <numFmt numFmtId="168" formatCode="_(* #,##0.000_);_(* \(#,##0.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_(* #,##0.0000_);_(* \(#,##0.0000\);_(* &quot;-&quot;??_);_(@_)"/>
    <numFmt numFmtId="174" formatCode="_(* #,##0.00000_);_(* \(#,##0.00000\);_(* &quot;-&quot;??_);_(@_)"/>
    <numFmt numFmtId="175" formatCode="_(* #,##0.000000_);_(* \(#,##0.000000\);_(* &quot;-&quot;??_);_(@_)"/>
    <numFmt numFmtId="176" formatCode="_(* #,##0.0000000_);_(* \(#,##0.0000000\);_(* &quot;-&quot;??_);_(@_)"/>
    <numFmt numFmtId="177" formatCode="_(* #,##0.00000000_);_(* \(#,##0.00000000\);_(* &quot;-&quot;??_);_(@_)"/>
    <numFmt numFmtId="178" formatCode="_(* #,##0.000000000_);_(* \(#,##0.000000000\);_(* &quot;-&quot;??_);_(@_)"/>
  </numFmts>
  <fonts count="5">
    <font>
      <sz val="10"/>
      <name val="Arial"/>
      <family val="0"/>
    </font>
    <font>
      <b/>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2" fontId="2" fillId="0" borderId="0" xfId="0" applyNumberFormat="1" applyFont="1" applyFill="1" applyBorder="1" applyAlignment="1">
      <alignment/>
    </xf>
    <xf numFmtId="2" fontId="0" fillId="0" borderId="0" xfId="0" applyNumberFormat="1" applyFont="1" applyFill="1" applyBorder="1" applyAlignment="1">
      <alignment/>
    </xf>
    <xf numFmtId="2" fontId="1" fillId="0" borderId="0" xfId="0" applyNumberFormat="1" applyFont="1" applyFill="1" applyBorder="1" applyAlignment="1">
      <alignment/>
    </xf>
    <xf numFmtId="165" fontId="0" fillId="0" borderId="0" xfId="15" applyNumberFormat="1" applyFont="1" applyFill="1" applyBorder="1" applyAlignment="1">
      <alignment/>
    </xf>
    <xf numFmtId="164" fontId="0" fillId="0" borderId="0" xfId="21" applyNumberFormat="1" applyFont="1" applyFill="1" applyBorder="1" applyAlignment="1">
      <alignment/>
    </xf>
    <xf numFmtId="165" fontId="1" fillId="0" borderId="0" xfId="15" applyNumberFormat="1" applyFont="1" applyFill="1" applyBorder="1" applyAlignment="1">
      <alignment/>
    </xf>
    <xf numFmtId="164" fontId="1" fillId="0" borderId="0" xfId="21" applyNumberFormat="1" applyFont="1" applyFill="1" applyBorder="1" applyAlignment="1">
      <alignment/>
    </xf>
    <xf numFmtId="165" fontId="0" fillId="0" borderId="1" xfId="15" applyNumberFormat="1" applyFont="1" applyFill="1" applyBorder="1" applyAlignment="1">
      <alignment/>
    </xf>
    <xf numFmtId="164" fontId="0" fillId="0" borderId="1" xfId="21" applyNumberFormat="1" applyFont="1" applyFill="1" applyBorder="1" applyAlignment="1">
      <alignment/>
    </xf>
    <xf numFmtId="0" fontId="0" fillId="0" borderId="0" xfId="15" applyNumberFormat="1" applyFont="1" applyFill="1" applyBorder="1" applyAlignment="1">
      <alignment/>
    </xf>
    <xf numFmtId="0" fontId="0" fillId="0" borderId="1" xfId="15" applyNumberFormat="1" applyFont="1" applyFill="1" applyBorder="1" applyAlignment="1">
      <alignment/>
    </xf>
    <xf numFmtId="0" fontId="0" fillId="0" borderId="0" xfId="15" applyNumberFormat="1" applyFont="1" applyFill="1" applyBorder="1" applyAlignment="1" quotePrefix="1">
      <alignment horizontal="left"/>
    </xf>
    <xf numFmtId="0" fontId="0" fillId="0" borderId="0" xfId="15" applyNumberFormat="1" applyFont="1" applyFill="1" applyBorder="1" applyAlignment="1">
      <alignment horizontal="left"/>
    </xf>
    <xf numFmtId="0" fontId="0" fillId="0" borderId="0" xfId="21" applyNumberFormat="1" applyFont="1" applyFill="1" applyBorder="1" applyAlignment="1">
      <alignment/>
    </xf>
    <xf numFmtId="165" fontId="1" fillId="0" borderId="1" xfId="15" applyNumberFormat="1" applyFont="1" applyFill="1" applyBorder="1" applyAlignment="1">
      <alignment horizontal="center" wrapText="1"/>
    </xf>
    <xf numFmtId="164" fontId="1" fillId="0" borderId="1" xfId="21" applyNumberFormat="1" applyFont="1" applyFill="1" applyBorder="1" applyAlignment="1">
      <alignment horizontal="center" wrapText="1"/>
    </xf>
    <xf numFmtId="165" fontId="1" fillId="0" borderId="1" xfId="15" applyNumberFormat="1" applyFont="1" applyFill="1" applyBorder="1" applyAlignment="1">
      <alignment horizontal="center"/>
    </xf>
    <xf numFmtId="164" fontId="1" fillId="0" borderId="1" xfId="21" applyNumberFormat="1" applyFont="1" applyFill="1" applyBorder="1" applyAlignment="1">
      <alignment horizontal="center"/>
    </xf>
    <xf numFmtId="2" fontId="0" fillId="0" borderId="1" xfId="0" applyNumberFormat="1" applyFont="1" applyFill="1" applyBorder="1" applyAlignment="1">
      <alignment/>
    </xf>
    <xf numFmtId="43" fontId="0" fillId="0" borderId="0" xfId="15" applyFont="1" applyFill="1" applyBorder="1" applyAlignment="1">
      <alignment/>
    </xf>
    <xf numFmtId="43" fontId="1" fillId="0" borderId="0" xfId="15" applyFont="1" applyFill="1" applyBorder="1" applyAlignment="1">
      <alignment/>
    </xf>
    <xf numFmtId="43" fontId="0" fillId="0" borderId="1" xfId="15" applyFont="1" applyFill="1" applyBorder="1" applyAlignment="1">
      <alignment/>
    </xf>
    <xf numFmtId="166" fontId="0" fillId="0" borderId="0" xfId="15" applyNumberFormat="1" applyFont="1" applyFill="1" applyBorder="1" applyAlignment="1">
      <alignment/>
    </xf>
    <xf numFmtId="166" fontId="0" fillId="0" borderId="1" xfId="15" applyNumberFormat="1" applyFont="1" applyFill="1" applyBorder="1" applyAlignment="1">
      <alignment/>
    </xf>
    <xf numFmtId="178" fontId="0" fillId="0" borderId="0" xfId="15" applyNumberFormat="1" applyFont="1" applyFill="1" applyBorder="1" applyAlignment="1">
      <alignment/>
    </xf>
    <xf numFmtId="165" fontId="1" fillId="0" borderId="0" xfId="15" applyNumberFormat="1" applyFont="1" applyFill="1" applyBorder="1" applyAlignment="1" quotePrefix="1">
      <alignment/>
    </xf>
    <xf numFmtId="165" fontId="0" fillId="0" borderId="0" xfId="15" applyNumberFormat="1" applyFont="1" applyFill="1" applyBorder="1" applyAlignment="1">
      <alignment horizontal="right"/>
    </xf>
    <xf numFmtId="2" fontId="1" fillId="0" borderId="0" xfId="0" applyNumberFormat="1" applyFont="1" applyFill="1" applyBorder="1" applyAlignment="1">
      <alignment wrapText="1"/>
    </xf>
    <xf numFmtId="0" fontId="0" fillId="0" borderId="0" xfId="0" applyBorder="1" applyAlignment="1">
      <alignment wrapText="1"/>
    </xf>
    <xf numFmtId="2" fontId="1" fillId="0" borderId="0" xfId="0" applyNumberFormat="1" applyFont="1" applyFill="1" applyBorder="1" applyAlignment="1">
      <alignment/>
    </xf>
    <xf numFmtId="2" fontId="0" fillId="0" borderId="0" xfId="0" applyNumberFormat="1" applyFont="1" applyFill="1" applyBorder="1" applyAlignment="1">
      <alignment/>
    </xf>
    <xf numFmtId="2" fontId="1" fillId="0" borderId="0" xfId="0" applyNumberFormat="1" applyFont="1" applyFill="1" applyBorder="1" applyAlignment="1">
      <alignment horizontal="center"/>
    </xf>
    <xf numFmtId="2" fontId="1" fillId="0" borderId="0" xfId="0" applyNumberFormat="1" applyFont="1" applyFill="1" applyBorder="1" applyAlignment="1">
      <alignment horizontal="left"/>
    </xf>
    <xf numFmtId="165" fontId="1" fillId="0" borderId="0" xfId="15" applyNumberFormat="1" applyFont="1" applyFill="1" applyBorder="1" applyAlignment="1">
      <alignment horizontal="center"/>
    </xf>
    <xf numFmtId="2" fontId="1" fillId="0" borderId="1"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2.jpg@01C646BF.1660AC5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0</xdr:col>
      <xdr:colOff>361950</xdr:colOff>
      <xdr:row>0</xdr:row>
      <xdr:rowOff>0</xdr:rowOff>
    </xdr:to>
    <xdr:pic>
      <xdr:nvPicPr>
        <xdr:cNvPr id="1" name="Picture 1"/>
        <xdr:cNvPicPr preferRelativeResize="1">
          <a:picLocks noChangeAspect="1"/>
        </xdr:cNvPicPr>
      </xdr:nvPicPr>
      <xdr:blipFill>
        <a:blip r:link="rId1"/>
        <a:stretch>
          <a:fillRect/>
        </a:stretch>
      </xdr:blipFill>
      <xdr:spPr>
        <a:xfrm>
          <a:off x="133350" y="0"/>
          <a:ext cx="2286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95"/>
  <sheetViews>
    <sheetView tabSelected="1" workbookViewId="0" topLeftCell="A1">
      <selection activeCell="A1" sqref="A1:R1"/>
    </sheetView>
  </sheetViews>
  <sheetFormatPr defaultColWidth="9.140625" defaultRowHeight="12.75"/>
  <cols>
    <col min="1" max="1" width="5.421875" style="2" customWidth="1"/>
    <col min="2" max="2" width="17.8515625" style="2" bestFit="1" customWidth="1"/>
    <col min="3" max="5" width="11.7109375" style="4" customWidth="1"/>
    <col min="6" max="6" width="11.7109375" style="5" customWidth="1"/>
    <col min="7" max="9" width="11.7109375" style="4" customWidth="1"/>
    <col min="10" max="10" width="11.7109375" style="5" customWidth="1"/>
    <col min="11" max="13" width="11.7109375" style="4" customWidth="1"/>
    <col min="14" max="14" width="11.7109375" style="5" customWidth="1"/>
    <col min="15" max="17" width="11.7109375" style="4" customWidth="1"/>
    <col min="18" max="18" width="11.7109375" style="5" customWidth="1"/>
    <col min="19" max="16384" width="9.140625" style="1" customWidth="1"/>
  </cols>
  <sheetData>
    <row r="1" spans="1:18" ht="12.75">
      <c r="A1" s="33" t="s">
        <v>15</v>
      </c>
      <c r="B1" s="33"/>
      <c r="C1" s="33"/>
      <c r="D1" s="33"/>
      <c r="E1" s="33"/>
      <c r="F1" s="33"/>
      <c r="G1" s="33"/>
      <c r="H1" s="33"/>
      <c r="I1" s="33"/>
      <c r="J1" s="33"/>
      <c r="K1" s="33"/>
      <c r="L1" s="33"/>
      <c r="M1" s="33"/>
      <c r="N1" s="33"/>
      <c r="O1" s="33"/>
      <c r="P1" s="33"/>
      <c r="Q1" s="33"/>
      <c r="R1" s="33"/>
    </row>
    <row r="2" spans="1:18" ht="25.5" customHeight="1">
      <c r="A2" s="32" t="s">
        <v>8</v>
      </c>
      <c r="B2" s="32" t="s">
        <v>7</v>
      </c>
      <c r="C2" s="32" t="s">
        <v>4</v>
      </c>
      <c r="D2" s="32"/>
      <c r="E2" s="32"/>
      <c r="F2" s="32"/>
      <c r="G2" s="32" t="s">
        <v>12</v>
      </c>
      <c r="H2" s="32"/>
      <c r="I2" s="32"/>
      <c r="J2" s="32"/>
      <c r="K2" s="34" t="s">
        <v>5</v>
      </c>
      <c r="L2" s="34"/>
      <c r="M2" s="34"/>
      <c r="N2" s="34"/>
      <c r="O2" s="34" t="s">
        <v>6</v>
      </c>
      <c r="P2" s="34"/>
      <c r="Q2" s="34"/>
      <c r="R2" s="34"/>
    </row>
    <row r="3" spans="1:18" ht="25.5">
      <c r="A3" s="35"/>
      <c r="B3" s="35"/>
      <c r="C3" s="15" t="s">
        <v>1</v>
      </c>
      <c r="D3" s="15" t="s">
        <v>16</v>
      </c>
      <c r="E3" s="15" t="s">
        <v>0</v>
      </c>
      <c r="F3" s="16" t="s">
        <v>2</v>
      </c>
      <c r="G3" s="17" t="s">
        <v>1</v>
      </c>
      <c r="H3" s="15" t="s">
        <v>16</v>
      </c>
      <c r="I3" s="17" t="s">
        <v>0</v>
      </c>
      <c r="J3" s="18" t="s">
        <v>2</v>
      </c>
      <c r="K3" s="17" t="s">
        <v>1</v>
      </c>
      <c r="L3" s="15" t="s">
        <v>16</v>
      </c>
      <c r="M3" s="17" t="s">
        <v>0</v>
      </c>
      <c r="N3" s="18" t="s">
        <v>2</v>
      </c>
      <c r="O3" s="17" t="s">
        <v>1</v>
      </c>
      <c r="P3" s="15" t="s">
        <v>16</v>
      </c>
      <c r="Q3" s="17" t="s">
        <v>0</v>
      </c>
      <c r="R3" s="18" t="s">
        <v>2</v>
      </c>
    </row>
    <row r="4" spans="1:18" ht="12.75">
      <c r="A4" s="12" t="s">
        <v>3</v>
      </c>
      <c r="B4" s="2" t="s">
        <v>10</v>
      </c>
      <c r="C4" s="4">
        <v>291889</v>
      </c>
      <c r="D4" s="4">
        <v>85148</v>
      </c>
      <c r="E4" s="4">
        <v>377037</v>
      </c>
      <c r="F4" s="20">
        <v>77.41654002127112</v>
      </c>
      <c r="G4" s="4">
        <v>347000</v>
      </c>
      <c r="H4" s="4">
        <v>12540</v>
      </c>
      <c r="I4" s="4">
        <f aca="true" t="shared" si="0" ref="I4:I9">SUM(G4:H4)</f>
        <v>359540</v>
      </c>
      <c r="J4" s="23">
        <v>96.51221004617011</v>
      </c>
      <c r="K4" s="10">
        <v>0</v>
      </c>
      <c r="L4" s="10">
        <v>0</v>
      </c>
      <c r="M4" s="10">
        <v>0</v>
      </c>
      <c r="N4" s="14">
        <v>0</v>
      </c>
      <c r="O4" s="4">
        <f>+C4+G4+K4</f>
        <v>638889</v>
      </c>
      <c r="P4" s="4">
        <f>+D4+H4+L4</f>
        <v>97688</v>
      </c>
      <c r="Q4" s="4">
        <f aca="true" t="shared" si="1" ref="Q4:Q17">SUM(O4:P4)</f>
        <v>736577</v>
      </c>
      <c r="R4" s="20">
        <v>86.73757122473278</v>
      </c>
    </row>
    <row r="5" spans="1:18" ht="12.75">
      <c r="A5" s="13"/>
      <c r="B5" s="2" t="s">
        <v>11</v>
      </c>
      <c r="C5" s="6"/>
      <c r="D5" s="6"/>
      <c r="E5" s="6"/>
      <c r="F5" s="21">
        <v>0</v>
      </c>
      <c r="G5" s="4">
        <v>2574898</v>
      </c>
      <c r="H5" s="4">
        <v>286100</v>
      </c>
      <c r="I5" s="4">
        <f t="shared" si="0"/>
        <v>2860998</v>
      </c>
      <c r="J5" s="23">
        <v>89.99999300943237</v>
      </c>
      <c r="O5" s="4">
        <f>+C5+G5+K5</f>
        <v>2574898</v>
      </c>
      <c r="P5" s="4">
        <f>+D5+H5+L5</f>
        <v>286100</v>
      </c>
      <c r="Q5" s="4">
        <f t="shared" si="1"/>
        <v>2860998</v>
      </c>
      <c r="R5" s="20">
        <v>89.99999300943237</v>
      </c>
    </row>
    <row r="6" spans="1:18" ht="12.75">
      <c r="A6" s="13"/>
      <c r="B6" s="2" t="s">
        <v>9</v>
      </c>
      <c r="C6" s="4">
        <v>414907</v>
      </c>
      <c r="D6" s="4">
        <v>1464</v>
      </c>
      <c r="E6" s="4">
        <f>SUM(C6:D6)</f>
        <v>416371</v>
      </c>
      <c r="F6" s="20">
        <v>99.64839049789731</v>
      </c>
      <c r="G6" s="4">
        <v>5251947</v>
      </c>
      <c r="H6" s="4">
        <v>154432</v>
      </c>
      <c r="I6" s="4">
        <f t="shared" si="0"/>
        <v>5406379</v>
      </c>
      <c r="J6" s="23">
        <v>97.1435224944459</v>
      </c>
      <c r="O6" s="4">
        <v>5251947</v>
      </c>
      <c r="P6" s="4">
        <v>154432</v>
      </c>
      <c r="Q6" s="4">
        <f t="shared" si="1"/>
        <v>5406379</v>
      </c>
      <c r="R6" s="20">
        <v>97.1435224944459</v>
      </c>
    </row>
    <row r="7" spans="1:18" ht="12.75">
      <c r="A7" s="13">
        <v>2002</v>
      </c>
      <c r="B7" s="2" t="s">
        <v>10</v>
      </c>
      <c r="C7" s="4">
        <v>348926</v>
      </c>
      <c r="D7" s="4">
        <v>95385</v>
      </c>
      <c r="E7" s="4">
        <f>SUM(C7:D7)</f>
        <v>444311</v>
      </c>
      <c r="F7" s="20">
        <v>78.53192921174582</v>
      </c>
      <c r="G7" s="4">
        <v>460802</v>
      </c>
      <c r="H7" s="4">
        <v>5114</v>
      </c>
      <c r="I7" s="4">
        <f t="shared" si="0"/>
        <v>465916</v>
      </c>
      <c r="J7" s="23">
        <v>98.90237725255197</v>
      </c>
      <c r="K7" s="4">
        <v>4476573</v>
      </c>
      <c r="L7" s="4">
        <v>1539056</v>
      </c>
      <c r="M7" s="4">
        <f>SUM(K7:L7)</f>
        <v>6015629</v>
      </c>
      <c r="N7" s="20">
        <v>74.41570947942434</v>
      </c>
      <c r="O7" s="4">
        <f>+C7+G7+K7</f>
        <v>5286301</v>
      </c>
      <c r="P7" s="4">
        <f>+D7+H7+L7</f>
        <v>1639555</v>
      </c>
      <c r="Q7" s="4">
        <f t="shared" si="1"/>
        <v>6925856</v>
      </c>
      <c r="R7" s="20">
        <v>76.32704174040003</v>
      </c>
    </row>
    <row r="8" spans="1:18" ht="12.75">
      <c r="A8" s="13"/>
      <c r="B8" s="2" t="s">
        <v>11</v>
      </c>
      <c r="C8" s="6"/>
      <c r="D8" s="6"/>
      <c r="E8" s="6"/>
      <c r="F8" s="21">
        <v>0</v>
      </c>
      <c r="G8" s="4">
        <v>4243468</v>
      </c>
      <c r="H8" s="4">
        <v>304730</v>
      </c>
      <c r="I8" s="4">
        <f t="shared" si="0"/>
        <v>4548198</v>
      </c>
      <c r="J8" s="23">
        <v>93.29998386174042</v>
      </c>
      <c r="N8" s="20"/>
      <c r="O8" s="4">
        <f>+C8+G8+K8</f>
        <v>4243468</v>
      </c>
      <c r="P8" s="4">
        <f>+D8+H8+L8</f>
        <v>304730</v>
      </c>
      <c r="Q8" s="4">
        <f t="shared" si="1"/>
        <v>4548198</v>
      </c>
      <c r="R8" s="20">
        <v>93.29998386174042</v>
      </c>
    </row>
    <row r="9" spans="1:18" ht="12.75">
      <c r="A9" s="13"/>
      <c r="B9" s="2" t="s">
        <v>9</v>
      </c>
      <c r="C9" s="4">
        <v>372780</v>
      </c>
      <c r="D9" s="4">
        <v>4390</v>
      </c>
      <c r="E9" s="4">
        <f>SUM(C9:D9)</f>
        <v>377170</v>
      </c>
      <c r="F9" s="20">
        <v>98.83606861627383</v>
      </c>
      <c r="G9" s="4">
        <v>6237327</v>
      </c>
      <c r="H9" s="4">
        <v>139192</v>
      </c>
      <c r="I9" s="4">
        <f t="shared" si="0"/>
        <v>6376519</v>
      </c>
      <c r="J9" s="23">
        <v>97.81711620399783</v>
      </c>
      <c r="N9" s="20"/>
      <c r="O9" s="4">
        <v>6237327</v>
      </c>
      <c r="P9" s="4">
        <v>139192</v>
      </c>
      <c r="Q9" s="4">
        <f t="shared" si="1"/>
        <v>6376519</v>
      </c>
      <c r="R9" s="20">
        <v>97.81711620399783</v>
      </c>
    </row>
    <row r="10" spans="1:18" ht="12.75">
      <c r="A10" s="13">
        <v>2003</v>
      </c>
      <c r="B10" s="2" t="s">
        <v>10</v>
      </c>
      <c r="C10" s="4">
        <v>226451</v>
      </c>
      <c r="D10" s="4">
        <v>77741</v>
      </c>
      <c r="E10" s="4">
        <f>SUM(C10:D10)</f>
        <v>304192</v>
      </c>
      <c r="F10" s="20">
        <v>74.44344361455923</v>
      </c>
      <c r="G10" s="4">
        <v>327189</v>
      </c>
      <c r="H10" s="4">
        <v>11090</v>
      </c>
      <c r="I10" s="4">
        <v>338279</v>
      </c>
      <c r="J10" s="23">
        <v>96.7216410123005</v>
      </c>
      <c r="K10" s="4">
        <v>3193146</v>
      </c>
      <c r="L10" s="4">
        <v>1083944</v>
      </c>
      <c r="M10" s="4">
        <v>4277090</v>
      </c>
      <c r="N10" s="20">
        <v>74.65697471879244</v>
      </c>
      <c r="O10" s="4">
        <f aca="true" t="shared" si="2" ref="O10:P12">+C10+G10+K10</f>
        <v>3746786</v>
      </c>
      <c r="P10" s="4">
        <f t="shared" si="2"/>
        <v>1172775</v>
      </c>
      <c r="Q10" s="4">
        <f t="shared" si="1"/>
        <v>4919561</v>
      </c>
      <c r="R10" s="20">
        <v>76.16098265678583</v>
      </c>
    </row>
    <row r="11" spans="1:18" ht="12.75">
      <c r="A11" s="13"/>
      <c r="B11" s="2" t="s">
        <v>11</v>
      </c>
      <c r="C11" s="6"/>
      <c r="D11" s="6"/>
      <c r="E11" s="6"/>
      <c r="F11" s="21">
        <v>0</v>
      </c>
      <c r="G11" s="4">
        <v>6038587</v>
      </c>
      <c r="H11" s="4">
        <v>913842</v>
      </c>
      <c r="I11" s="4">
        <v>6952429</v>
      </c>
      <c r="J11" s="23">
        <v>86.85578809938225</v>
      </c>
      <c r="N11" s="20"/>
      <c r="O11" s="4">
        <f t="shared" si="2"/>
        <v>6038587</v>
      </c>
      <c r="P11" s="4">
        <f t="shared" si="2"/>
        <v>913842</v>
      </c>
      <c r="Q11" s="4">
        <f t="shared" si="1"/>
        <v>6952429</v>
      </c>
      <c r="R11" s="20">
        <v>86.85578809938225</v>
      </c>
    </row>
    <row r="12" spans="1:18" ht="12.75">
      <c r="A12" s="13"/>
      <c r="B12" s="2" t="s">
        <v>9</v>
      </c>
      <c r="C12" s="4">
        <v>434665</v>
      </c>
      <c r="D12" s="4">
        <v>466</v>
      </c>
      <c r="E12" s="4">
        <v>435131</v>
      </c>
      <c r="F12" s="20">
        <v>99.89290581457078</v>
      </c>
      <c r="G12" s="4">
        <v>6395074</v>
      </c>
      <c r="H12" s="4">
        <v>4232304</v>
      </c>
      <c r="I12" s="4">
        <v>8827378</v>
      </c>
      <c r="J12" s="23">
        <v>72.44590636086956</v>
      </c>
      <c r="N12" s="20"/>
      <c r="O12" s="4">
        <f t="shared" si="2"/>
        <v>6829739</v>
      </c>
      <c r="P12" s="4">
        <f t="shared" si="2"/>
        <v>4232770</v>
      </c>
      <c r="Q12" s="4">
        <f t="shared" si="1"/>
        <v>11062509</v>
      </c>
      <c r="R12" s="20">
        <v>61.737703445032224</v>
      </c>
    </row>
    <row r="13" spans="1:18" ht="12.75">
      <c r="A13" s="13">
        <v>2004</v>
      </c>
      <c r="B13" s="2" t="s">
        <v>10</v>
      </c>
      <c r="C13" s="4">
        <v>209438</v>
      </c>
      <c r="D13" s="4">
        <v>63109</v>
      </c>
      <c r="E13" s="4">
        <f>SUM(C13:D13)</f>
        <v>272547</v>
      </c>
      <c r="F13" s="20">
        <v>76.84472769834194</v>
      </c>
      <c r="G13" s="4">
        <v>338238</v>
      </c>
      <c r="H13" s="4">
        <v>3569</v>
      </c>
      <c r="I13" s="4">
        <f>SUM(G13:H13)</f>
        <v>341807</v>
      </c>
      <c r="J13" s="23">
        <v>98.95584350232734</v>
      </c>
      <c r="K13" s="4">
        <v>3251869</v>
      </c>
      <c r="L13" s="4">
        <v>1079226</v>
      </c>
      <c r="M13" s="4">
        <f>SUM(K13:L13)</f>
        <v>4331095</v>
      </c>
      <c r="N13" s="20">
        <v>75.0819134653015</v>
      </c>
      <c r="O13" s="4">
        <f aca="true" t="shared" si="3" ref="O13:P15">+C13+G13+K13</f>
        <v>3799545</v>
      </c>
      <c r="P13" s="4">
        <f t="shared" si="3"/>
        <v>1145904</v>
      </c>
      <c r="Q13" s="4">
        <f t="shared" si="1"/>
        <v>4945449</v>
      </c>
      <c r="R13" s="20">
        <v>76.8291210767718</v>
      </c>
    </row>
    <row r="14" spans="1:18" ht="12.75">
      <c r="A14" s="13"/>
      <c r="B14" s="2" t="s">
        <v>11</v>
      </c>
      <c r="C14" s="26"/>
      <c r="D14" s="6"/>
      <c r="E14" s="6"/>
      <c r="F14" s="21">
        <v>0</v>
      </c>
      <c r="G14" s="4">
        <v>8635344</v>
      </c>
      <c r="H14" s="4">
        <v>331784</v>
      </c>
      <c r="I14" s="4">
        <f>SUM(G14:H14)</f>
        <v>8967128</v>
      </c>
      <c r="J14" s="23">
        <v>96.29999705591355</v>
      </c>
      <c r="K14" s="27"/>
      <c r="L14" s="27"/>
      <c r="N14" s="20"/>
      <c r="O14" s="4">
        <f t="shared" si="3"/>
        <v>8635344</v>
      </c>
      <c r="P14" s="4">
        <f t="shared" si="3"/>
        <v>331784</v>
      </c>
      <c r="Q14" s="4">
        <f t="shared" si="1"/>
        <v>8967128</v>
      </c>
      <c r="R14" s="20">
        <v>96.29999705591355</v>
      </c>
    </row>
    <row r="15" spans="1:18" ht="12.75">
      <c r="A15" s="13"/>
      <c r="B15" s="2" t="s">
        <v>9</v>
      </c>
      <c r="C15" s="4">
        <v>375996</v>
      </c>
      <c r="D15" s="10">
        <v>0</v>
      </c>
      <c r="E15" s="4">
        <f>SUM(C15:D15)</f>
        <v>375996</v>
      </c>
      <c r="F15" s="20">
        <v>100</v>
      </c>
      <c r="G15" s="4">
        <v>3607556</v>
      </c>
      <c r="H15" s="4">
        <v>1892152</v>
      </c>
      <c r="I15" s="4">
        <f>SUM(G15:H15)</f>
        <v>5499708</v>
      </c>
      <c r="J15" s="23">
        <v>65.59540979266536</v>
      </c>
      <c r="K15" s="27"/>
      <c r="L15" s="27"/>
      <c r="N15" s="20"/>
      <c r="O15" s="4">
        <f t="shared" si="3"/>
        <v>3983552</v>
      </c>
      <c r="P15" s="4">
        <f t="shared" si="3"/>
        <v>1892152</v>
      </c>
      <c r="Q15" s="4">
        <f t="shared" si="1"/>
        <v>5875704</v>
      </c>
      <c r="R15" s="20">
        <v>67.79701632349077</v>
      </c>
    </row>
    <row r="16" spans="1:18" ht="12.75">
      <c r="A16" s="13">
        <v>2005</v>
      </c>
      <c r="B16" s="2" t="s">
        <v>10</v>
      </c>
      <c r="C16" s="4">
        <v>117378</v>
      </c>
      <c r="D16" s="4">
        <v>61200</v>
      </c>
      <c r="E16" s="4">
        <f>SUM(C16:D16)</f>
        <v>178578</v>
      </c>
      <c r="F16" s="20">
        <v>65.7292611631892</v>
      </c>
      <c r="G16" s="4">
        <v>144506</v>
      </c>
      <c r="H16" s="4">
        <v>2938</v>
      </c>
      <c r="I16" s="4">
        <v>147444</v>
      </c>
      <c r="J16" s="23">
        <v>98.0073790727327</v>
      </c>
      <c r="K16" s="4">
        <v>2718814</v>
      </c>
      <c r="L16" s="4">
        <v>1216030</v>
      </c>
      <c r="M16" s="4">
        <f>SUM(K16:L16)</f>
        <v>3934844</v>
      </c>
      <c r="N16" s="20">
        <v>69.09585233874583</v>
      </c>
      <c r="O16" s="4">
        <f>+C16+G16+K16</f>
        <v>2980698</v>
      </c>
      <c r="P16" s="4">
        <f>+D16+H16+L16</f>
        <v>1280168</v>
      </c>
      <c r="Q16" s="4">
        <f t="shared" si="1"/>
        <v>4260866</v>
      </c>
      <c r="R16" s="20">
        <v>69.95521567681313</v>
      </c>
    </row>
    <row r="17" spans="2:18" ht="12.75">
      <c r="B17" s="2" t="s">
        <v>11</v>
      </c>
      <c r="C17" s="6"/>
      <c r="D17" s="6"/>
      <c r="E17" s="6"/>
      <c r="F17" s="21">
        <v>0</v>
      </c>
      <c r="G17" s="4">
        <v>10687744</v>
      </c>
      <c r="H17" s="4">
        <v>740125</v>
      </c>
      <c r="I17" s="4">
        <f>SUM(G17:H17)</f>
        <v>11427869</v>
      </c>
      <c r="J17" s="23">
        <v>93.52350818862205</v>
      </c>
      <c r="O17" s="4">
        <f>+C17+G17+K17</f>
        <v>10687744</v>
      </c>
      <c r="P17" s="4">
        <f>+D17+H17+L17</f>
        <v>740125</v>
      </c>
      <c r="Q17" s="4">
        <f t="shared" si="1"/>
        <v>11427869</v>
      </c>
      <c r="R17" s="20">
        <v>93.52350818862205</v>
      </c>
    </row>
    <row r="18" spans="1:18" ht="12.75">
      <c r="A18" s="19"/>
      <c r="B18" s="19" t="s">
        <v>9</v>
      </c>
      <c r="C18" s="8">
        <v>211925</v>
      </c>
      <c r="D18" s="11">
        <v>0</v>
      </c>
      <c r="E18" s="8">
        <f>SUM(C18:D18)</f>
        <v>211925</v>
      </c>
      <c r="F18" s="22">
        <v>100</v>
      </c>
      <c r="G18" s="8">
        <v>2616779</v>
      </c>
      <c r="H18" s="8">
        <v>2850353</v>
      </c>
      <c r="I18" s="8">
        <f>SUM(G18:H18)</f>
        <v>5467132</v>
      </c>
      <c r="J18" s="24">
        <v>47.86383427361915</v>
      </c>
      <c r="K18" s="8"/>
      <c r="L18" s="8"/>
      <c r="M18" s="8"/>
      <c r="N18" s="9"/>
      <c r="O18" s="8">
        <v>2616779</v>
      </c>
      <c r="P18" s="8">
        <v>2850353</v>
      </c>
      <c r="Q18" s="8">
        <f>SUM(O18:P18)</f>
        <v>5467132</v>
      </c>
      <c r="R18" s="22">
        <v>47.8638342736191</v>
      </c>
    </row>
    <row r="19" spans="1:18" ht="37.5" customHeight="1">
      <c r="A19" s="28" t="s">
        <v>13</v>
      </c>
      <c r="B19" s="29"/>
      <c r="C19" s="29"/>
      <c r="D19" s="29"/>
      <c r="E19" s="29"/>
      <c r="F19" s="29"/>
      <c r="G19" s="29"/>
      <c r="H19" s="29"/>
      <c r="I19" s="29"/>
      <c r="J19" s="29"/>
      <c r="K19" s="29"/>
      <c r="L19" s="29"/>
      <c r="M19" s="29"/>
      <c r="N19" s="29"/>
      <c r="O19" s="29"/>
      <c r="P19" s="29"/>
      <c r="Q19" s="29"/>
      <c r="R19" s="29"/>
    </row>
    <row r="20" spans="1:18" ht="25.5" customHeight="1">
      <c r="A20" s="30" t="s">
        <v>14</v>
      </c>
      <c r="B20" s="31"/>
      <c r="C20" s="31"/>
      <c r="D20" s="31"/>
      <c r="E20" s="31"/>
      <c r="F20" s="31"/>
      <c r="G20" s="31"/>
      <c r="H20" s="31"/>
      <c r="I20" s="31"/>
      <c r="J20" s="31"/>
      <c r="K20" s="31"/>
      <c r="L20" s="31"/>
      <c r="M20" s="31"/>
      <c r="N20" s="31"/>
      <c r="O20" s="31"/>
      <c r="P20" s="31"/>
      <c r="Q20" s="31"/>
      <c r="R20" s="31"/>
    </row>
    <row r="21" spans="2:16" ht="12.75">
      <c r="B21" s="3"/>
      <c r="C21" s="6"/>
      <c r="D21" s="6"/>
      <c r="E21" s="6"/>
      <c r="F21" s="7"/>
      <c r="N21" s="20"/>
      <c r="P21" s="25"/>
    </row>
    <row r="22" spans="2:18" ht="12.75">
      <c r="B22" s="3"/>
      <c r="F22" s="20"/>
      <c r="J22" s="20"/>
      <c r="N22" s="20"/>
      <c r="P22" s="25"/>
      <c r="R22" s="20"/>
    </row>
    <row r="23" spans="2:18" ht="12.75">
      <c r="B23" s="3"/>
      <c r="F23" s="20"/>
      <c r="J23" s="20"/>
      <c r="N23" s="20"/>
      <c r="R23" s="20"/>
    </row>
    <row r="24" spans="6:18" ht="12.75">
      <c r="F24" s="20"/>
      <c r="J24" s="20"/>
      <c r="N24" s="20"/>
      <c r="R24" s="20"/>
    </row>
    <row r="25" spans="6:18" ht="12.75">
      <c r="F25" s="20"/>
      <c r="J25" s="20"/>
      <c r="N25" s="20"/>
      <c r="R25" s="20"/>
    </row>
    <row r="26" spans="6:18" ht="12.75">
      <c r="F26" s="20"/>
      <c r="J26" s="20"/>
      <c r="N26" s="20"/>
      <c r="R26" s="20"/>
    </row>
    <row r="27" spans="6:18" ht="12.75">
      <c r="F27" s="20"/>
      <c r="J27" s="20"/>
      <c r="N27" s="20"/>
      <c r="R27" s="20"/>
    </row>
    <row r="28" spans="6:18" ht="12.75">
      <c r="F28" s="20"/>
      <c r="J28" s="20"/>
      <c r="N28" s="20"/>
      <c r="R28" s="20"/>
    </row>
    <row r="29" spans="6:18" ht="12.75">
      <c r="F29" s="20"/>
      <c r="J29" s="20"/>
      <c r="N29" s="20"/>
      <c r="R29" s="20"/>
    </row>
    <row r="30" spans="6:18" ht="12.75">
      <c r="F30" s="20"/>
      <c r="J30" s="20"/>
      <c r="N30" s="20"/>
      <c r="R30" s="20"/>
    </row>
    <row r="31" spans="6:18" ht="12.75">
      <c r="F31" s="20"/>
      <c r="J31" s="20"/>
      <c r="N31" s="20"/>
      <c r="R31" s="20"/>
    </row>
    <row r="32" spans="6:18" ht="12.75">
      <c r="F32" s="20"/>
      <c r="J32" s="20"/>
      <c r="N32" s="20"/>
      <c r="R32" s="20"/>
    </row>
    <row r="33" spans="6:18" ht="12.75">
      <c r="F33" s="20"/>
      <c r="J33" s="20"/>
      <c r="N33" s="20"/>
      <c r="R33" s="20"/>
    </row>
    <row r="34" spans="6:18" ht="12.75">
      <c r="F34" s="20"/>
      <c r="J34" s="20"/>
      <c r="N34" s="20"/>
      <c r="R34" s="20"/>
    </row>
    <row r="35" spans="6:18" ht="12.75">
      <c r="F35" s="20"/>
      <c r="J35" s="20"/>
      <c r="N35" s="20"/>
      <c r="R35" s="20"/>
    </row>
    <row r="36" spans="6:18" ht="12.75">
      <c r="F36" s="20"/>
      <c r="J36" s="20"/>
      <c r="N36" s="20"/>
      <c r="R36" s="20"/>
    </row>
    <row r="37" spans="6:14" ht="12.75">
      <c r="F37" s="20"/>
      <c r="N37" s="20"/>
    </row>
    <row r="38" spans="6:14" ht="12.75">
      <c r="F38" s="20"/>
      <c r="N38" s="20"/>
    </row>
    <row r="39" spans="6:14" ht="12.75">
      <c r="F39" s="20"/>
      <c r="N39" s="20"/>
    </row>
    <row r="40" spans="6:14" ht="12.75">
      <c r="F40" s="20"/>
      <c r="N40" s="20"/>
    </row>
    <row r="41" spans="6:14" ht="12.75">
      <c r="F41" s="20"/>
      <c r="N41" s="20"/>
    </row>
    <row r="42" ht="12.75">
      <c r="N42" s="20"/>
    </row>
    <row r="43" ht="12.75">
      <c r="N43" s="20"/>
    </row>
    <row r="44" ht="12.75">
      <c r="N44" s="20"/>
    </row>
    <row r="45" ht="12.75">
      <c r="N45" s="20"/>
    </row>
    <row r="46" ht="12.75">
      <c r="N46" s="20"/>
    </row>
    <row r="47" ht="12.75">
      <c r="N47" s="20"/>
    </row>
    <row r="48" ht="12.75">
      <c r="N48" s="20"/>
    </row>
    <row r="49" ht="12.75">
      <c r="N49" s="20"/>
    </row>
    <row r="50" ht="12.75">
      <c r="N50" s="20"/>
    </row>
    <row r="51" ht="12.75">
      <c r="N51" s="20"/>
    </row>
    <row r="52" ht="12.75">
      <c r="N52" s="20"/>
    </row>
    <row r="53" ht="12.75">
      <c r="N53" s="20"/>
    </row>
    <row r="54" ht="12.75">
      <c r="N54" s="20"/>
    </row>
    <row r="55" ht="12.75">
      <c r="N55" s="20"/>
    </row>
    <row r="56" ht="12.75">
      <c r="N56" s="20"/>
    </row>
    <row r="57" ht="12.75">
      <c r="N57" s="20"/>
    </row>
    <row r="58" ht="12.75">
      <c r="N58" s="20"/>
    </row>
    <row r="59" ht="12.75">
      <c r="N59" s="20"/>
    </row>
    <row r="60" ht="12.75">
      <c r="N60" s="20"/>
    </row>
    <row r="61" ht="12.75">
      <c r="N61" s="20"/>
    </row>
    <row r="62" ht="12.75">
      <c r="N62" s="20"/>
    </row>
    <row r="63" ht="12.75">
      <c r="N63" s="20"/>
    </row>
    <row r="64" ht="12.75">
      <c r="N64" s="20"/>
    </row>
    <row r="65" ht="12.75">
      <c r="N65" s="20"/>
    </row>
    <row r="66" ht="12.75">
      <c r="N66" s="20"/>
    </row>
    <row r="67" ht="12.75">
      <c r="N67" s="20"/>
    </row>
    <row r="68" ht="12.75">
      <c r="N68" s="20"/>
    </row>
    <row r="69" ht="12.75">
      <c r="N69" s="20"/>
    </row>
    <row r="70" ht="12.75">
      <c r="N70" s="20"/>
    </row>
    <row r="71" ht="12.75">
      <c r="N71" s="20"/>
    </row>
    <row r="72" ht="12.75">
      <c r="N72" s="20"/>
    </row>
    <row r="73" ht="12.75">
      <c r="N73" s="20"/>
    </row>
    <row r="74" ht="12.75">
      <c r="N74" s="20"/>
    </row>
    <row r="75" ht="12.75">
      <c r="N75" s="20"/>
    </row>
    <row r="76" ht="12.75">
      <c r="N76" s="20"/>
    </row>
    <row r="77" ht="12.75">
      <c r="N77" s="20"/>
    </row>
    <row r="78" ht="12.75">
      <c r="N78" s="20"/>
    </row>
    <row r="79" ht="12.75">
      <c r="N79" s="20"/>
    </row>
    <row r="80" ht="12.75">
      <c r="N80" s="20"/>
    </row>
    <row r="81" ht="12.75">
      <c r="N81" s="20"/>
    </row>
    <row r="82" ht="12.75">
      <c r="N82" s="20"/>
    </row>
    <row r="83" ht="12.75">
      <c r="N83" s="20"/>
    </row>
    <row r="84" ht="12.75">
      <c r="N84" s="20"/>
    </row>
    <row r="85" ht="12.75">
      <c r="N85" s="20"/>
    </row>
    <row r="86" ht="12.75">
      <c r="N86" s="20"/>
    </row>
    <row r="87" ht="12.75">
      <c r="N87" s="20"/>
    </row>
    <row r="88" ht="12.75">
      <c r="N88" s="20"/>
    </row>
    <row r="89" ht="12.75">
      <c r="N89" s="20"/>
    </row>
    <row r="90" ht="12.75">
      <c r="N90" s="20"/>
    </row>
    <row r="91" ht="12.75">
      <c r="N91" s="20"/>
    </row>
    <row r="92" ht="12.75">
      <c r="N92" s="20"/>
    </row>
    <row r="93" ht="12.75">
      <c r="N93" s="20"/>
    </row>
    <row r="94" ht="12.75">
      <c r="N94" s="20"/>
    </row>
    <row r="95" ht="12.75">
      <c r="N95" s="20"/>
    </row>
  </sheetData>
  <mergeCells count="9">
    <mergeCell ref="A1:R1"/>
    <mergeCell ref="K2:N2"/>
    <mergeCell ref="O2:R2"/>
    <mergeCell ref="A2:A3"/>
    <mergeCell ref="B2:B3"/>
    <mergeCell ref="A19:R19"/>
    <mergeCell ref="A20:R20"/>
    <mergeCell ref="G2:J2"/>
    <mergeCell ref="C2:F2"/>
  </mergeCells>
  <printOptions/>
  <pageMargins left="0.75" right="0.75" top="1" bottom="1" header="0.5" footer="0.5"/>
  <pageSetup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michael.schiro</cp:lastModifiedBy>
  <cp:lastPrinted>2008-12-18T20:54:33Z</cp:lastPrinted>
  <dcterms:created xsi:type="dcterms:W3CDTF">2007-07-05T15:45:24Z</dcterms:created>
  <dcterms:modified xsi:type="dcterms:W3CDTF">2008-12-23T16:03:58Z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