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120" windowHeight="9105" activeTab="0"/>
  </bookViews>
  <sheets>
    <sheet name="4-14" sheetId="1" r:id="rId1"/>
  </sheets>
  <definedNames>
    <definedName name="_xlnm.Print_Area" localSheetId="0">'4-14'!$A$1:$W$15</definedName>
  </definedNames>
  <calcPr fullCalcOnLoad="1"/>
</workbook>
</file>

<file path=xl/sharedStrings.xml><?xml version="1.0" encoding="utf-8"?>
<sst xmlns="http://schemas.openxmlformats.org/spreadsheetml/2006/main" count="12" uniqueCount="12">
  <si>
    <t>Number registered (thousands)</t>
  </si>
  <si>
    <t>Vehicle-miles traveled (millions)</t>
  </si>
  <si>
    <t>Fuel consumed (million gallons)</t>
  </si>
  <si>
    <t>Average miles traveled per vehicle (thousands)</t>
  </si>
  <si>
    <t>Average miles traveled per gallon</t>
  </si>
  <si>
    <t>Average fuel consumed per vehicle (gallons)</t>
  </si>
  <si>
    <r>
      <t xml:space="preserve">a </t>
    </r>
    <r>
      <rPr>
        <sz val="9"/>
        <rFont val="Arial"/>
        <family val="2"/>
      </rPr>
      <t xml:space="preserve">Beginning in 1998, the Federal Highway Administration (FHWA) used the Census Bureau's </t>
    </r>
    <r>
      <rPr>
        <i/>
        <sz val="9"/>
        <rFont val="Arial"/>
        <family val="2"/>
      </rPr>
      <t>1997 Vehicle Inventory and Use Survey</t>
    </r>
    <r>
      <rPr>
        <sz val="9"/>
        <rFont val="Arial"/>
        <family val="2"/>
      </rPr>
      <t xml:space="preserve"> (VIUS) for its baseline estimate of combination trucks.  Prior to 1998, the FHWA used the Census Bureau's </t>
    </r>
    <r>
      <rPr>
        <i/>
        <sz val="9"/>
        <rFont val="Arial"/>
        <family val="2"/>
      </rPr>
      <t>1992 Transportation Inventory and Use Survey</t>
    </r>
    <r>
      <rPr>
        <sz val="9"/>
        <rFont val="Arial"/>
        <family val="2"/>
      </rPr>
      <t xml:space="preserve"> (TIUS) for its baseline estimates.  Therefore, post-1997 data may not be comparable to 1997 and earlier years.</t>
    </r>
  </si>
  <si>
    <r>
      <t xml:space="preserve">KEY: </t>
    </r>
    <r>
      <rPr>
        <sz val="9"/>
        <rFont val="Arial"/>
        <family val="2"/>
      </rPr>
      <t xml:space="preserve"> R = revised.</t>
    </r>
  </si>
  <si>
    <r>
      <t>Table 4-14:  Combination Truck Fuel Consumption and Travel</t>
    </r>
    <r>
      <rPr>
        <b/>
        <vertAlign val="superscript"/>
        <sz val="12"/>
        <rFont val="Arial"/>
        <family val="2"/>
      </rPr>
      <t>a</t>
    </r>
  </si>
  <si>
    <t xml:space="preserve">SOURCES  </t>
  </si>
  <si>
    <r>
      <t xml:space="preserve">1995-2007: Ibid., </t>
    </r>
    <r>
      <rPr>
        <i/>
        <sz val="9"/>
        <rFont val="Arial"/>
        <family val="2"/>
      </rPr>
      <t xml:space="preserve">Highway Statistics </t>
    </r>
    <r>
      <rPr>
        <sz val="9"/>
        <rFont val="Arial"/>
        <family val="2"/>
      </rPr>
      <t>(Washington, DC: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Annual issues),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table VM-1, available at www.fhwa.dot.gov/policy/ohpi as of Mar. 23, 2009.</t>
    </r>
  </si>
  <si>
    <r>
      <t xml:space="preserve">1965-94: U.S. Department of Transportation, Federal Highway Administration, </t>
    </r>
    <r>
      <rPr>
        <i/>
        <sz val="9"/>
        <rFont val="Arial"/>
        <family val="2"/>
      </rPr>
      <t xml:space="preserve">Highway Statistics </t>
    </r>
    <r>
      <rPr>
        <sz val="9"/>
        <rFont val="Arial"/>
        <family val="2"/>
      </rPr>
      <t>S</t>
    </r>
    <r>
      <rPr>
        <i/>
        <sz val="9"/>
        <rFont val="Arial"/>
        <family val="2"/>
      </rPr>
      <t>ummary to 1995,</t>
    </r>
    <r>
      <rPr>
        <sz val="9"/>
        <rFont val="Arial"/>
        <family val="2"/>
      </rPr>
      <t xml:space="preserve"> FHWA-PL-97-009 (Washington, DC:  July 1997), table VM-201A, available at www.fhwa.dot.gov/policy/ohpi as of Mar. 23, 2009.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</si>
</sst>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0.0_W"/>
    <numFmt numFmtId="167" formatCode="0.000"/>
    <numFmt numFmtId="168" formatCode="#,##0.0"/>
    <numFmt numFmtId="169" formatCode="&quot;(R)&quot;\ #,##0;&quot;(R) -&quot;#,##0;&quot;(R) &quot;\ 0"/>
    <numFmt numFmtId="170" formatCode="0.0000"/>
    <numFmt numFmtId="171" formatCode="0.00000"/>
    <numFmt numFmtId="172" formatCode="&quot;(R)&quot;\ #,##0.0;&quot;(R) -&quot;#,##0.0;&quot;(R) &quot;\ 0.0"/>
    <numFmt numFmtId="173" formatCode="&quot;(R) &quot;#,##0;&quot;(R) &quot;\-#,##0;&quot;(R) &quot;0"/>
    <numFmt numFmtId="174" formatCode="&quot;(R) &quot;#,##0.0;&quot;(R) &quot;\-#,##0.0;&quot;(R) &quot;0.0"/>
    <numFmt numFmtId="175" formatCode="0_)"/>
    <numFmt numFmtId="176" formatCode="0.0_)"/>
    <numFmt numFmtId="177" formatCode="0.00_)"/>
    <numFmt numFmtId="178" formatCode="_(* #,##0.0_);_(* \(#,##0.0\);_(* &quot;-&quot;??_);_(@_)"/>
    <numFmt numFmtId="179" formatCode="_(* #,##0_);_(* \(#,##0\);_(* &quot;-&quot;??_);_(@_)"/>
    <numFmt numFmtId="180" formatCode="0.000000"/>
    <numFmt numFmtId="181" formatCode="#,##0.00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6" fontId="6" fillId="0" borderId="1">
      <alignment horizontal="right"/>
      <protection/>
    </xf>
    <xf numFmtId="0" fontId="22" fillId="0" borderId="0" applyNumberFormat="0" applyFill="0" applyBorder="0" applyAlignment="0" applyProtection="0"/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44">
    <xf numFmtId="0" fontId="0" fillId="0" borderId="0" xfId="0" applyAlignment="1">
      <alignment/>
    </xf>
    <xf numFmtId="0" fontId="0" fillId="0" borderId="0" xfId="33" applyFont="1" applyFill="1">
      <alignment horizontal="left"/>
      <protection/>
    </xf>
    <xf numFmtId="0" fontId="15" fillId="0" borderId="0" xfId="33" applyFont="1" applyFill="1" applyBorder="1">
      <alignment horizontal="left"/>
      <protection/>
    </xf>
    <xf numFmtId="0" fontId="15" fillId="0" borderId="4" xfId="33" applyFont="1" applyFill="1" applyBorder="1">
      <alignment horizontal="left"/>
      <protection/>
    </xf>
    <xf numFmtId="0" fontId="18" fillId="0" borderId="0" xfId="33" applyFont="1" applyFill="1" applyBorder="1" applyAlignment="1">
      <alignment horizontal="left"/>
      <protection/>
    </xf>
    <xf numFmtId="0" fontId="18" fillId="0" borderId="0" xfId="33" applyFont="1" applyFill="1" applyAlignment="1">
      <alignment horizontal="left"/>
      <protection/>
    </xf>
    <xf numFmtId="49" fontId="18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left" vertical="center" wrapText="1"/>
    </xf>
    <xf numFmtId="3" fontId="15" fillId="0" borderId="0" xfId="33" applyNumberFormat="1" applyFont="1" applyFill="1" applyBorder="1" applyAlignment="1">
      <alignment horizontal="right" vertical="center"/>
      <protection/>
    </xf>
    <xf numFmtId="165" fontId="15" fillId="0" borderId="0" xfId="33" applyNumberFormat="1" applyFont="1" applyFill="1" applyBorder="1" applyAlignment="1">
      <alignment horizontal="right" vertical="center"/>
      <protection/>
    </xf>
    <xf numFmtId="3" fontId="15" fillId="0" borderId="4" xfId="33" applyNumberFormat="1" applyFont="1" applyFill="1" applyBorder="1" applyAlignment="1">
      <alignment horizontal="right" vertical="center"/>
      <protection/>
    </xf>
    <xf numFmtId="3" fontId="15" fillId="0" borderId="0" xfId="33" applyNumberFormat="1" applyFont="1" applyFill="1" applyBorder="1" applyAlignment="1">
      <alignment horizontal="right"/>
      <protection/>
    </xf>
    <xf numFmtId="165" fontId="15" fillId="0" borderId="0" xfId="33" applyNumberFormat="1" applyFont="1" applyFill="1" applyBorder="1" applyAlignment="1">
      <alignment horizontal="right"/>
      <protection/>
    </xf>
    <xf numFmtId="3" fontId="15" fillId="0" borderId="4" xfId="33" applyNumberFormat="1" applyFont="1" applyFill="1" applyBorder="1" applyAlignment="1">
      <alignment horizontal="right"/>
      <protection/>
    </xf>
    <xf numFmtId="0" fontId="15" fillId="0" borderId="5" xfId="0" applyFont="1" applyFill="1" applyBorder="1" applyAlignment="1">
      <alignment horizontal="center"/>
    </xf>
    <xf numFmtId="0" fontId="0" fillId="0" borderId="0" xfId="33" applyFont="1" applyFill="1" applyBorder="1" applyAlignment="1">
      <alignment horizontal="center"/>
      <protection/>
    </xf>
    <xf numFmtId="0" fontId="16" fillId="0" borderId="6" xfId="33" applyFont="1" applyFill="1" applyBorder="1" applyAlignment="1">
      <alignment horizontal="center"/>
      <protection/>
    </xf>
    <xf numFmtId="3" fontId="15" fillId="0" borderId="0" xfId="33" applyNumberFormat="1" applyFont="1" applyFill="1" applyAlignment="1">
      <alignment horizontal="right"/>
      <protection/>
    </xf>
    <xf numFmtId="168" fontId="15" fillId="0" borderId="0" xfId="33" applyNumberFormat="1" applyFont="1" applyFill="1" applyBorder="1" applyAlignment="1">
      <alignment horizontal="right"/>
      <protection/>
    </xf>
    <xf numFmtId="165" fontId="15" fillId="0" borderId="0" xfId="33" applyNumberFormat="1" applyFont="1" applyFill="1" applyAlignment="1">
      <alignment horizontal="right"/>
      <protection/>
    </xf>
    <xf numFmtId="168" fontId="15" fillId="0" borderId="0" xfId="33" applyNumberFormat="1" applyFont="1" applyFill="1" applyAlignment="1">
      <alignment horizontal="right"/>
      <protection/>
    </xf>
    <xf numFmtId="0" fontId="18" fillId="0" borderId="7" xfId="33" applyFont="1" applyFill="1" applyBorder="1" applyAlignment="1">
      <alignment horizontal="left"/>
      <protection/>
    </xf>
    <xf numFmtId="0" fontId="16" fillId="0" borderId="5" xfId="33" applyNumberFormat="1" applyFont="1" applyFill="1" applyBorder="1" applyAlignment="1">
      <alignment horizontal="center"/>
      <protection/>
    </xf>
    <xf numFmtId="0" fontId="16" fillId="0" borderId="5" xfId="33" applyNumberFormat="1" applyFont="1" applyFill="1" applyBorder="1" applyAlignment="1">
      <alignment horizontal="center" vertical="top"/>
      <protection/>
    </xf>
    <xf numFmtId="169" fontId="15" fillId="0" borderId="0" xfId="33" applyNumberFormat="1" applyFont="1" applyFill="1" applyAlignment="1">
      <alignment horizontal="right"/>
      <protection/>
    </xf>
    <xf numFmtId="172" fontId="15" fillId="0" borderId="0" xfId="33" applyNumberFormat="1" applyFont="1" applyFill="1" applyAlignment="1">
      <alignment horizontal="right"/>
      <protection/>
    </xf>
    <xf numFmtId="169" fontId="15" fillId="0" borderId="4" xfId="33" applyNumberFormat="1" applyFont="1" applyFill="1" applyBorder="1" applyAlignment="1">
      <alignment horizontal="right"/>
      <protection/>
    </xf>
    <xf numFmtId="0" fontId="13" fillId="0" borderId="4" xfId="33" applyFont="1" applyFill="1" applyBorder="1" applyAlignment="1">
      <alignment wrapText="1"/>
      <protection/>
    </xf>
    <xf numFmtId="0" fontId="0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19" fillId="0" borderId="0" xfId="33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8" fillId="0" borderId="0" xfId="0" applyNumberFormat="1" applyFont="1" applyFill="1" applyAlignment="1">
      <alignment horizontal="left" vertical="top" wrapText="1"/>
    </xf>
    <xf numFmtId="0" fontId="17" fillId="0" borderId="0" xfId="0" applyNumberFormat="1" applyFont="1" applyFill="1" applyAlignment="1">
      <alignment horizontal="left" vertical="top" wrapText="1"/>
    </xf>
    <xf numFmtId="49" fontId="18" fillId="0" borderId="0" xfId="0" applyNumberFormat="1" applyFont="1" applyFill="1" applyAlignment="1">
      <alignment horizontal="left" vertical="top" wrapText="1"/>
    </xf>
    <xf numFmtId="0" fontId="17" fillId="0" borderId="0" xfId="32" applyFont="1" applyFill="1" applyBorder="1" applyAlignment="1">
      <alignment wrapText="1"/>
      <protection/>
    </xf>
    <xf numFmtId="0" fontId="0" fillId="0" borderId="0" xfId="0" applyFill="1" applyAlignment="1">
      <alignment wrapText="1"/>
    </xf>
    <xf numFmtId="0" fontId="17" fillId="0" borderId="7" xfId="33" applyFont="1" applyFill="1" applyBorder="1" applyAlignment="1">
      <alignment wrapText="1"/>
      <protection/>
    </xf>
    <xf numFmtId="0" fontId="0" fillId="0" borderId="7" xfId="0" applyFill="1" applyBorder="1" applyAlignment="1">
      <alignment wrapText="1"/>
    </xf>
    <xf numFmtId="0" fontId="17" fillId="0" borderId="0" xfId="33" applyFont="1" applyFill="1" applyBorder="1" applyAlignment="1">
      <alignment wrapText="1"/>
      <protection/>
    </xf>
    <xf numFmtId="0" fontId="18" fillId="0" borderId="0" xfId="32" applyFont="1" applyFill="1" applyBorder="1" applyAlignment="1">
      <alignment wrapText="1"/>
      <protection/>
    </xf>
  </cellXfs>
  <cellStyles count="36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Followed Hyperlink" xfId="23"/>
    <cellStyle name="Hed Side" xfId="24"/>
    <cellStyle name="Hed Side bold" xfId="25"/>
    <cellStyle name="Hed Side Regular" xfId="26"/>
    <cellStyle name="Hed Side_1-43A" xfId="27"/>
    <cellStyle name="Hed Top" xfId="28"/>
    <cellStyle name="Hyperlink" xfId="29"/>
    <cellStyle name="Percent" xfId="30"/>
    <cellStyle name="Source Hed" xfId="31"/>
    <cellStyle name="Source Superscript" xfId="32"/>
    <cellStyle name="Source Text" xfId="33"/>
    <cellStyle name="Superscript" xfId="34"/>
    <cellStyle name="Superscript- regular" xfId="35"/>
    <cellStyle name="Superscript_1-43A" xfId="36"/>
    <cellStyle name="Table Data" xfId="37"/>
    <cellStyle name="Table Head Top" xfId="38"/>
    <cellStyle name="Table Hed Side" xfId="39"/>
    <cellStyle name="Table Title" xfId="40"/>
    <cellStyle name="Title Text" xfId="41"/>
    <cellStyle name="Title Text 1" xfId="42"/>
    <cellStyle name="Title Text 2" xfId="43"/>
    <cellStyle name="Title-1" xfId="44"/>
    <cellStyle name="Title-2" xfId="45"/>
    <cellStyle name="Title-3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tabSelected="1" workbookViewId="0" topLeftCell="A1">
      <selection activeCell="A1" sqref="A1:X1"/>
    </sheetView>
  </sheetViews>
  <sheetFormatPr defaultColWidth="9.140625" defaultRowHeight="12.75"/>
  <cols>
    <col min="1" max="1" width="37.7109375" style="1" customWidth="1"/>
    <col min="2" max="19" width="8.7109375" style="1" customWidth="1"/>
    <col min="20" max="22" width="9.7109375" style="1" customWidth="1"/>
    <col min="23" max="23" width="10.28125" style="1" bestFit="1" customWidth="1"/>
    <col min="24" max="16384" width="9.140625" style="1" customWidth="1"/>
  </cols>
  <sheetData>
    <row r="1" spans="1:24" ht="19.5" customHeight="1" thickBot="1">
      <c r="A1" s="27" t="s">
        <v>8</v>
      </c>
      <c r="B1" s="28"/>
      <c r="C1" s="28"/>
      <c r="D1" s="28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30"/>
    </row>
    <row r="2" spans="1:24" s="15" customFormat="1" ht="16.5">
      <c r="A2" s="14"/>
      <c r="B2" s="22">
        <v>1965</v>
      </c>
      <c r="C2" s="22">
        <v>1970</v>
      </c>
      <c r="D2" s="22">
        <v>1975</v>
      </c>
      <c r="E2" s="22">
        <v>1980</v>
      </c>
      <c r="F2" s="22">
        <v>1985</v>
      </c>
      <c r="G2" s="22">
        <v>1990</v>
      </c>
      <c r="H2" s="22">
        <v>1991</v>
      </c>
      <c r="I2" s="22">
        <v>1992</v>
      </c>
      <c r="J2" s="22">
        <v>1993</v>
      </c>
      <c r="K2" s="22">
        <v>1994</v>
      </c>
      <c r="L2" s="22">
        <v>1995</v>
      </c>
      <c r="M2" s="22">
        <v>1996</v>
      </c>
      <c r="N2" s="22">
        <v>1997</v>
      </c>
      <c r="O2" s="23">
        <v>1998</v>
      </c>
      <c r="P2" s="22">
        <v>1999</v>
      </c>
      <c r="Q2" s="22">
        <v>2000</v>
      </c>
      <c r="R2" s="22">
        <v>2001</v>
      </c>
      <c r="S2" s="16">
        <v>2002</v>
      </c>
      <c r="T2" s="16">
        <v>2003</v>
      </c>
      <c r="U2" s="16">
        <v>2004</v>
      </c>
      <c r="V2" s="16">
        <v>2005</v>
      </c>
      <c r="W2" s="16">
        <v>2006</v>
      </c>
      <c r="X2" s="16">
        <v>2007</v>
      </c>
    </row>
    <row r="3" spans="1:24" ht="16.5">
      <c r="A3" s="2" t="s">
        <v>0</v>
      </c>
      <c r="B3" s="8">
        <v>786.51</v>
      </c>
      <c r="C3" s="11">
        <v>905.082</v>
      </c>
      <c r="D3" s="11">
        <v>1130.747</v>
      </c>
      <c r="E3" s="11">
        <v>1416.869</v>
      </c>
      <c r="F3" s="11">
        <v>1403.266</v>
      </c>
      <c r="G3" s="11">
        <v>1708.895</v>
      </c>
      <c r="H3" s="11">
        <v>1691.331</v>
      </c>
      <c r="I3" s="11">
        <v>1675.363</v>
      </c>
      <c r="J3" s="11">
        <v>1680.305</v>
      </c>
      <c r="K3" s="11">
        <v>1681.5</v>
      </c>
      <c r="L3" s="11">
        <v>1695.751</v>
      </c>
      <c r="M3" s="11">
        <v>1746.586</v>
      </c>
      <c r="N3" s="11">
        <v>1789.968</v>
      </c>
      <c r="O3" s="11">
        <v>1997.345</v>
      </c>
      <c r="P3" s="11">
        <v>2028.562</v>
      </c>
      <c r="Q3" s="11">
        <v>2096.619</v>
      </c>
      <c r="R3" s="11">
        <v>2154.174</v>
      </c>
      <c r="S3" s="17">
        <v>2276.661</v>
      </c>
      <c r="T3" s="17">
        <v>1908.365</v>
      </c>
      <c r="U3" s="17">
        <v>2010.335</v>
      </c>
      <c r="V3" s="17">
        <v>2086.759</v>
      </c>
      <c r="W3" s="17">
        <v>2169.6700182</v>
      </c>
      <c r="X3" s="17">
        <v>2220.9945039</v>
      </c>
    </row>
    <row r="4" spans="1:24" ht="16.5">
      <c r="A4" s="2" t="s">
        <v>1</v>
      </c>
      <c r="B4" s="8">
        <v>31700</v>
      </c>
      <c r="C4" s="11">
        <v>35100</v>
      </c>
      <c r="D4" s="11">
        <v>46700</v>
      </c>
      <c r="E4" s="11">
        <v>68700</v>
      </c>
      <c r="F4" s="11">
        <v>78100</v>
      </c>
      <c r="G4" s="11">
        <v>94300</v>
      </c>
      <c r="H4" s="11">
        <v>96600</v>
      </c>
      <c r="I4" s="11">
        <v>99500</v>
      </c>
      <c r="J4" s="11">
        <v>103100</v>
      </c>
      <c r="K4" s="11">
        <v>108900</v>
      </c>
      <c r="L4" s="11">
        <v>115500</v>
      </c>
      <c r="M4" s="11">
        <v>118899</v>
      </c>
      <c r="N4" s="11">
        <v>124584</v>
      </c>
      <c r="O4" s="11">
        <v>128359</v>
      </c>
      <c r="P4" s="11">
        <v>132384</v>
      </c>
      <c r="Q4" s="11">
        <v>135020</v>
      </c>
      <c r="R4" s="11">
        <v>136584</v>
      </c>
      <c r="S4" s="8">
        <v>138737</v>
      </c>
      <c r="T4" s="17">
        <v>140160</v>
      </c>
      <c r="U4" s="17">
        <v>142370</v>
      </c>
      <c r="V4" s="17">
        <v>144028</v>
      </c>
      <c r="W4" s="24">
        <v>142169.22730548185</v>
      </c>
      <c r="X4" s="17">
        <v>145008.3392551546</v>
      </c>
    </row>
    <row r="5" spans="1:24" ht="16.5">
      <c r="A5" s="2" t="s">
        <v>2</v>
      </c>
      <c r="B5" s="8">
        <v>6658</v>
      </c>
      <c r="C5" s="11">
        <v>7348</v>
      </c>
      <c r="D5" s="11">
        <v>9177</v>
      </c>
      <c r="E5" s="11">
        <v>13037</v>
      </c>
      <c r="F5" s="11">
        <v>14005</v>
      </c>
      <c r="G5" s="11">
        <v>16133</v>
      </c>
      <c r="H5" s="11">
        <v>16809</v>
      </c>
      <c r="I5" s="11">
        <v>17216</v>
      </c>
      <c r="J5" s="11">
        <v>17748</v>
      </c>
      <c r="K5" s="11">
        <v>18653</v>
      </c>
      <c r="L5" s="11">
        <v>19777</v>
      </c>
      <c r="M5" s="11">
        <v>20192.513</v>
      </c>
      <c r="N5" s="11">
        <v>20301.693</v>
      </c>
      <c r="O5" s="11">
        <v>25157.972</v>
      </c>
      <c r="P5" s="11">
        <v>24537.32</v>
      </c>
      <c r="Q5" s="11">
        <v>25665.693</v>
      </c>
      <c r="R5" s="11">
        <v>25511.844</v>
      </c>
      <c r="S5" s="8">
        <v>26479.63</v>
      </c>
      <c r="T5" s="17">
        <v>23815.422</v>
      </c>
      <c r="U5" s="17">
        <v>24190.904</v>
      </c>
      <c r="V5" s="17">
        <v>27689</v>
      </c>
      <c r="W5" s="24">
        <v>28106.54360493384</v>
      </c>
      <c r="X5" s="17">
        <v>28514.9570714658</v>
      </c>
    </row>
    <row r="6" spans="1:24" ht="16.5">
      <c r="A6" s="2" t="s">
        <v>3</v>
      </c>
      <c r="B6" s="9">
        <f>B4/B3</f>
        <v>40.304636940407626</v>
      </c>
      <c r="C6" s="12">
        <f aca="true" t="shared" si="0" ref="C6:R6">C4/C3</f>
        <v>38.78101652667935</v>
      </c>
      <c r="D6" s="12">
        <f t="shared" si="0"/>
        <v>41.30013168286097</v>
      </c>
      <c r="E6" s="12">
        <f t="shared" si="0"/>
        <v>48.4871925350897</v>
      </c>
      <c r="F6" s="12">
        <f t="shared" si="0"/>
        <v>55.6558770753371</v>
      </c>
      <c r="G6" s="12">
        <f t="shared" si="0"/>
        <v>55.18185728204483</v>
      </c>
      <c r="H6" s="12">
        <f t="shared" si="0"/>
        <v>57.11478119894923</v>
      </c>
      <c r="I6" s="12">
        <f t="shared" si="0"/>
        <v>59.390114261804754</v>
      </c>
      <c r="J6" s="12">
        <f t="shared" si="0"/>
        <v>61.357908236897465</v>
      </c>
      <c r="K6" s="12">
        <f t="shared" si="0"/>
        <v>64.7636039250669</v>
      </c>
      <c r="L6" s="12">
        <f t="shared" si="0"/>
        <v>68.11141494240604</v>
      </c>
      <c r="M6" s="12">
        <f t="shared" si="0"/>
        <v>68.07509049082037</v>
      </c>
      <c r="N6" s="12">
        <f t="shared" si="0"/>
        <v>69.60124426805395</v>
      </c>
      <c r="O6" s="12">
        <f t="shared" si="0"/>
        <v>64.26481153731578</v>
      </c>
      <c r="P6" s="12">
        <f t="shared" si="0"/>
        <v>65.26002163108646</v>
      </c>
      <c r="Q6" s="12">
        <f t="shared" si="0"/>
        <v>64.39892035701288</v>
      </c>
      <c r="R6" s="18">
        <f t="shared" si="0"/>
        <v>63.40434895231304</v>
      </c>
      <c r="S6" s="19">
        <f aca="true" t="shared" si="1" ref="S6:X6">S4/S3</f>
        <v>60.938804679308866</v>
      </c>
      <c r="T6" s="20">
        <f t="shared" si="1"/>
        <v>73.44506947046294</v>
      </c>
      <c r="U6" s="20">
        <f t="shared" si="1"/>
        <v>70.81904259737804</v>
      </c>
      <c r="V6" s="20">
        <f t="shared" si="1"/>
        <v>69.0199491172675</v>
      </c>
      <c r="W6" s="25">
        <f t="shared" si="1"/>
        <v>65.52573714570116</v>
      </c>
      <c r="X6" s="20">
        <f t="shared" si="1"/>
        <v>65.28982354549923</v>
      </c>
    </row>
    <row r="7" spans="1:24" ht="16.5">
      <c r="A7" s="2" t="s">
        <v>4</v>
      </c>
      <c r="B7" s="9">
        <f>B4/B5</f>
        <v>4.761189546410334</v>
      </c>
      <c r="C7" s="12">
        <f aca="true" t="shared" si="2" ref="C7:Q7">C4/C5</f>
        <v>4.776810016330974</v>
      </c>
      <c r="D7" s="12">
        <f t="shared" si="2"/>
        <v>5.088808978969162</v>
      </c>
      <c r="E7" s="12">
        <f t="shared" si="2"/>
        <v>5.269617243230805</v>
      </c>
      <c r="F7" s="12">
        <f t="shared" si="2"/>
        <v>5.576579792931096</v>
      </c>
      <c r="G7" s="12">
        <f t="shared" si="2"/>
        <v>5.845162090125829</v>
      </c>
      <c r="H7" s="12">
        <f t="shared" si="2"/>
        <v>5.746921292164911</v>
      </c>
      <c r="I7" s="12">
        <f t="shared" si="2"/>
        <v>5.779507434944238</v>
      </c>
      <c r="J7" s="12">
        <f t="shared" si="2"/>
        <v>5.809105251295921</v>
      </c>
      <c r="K7" s="12">
        <f t="shared" si="2"/>
        <v>5.83820297003163</v>
      </c>
      <c r="L7" s="12">
        <f t="shared" si="2"/>
        <v>5.840117307984022</v>
      </c>
      <c r="M7" s="12">
        <f t="shared" si="2"/>
        <v>5.888271558869369</v>
      </c>
      <c r="N7" s="12">
        <f t="shared" si="2"/>
        <v>6.1366310681577145</v>
      </c>
      <c r="O7" s="12">
        <f t="shared" si="2"/>
        <v>5.102120313990333</v>
      </c>
      <c r="P7" s="12">
        <f t="shared" si="2"/>
        <v>5.395210234858575</v>
      </c>
      <c r="Q7" s="12">
        <f t="shared" si="2"/>
        <v>5.260719046238105</v>
      </c>
      <c r="R7" s="19">
        <f aca="true" t="shared" si="3" ref="R7:X7">R4/R5</f>
        <v>5.353748635339727</v>
      </c>
      <c r="S7" s="19">
        <f t="shared" si="3"/>
        <v>5.239385897763677</v>
      </c>
      <c r="T7" s="20">
        <f t="shared" si="3"/>
        <v>5.885262079336659</v>
      </c>
      <c r="U7" s="20">
        <f t="shared" si="3"/>
        <v>5.885269934517536</v>
      </c>
      <c r="V7" s="20">
        <f t="shared" si="3"/>
        <v>5.2016324172053885</v>
      </c>
      <c r="W7" s="20">
        <f t="shared" si="3"/>
        <v>5.058225205625262</v>
      </c>
      <c r="X7" s="20">
        <f t="shared" si="3"/>
        <v>5.0853430672094815</v>
      </c>
    </row>
    <row r="8" spans="1:24" ht="17.25" thickBot="1">
      <c r="A8" s="3" t="s">
        <v>5</v>
      </c>
      <c r="B8" s="10">
        <f>B5/B3*1000</f>
        <v>8465.245197136719</v>
      </c>
      <c r="C8" s="13">
        <f aca="true" t="shared" si="4" ref="C8:R8">C5/C3*1000</f>
        <v>8118.601408491164</v>
      </c>
      <c r="D8" s="13">
        <f t="shared" si="4"/>
        <v>8115.873842689832</v>
      </c>
      <c r="E8" s="13">
        <f t="shared" si="4"/>
        <v>9201.274076855378</v>
      </c>
      <c r="F8" s="13">
        <f t="shared" si="4"/>
        <v>9980.288840462177</v>
      </c>
      <c r="G8" s="13">
        <f t="shared" si="4"/>
        <v>9440.603430871997</v>
      </c>
      <c r="H8" s="13">
        <f t="shared" si="4"/>
        <v>9938.326678810949</v>
      </c>
      <c r="I8" s="13">
        <f t="shared" si="4"/>
        <v>10275.9819812184</v>
      </c>
      <c r="J8" s="13">
        <f t="shared" si="4"/>
        <v>10562.36814149812</v>
      </c>
      <c r="K8" s="13">
        <f t="shared" si="4"/>
        <v>11093.071662206363</v>
      </c>
      <c r="L8" s="13">
        <f t="shared" si="4"/>
        <v>11662.679249488869</v>
      </c>
      <c r="M8" s="13">
        <f t="shared" si="4"/>
        <v>11561.132975988585</v>
      </c>
      <c r="N8" s="13">
        <f t="shared" si="4"/>
        <v>11341.930693733071</v>
      </c>
      <c r="O8" s="13">
        <f t="shared" si="4"/>
        <v>12595.706800778034</v>
      </c>
      <c r="P8" s="13">
        <f t="shared" si="4"/>
        <v>12095.918192295823</v>
      </c>
      <c r="Q8" s="13">
        <f t="shared" si="4"/>
        <v>12241.467333836046</v>
      </c>
      <c r="R8" s="13">
        <f t="shared" si="4"/>
        <v>11842.982043233278</v>
      </c>
      <c r="S8" s="10">
        <f aca="true" t="shared" si="5" ref="S8:X8">S5/S3*1000</f>
        <v>11630.90596272348</v>
      </c>
      <c r="T8" s="13">
        <f t="shared" si="5"/>
        <v>12479.490034663178</v>
      </c>
      <c r="U8" s="13">
        <f t="shared" si="5"/>
        <v>12033.270076877732</v>
      </c>
      <c r="V8" s="13">
        <f t="shared" si="5"/>
        <v>13268.901679590217</v>
      </c>
      <c r="W8" s="26">
        <f t="shared" si="5"/>
        <v>12954.294141120854</v>
      </c>
      <c r="X8" s="13">
        <f t="shared" si="5"/>
        <v>12838.823788800193</v>
      </c>
    </row>
    <row r="9" spans="1:14" ht="12.75">
      <c r="A9" s="40" t="s">
        <v>7</v>
      </c>
      <c r="B9" s="41"/>
      <c r="C9" s="41"/>
      <c r="D9" s="41"/>
      <c r="E9" s="41"/>
      <c r="F9" s="41"/>
      <c r="G9" s="41"/>
      <c r="H9" s="41"/>
      <c r="I9" s="21"/>
      <c r="J9" s="21"/>
      <c r="K9" s="21"/>
      <c r="L9" s="21"/>
      <c r="M9" s="21"/>
      <c r="N9" s="21"/>
    </row>
    <row r="10" spans="1:14" ht="12.75">
      <c r="A10" s="42"/>
      <c r="B10" s="39"/>
      <c r="C10" s="39"/>
      <c r="D10" s="39"/>
      <c r="E10" s="39"/>
      <c r="F10" s="39"/>
      <c r="G10" s="39"/>
      <c r="H10" s="39"/>
      <c r="I10" s="4"/>
      <c r="J10" s="4"/>
      <c r="K10" s="4"/>
      <c r="L10" s="4"/>
      <c r="M10" s="4"/>
      <c r="N10" s="4"/>
    </row>
    <row r="11" spans="1:14" ht="39" customHeight="1">
      <c r="A11" s="31" t="s">
        <v>6</v>
      </c>
      <c r="B11" s="32"/>
      <c r="C11" s="32"/>
      <c r="D11" s="32"/>
      <c r="E11" s="32"/>
      <c r="F11" s="32"/>
      <c r="G11" s="33"/>
      <c r="H11" s="33"/>
      <c r="I11" s="34"/>
      <c r="J11" s="34"/>
      <c r="K11" s="7"/>
      <c r="L11" s="7"/>
      <c r="M11" s="4"/>
      <c r="N11" s="4"/>
    </row>
    <row r="12" spans="1:14" ht="12.75">
      <c r="A12" s="43"/>
      <c r="B12" s="39"/>
      <c r="C12" s="39"/>
      <c r="D12" s="39"/>
      <c r="E12" s="39"/>
      <c r="F12" s="39"/>
      <c r="G12" s="39"/>
      <c r="H12" s="39"/>
      <c r="I12" s="5"/>
      <c r="J12" s="5"/>
      <c r="K12" s="5"/>
      <c r="L12" s="5"/>
      <c r="M12" s="5"/>
      <c r="N12" s="5"/>
    </row>
    <row r="13" spans="1:14" ht="12.75">
      <c r="A13" s="38" t="s">
        <v>9</v>
      </c>
      <c r="B13" s="39"/>
      <c r="C13" s="39"/>
      <c r="D13" s="39"/>
      <c r="E13" s="39"/>
      <c r="F13" s="39"/>
      <c r="G13" s="39"/>
      <c r="H13" s="39"/>
      <c r="I13" s="5"/>
      <c r="J13" s="5"/>
      <c r="K13" s="5"/>
      <c r="L13" s="5"/>
      <c r="M13" s="5"/>
      <c r="N13" s="5"/>
    </row>
    <row r="14" spans="1:14" ht="26.25" customHeight="1">
      <c r="A14" s="35" t="s">
        <v>11</v>
      </c>
      <c r="B14" s="36"/>
      <c r="C14" s="36"/>
      <c r="D14" s="36"/>
      <c r="E14" s="36"/>
      <c r="F14" s="32"/>
      <c r="G14" s="33"/>
      <c r="H14" s="33"/>
      <c r="I14" s="34"/>
      <c r="J14" s="34"/>
      <c r="K14" s="6"/>
      <c r="L14" s="6"/>
      <c r="M14" s="6"/>
      <c r="N14" s="6"/>
    </row>
    <row r="15" spans="1:14" ht="12.75">
      <c r="A15" s="37" t="s">
        <v>10</v>
      </c>
      <c r="B15" s="37"/>
      <c r="C15" s="37"/>
      <c r="D15" s="37"/>
      <c r="E15" s="37"/>
      <c r="F15" s="33"/>
      <c r="G15" s="33"/>
      <c r="H15" s="33"/>
      <c r="I15" s="34"/>
      <c r="J15" s="34"/>
      <c r="K15" s="6"/>
      <c r="L15" s="6"/>
      <c r="M15" s="6"/>
      <c r="N15" s="6"/>
    </row>
  </sheetData>
  <mergeCells count="8">
    <mergeCell ref="A1:X1"/>
    <mergeCell ref="A11:J11"/>
    <mergeCell ref="A14:J14"/>
    <mergeCell ref="A15:J15"/>
    <mergeCell ref="A13:H13"/>
    <mergeCell ref="A9:H9"/>
    <mergeCell ref="A10:H10"/>
    <mergeCell ref="A12:H12"/>
  </mergeCells>
  <printOptions/>
  <pageMargins left="0.75" right="0.75" top="1" bottom="1" header="0.5" footer="0.5"/>
  <pageSetup fitToHeight="1" fitToWidth="1" horizontalDpi="300" verticalDpi="3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2009-03-30T13:13:20Z</cp:lastPrinted>
  <dcterms:created xsi:type="dcterms:W3CDTF">1980-01-01T05:00:00Z</dcterms:created>
  <dcterms:modified xsi:type="dcterms:W3CDTF">2009-03-31T19:12:49Z</dcterms:modified>
  <cp:category/>
  <cp:version/>
  <cp:contentType/>
  <cp:contentStatus/>
</cp:coreProperties>
</file>