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06" yWindow="135" windowWidth="7920" windowHeight="9120" activeTab="0"/>
  </bookViews>
  <sheets>
    <sheet name="2-4" sheetId="1" r:id="rId1"/>
  </sheets>
  <definedNames>
    <definedName name="HTML_CodePage" hidden="1">1252</definedName>
    <definedName name="HTML_Control" hidden="1">{"'2-4'!$A$1:$E$60"}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tasks\nts2000\nts2000\HTML\Ch2_web\2-4.htm"</definedName>
    <definedName name="HTML_Title" hidden="1">"Table 2-4"</definedName>
    <definedName name="_xlnm.Print_Area" localSheetId="0">'2-4'!$A$1:$S$67</definedName>
  </definedNames>
  <calcPr fullCalcOnLoad="1"/>
</workbook>
</file>

<file path=xl/sharedStrings.xml><?xml version="1.0" encoding="utf-8"?>
<sst xmlns="http://schemas.openxmlformats.org/spreadsheetml/2006/main" count="165" uniqueCount="68">
  <si>
    <t xml:space="preserve"> </t>
  </si>
  <si>
    <t>Passenger car occupants</t>
  </si>
  <si>
    <t>Light-truck occupants</t>
  </si>
  <si>
    <t>Pedestrians struck by motor vehicles</t>
  </si>
  <si>
    <t>Motorcyclists</t>
  </si>
  <si>
    <t>Pedalcyclists struck by motor vehicles</t>
  </si>
  <si>
    <t>Recreational boating</t>
  </si>
  <si>
    <t>General aviation</t>
  </si>
  <si>
    <t>Large-truck occupants</t>
  </si>
  <si>
    <t>Other and unknown motor vehicle occupants</t>
  </si>
  <si>
    <t>Air carriers</t>
  </si>
  <si>
    <t>Heavy rail transit (subway)</t>
  </si>
  <si>
    <t>Air taxi</t>
  </si>
  <si>
    <t>Bus occupants (school, intercity, and transit)</t>
  </si>
  <si>
    <t>Commuter air</t>
  </si>
  <si>
    <t>Gas distribution pipelines</t>
  </si>
  <si>
    <t>Light rail transit</t>
  </si>
  <si>
    <t>Hazardous liquid pipelines</t>
  </si>
  <si>
    <t>Gas transmission pipelines</t>
  </si>
  <si>
    <t>Waterborne transportation (vessel-related)</t>
  </si>
  <si>
    <r>
      <t xml:space="preserve">f  </t>
    </r>
    <r>
      <rPr>
        <sz val="9"/>
        <rFont val="Arial"/>
        <family val="2"/>
      </rPr>
      <t>Fatalities at grade crossings with motor vehicles are included under relevant motor vehicle modes. Commuter rail fatalities are counted under railroad.  For transit bus and demand responsive transit accidents, occupant fatalities are counted under "bus" and nonoccupant fatalities are counted under "pedestrians," "pedalcyclists," or other motor vehicle categories.</t>
    </r>
  </si>
  <si>
    <t>Waterborne transportation (nonvessel-related)</t>
  </si>
  <si>
    <t>Large-truck occupants and nonoccupants</t>
  </si>
  <si>
    <t>Public grade crossings, with motor vehicles</t>
  </si>
  <si>
    <t>Commuter rail</t>
  </si>
  <si>
    <t>Transit buses, accident-related fatalities</t>
  </si>
  <si>
    <t>Private grade crossings, with motor vehicles</t>
  </si>
  <si>
    <r>
      <t xml:space="preserve">g </t>
    </r>
    <r>
      <rPr>
        <sz val="9"/>
        <rFont val="Arial"/>
        <family val="2"/>
      </rPr>
      <t xml:space="preserve"> Includes nonoccupant fatalities resulting from aviation accidents.</t>
    </r>
  </si>
  <si>
    <t>Number</t>
  </si>
  <si>
    <t>Percent</t>
  </si>
  <si>
    <t>NA</t>
  </si>
  <si>
    <r>
      <t xml:space="preserve">b </t>
    </r>
    <r>
      <rPr>
        <sz val="9"/>
        <rFont val="Arial"/>
        <family val="2"/>
      </rPr>
      <t>Includes fatalities outside trains, except at grade crossings.</t>
    </r>
  </si>
  <si>
    <r>
      <t>c</t>
    </r>
    <r>
      <rPr>
        <sz val="9"/>
        <rFont val="Arial"/>
        <family val="2"/>
      </rPr>
      <t xml:space="preserve"> Includes all nonoccupant fatalities, except pedalcyclists and pedestrians.</t>
    </r>
  </si>
  <si>
    <r>
      <t xml:space="preserve">e </t>
    </r>
    <r>
      <rPr>
        <sz val="9"/>
        <rFont val="Arial"/>
        <family val="2"/>
      </rPr>
      <t>Fatalities not related to transit bus and demand responsive transit accidents are not included under highway submodes.</t>
    </r>
  </si>
  <si>
    <t xml:space="preserve">SOURCES  </t>
  </si>
  <si>
    <t>Waterborne transportation:</t>
  </si>
  <si>
    <t>Recreational boating:</t>
  </si>
  <si>
    <r>
      <t>d</t>
    </r>
    <r>
      <rPr>
        <sz val="9"/>
        <rFont val="Arial"/>
        <family val="2"/>
      </rPr>
      <t xml:space="preserve"> Public grade-crossing fatalities involving motor vehicles are included in counts for motor vehicles.</t>
    </r>
  </si>
  <si>
    <r>
      <t>TOTAL of all modes</t>
    </r>
    <r>
      <rPr>
        <b/>
        <vertAlign val="superscript"/>
        <sz val="11"/>
        <rFont val="Arial Narrow"/>
        <family val="2"/>
      </rPr>
      <t>a</t>
    </r>
  </si>
  <si>
    <r>
      <t>Railroad trespassers</t>
    </r>
    <r>
      <rPr>
        <vertAlign val="superscript"/>
        <sz val="11"/>
        <rFont val="Arial Narrow"/>
        <family val="2"/>
      </rPr>
      <t>b</t>
    </r>
    <r>
      <rPr>
        <sz val="11"/>
        <rFont val="Arial Narrow"/>
        <family val="2"/>
      </rPr>
      <t xml:space="preserve"> (excluding grade crossings)</t>
    </r>
  </si>
  <si>
    <r>
      <t>Other nonoccupants struck by motor vehicles</t>
    </r>
    <r>
      <rPr>
        <vertAlign val="superscript"/>
        <sz val="11"/>
        <rFont val="Arial Narrow"/>
        <family val="2"/>
      </rPr>
      <t>c</t>
    </r>
  </si>
  <si>
    <r>
      <t>Grade crossings, not involving motor vehicles</t>
    </r>
    <r>
      <rPr>
        <vertAlign val="superscript"/>
        <sz val="11"/>
        <rFont val="Arial Narrow"/>
        <family val="2"/>
      </rPr>
      <t>d</t>
    </r>
  </si>
  <si>
    <r>
      <t>Transit buses, fatalities not related to accidents</t>
    </r>
    <r>
      <rPr>
        <vertAlign val="superscript"/>
        <sz val="11"/>
        <rFont val="Arial Narrow"/>
        <family val="2"/>
      </rPr>
      <t>e</t>
    </r>
  </si>
  <si>
    <r>
      <t>Demand response transit, fatalities not related to accidents</t>
    </r>
    <r>
      <rPr>
        <vertAlign val="superscript"/>
        <sz val="11"/>
        <rFont val="Arial Narrow"/>
        <family val="2"/>
      </rPr>
      <t>e</t>
    </r>
  </si>
  <si>
    <r>
      <t>Other counts, redundant with above</t>
    </r>
    <r>
      <rPr>
        <b/>
        <vertAlign val="superscript"/>
        <sz val="11"/>
        <rFont val="Arial Narrow"/>
        <family val="2"/>
      </rPr>
      <t>f</t>
    </r>
  </si>
  <si>
    <r>
      <t>Outside planes in crashes</t>
    </r>
    <r>
      <rPr>
        <vertAlign val="superscript"/>
        <sz val="11"/>
        <rFont val="Arial Narrow"/>
        <family val="2"/>
      </rPr>
      <t>g</t>
    </r>
  </si>
  <si>
    <r>
      <t>h</t>
    </r>
    <r>
      <rPr>
        <sz val="9"/>
        <rFont val="Arial"/>
        <family val="2"/>
      </rPr>
      <t xml:space="preserve"> Other than the persons aboard the aircraft who were killed, fatalities resulting from the September 11 terrorist acts are excluded.</t>
    </r>
  </si>
  <si>
    <t>Railroad-related, not otherwise specified (excluding grade crossings)</t>
  </si>
  <si>
    <t>Railroad employees, contractors, and volunteers on duty (excluding grade crossings)</t>
  </si>
  <si>
    <t>Passengers on railroad trains (excluding grade crossings)</t>
  </si>
  <si>
    <r>
      <t xml:space="preserve">Ibid., Office of Boating Safety, </t>
    </r>
    <r>
      <rPr>
        <i/>
        <sz val="9"/>
        <rFont val="Arial"/>
        <family val="2"/>
      </rPr>
      <t>Boating Statistics</t>
    </r>
    <r>
      <rPr>
        <sz val="9"/>
        <rFont val="Arial"/>
        <family val="2"/>
      </rPr>
      <t xml:space="preserve"> (Washington, DC: Annual issues).</t>
    </r>
  </si>
  <si>
    <t>Demand response transit, accident-related fatalities</t>
  </si>
  <si>
    <t>U</t>
  </si>
  <si>
    <t>Table 2-4:  Distribution of Transportation Fatalities by Mode</t>
  </si>
  <si>
    <r>
      <t>KEY:</t>
    </r>
    <r>
      <rPr>
        <sz val="9"/>
        <rFont val="Arial"/>
        <family val="2"/>
      </rPr>
      <t xml:space="preserve">  NA = not applicable; P = preliminary; R = revised.</t>
    </r>
  </si>
  <si>
    <r>
      <t xml:space="preserve">U.S. Department of Transportation, Federal Transit Administration, </t>
    </r>
    <r>
      <rPr>
        <i/>
        <sz val="9"/>
        <rFont val="Arial"/>
        <family val="2"/>
      </rPr>
      <t>Transit Safety and Security Statistics and Analysis</t>
    </r>
    <r>
      <rPr>
        <sz val="9"/>
        <rFont val="Arial"/>
        <family val="2"/>
      </rPr>
      <t xml:space="preserve"> (Washington, DC: Annual issues) and personal communications, Apr. 22, 2005, Apr. 24, 2006,Sept. 5, 2007, and  Oct 30 2008.</t>
    </r>
  </si>
  <si>
    <t>U.S. Department of Homeland Security, U.S. Coast Guard, Data Administration Division (G-MRI-1), personal communication, Oct. 16, 2008.</t>
  </si>
  <si>
    <r>
      <t>a</t>
    </r>
    <r>
      <rPr>
        <sz val="9"/>
        <rFont val="Arial"/>
        <family val="2"/>
      </rPr>
      <t xml:space="preserve">  Includes fatalities outside the vehicle, unless otherwise specified.</t>
    </r>
  </si>
  <si>
    <t>Air:</t>
  </si>
  <si>
    <t>Highway:</t>
  </si>
  <si>
    <t>Railroad:</t>
  </si>
  <si>
    <t>Transit:</t>
  </si>
  <si>
    <t>Pipeline:</t>
  </si>
  <si>
    <r>
      <t xml:space="preserve">National Transportation Safety Board, </t>
    </r>
    <r>
      <rPr>
        <i/>
        <sz val="9"/>
        <rFont val="Arial"/>
        <family val="2"/>
      </rPr>
      <t>Aviation Accident Statistics</t>
    </r>
    <r>
      <rPr>
        <sz val="9"/>
        <rFont val="Arial"/>
        <family val="2"/>
      </rPr>
      <t>, available at www.ntsb.gov/aviation/Stats.htm as of Sept. 9, 2008.</t>
    </r>
  </si>
  <si>
    <t>2006-2007: ibid., FARS, General Trends, available at http://www-fars.nhtsa.dot.gov/ as of Oct. 27 2008.</t>
  </si>
  <si>
    <r>
      <t xml:space="preserve">U.S. Department of Transportation, Pipeline and Hazardous Materials Safety Administration, Office of Pipeline Safety, </t>
    </r>
    <r>
      <rPr>
        <i/>
        <sz val="9"/>
        <rFont val="Arial"/>
        <family val="2"/>
      </rPr>
      <t>Pipeline Incidents and Mileage Reports</t>
    </r>
    <r>
      <rPr>
        <sz val="9"/>
        <rFont val="Arial"/>
        <family val="2"/>
      </rPr>
      <t>, available at http://ops.dot.gov/stats/stats.htm as of Sept. 19, 2008.</t>
    </r>
  </si>
  <si>
    <r>
      <t xml:space="preserve">1999-2005 U.S. Department of Transportation, National Highway Traffic Safety Administration, </t>
    </r>
    <r>
      <rPr>
        <i/>
        <sz val="9"/>
        <rFont val="Arial"/>
        <family val="2"/>
      </rPr>
      <t>Traffic Safety Facts</t>
    </r>
    <r>
      <rPr>
        <sz val="9"/>
        <rFont val="Arial"/>
        <family val="2"/>
      </rPr>
      <t xml:space="preserve"> 2006, (Washington, DC: Annual Issues), tables 4 and 11, available at http://www-nrd.nhtsa.dot.gov/cats/index.aspx as of Feb. 14, 2007.</t>
    </r>
  </si>
  <si>
    <r>
      <t xml:space="preserve">U.S. Department of Transportation, Federal Railroad Administration, Office of Safety and Analysis, </t>
    </r>
    <r>
      <rPr>
        <i/>
        <sz val="9"/>
        <rFont val="Arial"/>
        <family val="2"/>
      </rPr>
      <t>FRA Accident/Incident and Inspections Query</t>
    </r>
    <r>
      <rPr>
        <sz val="9"/>
        <rFont val="Arial"/>
        <family val="2"/>
      </rPr>
      <t xml:space="preserve">, available at http://safetydata.fra.dot.gov/officeofsafety/Query/Default.asp as of Sep 9, 2008.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</si>
</sst>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000"/>
    <numFmt numFmtId="168" formatCode="0.000%"/>
    <numFmt numFmtId="169" formatCode="_(* #,##0.0_);_(* \(#,##0.0\);_(* &quot;-&quot;??_);_(@_)"/>
    <numFmt numFmtId="170" formatCode="_(* #,##0_);_(* \(#,##0\);_(* &quot;-&quot;??_);_(@_)"/>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
    <numFmt numFmtId="179" formatCode="_(* #,##0.000_);_(* \(#,##0.000\);_(* &quot;-&quot;??_);_(@_)"/>
    <numFmt numFmtId="180" formatCode="_(* #,##0.0000_);_(* \(#,##0.0000\);_(* &quot;-&quot;??_);_(@_)"/>
    <numFmt numFmtId="181" formatCode="&quot;(R)&quot;\ #,##0;&quot;(R) -&quot;#,##0;&quot;(R) &quot;\ 0"/>
    <numFmt numFmtId="182" formatCode="&quot;(h)&quot;\ #,##0;&quot;(h) -&quot;#,##0;&quot;(h) &quot;\ 0"/>
    <numFmt numFmtId="183" formatCode="&quot;(P)&quot;\ #,##0;&quot;(P) -&quot;#,##0;&quot;(P) &quot;\ 0"/>
    <numFmt numFmtId="184" formatCode="0.00_);\(0.00\)"/>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sz val="11"/>
      <color indexed="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71">
    <xf numFmtId="0" fontId="0" fillId="0" borderId="0" xfId="0" applyAlignment="1">
      <alignment/>
    </xf>
    <xf numFmtId="0" fontId="0" fillId="0" borderId="0" xfId="27" applyFont="1" applyFill="1">
      <alignment/>
      <protection/>
    </xf>
    <xf numFmtId="0" fontId="14" fillId="0" borderId="0" xfId="27" applyFont="1" applyFill="1">
      <alignment/>
      <protection/>
    </xf>
    <xf numFmtId="0" fontId="14" fillId="0" borderId="0" xfId="27" applyFont="1" applyFill="1" applyAlignment="1">
      <alignment horizontal="right"/>
      <protection/>
    </xf>
    <xf numFmtId="0" fontId="14" fillId="0" borderId="0" xfId="27" applyFont="1" applyFill="1" applyBorder="1">
      <alignment/>
      <protection/>
    </xf>
    <xf numFmtId="0" fontId="16" fillId="0" borderId="0" xfId="27" applyFont="1" applyFill="1">
      <alignment/>
      <protection/>
    </xf>
    <xf numFmtId="0" fontId="16" fillId="0" borderId="0" xfId="27" applyFont="1" applyFill="1" applyBorder="1" applyAlignment="1">
      <alignment horizontal="left"/>
      <protection/>
    </xf>
    <xf numFmtId="3" fontId="16" fillId="0" borderId="0" xfId="27" applyNumberFormat="1" applyFont="1" applyFill="1" applyBorder="1" applyAlignment="1">
      <alignment horizontal="right"/>
      <protection/>
    </xf>
    <xf numFmtId="0" fontId="16" fillId="0" borderId="4" xfId="27" applyFont="1" applyFill="1" applyBorder="1" applyAlignment="1">
      <alignment horizontal="left"/>
      <protection/>
    </xf>
    <xf numFmtId="3" fontId="16" fillId="0" borderId="4" xfId="27" applyNumberFormat="1" applyFont="1" applyFill="1" applyBorder="1" applyAlignment="1">
      <alignment horizontal="right"/>
      <protection/>
    </xf>
    <xf numFmtId="0" fontId="16" fillId="0" borderId="0" xfId="0" applyFont="1" applyFill="1" applyAlignment="1">
      <alignment/>
    </xf>
    <xf numFmtId="0" fontId="16" fillId="0" borderId="0" xfId="27" applyFont="1" applyFill="1" applyBorder="1" applyAlignment="1">
      <alignment horizontal="left" vertical="top"/>
      <protection/>
    </xf>
    <xf numFmtId="0" fontId="15" fillId="0" borderId="0" xfId="27" applyFont="1" applyFill="1" applyBorder="1" applyAlignment="1">
      <alignment horizontal="left" vertical="top"/>
      <protection/>
    </xf>
    <xf numFmtId="0" fontId="20" fillId="0" borderId="0" xfId="27" applyFont="1" applyFill="1" applyAlignment="1">
      <alignment/>
      <protection/>
    </xf>
    <xf numFmtId="0" fontId="20" fillId="0" borderId="0" xfId="27" applyFont="1" applyFill="1" applyAlignment="1">
      <alignment horizontal="left"/>
      <protection/>
    </xf>
    <xf numFmtId="0" fontId="20" fillId="0" borderId="0" xfId="0" applyFont="1" applyFill="1" applyAlignment="1">
      <alignment/>
    </xf>
    <xf numFmtId="0" fontId="21" fillId="0" borderId="0" xfId="27" applyFont="1" applyFill="1" applyAlignment="1">
      <alignment horizontal="left"/>
      <protection/>
    </xf>
    <xf numFmtId="0" fontId="13" fillId="0" borderId="5" xfId="27" applyFont="1" applyFill="1" applyBorder="1" applyAlignment="1">
      <alignment horizontal="left"/>
      <protection/>
    </xf>
    <xf numFmtId="0" fontId="16" fillId="0" borderId="0" xfId="27" applyFont="1" applyFill="1" applyBorder="1" applyAlignment="1">
      <alignment horizontal="right"/>
      <protection/>
    </xf>
    <xf numFmtId="0" fontId="16" fillId="0" borderId="4" xfId="27" applyFont="1" applyFill="1" applyBorder="1" applyAlignment="1">
      <alignment horizontal="right"/>
      <protection/>
    </xf>
    <xf numFmtId="0" fontId="21" fillId="0" borderId="0" xfId="27" applyFont="1" applyFill="1" applyAlignment="1">
      <alignment/>
      <protection/>
    </xf>
    <xf numFmtId="0" fontId="16" fillId="0" borderId="0" xfId="27" applyFont="1" applyFill="1" applyBorder="1" applyAlignment="1">
      <alignment horizontal="left" vertical="center"/>
      <protection/>
    </xf>
    <xf numFmtId="3" fontId="16" fillId="0" borderId="6" xfId="27" applyNumberFormat="1" applyFont="1" applyFill="1" applyBorder="1" applyAlignment="1">
      <alignment horizontal="right"/>
      <protection/>
    </xf>
    <xf numFmtId="3" fontId="16" fillId="0" borderId="7" xfId="27" applyNumberFormat="1" applyFont="1" applyFill="1" applyBorder="1" applyAlignment="1">
      <alignment horizontal="right"/>
      <protection/>
    </xf>
    <xf numFmtId="0" fontId="15" fillId="0" borderId="8" xfId="27" applyNumberFormat="1" applyFont="1" applyFill="1" applyBorder="1" applyAlignment="1">
      <alignment horizontal="right"/>
      <protection/>
    </xf>
    <xf numFmtId="49" fontId="15" fillId="0" borderId="8" xfId="27" applyNumberFormat="1" applyFont="1" applyFill="1" applyBorder="1" applyAlignment="1">
      <alignment horizontal="center"/>
      <protection/>
    </xf>
    <xf numFmtId="49" fontId="15" fillId="0" borderId="9" xfId="27" applyNumberFormat="1" applyFont="1" applyFill="1" applyBorder="1" applyAlignment="1">
      <alignment horizontal="center"/>
      <protection/>
    </xf>
    <xf numFmtId="0" fontId="16" fillId="0" borderId="0" xfId="0" applyFont="1" applyFill="1" applyAlignment="1">
      <alignment/>
    </xf>
    <xf numFmtId="182" fontId="16" fillId="0" borderId="6" xfId="27" applyNumberFormat="1" applyFont="1" applyFill="1" applyBorder="1" applyAlignment="1">
      <alignment horizontal="right"/>
      <protection/>
    </xf>
    <xf numFmtId="49" fontId="16" fillId="0" borderId="0" xfId="27" applyNumberFormat="1" applyFont="1" applyFill="1" applyBorder="1" applyAlignment="1">
      <alignment horizontal="right"/>
      <protection/>
    </xf>
    <xf numFmtId="2" fontId="16" fillId="0" borderId="0" xfId="15" applyNumberFormat="1" applyFont="1" applyFill="1" applyBorder="1" applyAlignment="1">
      <alignment horizontal="right"/>
    </xf>
    <xf numFmtId="164" fontId="15" fillId="0" borderId="0" xfId="15" applyNumberFormat="1" applyFont="1" applyFill="1" applyBorder="1" applyAlignment="1">
      <alignment horizontal="right"/>
    </xf>
    <xf numFmtId="164" fontId="16" fillId="0" borderId="0" xfId="15" applyNumberFormat="1" applyFont="1" applyFill="1" applyBorder="1" applyAlignment="1">
      <alignment horizontal="right"/>
    </xf>
    <xf numFmtId="3" fontId="15" fillId="0" borderId="10" xfId="27" applyNumberFormat="1" applyFont="1" applyFill="1" applyBorder="1" applyAlignment="1">
      <alignment horizontal="right"/>
      <protection/>
    </xf>
    <xf numFmtId="3" fontId="15" fillId="0" borderId="6" xfId="27" applyNumberFormat="1" applyFont="1" applyFill="1" applyBorder="1" applyAlignment="1">
      <alignment horizontal="right"/>
      <protection/>
    </xf>
    <xf numFmtId="0" fontId="16" fillId="0" borderId="11" xfId="27" applyFont="1" applyFill="1" applyBorder="1" applyAlignment="1">
      <alignment horizontal="left"/>
      <protection/>
    </xf>
    <xf numFmtId="0" fontId="16" fillId="0" borderId="11" xfId="27" applyFont="1" applyFill="1" applyBorder="1" applyAlignment="1">
      <alignment horizontal="right"/>
      <protection/>
    </xf>
    <xf numFmtId="0" fontId="16" fillId="0" borderId="12" xfId="27" applyFont="1" applyFill="1" applyBorder="1" applyAlignment="1">
      <alignment horizontal="right"/>
      <protection/>
    </xf>
    <xf numFmtId="0" fontId="16" fillId="0" borderId="0" xfId="27" applyFont="1" applyFill="1" applyAlignment="1">
      <alignment horizontal="right"/>
      <protection/>
    </xf>
    <xf numFmtId="0" fontId="16" fillId="0" borderId="4" xfId="0" applyFont="1" applyFill="1" applyBorder="1" applyAlignment="1">
      <alignment horizontal="right"/>
    </xf>
    <xf numFmtId="3" fontId="16" fillId="0" borderId="0" xfId="27" applyNumberFormat="1" applyFont="1" applyFill="1" applyAlignment="1">
      <alignment horizontal="right"/>
      <protection/>
    </xf>
    <xf numFmtId="0" fontId="19" fillId="0" borderId="0" xfId="27" applyNumberFormat="1" applyFont="1" applyFill="1" applyAlignment="1">
      <alignment horizontal="left" vertical="top" wrapText="1"/>
      <protection/>
    </xf>
    <xf numFmtId="0" fontId="21" fillId="0" borderId="0" xfId="27" applyFont="1" applyFill="1" applyBorder="1" applyAlignment="1">
      <alignment wrapText="1"/>
      <protection/>
    </xf>
    <xf numFmtId="0" fontId="0" fillId="0" borderId="0" xfId="0" applyFill="1" applyBorder="1" applyAlignment="1">
      <alignment wrapText="1"/>
    </xf>
    <xf numFmtId="0" fontId="0" fillId="0" borderId="0" xfId="0" applyFill="1" applyAlignment="1">
      <alignment wrapText="1"/>
    </xf>
    <xf numFmtId="0" fontId="15" fillId="0" borderId="13" xfId="27" applyFont="1" applyFill="1" applyBorder="1" applyAlignment="1">
      <alignment horizontal="center"/>
      <protection/>
    </xf>
    <xf numFmtId="0" fontId="15" fillId="0" borderId="14" xfId="27" applyFont="1" applyFill="1" applyBorder="1" applyAlignment="1">
      <alignment horizontal="center"/>
      <protection/>
    </xf>
    <xf numFmtId="0" fontId="21" fillId="0" borderId="0" xfId="27" applyFont="1" applyFill="1" applyAlignment="1">
      <alignment wrapText="1"/>
      <protection/>
    </xf>
    <xf numFmtId="0" fontId="0" fillId="0" borderId="0" xfId="0" applyFill="1" applyAlignment="1">
      <alignment wrapText="1"/>
    </xf>
    <xf numFmtId="0" fontId="19" fillId="0" borderId="0" xfId="27" applyFont="1" applyFill="1" applyAlignment="1">
      <alignment horizontal="left" vertical="top"/>
      <protection/>
    </xf>
    <xf numFmtId="0" fontId="19" fillId="0" borderId="0" xfId="27" applyNumberFormat="1" applyFont="1" applyFill="1" applyAlignment="1">
      <alignment horizontal="left" vertical="top" wrapText="1"/>
      <protection/>
    </xf>
    <xf numFmtId="0" fontId="19" fillId="0" borderId="0" xfId="27" applyFont="1" applyFill="1" applyBorder="1" applyAlignment="1">
      <alignment horizontal="left" vertical="top"/>
      <protection/>
    </xf>
    <xf numFmtId="49" fontId="21" fillId="0" borderId="0" xfId="0" applyNumberFormat="1" applyFont="1" applyFill="1" applyAlignment="1">
      <alignment horizontal="left" wrapText="1"/>
    </xf>
    <xf numFmtId="0" fontId="13" fillId="0" borderId="4" xfId="27" applyFont="1" applyFill="1" applyBorder="1" applyAlignment="1">
      <alignment wrapText="1"/>
      <protection/>
    </xf>
    <xf numFmtId="0" fontId="0" fillId="0" borderId="4" xfId="0" applyFill="1" applyBorder="1" applyAlignment="1">
      <alignment wrapText="1"/>
    </xf>
    <xf numFmtId="0" fontId="21" fillId="0" borderId="5" xfId="27" applyFont="1" applyFill="1" applyBorder="1" applyAlignment="1">
      <alignment wrapText="1"/>
      <protection/>
    </xf>
    <xf numFmtId="0" fontId="0" fillId="0" borderId="5" xfId="0" applyFill="1" applyBorder="1" applyAlignment="1">
      <alignment wrapText="1"/>
    </xf>
    <xf numFmtId="0" fontId="19" fillId="0" borderId="0" xfId="27" applyNumberFormat="1" applyFont="1" applyFill="1" applyAlignment="1">
      <alignment horizontal="left" vertical="top"/>
      <protection/>
    </xf>
    <xf numFmtId="0" fontId="15" fillId="0" borderId="13" xfId="27" applyFont="1" applyFill="1" applyBorder="1" applyAlignment="1" quotePrefix="1">
      <alignment horizontal="center"/>
      <protection/>
    </xf>
    <xf numFmtId="0" fontId="15" fillId="0" borderId="14" xfId="27" applyFont="1" applyFill="1" applyBorder="1" applyAlignment="1" quotePrefix="1">
      <alignment horizontal="center"/>
      <protection/>
    </xf>
    <xf numFmtId="3" fontId="20" fillId="0" borderId="0" xfId="27" applyNumberFormat="1" applyFont="1" applyFill="1" applyAlignment="1">
      <alignment horizontal="left" wrapText="1"/>
      <protection/>
    </xf>
    <xf numFmtId="0" fontId="20" fillId="0" borderId="0" xfId="27" applyNumberFormat="1" applyFont="1" applyFill="1" applyAlignment="1">
      <alignment horizontal="left" wrapText="1"/>
      <protection/>
    </xf>
    <xf numFmtId="0" fontId="21" fillId="0" borderId="0" xfId="27" applyNumberFormat="1" applyFont="1" applyFill="1" applyAlignment="1">
      <alignment horizontal="left" wrapText="1"/>
      <protection/>
    </xf>
    <xf numFmtId="0" fontId="20" fillId="0" borderId="0" xfId="27" applyFont="1" applyFill="1" applyAlignment="1">
      <alignment horizontal="left" wrapText="1"/>
      <protection/>
    </xf>
    <xf numFmtId="0" fontId="21" fillId="0" borderId="0" xfId="27" applyFont="1" applyFill="1" applyAlignment="1">
      <alignment horizontal="left" wrapText="1"/>
      <protection/>
    </xf>
    <xf numFmtId="49" fontId="20" fillId="0" borderId="0" xfId="0" applyNumberFormat="1" applyFont="1" applyFill="1" applyAlignment="1">
      <alignment wrapText="1"/>
    </xf>
    <xf numFmtId="181" fontId="15" fillId="0" borderId="6" xfId="27" applyNumberFormat="1" applyFont="1" applyFill="1" applyBorder="1" applyAlignment="1">
      <alignment horizontal="right"/>
      <protection/>
    </xf>
    <xf numFmtId="181" fontId="16" fillId="0" borderId="6" xfId="27" applyNumberFormat="1" applyFont="1" applyFill="1" applyBorder="1" applyAlignment="1">
      <alignment horizontal="right"/>
      <protection/>
    </xf>
    <xf numFmtId="164" fontId="23" fillId="0" borderId="0" xfId="15" applyNumberFormat="1" applyFont="1" applyFill="1" applyBorder="1" applyAlignment="1">
      <alignment horizontal="right"/>
    </xf>
    <xf numFmtId="3" fontId="23" fillId="0" borderId="6" xfId="27" applyNumberFormat="1" applyFont="1" applyFill="1" applyBorder="1" applyAlignment="1">
      <alignment horizontal="right"/>
      <protection/>
    </xf>
    <xf numFmtId="183" fontId="16" fillId="0" borderId="6" xfId="27" applyNumberFormat="1" applyFont="1" applyFill="1" applyBorder="1" applyAlignment="1">
      <alignment horizontal="right"/>
      <protection/>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3-4A (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4"/>
  <sheetViews>
    <sheetView tabSelected="1" workbookViewId="0" topLeftCell="A1">
      <selection activeCell="A1" sqref="A1:S1"/>
    </sheetView>
  </sheetViews>
  <sheetFormatPr defaultColWidth="9.140625" defaultRowHeight="12.75"/>
  <cols>
    <col min="1" max="1" width="69.28125" style="2" customWidth="1"/>
    <col min="2" max="3" width="9.421875" style="2" customWidth="1"/>
    <col min="4" max="5" width="9.421875" style="3" customWidth="1"/>
    <col min="6" max="19" width="9.421875" style="1" customWidth="1"/>
    <col min="20" max="16384" width="9.140625" style="1" customWidth="1"/>
  </cols>
  <sheetData>
    <row r="1" spans="1:19" s="4" customFormat="1" ht="16.5" thickBot="1">
      <c r="A1" s="53" t="s">
        <v>53</v>
      </c>
      <c r="B1" s="53"/>
      <c r="C1" s="53"/>
      <c r="D1" s="53"/>
      <c r="E1" s="53"/>
      <c r="F1" s="53"/>
      <c r="G1" s="53"/>
      <c r="H1" s="53"/>
      <c r="I1" s="53"/>
      <c r="J1" s="53"/>
      <c r="K1" s="53"/>
      <c r="L1" s="54"/>
      <c r="M1" s="54"/>
      <c r="N1" s="54"/>
      <c r="O1" s="54"/>
      <c r="P1" s="54"/>
      <c r="Q1" s="54"/>
      <c r="R1" s="54"/>
      <c r="S1" s="54"/>
    </row>
    <row r="2" spans="1:19" s="4" customFormat="1" ht="16.5">
      <c r="A2" s="17"/>
      <c r="B2" s="46">
        <v>1999</v>
      </c>
      <c r="C2" s="46"/>
      <c r="D2" s="58">
        <v>2000</v>
      </c>
      <c r="E2" s="59"/>
      <c r="F2" s="45">
        <v>2001</v>
      </c>
      <c r="G2" s="46"/>
      <c r="H2" s="45">
        <v>2002</v>
      </c>
      <c r="I2" s="46"/>
      <c r="J2" s="45">
        <v>2003</v>
      </c>
      <c r="K2" s="46"/>
      <c r="L2" s="45">
        <v>2004</v>
      </c>
      <c r="M2" s="46"/>
      <c r="N2" s="45">
        <v>2005</v>
      </c>
      <c r="O2" s="46"/>
      <c r="P2" s="45">
        <v>2006</v>
      </c>
      <c r="Q2" s="46"/>
      <c r="R2" s="45">
        <v>2007</v>
      </c>
      <c r="S2" s="46"/>
    </row>
    <row r="3" spans="1:19" s="5" customFormat="1" ht="16.5">
      <c r="A3" s="24" t="s">
        <v>0</v>
      </c>
      <c r="B3" s="25" t="s">
        <v>28</v>
      </c>
      <c r="C3" s="25" t="s">
        <v>29</v>
      </c>
      <c r="D3" s="26" t="s">
        <v>28</v>
      </c>
      <c r="E3" s="25" t="s">
        <v>29</v>
      </c>
      <c r="F3" s="26" t="s">
        <v>28</v>
      </c>
      <c r="G3" s="25" t="s">
        <v>29</v>
      </c>
      <c r="H3" s="26" t="s">
        <v>28</v>
      </c>
      <c r="I3" s="25" t="s">
        <v>29</v>
      </c>
      <c r="J3" s="26" t="s">
        <v>28</v>
      </c>
      <c r="K3" s="25" t="s">
        <v>29</v>
      </c>
      <c r="L3" s="26" t="s">
        <v>28</v>
      </c>
      <c r="M3" s="25" t="s">
        <v>29</v>
      </c>
      <c r="N3" s="26" t="s">
        <v>28</v>
      </c>
      <c r="O3" s="25" t="s">
        <v>29</v>
      </c>
      <c r="P3" s="26" t="s">
        <v>28</v>
      </c>
      <c r="Q3" s="25" t="s">
        <v>29</v>
      </c>
      <c r="R3" s="26" t="s">
        <v>28</v>
      </c>
      <c r="S3" s="25" t="s">
        <v>29</v>
      </c>
    </row>
    <row r="4" spans="1:19" s="5" customFormat="1" ht="18">
      <c r="A4" s="12" t="s">
        <v>38</v>
      </c>
      <c r="B4" s="33">
        <f aca="true" t="shared" si="0" ref="B4:S4">SUM(B5:B33)</f>
        <v>44084</v>
      </c>
      <c r="C4" s="31">
        <f t="shared" si="0"/>
        <v>100</v>
      </c>
      <c r="D4" s="34">
        <f t="shared" si="0"/>
        <v>44384</v>
      </c>
      <c r="E4" s="31">
        <f t="shared" si="0"/>
        <v>100.00000000000001</v>
      </c>
      <c r="F4" s="34">
        <f t="shared" si="0"/>
        <v>44941</v>
      </c>
      <c r="G4" s="31">
        <f t="shared" si="0"/>
        <v>99.99999999999999</v>
      </c>
      <c r="H4" s="66">
        <f t="shared" si="0"/>
        <v>45297</v>
      </c>
      <c r="I4" s="31">
        <f t="shared" si="0"/>
        <v>100</v>
      </c>
      <c r="J4" s="66">
        <f t="shared" si="0"/>
        <v>45101</v>
      </c>
      <c r="K4" s="31">
        <f t="shared" si="0"/>
        <v>100.00000000000003</v>
      </c>
      <c r="L4" s="66">
        <f t="shared" si="0"/>
        <v>44985</v>
      </c>
      <c r="M4" s="31">
        <f t="shared" si="0"/>
        <v>99.99999999999997</v>
      </c>
      <c r="N4" s="66">
        <f t="shared" si="0"/>
        <v>45565</v>
      </c>
      <c r="O4" s="31">
        <f t="shared" si="0"/>
        <v>100.00000000000001</v>
      </c>
      <c r="P4" s="66">
        <f t="shared" si="0"/>
        <v>44974</v>
      </c>
      <c r="Q4" s="31">
        <f t="shared" si="0"/>
        <v>99.99999999999999</v>
      </c>
      <c r="R4" s="34">
        <f t="shared" si="0"/>
        <v>43032</v>
      </c>
      <c r="S4" s="31">
        <f t="shared" si="0"/>
        <v>99.99999999999997</v>
      </c>
    </row>
    <row r="5" spans="1:19" s="5" customFormat="1" ht="16.5">
      <c r="A5" s="6" t="s">
        <v>1</v>
      </c>
      <c r="B5" s="7">
        <v>20862</v>
      </c>
      <c r="C5" s="32">
        <f aca="true" t="shared" si="1" ref="C5:C33">B5/B$4*100</f>
        <v>47.32329189728699</v>
      </c>
      <c r="D5" s="22">
        <v>20699</v>
      </c>
      <c r="E5" s="32">
        <f aca="true" t="shared" si="2" ref="E5:E29">D5/D$4*100</f>
        <v>46.63617519826965</v>
      </c>
      <c r="F5" s="22">
        <v>20320</v>
      </c>
      <c r="G5" s="32">
        <f aca="true" t="shared" si="3" ref="G5:G31">F5/F$4*100</f>
        <v>45.21483723103625</v>
      </c>
      <c r="H5" s="22">
        <v>20569</v>
      </c>
      <c r="I5" s="32">
        <f aca="true" t="shared" si="4" ref="I5:I29">H5/H$4*100</f>
        <v>45.40918824646224</v>
      </c>
      <c r="J5" s="22">
        <v>19725</v>
      </c>
      <c r="K5" s="32">
        <f aca="true" t="shared" si="5" ref="K5:K33">J5/J$4*100</f>
        <v>43.7351721691315</v>
      </c>
      <c r="L5" s="22">
        <v>19192</v>
      </c>
      <c r="M5" s="32">
        <f aca="true" t="shared" si="6" ref="M5:M33">L5/L$4*100</f>
        <v>42.66310992553073</v>
      </c>
      <c r="N5" s="22">
        <v>18512</v>
      </c>
      <c r="O5" s="32">
        <f aca="true" t="shared" si="7" ref="O5:O24">N5/N$4*100</f>
        <v>40.62767475035663</v>
      </c>
      <c r="P5" s="67">
        <v>17925</v>
      </c>
      <c r="Q5" s="32">
        <f>P5/P$4*100</f>
        <v>39.856361453284116</v>
      </c>
      <c r="R5" s="22">
        <v>16520</v>
      </c>
      <c r="S5" s="32">
        <f>R5/R$4*100</f>
        <v>38.39003532255066</v>
      </c>
    </row>
    <row r="6" spans="1:19" s="5" customFormat="1" ht="16.5">
      <c r="A6" s="6" t="s">
        <v>2</v>
      </c>
      <c r="B6" s="7">
        <v>11265</v>
      </c>
      <c r="C6" s="32">
        <f t="shared" si="1"/>
        <v>25.553488794120316</v>
      </c>
      <c r="D6" s="22">
        <v>11526</v>
      </c>
      <c r="E6" s="32">
        <f t="shared" si="2"/>
        <v>25.96881759192502</v>
      </c>
      <c r="F6" s="22">
        <v>11723</v>
      </c>
      <c r="G6" s="32">
        <f t="shared" si="3"/>
        <v>26.085311853318792</v>
      </c>
      <c r="H6" s="22">
        <v>12274</v>
      </c>
      <c r="I6" s="32">
        <f t="shared" si="4"/>
        <v>27.096717221891076</v>
      </c>
      <c r="J6" s="22">
        <v>12546</v>
      </c>
      <c r="K6" s="32">
        <f t="shared" si="5"/>
        <v>27.81756502073125</v>
      </c>
      <c r="L6" s="22">
        <v>12674</v>
      </c>
      <c r="M6" s="32">
        <f t="shared" si="6"/>
        <v>28.173835723018787</v>
      </c>
      <c r="N6" s="22">
        <v>13037</v>
      </c>
      <c r="O6" s="32">
        <f t="shared" si="7"/>
        <v>28.611873148249757</v>
      </c>
      <c r="P6" s="67">
        <v>12761</v>
      </c>
      <c r="Q6" s="32">
        <f>P6/P$4*100</f>
        <v>28.374171743674122</v>
      </c>
      <c r="R6" s="22">
        <v>12413</v>
      </c>
      <c r="S6" s="32">
        <f>R6/R$4*100</f>
        <v>28.845975088306375</v>
      </c>
    </row>
    <row r="7" spans="1:19" s="5" customFormat="1" ht="16.5">
      <c r="A7" s="6" t="s">
        <v>3</v>
      </c>
      <c r="B7" s="7">
        <v>4939</v>
      </c>
      <c r="C7" s="32">
        <f t="shared" si="1"/>
        <v>11.203611287541964</v>
      </c>
      <c r="D7" s="22">
        <v>4763</v>
      </c>
      <c r="E7" s="32">
        <f t="shared" si="2"/>
        <v>10.731344628695025</v>
      </c>
      <c r="F7" s="22">
        <v>4901</v>
      </c>
      <c r="G7" s="32">
        <f t="shared" si="3"/>
        <v>10.90540931443448</v>
      </c>
      <c r="H7" s="22">
        <v>4851</v>
      </c>
      <c r="I7" s="32">
        <f t="shared" si="4"/>
        <v>10.70931849791377</v>
      </c>
      <c r="J7" s="22">
        <v>4774</v>
      </c>
      <c r="K7" s="32">
        <f t="shared" si="5"/>
        <v>10.585131150085363</v>
      </c>
      <c r="L7" s="22">
        <v>4675</v>
      </c>
      <c r="M7" s="32">
        <f t="shared" si="6"/>
        <v>10.392353006557741</v>
      </c>
      <c r="N7" s="22">
        <v>4892</v>
      </c>
      <c r="O7" s="32">
        <f t="shared" si="7"/>
        <v>10.736310764841434</v>
      </c>
      <c r="P7" s="67">
        <v>4795</v>
      </c>
      <c r="Q7" s="32">
        <f aca="true" t="shared" si="8" ref="Q7:S26">P7/P$4*100</f>
        <v>10.661715657935696</v>
      </c>
      <c r="R7" s="22">
        <v>4654</v>
      </c>
      <c r="S7" s="32">
        <f t="shared" si="8"/>
        <v>10.815207287599925</v>
      </c>
    </row>
    <row r="8" spans="1:19" s="5" customFormat="1" ht="16.5">
      <c r="A8" s="6" t="s">
        <v>4</v>
      </c>
      <c r="B8" s="7">
        <v>2483</v>
      </c>
      <c r="C8" s="32">
        <f t="shared" si="1"/>
        <v>5.632428999183378</v>
      </c>
      <c r="D8" s="22">
        <v>2897</v>
      </c>
      <c r="E8" s="32">
        <f t="shared" si="2"/>
        <v>6.527126892573901</v>
      </c>
      <c r="F8" s="22">
        <v>3197</v>
      </c>
      <c r="G8" s="32">
        <f t="shared" si="3"/>
        <v>7.113771389154669</v>
      </c>
      <c r="H8" s="22">
        <v>3270</v>
      </c>
      <c r="I8" s="32">
        <f t="shared" si="4"/>
        <v>7.219021127226968</v>
      </c>
      <c r="J8" s="22">
        <v>3714</v>
      </c>
      <c r="K8" s="32">
        <f t="shared" si="5"/>
        <v>8.23485066849959</v>
      </c>
      <c r="L8" s="22">
        <v>4028</v>
      </c>
      <c r="M8" s="32">
        <f t="shared" si="6"/>
        <v>8.95409580971435</v>
      </c>
      <c r="N8" s="22">
        <v>4576</v>
      </c>
      <c r="O8" s="32">
        <f t="shared" si="7"/>
        <v>10.042796005706133</v>
      </c>
      <c r="P8" s="67">
        <v>4837</v>
      </c>
      <c r="Q8" s="32">
        <f t="shared" si="8"/>
        <v>10.755102948370169</v>
      </c>
      <c r="R8" s="22">
        <v>5154</v>
      </c>
      <c r="S8" s="32">
        <f t="shared" si="8"/>
        <v>11.9771332961517</v>
      </c>
    </row>
    <row r="9" spans="1:19" s="5" customFormat="1" ht="16.5">
      <c r="A9" s="6" t="s">
        <v>8</v>
      </c>
      <c r="B9" s="7">
        <v>759</v>
      </c>
      <c r="C9" s="32">
        <f t="shared" si="1"/>
        <v>1.7217130931857363</v>
      </c>
      <c r="D9" s="22">
        <v>754</v>
      </c>
      <c r="E9" s="32">
        <f t="shared" si="2"/>
        <v>1.6988103821196827</v>
      </c>
      <c r="F9" s="22">
        <v>708</v>
      </c>
      <c r="G9" s="32">
        <f t="shared" si="3"/>
        <v>1.5753988562782313</v>
      </c>
      <c r="H9" s="22">
        <v>689</v>
      </c>
      <c r="I9" s="32">
        <f t="shared" si="4"/>
        <v>1.521072035675652</v>
      </c>
      <c r="J9" s="22">
        <v>726</v>
      </c>
      <c r="K9" s="32">
        <f t="shared" si="5"/>
        <v>1.609720405312521</v>
      </c>
      <c r="L9" s="22">
        <v>766</v>
      </c>
      <c r="M9" s="32">
        <f t="shared" si="6"/>
        <v>1.7027898188284984</v>
      </c>
      <c r="N9" s="22">
        <v>804</v>
      </c>
      <c r="O9" s="32">
        <f t="shared" si="7"/>
        <v>1.764512235268298</v>
      </c>
      <c r="P9" s="22">
        <v>805</v>
      </c>
      <c r="Q9" s="32">
        <f t="shared" si="8"/>
        <v>1.7899230666607373</v>
      </c>
      <c r="R9" s="22">
        <v>802</v>
      </c>
      <c r="S9" s="32">
        <f t="shared" si="8"/>
        <v>1.863729317717048</v>
      </c>
    </row>
    <row r="10" spans="1:19" s="5" customFormat="1" ht="16.5">
      <c r="A10" s="6" t="s">
        <v>5</v>
      </c>
      <c r="B10" s="7">
        <v>754</v>
      </c>
      <c r="C10" s="32">
        <f t="shared" si="1"/>
        <v>1.7103711096996643</v>
      </c>
      <c r="D10" s="22">
        <v>693</v>
      </c>
      <c r="E10" s="32">
        <f t="shared" si="2"/>
        <v>1.5613734679163662</v>
      </c>
      <c r="F10" s="22">
        <v>732</v>
      </c>
      <c r="G10" s="32">
        <f t="shared" si="3"/>
        <v>1.6288022073385107</v>
      </c>
      <c r="H10" s="22">
        <v>665</v>
      </c>
      <c r="I10" s="32">
        <f t="shared" si="4"/>
        <v>1.4680883943749035</v>
      </c>
      <c r="J10" s="22">
        <v>629</v>
      </c>
      <c r="K10" s="32">
        <f t="shared" si="5"/>
        <v>1.394647568790049</v>
      </c>
      <c r="L10" s="22">
        <v>727</v>
      </c>
      <c r="M10" s="32">
        <f t="shared" si="6"/>
        <v>1.6160942536401022</v>
      </c>
      <c r="N10" s="22">
        <v>786</v>
      </c>
      <c r="O10" s="32">
        <f t="shared" si="7"/>
        <v>1.7250082300010974</v>
      </c>
      <c r="P10" s="67">
        <v>772</v>
      </c>
      <c r="Q10" s="32">
        <f t="shared" si="8"/>
        <v>1.7165473384622227</v>
      </c>
      <c r="R10" s="22">
        <v>698</v>
      </c>
      <c r="S10" s="32">
        <f t="shared" si="8"/>
        <v>1.6220487079382784</v>
      </c>
    </row>
    <row r="11" spans="1:19" s="5" customFormat="1" ht="16.5">
      <c r="A11" s="6" t="s">
        <v>6</v>
      </c>
      <c r="B11" s="7">
        <v>734</v>
      </c>
      <c r="C11" s="32">
        <f t="shared" si="1"/>
        <v>1.6650031757553763</v>
      </c>
      <c r="D11" s="22">
        <v>701</v>
      </c>
      <c r="E11" s="32">
        <f t="shared" si="2"/>
        <v>1.5793979812545063</v>
      </c>
      <c r="F11" s="22">
        <v>681</v>
      </c>
      <c r="G11" s="32">
        <f t="shared" si="3"/>
        <v>1.5153200863354175</v>
      </c>
      <c r="H11" s="22">
        <v>750</v>
      </c>
      <c r="I11" s="32">
        <f t="shared" si="4"/>
        <v>1.6557387906483874</v>
      </c>
      <c r="J11" s="22">
        <v>703</v>
      </c>
      <c r="K11" s="32">
        <f t="shared" si="5"/>
        <v>1.5587237533535843</v>
      </c>
      <c r="L11" s="22">
        <v>676</v>
      </c>
      <c r="M11" s="32">
        <f t="shared" si="6"/>
        <v>1.5027231299321997</v>
      </c>
      <c r="N11" s="22">
        <v>697</v>
      </c>
      <c r="O11" s="32">
        <f t="shared" si="7"/>
        <v>1.5296828706243828</v>
      </c>
      <c r="P11" s="22">
        <v>710</v>
      </c>
      <c r="Q11" s="32">
        <f t="shared" si="8"/>
        <v>1.5786899097256193</v>
      </c>
      <c r="R11" s="22">
        <v>685</v>
      </c>
      <c r="S11" s="32">
        <f t="shared" si="8"/>
        <v>1.5918386317159323</v>
      </c>
    </row>
    <row r="12" spans="1:19" s="5" customFormat="1" ht="16.5">
      <c r="A12" s="6" t="s">
        <v>9</v>
      </c>
      <c r="B12" s="7">
        <v>447</v>
      </c>
      <c r="C12" s="32">
        <f t="shared" si="1"/>
        <v>1.0139733236548407</v>
      </c>
      <c r="D12" s="22">
        <v>450</v>
      </c>
      <c r="E12" s="32">
        <f t="shared" si="2"/>
        <v>1.0138788752703676</v>
      </c>
      <c r="F12" s="22">
        <v>458</v>
      </c>
      <c r="G12" s="32">
        <f t="shared" si="3"/>
        <v>1.0191139494003247</v>
      </c>
      <c r="H12" s="22">
        <v>528</v>
      </c>
      <c r="I12" s="32">
        <f t="shared" si="4"/>
        <v>1.1656401086164647</v>
      </c>
      <c r="J12" s="22">
        <v>589</v>
      </c>
      <c r="K12" s="32">
        <f t="shared" si="5"/>
        <v>1.3059577392962463</v>
      </c>
      <c r="L12" s="22">
        <v>602</v>
      </c>
      <c r="M12" s="32">
        <f t="shared" si="6"/>
        <v>1.3382238523952428</v>
      </c>
      <c r="N12" s="22">
        <v>659</v>
      </c>
      <c r="O12" s="32">
        <f t="shared" si="7"/>
        <v>1.4462855261714034</v>
      </c>
      <c r="P12" s="67">
        <v>601</v>
      </c>
      <c r="Q12" s="68">
        <f t="shared" si="8"/>
        <v>1.3363276559790103</v>
      </c>
      <c r="R12" s="69">
        <v>629</v>
      </c>
      <c r="S12" s="68">
        <f t="shared" si="8"/>
        <v>1.4617029187581334</v>
      </c>
    </row>
    <row r="13" spans="1:19" s="5" customFormat="1" ht="16.5">
      <c r="A13" s="6" t="s">
        <v>7</v>
      </c>
      <c r="B13" s="7">
        <v>619</v>
      </c>
      <c r="C13" s="32">
        <f t="shared" si="1"/>
        <v>1.404137555575719</v>
      </c>
      <c r="D13" s="22">
        <v>596</v>
      </c>
      <c r="E13" s="32">
        <f t="shared" si="2"/>
        <v>1.3428262436914202</v>
      </c>
      <c r="F13" s="22">
        <v>562</v>
      </c>
      <c r="G13" s="32">
        <f t="shared" si="3"/>
        <v>1.2505284706615338</v>
      </c>
      <c r="H13" s="22">
        <v>581</v>
      </c>
      <c r="I13" s="32">
        <f t="shared" si="4"/>
        <v>1.282645649822284</v>
      </c>
      <c r="J13" s="67">
        <v>633</v>
      </c>
      <c r="K13" s="32">
        <f t="shared" si="5"/>
        <v>1.4035165517394292</v>
      </c>
      <c r="L13" s="67">
        <v>559</v>
      </c>
      <c r="M13" s="32">
        <f t="shared" si="6"/>
        <v>1.242636434367011</v>
      </c>
      <c r="N13" s="22">
        <v>563</v>
      </c>
      <c r="O13" s="32">
        <f t="shared" si="7"/>
        <v>1.2355974980796665</v>
      </c>
      <c r="P13" s="70">
        <v>703</v>
      </c>
      <c r="Q13" s="32">
        <f t="shared" si="8"/>
        <v>1.5631253613198737</v>
      </c>
      <c r="R13" s="70">
        <v>491</v>
      </c>
      <c r="S13" s="32">
        <f t="shared" si="8"/>
        <v>1.1410113403978435</v>
      </c>
    </row>
    <row r="14" spans="1:19" s="5" customFormat="1" ht="18">
      <c r="A14" s="11" t="s">
        <v>39</v>
      </c>
      <c r="B14" s="7">
        <v>479</v>
      </c>
      <c r="C14" s="32">
        <f t="shared" si="1"/>
        <v>1.0865620179657018</v>
      </c>
      <c r="D14" s="22">
        <v>463</v>
      </c>
      <c r="E14" s="32">
        <f t="shared" si="2"/>
        <v>1.043168709444845</v>
      </c>
      <c r="F14" s="22">
        <v>511</v>
      </c>
      <c r="G14" s="32">
        <f t="shared" si="3"/>
        <v>1.137046349658441</v>
      </c>
      <c r="H14" s="22">
        <v>540</v>
      </c>
      <c r="I14" s="32">
        <f t="shared" si="4"/>
        <v>1.1921319292668389</v>
      </c>
      <c r="J14" s="67">
        <v>498</v>
      </c>
      <c r="K14" s="32">
        <f t="shared" si="5"/>
        <v>1.104188377197845</v>
      </c>
      <c r="L14" s="67">
        <v>472</v>
      </c>
      <c r="M14" s="32">
        <f t="shared" si="6"/>
        <v>1.0492386351005891</v>
      </c>
      <c r="N14" s="67">
        <v>458</v>
      </c>
      <c r="O14" s="32">
        <f t="shared" si="7"/>
        <v>1.0051574673543289</v>
      </c>
      <c r="P14" s="67">
        <v>511</v>
      </c>
      <c r="Q14" s="32">
        <f t="shared" si="8"/>
        <v>1.1362120336194246</v>
      </c>
      <c r="R14" s="22">
        <v>469</v>
      </c>
      <c r="S14" s="32">
        <f t="shared" si="8"/>
        <v>1.0898865960215653</v>
      </c>
    </row>
    <row r="15" spans="1:19" s="5" customFormat="1" ht="18">
      <c r="A15" s="11" t="s">
        <v>40</v>
      </c>
      <c r="B15" s="7">
        <v>149</v>
      </c>
      <c r="C15" s="30">
        <f t="shared" si="1"/>
        <v>0.3379911078849469</v>
      </c>
      <c r="D15" s="22">
        <v>141</v>
      </c>
      <c r="E15" s="30">
        <f t="shared" si="2"/>
        <v>0.3176820475847152</v>
      </c>
      <c r="F15" s="22">
        <v>123</v>
      </c>
      <c r="G15" s="30">
        <f t="shared" si="3"/>
        <v>0.27369217418393005</v>
      </c>
      <c r="H15" s="22">
        <v>114</v>
      </c>
      <c r="I15" s="30">
        <f t="shared" si="4"/>
        <v>0.25167229617855486</v>
      </c>
      <c r="J15" s="22">
        <v>140</v>
      </c>
      <c r="K15" s="30">
        <f t="shared" si="5"/>
        <v>0.31041440322830977</v>
      </c>
      <c r="L15" s="22">
        <v>128</v>
      </c>
      <c r="M15" s="30">
        <f t="shared" si="6"/>
        <v>0.284539290874736</v>
      </c>
      <c r="N15" s="22">
        <v>186</v>
      </c>
      <c r="O15" s="30">
        <f t="shared" si="7"/>
        <v>0.4082080544277406</v>
      </c>
      <c r="P15" s="67">
        <v>185</v>
      </c>
      <c r="Q15" s="30">
        <f t="shared" si="8"/>
        <v>0.4113487792947036</v>
      </c>
      <c r="R15" s="22">
        <v>152</v>
      </c>
      <c r="S15" s="30">
        <f t="shared" si="8"/>
        <v>0.3532255065997397</v>
      </c>
    </row>
    <row r="16" spans="1:19" s="5" customFormat="1" ht="18" customHeight="1">
      <c r="A16" s="11" t="s">
        <v>41</v>
      </c>
      <c r="B16" s="7">
        <v>57</v>
      </c>
      <c r="C16" s="30">
        <f t="shared" si="1"/>
        <v>0.12929861174122131</v>
      </c>
      <c r="D16" s="22">
        <v>64</v>
      </c>
      <c r="E16" s="30">
        <f t="shared" si="2"/>
        <v>0.14419610670511895</v>
      </c>
      <c r="F16" s="22">
        <v>76</v>
      </c>
      <c r="G16" s="30">
        <f t="shared" si="3"/>
        <v>0.1691106116908836</v>
      </c>
      <c r="H16" s="22">
        <v>47</v>
      </c>
      <c r="I16" s="30">
        <f t="shared" si="4"/>
        <v>0.10375963088063228</v>
      </c>
      <c r="J16" s="22">
        <v>53</v>
      </c>
      <c r="K16" s="30">
        <f t="shared" si="5"/>
        <v>0.1175140240792887</v>
      </c>
      <c r="L16" s="22">
        <v>82</v>
      </c>
      <c r="M16" s="30">
        <f t="shared" si="6"/>
        <v>0.18228298321662778</v>
      </c>
      <c r="N16" s="67">
        <v>75</v>
      </c>
      <c r="O16" s="30">
        <f t="shared" si="7"/>
        <v>0.1646000219466696</v>
      </c>
      <c r="P16" s="22">
        <v>64</v>
      </c>
      <c r="Q16" s="30">
        <f t="shared" si="8"/>
        <v>0.14230444256681637</v>
      </c>
      <c r="R16" s="22">
        <v>73</v>
      </c>
      <c r="S16" s="30">
        <f t="shared" si="8"/>
        <v>0.16964119724855922</v>
      </c>
    </row>
    <row r="17" spans="1:19" s="5" customFormat="1" ht="16.5">
      <c r="A17" s="6" t="s">
        <v>12</v>
      </c>
      <c r="B17" s="7">
        <v>38</v>
      </c>
      <c r="C17" s="30">
        <f t="shared" si="1"/>
        <v>0.08619907449414753</v>
      </c>
      <c r="D17" s="22">
        <v>71</v>
      </c>
      <c r="E17" s="30">
        <f t="shared" si="2"/>
        <v>0.15996755587599135</v>
      </c>
      <c r="F17" s="22">
        <v>60</v>
      </c>
      <c r="G17" s="30">
        <f t="shared" si="3"/>
        <v>0.1335083776506976</v>
      </c>
      <c r="H17" s="22">
        <v>35</v>
      </c>
      <c r="I17" s="30">
        <f t="shared" si="4"/>
        <v>0.07726781023025807</v>
      </c>
      <c r="J17" s="22">
        <v>42</v>
      </c>
      <c r="K17" s="30">
        <f t="shared" si="5"/>
        <v>0.09312432096849294</v>
      </c>
      <c r="L17" s="22">
        <v>64</v>
      </c>
      <c r="M17" s="30">
        <f t="shared" si="6"/>
        <v>0.142269645437368</v>
      </c>
      <c r="N17" s="22">
        <v>18</v>
      </c>
      <c r="O17" s="30">
        <f t="shared" si="7"/>
        <v>0.0395040052672007</v>
      </c>
      <c r="P17" s="22">
        <v>16</v>
      </c>
      <c r="Q17" s="30">
        <f t="shared" si="8"/>
        <v>0.035576110641704094</v>
      </c>
      <c r="R17" s="70">
        <v>43</v>
      </c>
      <c r="S17" s="30">
        <f t="shared" si="8"/>
        <v>0.09992563673545268</v>
      </c>
    </row>
    <row r="18" spans="1:19" s="5" customFormat="1" ht="16.5">
      <c r="A18" s="6" t="s">
        <v>11</v>
      </c>
      <c r="B18" s="7">
        <v>84</v>
      </c>
      <c r="C18" s="30">
        <f t="shared" si="1"/>
        <v>0.19054532256601037</v>
      </c>
      <c r="D18" s="22">
        <v>80</v>
      </c>
      <c r="E18" s="30">
        <f t="shared" si="2"/>
        <v>0.1802451333813987</v>
      </c>
      <c r="F18" s="22">
        <v>59</v>
      </c>
      <c r="G18" s="30">
        <f t="shared" si="3"/>
        <v>0.13128323802318595</v>
      </c>
      <c r="H18" s="22">
        <v>73</v>
      </c>
      <c r="I18" s="30">
        <f t="shared" si="4"/>
        <v>0.1611585756231097</v>
      </c>
      <c r="J18" s="22">
        <v>49</v>
      </c>
      <c r="K18" s="30">
        <f t="shared" si="5"/>
        <v>0.10864504112990843</v>
      </c>
      <c r="L18" s="22">
        <v>59</v>
      </c>
      <c r="M18" s="30">
        <f>L18/L$4*100</f>
        <v>0.13115482938757364</v>
      </c>
      <c r="N18" s="22">
        <v>35</v>
      </c>
      <c r="O18" s="30">
        <f t="shared" si="7"/>
        <v>0.07681334357511248</v>
      </c>
      <c r="P18" s="22">
        <v>32</v>
      </c>
      <c r="Q18" s="30">
        <f t="shared" si="8"/>
        <v>0.07115222128340819</v>
      </c>
      <c r="R18" s="22">
        <v>30</v>
      </c>
      <c r="S18" s="30">
        <f t="shared" si="8"/>
        <v>0.06971556051310653</v>
      </c>
    </row>
    <row r="19" spans="1:19" s="5" customFormat="1" ht="16.5">
      <c r="A19" s="21" t="s">
        <v>21</v>
      </c>
      <c r="B19" s="7">
        <v>136</v>
      </c>
      <c r="C19" s="30">
        <f t="shared" si="1"/>
        <v>0.3085019508211596</v>
      </c>
      <c r="D19" s="22">
        <v>134</v>
      </c>
      <c r="E19" s="30">
        <f t="shared" si="2"/>
        <v>0.3019105984138428</v>
      </c>
      <c r="F19" s="22">
        <v>94</v>
      </c>
      <c r="G19" s="30">
        <f t="shared" si="3"/>
        <v>0.20916312498609288</v>
      </c>
      <c r="H19" s="67">
        <v>41</v>
      </c>
      <c r="I19" s="30">
        <f t="shared" si="4"/>
        <v>0.09051372055544517</v>
      </c>
      <c r="J19" s="67">
        <v>50</v>
      </c>
      <c r="K19" s="30">
        <f t="shared" si="5"/>
        <v>0.1108622868672535</v>
      </c>
      <c r="L19" s="67">
        <v>35</v>
      </c>
      <c r="M19" s="30">
        <f t="shared" si="6"/>
        <v>0.07780371234856062</v>
      </c>
      <c r="N19" s="22">
        <v>35</v>
      </c>
      <c r="O19" s="30">
        <f t="shared" si="7"/>
        <v>0.07681334357511248</v>
      </c>
      <c r="P19" s="22">
        <v>39</v>
      </c>
      <c r="Q19" s="30">
        <f t="shared" si="8"/>
        <v>0.08671676968915373</v>
      </c>
      <c r="R19" s="22">
        <v>32</v>
      </c>
      <c r="S19" s="30">
        <f t="shared" si="8"/>
        <v>0.07436326454731362</v>
      </c>
    </row>
    <row r="20" spans="1:19" s="5" customFormat="1" ht="16.5">
      <c r="A20" s="6" t="s">
        <v>13</v>
      </c>
      <c r="B20" s="7">
        <v>59</v>
      </c>
      <c r="C20" s="30">
        <f t="shared" si="1"/>
        <v>0.13383540513565012</v>
      </c>
      <c r="D20" s="22">
        <v>22</v>
      </c>
      <c r="E20" s="30">
        <f t="shared" si="2"/>
        <v>0.04956741167988464</v>
      </c>
      <c r="F20" s="22">
        <v>34</v>
      </c>
      <c r="G20" s="30">
        <f t="shared" si="3"/>
        <v>0.07565474733539529</v>
      </c>
      <c r="H20" s="22">
        <v>45</v>
      </c>
      <c r="I20" s="30">
        <f t="shared" si="4"/>
        <v>0.09934432743890324</v>
      </c>
      <c r="J20" s="22">
        <v>41</v>
      </c>
      <c r="K20" s="30">
        <f t="shared" si="5"/>
        <v>0.09090707523114787</v>
      </c>
      <c r="L20" s="22">
        <v>42</v>
      </c>
      <c r="M20" s="30">
        <f t="shared" si="6"/>
        <v>0.09336445481827275</v>
      </c>
      <c r="N20" s="22">
        <v>58</v>
      </c>
      <c r="O20" s="30">
        <f t="shared" si="7"/>
        <v>0.1272906836387578</v>
      </c>
      <c r="P20" s="22">
        <v>27</v>
      </c>
      <c r="Q20" s="30">
        <f t="shared" si="8"/>
        <v>0.060034686707875665</v>
      </c>
      <c r="R20" s="22">
        <v>37</v>
      </c>
      <c r="S20" s="30">
        <f t="shared" si="8"/>
        <v>0.08598252463283138</v>
      </c>
    </row>
    <row r="21" spans="1:19" s="5" customFormat="1" ht="16.5">
      <c r="A21" s="6" t="s">
        <v>19</v>
      </c>
      <c r="B21" s="7">
        <v>58</v>
      </c>
      <c r="C21" s="30">
        <f t="shared" si="1"/>
        <v>0.13156700843843572</v>
      </c>
      <c r="D21" s="22">
        <v>53</v>
      </c>
      <c r="E21" s="30">
        <f t="shared" si="2"/>
        <v>0.11941240086517663</v>
      </c>
      <c r="F21" s="22">
        <v>53</v>
      </c>
      <c r="G21" s="30">
        <f t="shared" si="3"/>
        <v>0.11793240025811619</v>
      </c>
      <c r="H21" s="67">
        <v>66</v>
      </c>
      <c r="I21" s="30">
        <f t="shared" si="4"/>
        <v>0.1457050135770581</v>
      </c>
      <c r="J21" s="67">
        <v>54</v>
      </c>
      <c r="K21" s="30">
        <f t="shared" si="5"/>
        <v>0.11973126981663378</v>
      </c>
      <c r="L21" s="67">
        <v>48</v>
      </c>
      <c r="M21" s="30">
        <f t="shared" si="6"/>
        <v>0.10670223407802601</v>
      </c>
      <c r="N21" s="22">
        <v>45</v>
      </c>
      <c r="O21" s="30">
        <f t="shared" si="7"/>
        <v>0.09876001316800176</v>
      </c>
      <c r="P21" s="22">
        <v>48</v>
      </c>
      <c r="Q21" s="30">
        <f t="shared" si="8"/>
        <v>0.1067283319251123</v>
      </c>
      <c r="R21" s="22">
        <v>52</v>
      </c>
      <c r="S21" s="30">
        <f t="shared" si="8"/>
        <v>0.12084030488938464</v>
      </c>
    </row>
    <row r="22" spans="1:19" s="5" customFormat="1" ht="16.5">
      <c r="A22" s="11" t="s">
        <v>26</v>
      </c>
      <c r="B22" s="7">
        <v>36</v>
      </c>
      <c r="C22" s="30">
        <f t="shared" si="1"/>
        <v>0.08166228109971872</v>
      </c>
      <c r="D22" s="22">
        <v>55</v>
      </c>
      <c r="E22" s="30">
        <f t="shared" si="2"/>
        <v>0.12391852919971161</v>
      </c>
      <c r="F22" s="22">
        <v>30</v>
      </c>
      <c r="G22" s="30">
        <f t="shared" si="3"/>
        <v>0.0667541888253488</v>
      </c>
      <c r="H22" s="67">
        <v>66</v>
      </c>
      <c r="I22" s="30">
        <f t="shared" si="4"/>
        <v>0.1457050135770581</v>
      </c>
      <c r="J22" s="22">
        <v>32</v>
      </c>
      <c r="K22" s="30">
        <f t="shared" si="5"/>
        <v>0.07095186359504223</v>
      </c>
      <c r="L22" s="22">
        <v>33</v>
      </c>
      <c r="M22" s="30">
        <f t="shared" si="6"/>
        <v>0.07335778592864288</v>
      </c>
      <c r="N22" s="22">
        <v>26</v>
      </c>
      <c r="O22" s="30">
        <f t="shared" si="7"/>
        <v>0.05706134094151213</v>
      </c>
      <c r="P22" s="22">
        <v>38</v>
      </c>
      <c r="Q22" s="30">
        <f t="shared" si="8"/>
        <v>0.08449326277404723</v>
      </c>
      <c r="R22" s="22">
        <v>37</v>
      </c>
      <c r="S22" s="30">
        <f t="shared" si="8"/>
        <v>0.08598252463283138</v>
      </c>
    </row>
    <row r="23" spans="1:19" s="5" customFormat="1" ht="16.5">
      <c r="A23" s="6" t="s">
        <v>48</v>
      </c>
      <c r="B23" s="7">
        <v>31</v>
      </c>
      <c r="C23" s="30">
        <f t="shared" si="1"/>
        <v>0.07032029761364668</v>
      </c>
      <c r="D23" s="22">
        <v>22</v>
      </c>
      <c r="E23" s="30">
        <f t="shared" si="2"/>
        <v>0.04956741167988464</v>
      </c>
      <c r="F23" s="22">
        <v>23</v>
      </c>
      <c r="G23" s="30">
        <f t="shared" si="3"/>
        <v>0.051178211432767406</v>
      </c>
      <c r="H23" s="22">
        <v>22</v>
      </c>
      <c r="I23" s="30">
        <f t="shared" si="4"/>
        <v>0.048568337859019366</v>
      </c>
      <c r="J23" s="22">
        <v>20</v>
      </c>
      <c r="K23" s="30">
        <f t="shared" si="5"/>
        <v>0.0443449147469014</v>
      </c>
      <c r="L23" s="22">
        <v>25</v>
      </c>
      <c r="M23" s="30">
        <f t="shared" si="6"/>
        <v>0.055574080248971876</v>
      </c>
      <c r="N23" s="22">
        <v>28</v>
      </c>
      <c r="O23" s="30">
        <f t="shared" si="7"/>
        <v>0.06145067486008998</v>
      </c>
      <c r="P23" s="22">
        <v>19</v>
      </c>
      <c r="Q23" s="30">
        <f t="shared" si="8"/>
        <v>0.042246631387023614</v>
      </c>
      <c r="R23" s="22">
        <v>21</v>
      </c>
      <c r="S23" s="30">
        <f t="shared" si="8"/>
        <v>0.04880089235917457</v>
      </c>
    </row>
    <row r="24" spans="1:19" s="5" customFormat="1" ht="16.5">
      <c r="A24" s="6" t="s">
        <v>16</v>
      </c>
      <c r="B24" s="7">
        <v>17</v>
      </c>
      <c r="C24" s="30">
        <f t="shared" si="1"/>
        <v>0.03856274385264495</v>
      </c>
      <c r="D24" s="22">
        <v>30</v>
      </c>
      <c r="E24" s="30">
        <f t="shared" si="2"/>
        <v>0.06759192501802451</v>
      </c>
      <c r="F24" s="22">
        <v>21</v>
      </c>
      <c r="G24" s="30">
        <f t="shared" si="3"/>
        <v>0.04672793217774415</v>
      </c>
      <c r="H24" s="22">
        <v>13</v>
      </c>
      <c r="I24" s="30">
        <f t="shared" si="4"/>
        <v>0.02869947237123871</v>
      </c>
      <c r="J24" s="22">
        <v>17</v>
      </c>
      <c r="K24" s="30">
        <f t="shared" si="5"/>
        <v>0.03769317753486619</v>
      </c>
      <c r="L24" s="22">
        <v>22</v>
      </c>
      <c r="M24" s="30">
        <f t="shared" si="6"/>
        <v>0.048905190619095255</v>
      </c>
      <c r="N24" s="22">
        <v>19</v>
      </c>
      <c r="O24" s="30">
        <f t="shared" si="7"/>
        <v>0.04169867222648963</v>
      </c>
      <c r="P24" s="22">
        <v>13</v>
      </c>
      <c r="Q24" s="30">
        <f t="shared" si="8"/>
        <v>0.028905589896384577</v>
      </c>
      <c r="R24" s="22">
        <v>20</v>
      </c>
      <c r="S24" s="30">
        <f t="shared" si="8"/>
        <v>0.046477040342071015</v>
      </c>
    </row>
    <row r="25" spans="1:19" s="5" customFormat="1" ht="16.5">
      <c r="A25" s="6" t="s">
        <v>47</v>
      </c>
      <c r="B25" s="7">
        <v>17</v>
      </c>
      <c r="C25" s="30">
        <f t="shared" si="1"/>
        <v>0.03856274385264495</v>
      </c>
      <c r="D25" s="22">
        <v>23</v>
      </c>
      <c r="E25" s="30">
        <f t="shared" si="2"/>
        <v>0.051820475847152124</v>
      </c>
      <c r="F25" s="22">
        <v>13</v>
      </c>
      <c r="G25" s="30">
        <f t="shared" si="3"/>
        <v>0.02892681515765114</v>
      </c>
      <c r="H25" s="22">
        <v>25</v>
      </c>
      <c r="I25" s="30">
        <f t="shared" si="4"/>
        <v>0.05519129302161291</v>
      </c>
      <c r="J25" s="22">
        <v>11</v>
      </c>
      <c r="K25" s="30">
        <f t="shared" si="5"/>
        <v>0.02438970311079577</v>
      </c>
      <c r="L25" s="22">
        <v>20</v>
      </c>
      <c r="M25" s="30">
        <f t="shared" si="6"/>
        <v>0.0444592641991775</v>
      </c>
      <c r="N25" s="22" t="s">
        <v>52</v>
      </c>
      <c r="O25" s="30" t="s">
        <v>52</v>
      </c>
      <c r="P25" s="22" t="s">
        <v>52</v>
      </c>
      <c r="Q25" s="7" t="s">
        <v>52</v>
      </c>
      <c r="R25" s="22" t="s">
        <v>52</v>
      </c>
      <c r="S25" s="7" t="s">
        <v>52</v>
      </c>
    </row>
    <row r="26" spans="1:19" s="5" customFormat="1" ht="16.5">
      <c r="A26" s="6" t="s">
        <v>15</v>
      </c>
      <c r="B26" s="29">
        <v>16</v>
      </c>
      <c r="C26" s="30">
        <f t="shared" si="1"/>
        <v>0.03629434715543054</v>
      </c>
      <c r="D26" s="22">
        <v>22</v>
      </c>
      <c r="E26" s="30">
        <f t="shared" si="2"/>
        <v>0.04956741167988464</v>
      </c>
      <c r="F26" s="22">
        <v>5</v>
      </c>
      <c r="G26" s="30">
        <f t="shared" si="3"/>
        <v>0.011125698137558133</v>
      </c>
      <c r="H26" s="22">
        <v>10</v>
      </c>
      <c r="I26" s="30">
        <f t="shared" si="4"/>
        <v>0.022076517208645164</v>
      </c>
      <c r="J26" s="22">
        <v>11</v>
      </c>
      <c r="K26" s="30">
        <f t="shared" si="5"/>
        <v>0.02438970311079577</v>
      </c>
      <c r="L26" s="22">
        <v>18</v>
      </c>
      <c r="M26" s="30">
        <f t="shared" si="6"/>
        <v>0.04001333777925976</v>
      </c>
      <c r="N26" s="22">
        <v>14</v>
      </c>
      <c r="O26" s="30">
        <f>N26/N$4*100</f>
        <v>0.03072533743004499</v>
      </c>
      <c r="P26" s="22">
        <v>16</v>
      </c>
      <c r="Q26" s="30">
        <f t="shared" si="8"/>
        <v>0.035576110641704094</v>
      </c>
      <c r="R26" s="22">
        <v>9</v>
      </c>
      <c r="S26" s="30">
        <f t="shared" si="8"/>
        <v>0.02091466815393196</v>
      </c>
    </row>
    <row r="27" spans="1:19" s="5" customFormat="1" ht="18">
      <c r="A27" s="11" t="s">
        <v>42</v>
      </c>
      <c r="B27" s="7">
        <v>12</v>
      </c>
      <c r="C27" s="30">
        <f t="shared" si="1"/>
        <v>0.027220760366572908</v>
      </c>
      <c r="D27" s="22">
        <v>8</v>
      </c>
      <c r="E27" s="30">
        <f t="shared" si="2"/>
        <v>0.01802451333813987</v>
      </c>
      <c r="F27" s="22">
        <v>6</v>
      </c>
      <c r="G27" s="30">
        <f t="shared" si="3"/>
        <v>0.013350837765069758</v>
      </c>
      <c r="H27" s="22">
        <v>14</v>
      </c>
      <c r="I27" s="30">
        <f t="shared" si="4"/>
        <v>0.030907124092103232</v>
      </c>
      <c r="J27" s="22">
        <v>14</v>
      </c>
      <c r="K27" s="30">
        <f t="shared" si="5"/>
        <v>0.03104144032283098</v>
      </c>
      <c r="L27" s="22">
        <v>16</v>
      </c>
      <c r="M27" s="30">
        <f t="shared" si="6"/>
        <v>0.035567411359342</v>
      </c>
      <c r="N27" s="22" t="s">
        <v>52</v>
      </c>
      <c r="O27" s="30" t="s">
        <v>52</v>
      </c>
      <c r="P27" s="22" t="s">
        <v>52</v>
      </c>
      <c r="Q27" s="32" t="s">
        <v>52</v>
      </c>
      <c r="R27" s="22" t="s">
        <v>52</v>
      </c>
      <c r="S27" s="32" t="s">
        <v>52</v>
      </c>
    </row>
    <row r="28" spans="1:19" s="5" customFormat="1" ht="16.5">
      <c r="A28" s="6" t="s">
        <v>10</v>
      </c>
      <c r="B28" s="7">
        <v>12</v>
      </c>
      <c r="C28" s="30">
        <f t="shared" si="1"/>
        <v>0.027220760366572908</v>
      </c>
      <c r="D28" s="22">
        <v>92</v>
      </c>
      <c r="E28" s="30">
        <f t="shared" si="2"/>
        <v>0.2072819033886085</v>
      </c>
      <c r="F28" s="28">
        <v>531</v>
      </c>
      <c r="G28" s="30">
        <f t="shared" si="3"/>
        <v>1.1815491422086737</v>
      </c>
      <c r="H28" s="22">
        <v>0</v>
      </c>
      <c r="I28" s="30">
        <f t="shared" si="4"/>
        <v>0</v>
      </c>
      <c r="J28" s="22">
        <v>22</v>
      </c>
      <c r="K28" s="30">
        <f t="shared" si="5"/>
        <v>0.04877940622159154</v>
      </c>
      <c r="L28" s="22">
        <v>14</v>
      </c>
      <c r="M28" s="30">
        <f t="shared" si="6"/>
        <v>0.03112148493942425</v>
      </c>
      <c r="N28" s="22">
        <v>22</v>
      </c>
      <c r="O28" s="30">
        <f>N28/N$4*100</f>
        <v>0.04828267310435641</v>
      </c>
      <c r="P28" s="22">
        <v>50</v>
      </c>
      <c r="Q28" s="30">
        <f>P28/P$4*100</f>
        <v>0.1111753457553253</v>
      </c>
      <c r="R28" s="22">
        <v>1</v>
      </c>
      <c r="S28" s="30">
        <f>R28/R$4*100</f>
        <v>0.0023238520171035507</v>
      </c>
    </row>
    <row r="29" spans="1:19" s="5" customFormat="1" ht="16.5">
      <c r="A29" s="6" t="s">
        <v>17</v>
      </c>
      <c r="B29" s="7">
        <v>4</v>
      </c>
      <c r="C29" s="30">
        <f t="shared" si="1"/>
        <v>0.009073586788857635</v>
      </c>
      <c r="D29" s="22">
        <v>1</v>
      </c>
      <c r="E29" s="30">
        <f t="shared" si="2"/>
        <v>0.0022530641672674837</v>
      </c>
      <c r="F29" s="22">
        <v>0</v>
      </c>
      <c r="G29" s="30">
        <f t="shared" si="3"/>
        <v>0</v>
      </c>
      <c r="H29" s="22">
        <v>1</v>
      </c>
      <c r="I29" s="30">
        <f t="shared" si="4"/>
        <v>0.0022076517208645167</v>
      </c>
      <c r="J29" s="22">
        <v>0</v>
      </c>
      <c r="K29" s="30">
        <f t="shared" si="5"/>
        <v>0</v>
      </c>
      <c r="L29" s="22">
        <v>5</v>
      </c>
      <c r="M29" s="30">
        <f t="shared" si="6"/>
        <v>0.011114816049794375</v>
      </c>
      <c r="N29" s="22">
        <v>2</v>
      </c>
      <c r="O29" s="30">
        <f>N29/N$4*100</f>
        <v>0.004389333918577856</v>
      </c>
      <c r="P29" s="22">
        <v>0</v>
      </c>
      <c r="Q29" s="30">
        <f>P29/P$4*100</f>
        <v>0</v>
      </c>
      <c r="R29" s="22">
        <v>4</v>
      </c>
      <c r="S29" s="30">
        <f>R29/R$4*100</f>
        <v>0.009295408068414203</v>
      </c>
    </row>
    <row r="30" spans="1:19" s="5" customFormat="1" ht="16.5">
      <c r="A30" s="6" t="s">
        <v>49</v>
      </c>
      <c r="B30" s="7">
        <v>3</v>
      </c>
      <c r="C30" s="30">
        <f t="shared" si="1"/>
        <v>0.006805190091643227</v>
      </c>
      <c r="D30" s="22">
        <v>4</v>
      </c>
      <c r="E30" s="30">
        <f>D30/D$4*100</f>
        <v>0.009012256669069935</v>
      </c>
      <c r="F30" s="22">
        <v>3</v>
      </c>
      <c r="G30" s="30">
        <f t="shared" si="3"/>
        <v>0.006675418882534879</v>
      </c>
      <c r="H30" s="22">
        <v>7</v>
      </c>
      <c r="I30" s="30">
        <f>H30/H$4*100</f>
        <v>0.015453562046051616</v>
      </c>
      <c r="J30" s="22">
        <v>2</v>
      </c>
      <c r="K30" s="30">
        <f t="shared" si="5"/>
        <v>0.004434491474690139</v>
      </c>
      <c r="L30" s="22">
        <v>3</v>
      </c>
      <c r="M30" s="30">
        <f t="shared" si="6"/>
        <v>0.006668889629876626</v>
      </c>
      <c r="N30" s="22">
        <v>16</v>
      </c>
      <c r="O30" s="30">
        <f>N30/N$4*100</f>
        <v>0.035114671348622846</v>
      </c>
      <c r="P30" s="22">
        <v>2</v>
      </c>
      <c r="Q30" s="30">
        <f>P30/P$4*100</f>
        <v>0.004447013830213012</v>
      </c>
      <c r="R30" s="22">
        <v>4</v>
      </c>
      <c r="S30" s="30">
        <f>R30/R$4*100</f>
        <v>0.009295408068414203</v>
      </c>
    </row>
    <row r="31" spans="1:19" s="5" customFormat="1" ht="18">
      <c r="A31" s="11" t="s">
        <v>43</v>
      </c>
      <c r="B31" s="7">
        <v>0</v>
      </c>
      <c r="C31" s="30">
        <f t="shared" si="1"/>
        <v>0</v>
      </c>
      <c r="D31" s="22">
        <v>0</v>
      </c>
      <c r="E31" s="30">
        <f>D31/D$4*100</f>
        <v>0</v>
      </c>
      <c r="F31" s="22">
        <v>2</v>
      </c>
      <c r="G31" s="30">
        <f t="shared" si="3"/>
        <v>0.004450279255023253</v>
      </c>
      <c r="H31" s="22">
        <v>0</v>
      </c>
      <c r="I31" s="30">
        <f>H31/H$4*100</f>
        <v>0</v>
      </c>
      <c r="J31" s="22">
        <v>3</v>
      </c>
      <c r="K31" s="30">
        <f t="shared" si="5"/>
        <v>0.00665173721203521</v>
      </c>
      <c r="L31" s="22">
        <v>0</v>
      </c>
      <c r="M31" s="30">
        <f t="shared" si="6"/>
        <v>0</v>
      </c>
      <c r="N31" s="22" t="s">
        <v>52</v>
      </c>
      <c r="O31" s="30" t="s">
        <v>52</v>
      </c>
      <c r="P31" s="22" t="s">
        <v>52</v>
      </c>
      <c r="Q31" s="32" t="s">
        <v>52</v>
      </c>
      <c r="R31" s="22" t="s">
        <v>52</v>
      </c>
      <c r="S31" s="32" t="s">
        <v>52</v>
      </c>
    </row>
    <row r="32" spans="1:19" s="5" customFormat="1" ht="16.5">
      <c r="A32" s="6" t="s">
        <v>14</v>
      </c>
      <c r="B32" s="7">
        <v>12</v>
      </c>
      <c r="C32" s="30">
        <f t="shared" si="1"/>
        <v>0.027220760366572908</v>
      </c>
      <c r="D32" s="22">
        <v>5</v>
      </c>
      <c r="E32" s="30">
        <f>D32/D$4*100</f>
        <v>0.011265320836337418</v>
      </c>
      <c r="F32" s="22">
        <v>13</v>
      </c>
      <c r="G32" s="30">
        <f>F32/F$4*100</f>
        <v>0.02892681515765114</v>
      </c>
      <c r="H32" s="22">
        <v>0</v>
      </c>
      <c r="I32" s="30">
        <f>H32/H$4*100</f>
        <v>0</v>
      </c>
      <c r="J32" s="22">
        <v>2</v>
      </c>
      <c r="K32" s="30">
        <f t="shared" si="5"/>
        <v>0.004434491474690139</v>
      </c>
      <c r="L32" s="22">
        <v>0</v>
      </c>
      <c r="M32" s="30">
        <f t="shared" si="6"/>
        <v>0</v>
      </c>
      <c r="N32" s="22">
        <v>2</v>
      </c>
      <c r="O32" s="30">
        <f>N32/N$4*100</f>
        <v>0.004389333918577856</v>
      </c>
      <c r="P32" s="22">
        <v>2</v>
      </c>
      <c r="Q32" s="30">
        <f>P32/P$4*100</f>
        <v>0.004447013830213012</v>
      </c>
      <c r="R32" s="70">
        <v>0</v>
      </c>
      <c r="S32" s="30">
        <f>R32/R$4*100</f>
        <v>0</v>
      </c>
    </row>
    <row r="33" spans="1:19" s="5" customFormat="1" ht="16.5">
      <c r="A33" s="6" t="s">
        <v>18</v>
      </c>
      <c r="B33" s="7">
        <v>2</v>
      </c>
      <c r="C33" s="30">
        <f t="shared" si="1"/>
        <v>0.004536793394428818</v>
      </c>
      <c r="D33" s="22">
        <v>15</v>
      </c>
      <c r="E33" s="30">
        <f>D33/D$4*100</f>
        <v>0.033795962509012255</v>
      </c>
      <c r="F33" s="22">
        <v>2</v>
      </c>
      <c r="G33" s="30">
        <f>F33/F$4*100</f>
        <v>0.004450279255023253</v>
      </c>
      <c r="H33" s="22">
        <v>1</v>
      </c>
      <c r="I33" s="30">
        <f>H33/H$4*100</f>
        <v>0.0022076517208645167</v>
      </c>
      <c r="J33" s="22">
        <v>1</v>
      </c>
      <c r="K33" s="30">
        <f t="shared" si="5"/>
        <v>0.0022172457373450696</v>
      </c>
      <c r="L33" s="22">
        <v>0</v>
      </c>
      <c r="M33" s="30">
        <f t="shared" si="6"/>
        <v>0</v>
      </c>
      <c r="N33" s="22">
        <v>0</v>
      </c>
      <c r="O33" s="30">
        <f>N33/N$4*100</f>
        <v>0</v>
      </c>
      <c r="P33" s="22">
        <v>3</v>
      </c>
      <c r="Q33" s="30">
        <f>P33/P$4*100</f>
        <v>0.006670520745319519</v>
      </c>
      <c r="R33" s="22">
        <v>2</v>
      </c>
      <c r="S33" s="30">
        <f>R33/R$4*100</f>
        <v>0.0046477040342071015</v>
      </c>
    </row>
    <row r="34" spans="1:19" s="5" customFormat="1" ht="18">
      <c r="A34" s="12" t="s">
        <v>44</v>
      </c>
      <c r="B34" s="7"/>
      <c r="C34" s="6"/>
      <c r="D34" s="22"/>
      <c r="E34" s="6"/>
      <c r="F34" s="22"/>
      <c r="G34" s="6"/>
      <c r="H34" s="22"/>
      <c r="I34" s="6"/>
      <c r="J34" s="22"/>
      <c r="K34" s="6"/>
      <c r="L34" s="22"/>
      <c r="M34" s="35"/>
      <c r="P34" s="22"/>
      <c r="Q34" s="6"/>
      <c r="R34" s="22"/>
      <c r="S34" s="6"/>
    </row>
    <row r="35" spans="1:19" s="5" customFormat="1" ht="16.5">
      <c r="A35" s="6" t="s">
        <v>22</v>
      </c>
      <c r="B35" s="7">
        <v>5380</v>
      </c>
      <c r="C35" s="18" t="s">
        <v>30</v>
      </c>
      <c r="D35" s="22">
        <v>5282</v>
      </c>
      <c r="E35" s="18" t="s">
        <v>30</v>
      </c>
      <c r="F35" s="22">
        <v>5111</v>
      </c>
      <c r="G35" s="18" t="s">
        <v>30</v>
      </c>
      <c r="H35" s="22">
        <v>4939</v>
      </c>
      <c r="I35" s="18" t="s">
        <v>30</v>
      </c>
      <c r="J35" s="22">
        <v>5036</v>
      </c>
      <c r="K35" s="18" t="s">
        <v>30</v>
      </c>
      <c r="L35" s="22">
        <v>5235</v>
      </c>
      <c r="M35" s="36" t="s">
        <v>30</v>
      </c>
      <c r="N35" s="40">
        <v>5212</v>
      </c>
      <c r="O35" s="36" t="s">
        <v>30</v>
      </c>
      <c r="P35" s="22">
        <v>4995</v>
      </c>
      <c r="Q35" s="18" t="s">
        <v>30</v>
      </c>
      <c r="R35" s="22" t="s">
        <v>52</v>
      </c>
      <c r="S35" s="18" t="s">
        <v>30</v>
      </c>
    </row>
    <row r="36" spans="1:19" s="5" customFormat="1" ht="16.5">
      <c r="A36" s="6" t="s">
        <v>23</v>
      </c>
      <c r="B36" s="7">
        <v>309</v>
      </c>
      <c r="C36" s="18" t="s">
        <v>30</v>
      </c>
      <c r="D36" s="22">
        <v>306</v>
      </c>
      <c r="E36" s="18" t="s">
        <v>30</v>
      </c>
      <c r="F36" s="22">
        <v>315</v>
      </c>
      <c r="G36" s="18" t="s">
        <v>30</v>
      </c>
      <c r="H36" s="22">
        <v>271</v>
      </c>
      <c r="I36" s="18" t="s">
        <v>30</v>
      </c>
      <c r="J36" s="22">
        <v>249</v>
      </c>
      <c r="K36" s="18" t="s">
        <v>30</v>
      </c>
      <c r="L36" s="22">
        <v>257</v>
      </c>
      <c r="M36" s="36" t="s">
        <v>30</v>
      </c>
      <c r="N36" s="38">
        <v>256</v>
      </c>
      <c r="O36" s="36" t="s">
        <v>30</v>
      </c>
      <c r="P36" s="22">
        <v>266</v>
      </c>
      <c r="Q36" s="18" t="s">
        <v>30</v>
      </c>
      <c r="R36" s="22">
        <v>263</v>
      </c>
      <c r="S36" s="18" t="s">
        <v>30</v>
      </c>
    </row>
    <row r="37" spans="1:19" s="5" customFormat="1" ht="16.5">
      <c r="A37" s="6" t="s">
        <v>24</v>
      </c>
      <c r="B37" s="7">
        <v>95</v>
      </c>
      <c r="C37" s="18" t="s">
        <v>30</v>
      </c>
      <c r="D37" s="22">
        <v>87</v>
      </c>
      <c r="E37" s="18" t="s">
        <v>30</v>
      </c>
      <c r="F37" s="22">
        <v>87</v>
      </c>
      <c r="G37" s="18" t="s">
        <v>30</v>
      </c>
      <c r="H37" s="22">
        <v>116</v>
      </c>
      <c r="I37" s="18" t="s">
        <v>30</v>
      </c>
      <c r="J37" s="22">
        <v>77</v>
      </c>
      <c r="K37" s="18" t="s">
        <v>30</v>
      </c>
      <c r="L37" s="22">
        <v>86</v>
      </c>
      <c r="M37" s="36" t="s">
        <v>30</v>
      </c>
      <c r="N37" s="38">
        <v>105</v>
      </c>
      <c r="O37" s="36" t="s">
        <v>30</v>
      </c>
      <c r="P37" s="22" t="s">
        <v>52</v>
      </c>
      <c r="Q37" s="18" t="s">
        <v>30</v>
      </c>
      <c r="R37" s="22">
        <v>70</v>
      </c>
      <c r="S37" s="18" t="s">
        <v>30</v>
      </c>
    </row>
    <row r="38" spans="1:19" s="5" customFormat="1" ht="16.5">
      <c r="A38" s="6" t="s">
        <v>25</v>
      </c>
      <c r="B38" s="7">
        <v>90</v>
      </c>
      <c r="C38" s="18" t="s">
        <v>30</v>
      </c>
      <c r="D38" s="22">
        <v>82</v>
      </c>
      <c r="E38" s="18" t="s">
        <v>30</v>
      </c>
      <c r="F38" s="22">
        <v>89</v>
      </c>
      <c r="G38" s="18" t="s">
        <v>30</v>
      </c>
      <c r="H38" s="22">
        <v>64</v>
      </c>
      <c r="I38" s="18" t="s">
        <v>30</v>
      </c>
      <c r="J38" s="22">
        <v>73</v>
      </c>
      <c r="K38" s="18" t="s">
        <v>30</v>
      </c>
      <c r="L38" s="22">
        <v>61</v>
      </c>
      <c r="M38" s="36" t="s">
        <v>30</v>
      </c>
      <c r="N38" s="38" t="s">
        <v>52</v>
      </c>
      <c r="O38" s="36" t="s">
        <v>30</v>
      </c>
      <c r="P38" s="22" t="s">
        <v>52</v>
      </c>
      <c r="Q38" s="18" t="s">
        <v>30</v>
      </c>
      <c r="R38" s="22" t="s">
        <v>52</v>
      </c>
      <c r="S38" s="18" t="s">
        <v>30</v>
      </c>
    </row>
    <row r="39" spans="1:19" s="5" customFormat="1" ht="18">
      <c r="A39" s="6" t="s">
        <v>45</v>
      </c>
      <c r="B39" s="7">
        <v>5</v>
      </c>
      <c r="C39" s="18" t="s">
        <v>30</v>
      </c>
      <c r="D39" s="22">
        <v>14</v>
      </c>
      <c r="E39" s="18" t="s">
        <v>30</v>
      </c>
      <c r="F39" s="22">
        <v>11</v>
      </c>
      <c r="G39" s="18" t="s">
        <v>30</v>
      </c>
      <c r="H39" s="22">
        <v>6</v>
      </c>
      <c r="I39" s="18" t="s">
        <v>30</v>
      </c>
      <c r="J39" s="22">
        <v>6</v>
      </c>
      <c r="K39" s="18" t="s">
        <v>30</v>
      </c>
      <c r="L39" s="22">
        <v>1</v>
      </c>
      <c r="M39" s="36" t="s">
        <v>30</v>
      </c>
      <c r="N39" s="38" t="s">
        <v>52</v>
      </c>
      <c r="O39" s="36" t="s">
        <v>30</v>
      </c>
      <c r="P39" s="22" t="s">
        <v>52</v>
      </c>
      <c r="Q39" s="18" t="s">
        <v>30</v>
      </c>
      <c r="R39" s="22" t="s">
        <v>52</v>
      </c>
      <c r="S39" s="18" t="s">
        <v>30</v>
      </c>
    </row>
    <row r="40" spans="1:19" s="10" customFormat="1" ht="17.25" thickBot="1">
      <c r="A40" s="8" t="s">
        <v>51</v>
      </c>
      <c r="B40" s="9">
        <v>1</v>
      </c>
      <c r="C40" s="19" t="s">
        <v>30</v>
      </c>
      <c r="D40" s="23">
        <v>8</v>
      </c>
      <c r="E40" s="19" t="s">
        <v>30</v>
      </c>
      <c r="F40" s="23">
        <v>3</v>
      </c>
      <c r="G40" s="19" t="s">
        <v>30</v>
      </c>
      <c r="H40" s="23">
        <v>0</v>
      </c>
      <c r="I40" s="19" t="s">
        <v>30</v>
      </c>
      <c r="J40" s="23">
        <v>1</v>
      </c>
      <c r="K40" s="19" t="s">
        <v>30</v>
      </c>
      <c r="L40" s="23">
        <v>0</v>
      </c>
      <c r="M40" s="37" t="s">
        <v>30</v>
      </c>
      <c r="N40" s="39" t="s">
        <v>52</v>
      </c>
      <c r="O40" s="37" t="s">
        <v>30</v>
      </c>
      <c r="P40" s="23" t="s">
        <v>52</v>
      </c>
      <c r="Q40" s="19" t="s">
        <v>30</v>
      </c>
      <c r="R40" s="23" t="s">
        <v>52</v>
      </c>
      <c r="S40" s="19" t="s">
        <v>30</v>
      </c>
    </row>
    <row r="41" spans="1:9" s="13" customFormat="1" ht="12.75" customHeight="1">
      <c r="A41" s="55" t="s">
        <v>54</v>
      </c>
      <c r="B41" s="56"/>
      <c r="C41" s="56"/>
      <c r="D41" s="56"/>
      <c r="E41" s="56"/>
      <c r="F41" s="56"/>
      <c r="G41" s="56"/>
      <c r="H41" s="56"/>
      <c r="I41" s="56"/>
    </row>
    <row r="42" spans="1:9" s="13" customFormat="1" ht="12.75" customHeight="1">
      <c r="A42" s="42"/>
      <c r="B42" s="43"/>
      <c r="C42" s="43"/>
      <c r="D42" s="43"/>
      <c r="E42" s="43"/>
      <c r="F42" s="43"/>
      <c r="G42" s="43"/>
      <c r="H42" s="43"/>
      <c r="I42" s="43"/>
    </row>
    <row r="43" spans="1:9" s="27" customFormat="1" ht="13.5" customHeight="1">
      <c r="A43" s="49" t="s">
        <v>57</v>
      </c>
      <c r="B43" s="49"/>
      <c r="C43" s="49"/>
      <c r="D43" s="49"/>
      <c r="E43" s="49"/>
      <c r="F43" s="49"/>
      <c r="G43" s="49"/>
      <c r="H43" s="49"/>
      <c r="I43" s="49"/>
    </row>
    <row r="44" spans="1:9" s="13" customFormat="1" ht="13.5" customHeight="1">
      <c r="A44" s="51" t="s">
        <v>31</v>
      </c>
      <c r="B44" s="51"/>
      <c r="C44" s="51"/>
      <c r="D44" s="51"/>
      <c r="E44" s="51"/>
      <c r="F44" s="51"/>
      <c r="G44" s="51"/>
      <c r="H44" s="51"/>
      <c r="I44" s="51"/>
    </row>
    <row r="45" spans="1:9" s="13" customFormat="1" ht="13.5" customHeight="1">
      <c r="A45" s="49" t="s">
        <v>32</v>
      </c>
      <c r="B45" s="49"/>
      <c r="C45" s="49"/>
      <c r="D45" s="49"/>
      <c r="E45" s="49"/>
      <c r="F45" s="49"/>
      <c r="G45" s="49"/>
      <c r="H45" s="49"/>
      <c r="I45" s="49"/>
    </row>
    <row r="46" spans="1:9" s="13" customFormat="1" ht="13.5" customHeight="1">
      <c r="A46" s="49" t="s">
        <v>37</v>
      </c>
      <c r="B46" s="49"/>
      <c r="C46" s="49"/>
      <c r="D46" s="49"/>
      <c r="E46" s="49"/>
      <c r="F46" s="49"/>
      <c r="G46" s="49"/>
      <c r="H46" s="49"/>
      <c r="I46" s="49"/>
    </row>
    <row r="47" spans="1:9" s="13" customFormat="1" ht="13.5" customHeight="1">
      <c r="A47" s="57" t="s">
        <v>33</v>
      </c>
      <c r="B47" s="57"/>
      <c r="C47" s="57"/>
      <c r="D47" s="57"/>
      <c r="E47" s="57"/>
      <c r="F47" s="57"/>
      <c r="G47" s="57"/>
      <c r="H47" s="57"/>
      <c r="I47" s="57"/>
    </row>
    <row r="48" spans="1:9" s="15" customFormat="1" ht="27" customHeight="1">
      <c r="A48" s="50" t="s">
        <v>20</v>
      </c>
      <c r="B48" s="50"/>
      <c r="C48" s="50"/>
      <c r="D48" s="50"/>
      <c r="E48" s="50"/>
      <c r="F48" s="50"/>
      <c r="G48" s="50"/>
      <c r="H48" s="50"/>
      <c r="I48" s="50"/>
    </row>
    <row r="49" spans="1:9" s="15" customFormat="1" ht="13.5" customHeight="1">
      <c r="A49" s="50" t="s">
        <v>27</v>
      </c>
      <c r="B49" s="50"/>
      <c r="C49" s="50"/>
      <c r="D49" s="50"/>
      <c r="E49" s="50"/>
      <c r="F49" s="50"/>
      <c r="G49" s="50"/>
      <c r="H49" s="50"/>
      <c r="I49" s="50"/>
    </row>
    <row r="50" spans="1:9" s="15" customFormat="1" ht="14.25" customHeight="1">
      <c r="A50" s="50" t="s">
        <v>46</v>
      </c>
      <c r="B50" s="50"/>
      <c r="C50" s="50"/>
      <c r="D50" s="50"/>
      <c r="E50" s="50"/>
      <c r="F50" s="50"/>
      <c r="G50" s="50"/>
      <c r="H50" s="50"/>
      <c r="I50" s="50"/>
    </row>
    <row r="51" spans="1:9" s="15" customFormat="1" ht="14.25" customHeight="1">
      <c r="A51" s="41"/>
      <c r="B51" s="41"/>
      <c r="C51" s="41"/>
      <c r="D51" s="41"/>
      <c r="E51" s="41"/>
      <c r="F51" s="41"/>
      <c r="G51" s="41"/>
      <c r="H51" s="41"/>
      <c r="I51" s="41"/>
    </row>
    <row r="52" spans="1:9" s="13" customFormat="1" ht="12" customHeight="1">
      <c r="A52" s="52" t="s">
        <v>34</v>
      </c>
      <c r="B52" s="52"/>
      <c r="C52" s="52"/>
      <c r="D52" s="52"/>
      <c r="E52" s="52"/>
      <c r="F52" s="52"/>
      <c r="G52" s="52"/>
      <c r="H52" s="52"/>
      <c r="I52" s="52"/>
    </row>
    <row r="53" spans="1:9" s="13" customFormat="1" ht="12.75" customHeight="1">
      <c r="A53" s="52" t="s">
        <v>58</v>
      </c>
      <c r="B53" s="52"/>
      <c r="C53" s="52"/>
      <c r="D53" s="52"/>
      <c r="E53" s="52"/>
      <c r="F53" s="52"/>
      <c r="G53" s="52"/>
      <c r="H53" s="52"/>
      <c r="I53" s="52"/>
    </row>
    <row r="54" spans="1:9" s="13" customFormat="1" ht="12.75" customHeight="1">
      <c r="A54" s="60" t="s">
        <v>63</v>
      </c>
      <c r="B54" s="60"/>
      <c r="C54" s="60"/>
      <c r="D54" s="60"/>
      <c r="E54" s="60"/>
      <c r="F54" s="60"/>
      <c r="G54" s="60"/>
      <c r="H54" s="60"/>
      <c r="I54" s="60"/>
    </row>
    <row r="55" spans="1:9" s="20" customFormat="1" ht="12.75" customHeight="1">
      <c r="A55" s="64" t="s">
        <v>59</v>
      </c>
      <c r="B55" s="64"/>
      <c r="C55" s="64"/>
      <c r="D55" s="64"/>
      <c r="E55" s="64"/>
      <c r="F55" s="64"/>
      <c r="G55" s="64"/>
      <c r="H55" s="64"/>
      <c r="I55" s="64"/>
    </row>
    <row r="56" spans="1:9" s="13" customFormat="1" ht="24.75" customHeight="1">
      <c r="A56" s="60" t="s">
        <v>66</v>
      </c>
      <c r="B56" s="60"/>
      <c r="C56" s="60"/>
      <c r="D56" s="60"/>
      <c r="E56" s="60"/>
      <c r="F56" s="60"/>
      <c r="G56" s="60"/>
      <c r="H56" s="60"/>
      <c r="I56" s="60"/>
    </row>
    <row r="57" spans="1:14" s="13" customFormat="1" ht="14.25" customHeight="1">
      <c r="A57" s="65" t="s">
        <v>64</v>
      </c>
      <c r="B57" s="48"/>
      <c r="C57" s="48"/>
      <c r="D57" s="48"/>
      <c r="E57" s="48"/>
      <c r="F57" s="48"/>
      <c r="G57" s="48"/>
      <c r="H57" s="48"/>
      <c r="I57" s="48"/>
      <c r="J57" s="44"/>
      <c r="K57" s="44"/>
      <c r="L57" s="44"/>
      <c r="M57" s="44"/>
      <c r="N57" s="44"/>
    </row>
    <row r="58" spans="1:9" s="20" customFormat="1" ht="12.75" customHeight="1">
      <c r="A58" s="62" t="s">
        <v>60</v>
      </c>
      <c r="B58" s="62"/>
      <c r="C58" s="62"/>
      <c r="D58" s="62"/>
      <c r="E58" s="62"/>
      <c r="F58" s="62"/>
      <c r="G58" s="62"/>
      <c r="H58" s="62"/>
      <c r="I58" s="62"/>
    </row>
    <row r="59" spans="1:9" s="13" customFormat="1" ht="24.75" customHeight="1">
      <c r="A59" s="60" t="s">
        <v>67</v>
      </c>
      <c r="B59" s="60"/>
      <c r="C59" s="60"/>
      <c r="D59" s="60"/>
      <c r="E59" s="60"/>
      <c r="F59" s="60"/>
      <c r="G59" s="60"/>
      <c r="H59" s="60"/>
      <c r="I59" s="60"/>
    </row>
    <row r="60" spans="1:9" s="20" customFormat="1" ht="12.75" customHeight="1">
      <c r="A60" s="62" t="s">
        <v>61</v>
      </c>
      <c r="B60" s="62"/>
      <c r="C60" s="62"/>
      <c r="D60" s="62"/>
      <c r="E60" s="62"/>
      <c r="F60" s="62"/>
      <c r="G60" s="62"/>
      <c r="H60" s="62"/>
      <c r="I60" s="62"/>
    </row>
    <row r="61" spans="1:9" s="13" customFormat="1" ht="24" customHeight="1">
      <c r="A61" s="61" t="s">
        <v>55</v>
      </c>
      <c r="B61" s="61"/>
      <c r="C61" s="61"/>
      <c r="D61" s="61"/>
      <c r="E61" s="61"/>
      <c r="F61" s="61"/>
      <c r="G61" s="61"/>
      <c r="H61" s="61"/>
      <c r="I61" s="61"/>
    </row>
    <row r="62" spans="1:9" s="20" customFormat="1" ht="12.75" customHeight="1">
      <c r="A62" s="62" t="s">
        <v>35</v>
      </c>
      <c r="B62" s="62"/>
      <c r="C62" s="62"/>
      <c r="D62" s="62"/>
      <c r="E62" s="62"/>
      <c r="F62" s="62"/>
      <c r="G62" s="62"/>
      <c r="H62" s="62"/>
      <c r="I62" s="62"/>
    </row>
    <row r="63" spans="1:9" s="13" customFormat="1" ht="12.75" customHeight="1">
      <c r="A63" s="60" t="s">
        <v>56</v>
      </c>
      <c r="B63" s="60"/>
      <c r="C63" s="60"/>
      <c r="D63" s="60"/>
      <c r="E63" s="60"/>
      <c r="F63" s="60"/>
      <c r="G63" s="60"/>
      <c r="H63" s="60"/>
      <c r="I63" s="60"/>
    </row>
    <row r="64" spans="1:9" s="13" customFormat="1" ht="12.75" customHeight="1">
      <c r="A64" s="62" t="s">
        <v>36</v>
      </c>
      <c r="B64" s="62"/>
      <c r="C64" s="62"/>
      <c r="D64" s="62"/>
      <c r="E64" s="62"/>
      <c r="F64" s="62"/>
      <c r="G64" s="62"/>
      <c r="H64" s="62"/>
      <c r="I64" s="62"/>
    </row>
    <row r="65" spans="1:9" s="13" customFormat="1" ht="12.75" customHeight="1">
      <c r="A65" s="63" t="s">
        <v>50</v>
      </c>
      <c r="B65" s="63"/>
      <c r="C65" s="63"/>
      <c r="D65" s="63"/>
      <c r="E65" s="63"/>
      <c r="F65" s="63"/>
      <c r="G65" s="63"/>
      <c r="H65" s="63"/>
      <c r="I65" s="63"/>
    </row>
    <row r="66" spans="1:9" s="13" customFormat="1" ht="12.75" customHeight="1">
      <c r="A66" s="64" t="s">
        <v>62</v>
      </c>
      <c r="B66" s="64"/>
      <c r="C66" s="64"/>
      <c r="D66" s="64"/>
      <c r="E66" s="64"/>
      <c r="F66" s="64"/>
      <c r="G66" s="64"/>
      <c r="H66" s="64"/>
      <c r="I66" s="64"/>
    </row>
    <row r="67" spans="1:9" s="13" customFormat="1" ht="24.75" customHeight="1">
      <c r="A67" s="60" t="s">
        <v>65</v>
      </c>
      <c r="B67" s="60"/>
      <c r="C67" s="60"/>
      <c r="D67" s="60"/>
      <c r="E67" s="60"/>
      <c r="F67" s="60"/>
      <c r="G67" s="60"/>
      <c r="H67" s="60"/>
      <c r="I67" s="60"/>
    </row>
    <row r="68" spans="1:9" s="13" customFormat="1" ht="12" customHeight="1">
      <c r="A68" s="47"/>
      <c r="B68" s="48"/>
      <c r="C68" s="48"/>
      <c r="D68" s="48"/>
      <c r="E68" s="48"/>
      <c r="F68" s="48"/>
      <c r="G68" s="48"/>
      <c r="H68" s="48"/>
      <c r="I68" s="48"/>
    </row>
    <row r="69" spans="1:5" s="13" customFormat="1" ht="12" customHeight="1">
      <c r="A69" s="2"/>
      <c r="B69" s="14"/>
      <c r="C69" s="14"/>
      <c r="D69" s="14"/>
      <c r="E69" s="14"/>
    </row>
    <row r="70" spans="1:5" s="13" customFormat="1" ht="12" customHeight="1">
      <c r="A70" s="2"/>
      <c r="B70" s="16"/>
      <c r="C70" s="16"/>
      <c r="D70" s="16"/>
      <c r="E70" s="16"/>
    </row>
    <row r="71" spans="1:5" s="13" customFormat="1" ht="12" customHeight="1">
      <c r="A71" s="2"/>
      <c r="B71" s="14"/>
      <c r="C71" s="14"/>
      <c r="D71" s="14"/>
      <c r="E71" s="14"/>
    </row>
    <row r="72" spans="1:5" s="13" customFormat="1" ht="12" customHeight="1">
      <c r="A72" s="2"/>
      <c r="B72" s="16"/>
      <c r="C72" s="16"/>
      <c r="D72" s="16"/>
      <c r="E72" s="16"/>
    </row>
    <row r="73" spans="1:5" s="13" customFormat="1" ht="12" customHeight="1">
      <c r="A73" s="2"/>
      <c r="B73" s="16"/>
      <c r="C73" s="16"/>
      <c r="D73" s="16"/>
      <c r="E73" s="16"/>
    </row>
    <row r="74" spans="1:5" s="13" customFormat="1" ht="12" customHeight="1">
      <c r="A74" s="2"/>
      <c r="B74" s="14"/>
      <c r="C74" s="14"/>
      <c r="D74" s="14"/>
      <c r="E74" s="14"/>
    </row>
  </sheetData>
  <mergeCells count="36">
    <mergeCell ref="A58:I58"/>
    <mergeCell ref="A59:I59"/>
    <mergeCell ref="A60:I60"/>
    <mergeCell ref="A55:I55"/>
    <mergeCell ref="A56:I56"/>
    <mergeCell ref="A57:I57"/>
    <mergeCell ref="A61:I61"/>
    <mergeCell ref="A67:I67"/>
    <mergeCell ref="A62:I62"/>
    <mergeCell ref="A63:I63"/>
    <mergeCell ref="A64:I64"/>
    <mergeCell ref="A65:I65"/>
    <mergeCell ref="A66:I66"/>
    <mergeCell ref="A53:I53"/>
    <mergeCell ref="A54:I54"/>
    <mergeCell ref="A50:I50"/>
    <mergeCell ref="A49:I49"/>
    <mergeCell ref="A41:I41"/>
    <mergeCell ref="A47:I47"/>
    <mergeCell ref="L2:M2"/>
    <mergeCell ref="J2:K2"/>
    <mergeCell ref="H2:I2"/>
    <mergeCell ref="D2:E2"/>
    <mergeCell ref="B2:C2"/>
    <mergeCell ref="F2:G2"/>
    <mergeCell ref="A1:S1"/>
    <mergeCell ref="R2:S2"/>
    <mergeCell ref="A68:I68"/>
    <mergeCell ref="P2:Q2"/>
    <mergeCell ref="A46:I46"/>
    <mergeCell ref="N2:O2"/>
    <mergeCell ref="A45:I45"/>
    <mergeCell ref="A48:I48"/>
    <mergeCell ref="A43:I43"/>
    <mergeCell ref="A44:I44"/>
    <mergeCell ref="A52:I52"/>
  </mergeCells>
  <printOptions/>
  <pageMargins left="0.75" right="0.75" top="0.25" bottom="0.25" header="0.5" footer="0.5"/>
  <pageSetup fitToHeight="1"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2008-12-18T18:52:09Z</cp:lastPrinted>
  <dcterms:created xsi:type="dcterms:W3CDTF">1980-01-01T04:00:00Z</dcterms:created>
  <dcterms:modified xsi:type="dcterms:W3CDTF">2008-12-30T18:30:17Z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886079697</vt:i4>
  </property>
  <property fmtid="{D5CDD505-2E9C-101B-9397-08002B2CF9AE}" pid="3" name="_EmailSubject">
    <vt:lpwstr/>
  </property>
  <property fmtid="{D5CDD505-2E9C-101B-9397-08002B2CF9AE}" pid="4" name="_AuthorEmail">
    <vt:lpwstr>Jie.Zhang@dot.gov</vt:lpwstr>
  </property>
  <property fmtid="{D5CDD505-2E9C-101B-9397-08002B2CF9AE}" pid="5" name="_AuthorEmailDisplayName">
    <vt:lpwstr>Zhang, Jie &lt;RITA&gt;</vt:lpwstr>
  </property>
  <property fmtid="{D5CDD505-2E9C-101B-9397-08002B2CF9AE}" pid="6" name="_ReviewingToolsShownOnce">
    <vt:lpwstr/>
  </property>
</Properties>
</file>