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60" windowWidth="10620" windowHeight="6210" firstSheet="41" activeTab="45"/>
  </bookViews>
  <sheets>
    <sheet name="STATE TOTALS" sheetId="1" r:id="rId1"/>
    <sheet name="Alabama" sheetId="2" r:id="rId2"/>
    <sheet name="Alaska" sheetId="3" r:id="rId3"/>
    <sheet name="Ariz" sheetId="4" r:id="rId4"/>
    <sheet name="Arkansas" sheetId="5" r:id="rId5"/>
    <sheet name="Calif" sheetId="6" r:id="rId6"/>
    <sheet name="Colorado" sheetId="7" r:id="rId7"/>
    <sheet name="Conn" sheetId="8" r:id="rId8"/>
    <sheet name="Delaware" sheetId="9" r:id="rId9"/>
    <sheet name="DC" sheetId="10" r:id="rId10"/>
    <sheet name="Florida" sheetId="11" r:id="rId11"/>
    <sheet name="Georgia" sheetId="12" r:id="rId12"/>
    <sheet name="Hawaii" sheetId="13" r:id="rId13"/>
    <sheet name="Idaho" sheetId="14" r:id="rId14"/>
    <sheet name="Illinois" sheetId="15" r:id="rId15"/>
    <sheet name="Indiana" sheetId="16" r:id="rId16"/>
    <sheet name="Iowa" sheetId="17" r:id="rId17"/>
    <sheet name="Kansas" sheetId="18" r:id="rId18"/>
    <sheet name="Kentucky" sheetId="19" r:id="rId19"/>
    <sheet name="Louisiana" sheetId="20" r:id="rId20"/>
    <sheet name="Maine" sheetId="21" r:id="rId21"/>
    <sheet name="Maryland" sheetId="22" r:id="rId22"/>
    <sheet name="Mass" sheetId="23" r:id="rId23"/>
    <sheet name="Michigan" sheetId="24" r:id="rId24"/>
    <sheet name="Minn" sheetId="25" r:id="rId25"/>
    <sheet name="Miss" sheetId="26" r:id="rId26"/>
    <sheet name="Missouri" sheetId="27" r:id="rId27"/>
    <sheet name="Montana" sheetId="28" r:id="rId28"/>
    <sheet name="Nebraska" sheetId="29" r:id="rId29"/>
    <sheet name="Nevada" sheetId="30" r:id="rId30"/>
    <sheet name="N Hampshire" sheetId="31" r:id="rId31"/>
    <sheet name="N Jersey" sheetId="32" r:id="rId32"/>
    <sheet name="N Mexico" sheetId="33" r:id="rId33"/>
    <sheet name="N York" sheetId="34" r:id="rId34"/>
    <sheet name="N Carol" sheetId="35" r:id="rId35"/>
    <sheet name="N Dakota" sheetId="36" r:id="rId36"/>
    <sheet name="Ohio" sheetId="37" r:id="rId37"/>
    <sheet name="Oklahoma" sheetId="38" r:id="rId38"/>
    <sheet name="Oregon" sheetId="39" r:id="rId39"/>
    <sheet name="Penn" sheetId="40" r:id="rId40"/>
    <sheet name="Rhode Is" sheetId="41" r:id="rId41"/>
    <sheet name="S Carol" sheetId="42" r:id="rId42"/>
    <sheet name="S Dakota" sheetId="43" r:id="rId43"/>
    <sheet name="Tenn" sheetId="44" r:id="rId44"/>
    <sheet name="Texas" sheetId="45" r:id="rId45"/>
    <sheet name="Utah" sheetId="46" r:id="rId46"/>
    <sheet name="Vermont" sheetId="47" r:id="rId47"/>
    <sheet name="Virginia" sheetId="48" r:id="rId48"/>
    <sheet name="Wash" sheetId="49" r:id="rId49"/>
    <sheet name="W Virginia" sheetId="50" r:id="rId50"/>
    <sheet name="Wisconsin" sheetId="51" r:id="rId51"/>
    <sheet name="Wyoming" sheetId="52" r:id="rId52"/>
    <sheet name="Puerto Rico" sheetId="53" r:id="rId53"/>
  </sheets>
  <definedNames>
    <definedName name="_xlnm.Print_Area" localSheetId="1">'Alabama'!$A$8:$K$96</definedName>
    <definedName name="_xlnm.Print_Area" localSheetId="2">'Alaska'!$A$8:$K$45</definedName>
    <definedName name="_xlnm.Print_Area" localSheetId="3">'Ariz'!$A$9:$K$45</definedName>
    <definedName name="_xlnm.Print_Area" localSheetId="4">'Arkansas'!$A$8:$K$100</definedName>
    <definedName name="_xlnm.Print_Area" localSheetId="5">'Calif'!$A$8:$K$140</definedName>
    <definedName name="_xlnm.Print_Area" localSheetId="6">'Colorado'!$A$9:$K$92</definedName>
    <definedName name="_xlnm.Print_Area" localSheetId="7">'Conn'!$A$1:$K$34</definedName>
    <definedName name="_xlnm.Print_Area" localSheetId="9">'DC'!$A$8:$K$21</definedName>
    <definedName name="_xlnm.Print_Area" localSheetId="8">'Delaware'!$A$8:$K$21</definedName>
    <definedName name="_xlnm.Print_Area" localSheetId="10">'Florida'!$A$8:$K$114</definedName>
    <definedName name="_xlnm.Print_Area" localSheetId="11">'Georgia'!$A$8:$K$193</definedName>
    <definedName name="_xlnm.Print_Area" localSheetId="12">'Hawaii'!$A$8:$K$28</definedName>
    <definedName name="_xlnm.Print_Area" localSheetId="13">'Idaho'!$A$8:$K$67</definedName>
    <definedName name="_xlnm.Print_Area" localSheetId="14">'Illinois'!$A$8:$K$142</definedName>
    <definedName name="_xlnm.Print_Area" localSheetId="15">'Indiana'!$A$8:$K$122</definedName>
    <definedName name="_xlnm.Print_Area" localSheetId="16">'Iowa'!$A$8:$K$125</definedName>
    <definedName name="_xlnm.Print_Area" localSheetId="17">'Kansas'!$A$8:$K$132</definedName>
    <definedName name="_xlnm.Print_Area" localSheetId="18">'Kentucky'!$A$8:$K$147</definedName>
    <definedName name="_xlnm.Print_Area" localSheetId="19">'Louisiana'!$A$8:$K$92</definedName>
    <definedName name="_xlnm.Print_Area" localSheetId="20">'Maine'!$A$8:$K$39</definedName>
    <definedName name="_xlnm.Print_Area" localSheetId="21">'Maryland'!$A$8:$K$53</definedName>
    <definedName name="_xlnm.Print_Area" localSheetId="22">'Mass'!$A$8:$K$45</definedName>
    <definedName name="_xlnm.Print_Area" localSheetId="23">'Michigan'!$A$8:$K$119</definedName>
    <definedName name="_xlnm.Print_Area" localSheetId="24">'Minn'!$A$8:$K$116</definedName>
    <definedName name="_xlnm.Print_Area" localSheetId="25">'Miss'!$A$8:$K$110</definedName>
    <definedName name="_xlnm.Print_Area" localSheetId="26">'Missouri'!$A$8:$K$145</definedName>
    <definedName name="_xlnm.Print_Area" localSheetId="27">'Montana'!$A$8:$K$74</definedName>
    <definedName name="_xlnm.Print_Area" localSheetId="34">'N Carol'!$A$8:$K$134</definedName>
    <definedName name="_xlnm.Print_Area" localSheetId="35">'N Dakota'!$A$8:$K$71</definedName>
    <definedName name="_xlnm.Print_Area" localSheetId="30">'N Hampshire'!$A$8:$K$31</definedName>
    <definedName name="_xlnm.Print_Area" localSheetId="31">'N Jersey'!$A$8:$K$58</definedName>
    <definedName name="_xlnm.Print_Area" localSheetId="32">'N Mexico'!$A$8:$K$60</definedName>
    <definedName name="_xlnm.Print_Area" localSheetId="33">'N York'!$A$8:$K$115</definedName>
    <definedName name="_xlnm.Print_Area" localSheetId="28">'Nebraska'!$A$8:$K$117</definedName>
    <definedName name="_xlnm.Print_Area" localSheetId="29">'Nevada'!$A$8:$K$41</definedName>
    <definedName name="_xlnm.Print_Area" localSheetId="36">'Ohio'!$A$8:$K$127</definedName>
    <definedName name="_xlnm.Print_Area" localSheetId="37">'Oklahoma'!$A$8:$K$103</definedName>
    <definedName name="_xlnm.Print_Area" localSheetId="38">'Oregon'!$A$8:$K$62</definedName>
    <definedName name="_xlnm.Print_Area" localSheetId="39">'Penn'!$A$8:$K$107</definedName>
    <definedName name="_xlnm.Print_Area" localSheetId="52">'Puerto Rico'!$A$8:$K$15</definedName>
    <definedName name="_xlnm.Print_Area" localSheetId="40">'Rhode Is'!$A$8:$K$26</definedName>
    <definedName name="_xlnm.Print_Area" localSheetId="41">'S Carol'!$A$8:$K$73</definedName>
    <definedName name="_xlnm.Print_Area" localSheetId="42">'S Dakota'!$A$8:$K$83</definedName>
    <definedName name="_xlnm.Print_Area" localSheetId="0">'STATE TOTALS'!$A$7:$K$67</definedName>
    <definedName name="_xlnm.Print_Area" localSheetId="43">'Tenn'!$A$8:$K$124</definedName>
    <definedName name="_xlnm.Print_Area" localSheetId="44">'Texas'!$A$8:$K$310</definedName>
    <definedName name="_xlnm.Print_Area" localSheetId="45">'Utah'!$A$8:$K$50</definedName>
    <definedName name="_xlnm.Print_Area" localSheetId="46">'Vermont'!$A$8:$K$34</definedName>
    <definedName name="_xlnm.Print_Area" localSheetId="47">'Virginia'!$A$8:$K$171</definedName>
    <definedName name="_xlnm.Print_Area" localSheetId="49">'W Virginia'!$A$8:$K$79</definedName>
    <definedName name="_xlnm.Print_Area" localSheetId="48">'Wash'!$A$8:$K$69</definedName>
    <definedName name="_xlnm.Print_Area" localSheetId="50">'Wisconsin'!$A$8:$K$101</definedName>
    <definedName name="_xlnm.Print_Area" localSheetId="51">'Wyoming'!$A$7:$K$43</definedName>
    <definedName name="_xlnm.Print_Titles" localSheetId="1">'Alabama'!$1:$7</definedName>
    <definedName name="_xlnm.Print_Titles" localSheetId="2">'Alaska'!$1:$7</definedName>
    <definedName name="_xlnm.Print_Titles" localSheetId="3">'Ariz'!$1:$8</definedName>
    <definedName name="_xlnm.Print_Titles" localSheetId="4">'Arkansas'!$1:$7</definedName>
    <definedName name="_xlnm.Print_Titles" localSheetId="5">'Calif'!$1:$7</definedName>
    <definedName name="_xlnm.Print_Titles" localSheetId="6">'Colorado'!$1:$8</definedName>
    <definedName name="_xlnm.Print_Titles" localSheetId="9">'DC'!$1:$7</definedName>
    <definedName name="_xlnm.Print_Titles" localSheetId="8">'Delaware'!$1:$7</definedName>
    <definedName name="_xlnm.Print_Titles" localSheetId="10">'Florida'!$1:$7</definedName>
    <definedName name="_xlnm.Print_Titles" localSheetId="11">'Georgia'!$1:$7</definedName>
    <definedName name="_xlnm.Print_Titles" localSheetId="12">'Hawaii'!$1:$7</definedName>
    <definedName name="_xlnm.Print_Titles" localSheetId="13">'Idaho'!$1:$7</definedName>
    <definedName name="_xlnm.Print_Titles" localSheetId="14">'Illinois'!$1:$7</definedName>
    <definedName name="_xlnm.Print_Titles" localSheetId="15">'Indiana'!$1:$7</definedName>
    <definedName name="_xlnm.Print_Titles" localSheetId="16">'Iowa'!$1:$7</definedName>
    <definedName name="_xlnm.Print_Titles" localSheetId="17">'Kansas'!$1:$7</definedName>
    <definedName name="_xlnm.Print_Titles" localSheetId="18">'Kentucky'!$1:$7</definedName>
    <definedName name="_xlnm.Print_Titles" localSheetId="19">'Louisiana'!$1:$7</definedName>
    <definedName name="_xlnm.Print_Titles" localSheetId="20">'Maine'!$1:$7</definedName>
    <definedName name="_xlnm.Print_Titles" localSheetId="21">'Maryland'!$1:$7</definedName>
    <definedName name="_xlnm.Print_Titles" localSheetId="22">'Mass'!$1:$7</definedName>
    <definedName name="_xlnm.Print_Titles" localSheetId="23">'Michigan'!$1:$7</definedName>
    <definedName name="_xlnm.Print_Titles" localSheetId="24">'Minn'!$1:$7</definedName>
    <definedName name="_xlnm.Print_Titles" localSheetId="25">'Miss'!$1:$7</definedName>
    <definedName name="_xlnm.Print_Titles" localSheetId="26">'Missouri'!$1:$7</definedName>
    <definedName name="_xlnm.Print_Titles" localSheetId="27">'Montana'!$1:$7</definedName>
    <definedName name="_xlnm.Print_Titles" localSheetId="34">'N Carol'!$1:$7</definedName>
    <definedName name="_xlnm.Print_Titles" localSheetId="35">'N Dakota'!$1:$7</definedName>
    <definedName name="_xlnm.Print_Titles" localSheetId="30">'N Hampshire'!$1:$7</definedName>
    <definedName name="_xlnm.Print_Titles" localSheetId="31">'N Jersey'!$1:$7</definedName>
    <definedName name="_xlnm.Print_Titles" localSheetId="32">'N Mexico'!$1:$7</definedName>
    <definedName name="_xlnm.Print_Titles" localSheetId="33">'N York'!$1:$7</definedName>
    <definedName name="_xlnm.Print_Titles" localSheetId="28">'Nebraska'!$1:$7</definedName>
    <definedName name="_xlnm.Print_Titles" localSheetId="29">'Nevada'!$1:$7</definedName>
    <definedName name="_xlnm.Print_Titles" localSheetId="36">'Ohio'!$1:$7</definedName>
    <definedName name="_xlnm.Print_Titles" localSheetId="37">'Oklahoma'!$1:$7</definedName>
    <definedName name="_xlnm.Print_Titles" localSheetId="38">'Oregon'!$1:$7</definedName>
    <definedName name="_xlnm.Print_Titles" localSheetId="39">'Penn'!$1:$7</definedName>
    <definedName name="_xlnm.Print_Titles" localSheetId="52">'Puerto Rico'!$1:$7</definedName>
    <definedName name="_xlnm.Print_Titles" localSheetId="40">'Rhode Is'!$1:$7</definedName>
    <definedName name="_xlnm.Print_Titles" localSheetId="41">'S Carol'!$1:$7</definedName>
    <definedName name="_xlnm.Print_Titles" localSheetId="42">'S Dakota'!$1:$7</definedName>
    <definedName name="_xlnm.Print_Titles" localSheetId="0">'STATE TOTALS'!$1:$6</definedName>
    <definedName name="_xlnm.Print_Titles" localSheetId="43">'Tenn'!$1:$7</definedName>
    <definedName name="_xlnm.Print_Titles" localSheetId="44">'Texas'!$1:$7</definedName>
    <definedName name="_xlnm.Print_Titles" localSheetId="45">'Utah'!$1:$7</definedName>
    <definedName name="_xlnm.Print_Titles" localSheetId="46">'Vermont'!$1:$7</definedName>
    <definedName name="_xlnm.Print_Titles" localSheetId="47">'Virginia'!$1:$7</definedName>
    <definedName name="_xlnm.Print_Titles" localSheetId="49">'W Virginia'!$1:$7</definedName>
    <definedName name="_xlnm.Print_Titles" localSheetId="48">'Wash'!$1:$7</definedName>
    <definedName name="_xlnm.Print_Titles" localSheetId="50">'Wisconsin'!$1:$7</definedName>
    <definedName name="_xlnm.Print_Titles" localSheetId="51">'Wyoming'!$1:$7</definedName>
  </definedNames>
  <calcPr fullCalcOnLoad="1"/>
</workbook>
</file>

<file path=xl/sharedStrings.xml><?xml version="1.0" encoding="utf-8"?>
<sst xmlns="http://schemas.openxmlformats.org/spreadsheetml/2006/main" count="5392" uniqueCount="2407">
  <si>
    <t xml:space="preserve">WALSH </t>
  </si>
  <si>
    <t>WARD</t>
  </si>
  <si>
    <t xml:space="preserve">WELLS </t>
  </si>
  <si>
    <t xml:space="preserve">WILLIAMS </t>
  </si>
  <si>
    <t>NORTH DAKOTA (Totals)</t>
  </si>
  <si>
    <t>OHIO</t>
  </si>
  <si>
    <t>ASHLAND</t>
  </si>
  <si>
    <t xml:space="preserve">ASHTABULA </t>
  </si>
  <si>
    <t xml:space="preserve">ATHENS </t>
  </si>
  <si>
    <t xml:space="preserve">AUGLAIZE </t>
  </si>
  <si>
    <t xml:space="preserve">BELMONT  </t>
  </si>
  <si>
    <t xml:space="preserve">CARROLL  </t>
  </si>
  <si>
    <t>CHAMPAIGN</t>
  </si>
  <si>
    <t xml:space="preserve">CLERMONT </t>
  </si>
  <si>
    <t xml:space="preserve">COLUMBIANA </t>
  </si>
  <si>
    <t xml:space="preserve">COSHOCTON </t>
  </si>
  <si>
    <t xml:space="preserve">CUYAHOGA </t>
  </si>
  <si>
    <t xml:space="preserve">DARKE </t>
  </si>
  <si>
    <t xml:space="preserve">DEFIANCE </t>
  </si>
  <si>
    <t>FAIRFIELD</t>
  </si>
  <si>
    <t xml:space="preserve">GALLIA </t>
  </si>
  <si>
    <t xml:space="preserve">GEAUGA </t>
  </si>
  <si>
    <t xml:space="preserve">GUERNSEY </t>
  </si>
  <si>
    <t xml:space="preserve">HIGHLAND </t>
  </si>
  <si>
    <t xml:space="preserve">HOCKING </t>
  </si>
  <si>
    <t>LICKING</t>
  </si>
  <si>
    <t xml:space="preserve">LORAIN </t>
  </si>
  <si>
    <t xml:space="preserve">MADISON  </t>
  </si>
  <si>
    <t xml:space="preserve">MAHONING </t>
  </si>
  <si>
    <t>MEDINA</t>
  </si>
  <si>
    <t xml:space="preserve">MEIGS </t>
  </si>
  <si>
    <t xml:space="preserve">MORROW </t>
  </si>
  <si>
    <t xml:space="preserve">MUSKINGUM </t>
  </si>
  <si>
    <t>PICKAWAY</t>
  </si>
  <si>
    <t xml:space="preserve">PORTAGE </t>
  </si>
  <si>
    <t>PREBLE</t>
  </si>
  <si>
    <t xml:space="preserve">ROSS </t>
  </si>
  <si>
    <t xml:space="preserve">SANDUSKY </t>
  </si>
  <si>
    <t xml:space="preserve">SCIOTO </t>
  </si>
  <si>
    <t xml:space="preserve">TRUMBULL </t>
  </si>
  <si>
    <t xml:space="preserve">TUSCARAWAS </t>
  </si>
  <si>
    <t xml:space="preserve">VAN WERT </t>
  </si>
  <si>
    <t xml:space="preserve">VINTON </t>
  </si>
  <si>
    <t xml:space="preserve">WOOD </t>
  </si>
  <si>
    <t xml:space="preserve">WYANDOT </t>
  </si>
  <si>
    <t>OHIO Congressional District Totals</t>
  </si>
  <si>
    <t>OHIO (Totals)</t>
  </si>
  <si>
    <t>OKLAHOMA</t>
  </si>
  <si>
    <t xml:space="preserve">ALFALFA </t>
  </si>
  <si>
    <t xml:space="preserve">ATOKA </t>
  </si>
  <si>
    <t xml:space="preserve">BEAVER </t>
  </si>
  <si>
    <t xml:space="preserve">BECKHAM </t>
  </si>
  <si>
    <t xml:space="preserve">CADDO </t>
  </si>
  <si>
    <t xml:space="preserve">CANADIAN </t>
  </si>
  <si>
    <t xml:space="preserve">CIMARRON </t>
  </si>
  <si>
    <t>COAL</t>
  </si>
  <si>
    <t xml:space="preserve">COTTON </t>
  </si>
  <si>
    <t xml:space="preserve">CRAIG </t>
  </si>
  <si>
    <t xml:space="preserve">CREEK </t>
  </si>
  <si>
    <t xml:space="preserve">DEWEY </t>
  </si>
  <si>
    <t xml:space="preserve">GARVIN </t>
  </si>
  <si>
    <t xml:space="preserve">GREER </t>
  </si>
  <si>
    <t xml:space="preserve">HARMON </t>
  </si>
  <si>
    <t>HASKELL</t>
  </si>
  <si>
    <t xml:space="preserve">HUGHES </t>
  </si>
  <si>
    <t xml:space="preserve">KAY </t>
  </si>
  <si>
    <t xml:space="preserve">KINGFISHER </t>
  </si>
  <si>
    <t>LATIMER</t>
  </si>
  <si>
    <t xml:space="preserve">LE FLORE </t>
  </si>
  <si>
    <t xml:space="preserve">LOVE </t>
  </si>
  <si>
    <t>MCCLAIN</t>
  </si>
  <si>
    <t xml:space="preserve">MCCURTAIN </t>
  </si>
  <si>
    <t>MCINTOSH</t>
  </si>
  <si>
    <t xml:space="preserve">MAJOR </t>
  </si>
  <si>
    <t xml:space="preserve">MAYES </t>
  </si>
  <si>
    <t>MURRAY</t>
  </si>
  <si>
    <t xml:space="preserve">MUSKOGEE </t>
  </si>
  <si>
    <t xml:space="preserve">NOWATA </t>
  </si>
  <si>
    <t xml:space="preserve">OKFUSKEE </t>
  </si>
  <si>
    <t xml:space="preserve">OKMULGEE </t>
  </si>
  <si>
    <t xml:space="preserve">PAYNE </t>
  </si>
  <si>
    <t xml:space="preserve">PITTSBURG </t>
  </si>
  <si>
    <t xml:space="preserve">PUSHMATAHA </t>
  </si>
  <si>
    <t xml:space="preserve">ROGER MILLS </t>
  </si>
  <si>
    <t xml:space="preserve">ROGERS </t>
  </si>
  <si>
    <t xml:space="preserve">SEMINOLE </t>
  </si>
  <si>
    <t xml:space="preserve">SEQUOYAH </t>
  </si>
  <si>
    <t>STEPHENS</t>
  </si>
  <si>
    <t xml:space="preserve">TILLMAN </t>
  </si>
  <si>
    <t xml:space="preserve">TULSA </t>
  </si>
  <si>
    <t xml:space="preserve">WAGONER </t>
  </si>
  <si>
    <t xml:space="preserve">WASHITA </t>
  </si>
  <si>
    <t xml:space="preserve">WOODS </t>
  </si>
  <si>
    <t>WOODWARD</t>
  </si>
  <si>
    <t>OKLAHOMA (Totals)</t>
  </si>
  <si>
    <t>OREGON</t>
  </si>
  <si>
    <t xml:space="preserve">CLACKAMAS </t>
  </si>
  <si>
    <t xml:space="preserve">CLATSOP </t>
  </si>
  <si>
    <t>COOS</t>
  </si>
  <si>
    <t xml:space="preserve">CROOK </t>
  </si>
  <si>
    <t>Puerto Rico</t>
  </si>
  <si>
    <t>PUERTO RICO</t>
  </si>
  <si>
    <t>PUERTO RICO (Totals)</t>
  </si>
  <si>
    <t xml:space="preserve">DESCHUTES </t>
  </si>
  <si>
    <t xml:space="preserve">GILLIAM </t>
  </si>
  <si>
    <t xml:space="preserve">HARNEY </t>
  </si>
  <si>
    <t xml:space="preserve">HOOD RIVER </t>
  </si>
  <si>
    <t xml:space="preserve">JOSEPHINE </t>
  </si>
  <si>
    <t xml:space="preserve">KLAMATH </t>
  </si>
  <si>
    <t>LAKE</t>
  </si>
  <si>
    <t xml:space="preserve">MALHEUR </t>
  </si>
  <si>
    <t xml:space="preserve">MULTNOMAH </t>
  </si>
  <si>
    <t xml:space="preserve">TILLAMOOK </t>
  </si>
  <si>
    <t xml:space="preserve">UMATILLA </t>
  </si>
  <si>
    <t xml:space="preserve">WALLOWA </t>
  </si>
  <si>
    <t xml:space="preserve">WASCO </t>
  </si>
  <si>
    <t>YAMHILL</t>
  </si>
  <si>
    <t>OREGON Congressional District Totals</t>
  </si>
  <si>
    <t>OREGON (Totals)</t>
  </si>
  <si>
    <t>PENNSYLVANIA</t>
  </si>
  <si>
    <t>ALLEGHENY</t>
  </si>
  <si>
    <t xml:space="preserve">ARMSTRONG </t>
  </si>
  <si>
    <t xml:space="preserve">BEDFORD </t>
  </si>
  <si>
    <t xml:space="preserve">BERKS </t>
  </si>
  <si>
    <t xml:space="preserve">BLAIR </t>
  </si>
  <si>
    <t xml:space="preserve">BUCKS </t>
  </si>
  <si>
    <t xml:space="preserve">CAMBRIA </t>
  </si>
  <si>
    <t xml:space="preserve">CENTRE </t>
  </si>
  <si>
    <t xml:space="preserve">CHESTER </t>
  </si>
  <si>
    <t xml:space="preserve">CLARION </t>
  </si>
  <si>
    <t xml:space="preserve">CLEARFIELD </t>
  </si>
  <si>
    <t xml:space="preserve">DAUPHIN </t>
  </si>
  <si>
    <t>FAYETTE</t>
  </si>
  <si>
    <t xml:space="preserve">FOREST </t>
  </si>
  <si>
    <t xml:space="preserve">HUNTINGDON </t>
  </si>
  <si>
    <t>JUNIATA</t>
  </si>
  <si>
    <t xml:space="preserve">LACKAWANNA </t>
  </si>
  <si>
    <t xml:space="preserve">LEBANON </t>
  </si>
  <si>
    <t xml:space="preserve">LEHIGH </t>
  </si>
  <si>
    <t xml:space="preserve">LUZERNE </t>
  </si>
  <si>
    <t xml:space="preserve">LYCOMING </t>
  </si>
  <si>
    <t xml:space="preserve">MCKEAN </t>
  </si>
  <si>
    <t xml:space="preserve">MIFFLIN </t>
  </si>
  <si>
    <t xml:space="preserve">MONTOUR </t>
  </si>
  <si>
    <t xml:space="preserve">NORTHAMPTON </t>
  </si>
  <si>
    <t xml:space="preserve">NORTHUMBERLAND </t>
  </si>
  <si>
    <t xml:space="preserve">PHILADELPHIA </t>
  </si>
  <si>
    <t xml:space="preserve">POTTER </t>
  </si>
  <si>
    <t xml:space="preserve">SCHUYLKILL </t>
  </si>
  <si>
    <t>SNYDER</t>
  </si>
  <si>
    <t>Expenditures in $000</t>
  </si>
  <si>
    <t xml:space="preserve">SUSQUEHANNA </t>
  </si>
  <si>
    <t>TIOGA</t>
  </si>
  <si>
    <t xml:space="preserve">VENANGO </t>
  </si>
  <si>
    <t xml:space="preserve">WESTMORELAND </t>
  </si>
  <si>
    <t>PENNSYLVANIA Congressional District Totals</t>
  </si>
  <si>
    <t>PENNSYLVANIA (Totals)</t>
  </si>
  <si>
    <t>RHODE ISLAND</t>
  </si>
  <si>
    <t>KENT</t>
  </si>
  <si>
    <t xml:space="preserve">NEWPORT </t>
  </si>
  <si>
    <t>PROVIDENCE</t>
  </si>
  <si>
    <t>RHODE ISLAND (Totals)</t>
  </si>
  <si>
    <t>SOUTH DAKOTA</t>
  </si>
  <si>
    <t xml:space="preserve">AURORA </t>
  </si>
  <si>
    <t>BEADLE</t>
  </si>
  <si>
    <t xml:space="preserve">BENNETT </t>
  </si>
  <si>
    <t xml:space="preserve">BON HOMME </t>
  </si>
  <si>
    <t xml:space="preserve">BROOKINGS </t>
  </si>
  <si>
    <t>BRULE</t>
  </si>
  <si>
    <t>CAMPBELL</t>
  </si>
  <si>
    <t xml:space="preserve">CHARLES MIX </t>
  </si>
  <si>
    <t xml:space="preserve">CODINGTON </t>
  </si>
  <si>
    <t xml:space="preserve">CORSON </t>
  </si>
  <si>
    <t>CUSTER</t>
  </si>
  <si>
    <t>DAVISON</t>
  </si>
  <si>
    <t xml:space="preserve">DAY </t>
  </si>
  <si>
    <t>EDMUNDS</t>
  </si>
  <si>
    <t xml:space="preserve">FALL RIVER </t>
  </si>
  <si>
    <t xml:space="preserve">FAULK </t>
  </si>
  <si>
    <t xml:space="preserve">GREGORY </t>
  </si>
  <si>
    <t>HAAKON</t>
  </si>
  <si>
    <t xml:space="preserve">HAMLIN </t>
  </si>
  <si>
    <t xml:space="preserve">HAND </t>
  </si>
  <si>
    <t xml:space="preserve">HANSON </t>
  </si>
  <si>
    <t>HUGHES</t>
  </si>
  <si>
    <t xml:space="preserve">HUTCHINSON </t>
  </si>
  <si>
    <t>HYDE</t>
  </si>
  <si>
    <t xml:space="preserve">JERAULD </t>
  </si>
  <si>
    <t xml:space="preserve">KINGSBURY </t>
  </si>
  <si>
    <t xml:space="preserve">LYMAN </t>
  </si>
  <si>
    <t xml:space="preserve">MCCOOK </t>
  </si>
  <si>
    <t xml:space="preserve">MELLETTE </t>
  </si>
  <si>
    <t xml:space="preserve">MINER </t>
  </si>
  <si>
    <t xml:space="preserve">MINNEHAHA </t>
  </si>
  <si>
    <t>MOODY</t>
  </si>
  <si>
    <t xml:space="preserve">PENNINGTON </t>
  </si>
  <si>
    <t>ROBERTS</t>
  </si>
  <si>
    <t xml:space="preserve">SANBORN </t>
  </si>
  <si>
    <t xml:space="preserve">SPINK </t>
  </si>
  <si>
    <t xml:space="preserve">STANLEY </t>
  </si>
  <si>
    <t xml:space="preserve">SULLY </t>
  </si>
  <si>
    <t xml:space="preserve">TRIPP </t>
  </si>
  <si>
    <t xml:space="preserve">WALWORTH </t>
  </si>
  <si>
    <t xml:space="preserve">YANKTON </t>
  </si>
  <si>
    <t xml:space="preserve">ZIEBACH </t>
  </si>
  <si>
    <t>SOUTH DAKOTA (Totals)</t>
  </si>
  <si>
    <t>SOUTH CAROLINA</t>
  </si>
  <si>
    <t xml:space="preserve">ABBEVILLE </t>
  </si>
  <si>
    <t xml:space="preserve">AIKEN </t>
  </si>
  <si>
    <t xml:space="preserve">ALLENDALE </t>
  </si>
  <si>
    <t xml:space="preserve">ANDERSON </t>
  </si>
  <si>
    <t xml:space="preserve">BAMBERG </t>
  </si>
  <si>
    <t xml:space="preserve">BARNWELL </t>
  </si>
  <si>
    <t xml:space="preserve">BERKELEY </t>
  </si>
  <si>
    <t xml:space="preserve">CHARLESTON </t>
  </si>
  <si>
    <t xml:space="preserve">CHESTERFIELD </t>
  </si>
  <si>
    <t xml:space="preserve">CLARENDON </t>
  </si>
  <si>
    <t xml:space="preserve">COLLETON </t>
  </si>
  <si>
    <t xml:space="preserve">DARLINGTON </t>
  </si>
  <si>
    <t xml:space="preserve">DILLON </t>
  </si>
  <si>
    <t xml:space="preserve">EDGEFIELD </t>
  </si>
  <si>
    <t xml:space="preserve">FLORENCE </t>
  </si>
  <si>
    <t xml:space="preserve">GEORGETOWN </t>
  </si>
  <si>
    <t xml:space="preserve">GREENVILLE </t>
  </si>
  <si>
    <t xml:space="preserve">HAMPTON </t>
  </si>
  <si>
    <t xml:space="preserve">HORRY </t>
  </si>
  <si>
    <t xml:space="preserve">KERSHAW </t>
  </si>
  <si>
    <t>LEE (Total)</t>
  </si>
  <si>
    <t xml:space="preserve">LEXINGTON </t>
  </si>
  <si>
    <t>MCCORMICK</t>
  </si>
  <si>
    <t xml:space="preserve">MARLBORO </t>
  </si>
  <si>
    <t xml:space="preserve">NEWBERRY </t>
  </si>
  <si>
    <t>OCONEE</t>
  </si>
  <si>
    <t xml:space="preserve">ORANGEBURG </t>
  </si>
  <si>
    <t xml:space="preserve">SALUDA </t>
  </si>
  <si>
    <t xml:space="preserve">SPARTANBURG </t>
  </si>
  <si>
    <t xml:space="preserve">WILLIAMSBURG </t>
  </si>
  <si>
    <t>GEOGRAPHIC DISTRIBUTION OF VA EXPENDITURES FOR FY 2003</t>
  </si>
  <si>
    <t>SOUTH CAROLINA Congressional District Totals</t>
  </si>
  <si>
    <t>SOUTH CAROLINA (Totals)</t>
  </si>
  <si>
    <t>TENNESSEE</t>
  </si>
  <si>
    <t>BEDFORD</t>
  </si>
  <si>
    <t xml:space="preserve">BLEDSOE </t>
  </si>
  <si>
    <t xml:space="preserve">CANNON </t>
  </si>
  <si>
    <t xml:space="preserve">CARTER  </t>
  </si>
  <si>
    <t xml:space="preserve">CHEATHAM  </t>
  </si>
  <si>
    <t>CHESTER</t>
  </si>
  <si>
    <t>CLAIBORNE</t>
  </si>
  <si>
    <t xml:space="preserve">COCKE </t>
  </si>
  <si>
    <t xml:space="preserve">CROCKETT </t>
  </si>
  <si>
    <t xml:space="preserve">DICKSON </t>
  </si>
  <si>
    <t xml:space="preserve">DYER </t>
  </si>
  <si>
    <t xml:space="preserve">FENTRESS </t>
  </si>
  <si>
    <t>GILES</t>
  </si>
  <si>
    <t xml:space="preserve">GRAINGER </t>
  </si>
  <si>
    <t>HAMBLEN</t>
  </si>
  <si>
    <t xml:space="preserve">HARDEMAN </t>
  </si>
  <si>
    <t xml:space="preserve">HAWKINS </t>
  </si>
  <si>
    <t xml:space="preserve">HAYWOOD </t>
  </si>
  <si>
    <t xml:space="preserve">HICKMAN </t>
  </si>
  <si>
    <t>HOUSTON</t>
  </si>
  <si>
    <t xml:space="preserve">LAUDERDALE </t>
  </si>
  <si>
    <t xml:space="preserve">LOUDON </t>
  </si>
  <si>
    <t xml:space="preserve">MCMINN </t>
  </si>
  <si>
    <t xml:space="preserve">MCNAIRY </t>
  </si>
  <si>
    <t>MAURY</t>
  </si>
  <si>
    <t xml:space="preserve">OBION </t>
  </si>
  <si>
    <t>OVERTON</t>
  </si>
  <si>
    <t xml:space="preserve">PICKETT </t>
  </si>
  <si>
    <t xml:space="preserve">RHEA </t>
  </si>
  <si>
    <t xml:space="preserve">ROANE  </t>
  </si>
  <si>
    <t xml:space="preserve">SEQUATCHIE </t>
  </si>
  <si>
    <t xml:space="preserve">STEWART </t>
  </si>
  <si>
    <t xml:space="preserve">SUMNER  </t>
  </si>
  <si>
    <t xml:space="preserve">TROUSDALE </t>
  </si>
  <si>
    <t xml:space="preserve">UNICOI </t>
  </si>
  <si>
    <t xml:space="preserve">WEAKLEY </t>
  </si>
  <si>
    <t xml:space="preserve">WILLIAMSON  </t>
  </si>
  <si>
    <t>TENNESSEE Congressional District Totals</t>
  </si>
  <si>
    <t>TENNESSEE (Totals)</t>
  </si>
  <si>
    <t>TEXAS</t>
  </si>
  <si>
    <t xml:space="preserve">ANDREWS </t>
  </si>
  <si>
    <t xml:space="preserve">ANGELINA </t>
  </si>
  <si>
    <t xml:space="preserve">ARANSAS </t>
  </si>
  <si>
    <t xml:space="preserve">ARCHER </t>
  </si>
  <si>
    <t xml:space="preserve">ATASCOSA </t>
  </si>
  <si>
    <t xml:space="preserve">AUSTIN </t>
  </si>
  <si>
    <t xml:space="preserve">BAILEY </t>
  </si>
  <si>
    <t xml:space="preserve">BANDERA  </t>
  </si>
  <si>
    <t xml:space="preserve">BASTROP </t>
  </si>
  <si>
    <t xml:space="preserve">BAYLOR </t>
  </si>
  <si>
    <t xml:space="preserve">BEE </t>
  </si>
  <si>
    <t xml:space="preserve">BEXAR </t>
  </si>
  <si>
    <t xml:space="preserve">BLANCO </t>
  </si>
  <si>
    <t xml:space="preserve">BORDEN </t>
  </si>
  <si>
    <t xml:space="preserve">BOSQUE </t>
  </si>
  <si>
    <t xml:space="preserve">BOWIE </t>
  </si>
  <si>
    <t>BRAZORIA</t>
  </si>
  <si>
    <t xml:space="preserve">BRAZOS </t>
  </si>
  <si>
    <t xml:space="preserve">BREWSTER </t>
  </si>
  <si>
    <t xml:space="preserve">BRISCOE </t>
  </si>
  <si>
    <t xml:space="preserve">BROWN  </t>
  </si>
  <si>
    <t xml:space="preserve">BURLESON  </t>
  </si>
  <si>
    <t xml:space="preserve">BURNET </t>
  </si>
  <si>
    <t xml:space="preserve">CALDWELL  </t>
  </si>
  <si>
    <t xml:space="preserve">CALLAHAN  </t>
  </si>
  <si>
    <t xml:space="preserve">CAMERON  </t>
  </si>
  <si>
    <t xml:space="preserve">CAMP </t>
  </si>
  <si>
    <t xml:space="preserve">CARSON </t>
  </si>
  <si>
    <t xml:space="preserve">CASTRO </t>
  </si>
  <si>
    <t xml:space="preserve">CHILDRESS </t>
  </si>
  <si>
    <t xml:space="preserve">COCHRAN </t>
  </si>
  <si>
    <t xml:space="preserve">COKE </t>
  </si>
  <si>
    <t xml:space="preserve">COLEMAN </t>
  </si>
  <si>
    <t xml:space="preserve">COLLIN </t>
  </si>
  <si>
    <t xml:space="preserve">COLLINGSWORTH </t>
  </si>
  <si>
    <t xml:space="preserve">COLORADO </t>
  </si>
  <si>
    <t xml:space="preserve">COMAL </t>
  </si>
  <si>
    <t xml:space="preserve">CONCHO </t>
  </si>
  <si>
    <t>COOKE</t>
  </si>
  <si>
    <t>CORYELL</t>
  </si>
  <si>
    <t xml:space="preserve">COTTLE </t>
  </si>
  <si>
    <t xml:space="preserve">COLONIAL HEIGHTS (CITY) </t>
  </si>
  <si>
    <t xml:space="preserve">CHARLOTTESVILLE (CITY) </t>
  </si>
  <si>
    <t>CRANE</t>
  </si>
  <si>
    <t>CROSBY</t>
  </si>
  <si>
    <t xml:space="preserve">CULBERSON </t>
  </si>
  <si>
    <t xml:space="preserve">DALLAM </t>
  </si>
  <si>
    <t xml:space="preserve">DEAF SMITH </t>
  </si>
  <si>
    <t xml:space="preserve">DENTON </t>
  </si>
  <si>
    <t xml:space="preserve">DICKENS </t>
  </si>
  <si>
    <t xml:space="preserve">DIMMIT </t>
  </si>
  <si>
    <t>DONLEY</t>
  </si>
  <si>
    <t xml:space="preserve">EASTLAND </t>
  </si>
  <si>
    <t xml:space="preserve">ECTOR </t>
  </si>
  <si>
    <t xml:space="preserve">EDWARDS </t>
  </si>
  <si>
    <t xml:space="preserve">ERATH </t>
  </si>
  <si>
    <t xml:space="preserve">FALLS </t>
  </si>
  <si>
    <t>FANNIN</t>
  </si>
  <si>
    <t>FISHER</t>
  </si>
  <si>
    <t>FOARD</t>
  </si>
  <si>
    <t xml:space="preserve">FORT BEND </t>
  </si>
  <si>
    <t xml:space="preserve">FREESTONE </t>
  </si>
  <si>
    <t xml:space="preserve">FRIO </t>
  </si>
  <si>
    <t xml:space="preserve">GAINES </t>
  </si>
  <si>
    <t xml:space="preserve">GALVESTON </t>
  </si>
  <si>
    <t>GARZA</t>
  </si>
  <si>
    <t xml:space="preserve">GILLESPIE </t>
  </si>
  <si>
    <t>GLASSCOCK</t>
  </si>
  <si>
    <t>GOLIAD</t>
  </si>
  <si>
    <t xml:space="preserve">GONZALES </t>
  </si>
  <si>
    <t>GRAYSON</t>
  </si>
  <si>
    <t xml:space="preserve">GREGG </t>
  </si>
  <si>
    <t xml:space="preserve">GRIMES </t>
  </si>
  <si>
    <t xml:space="preserve">HALE </t>
  </si>
  <si>
    <t>HANSFORD</t>
  </si>
  <si>
    <t xml:space="preserve">HARTLEY </t>
  </si>
  <si>
    <t xml:space="preserve">HAYS </t>
  </si>
  <si>
    <t>HEMPHILL</t>
  </si>
  <si>
    <t xml:space="preserve">HOCKLEY </t>
  </si>
  <si>
    <t xml:space="preserve">HOOD </t>
  </si>
  <si>
    <t>HUDSPETH</t>
  </si>
  <si>
    <t xml:space="preserve">HUNT </t>
  </si>
  <si>
    <t>IRION</t>
  </si>
  <si>
    <t xml:space="preserve">JACK </t>
  </si>
  <si>
    <t xml:space="preserve">JIM HOGG </t>
  </si>
  <si>
    <t xml:space="preserve">JIM WELLS </t>
  </si>
  <si>
    <t>KARNES</t>
  </si>
  <si>
    <t>KAUFMAN</t>
  </si>
  <si>
    <t>KENEDY</t>
  </si>
  <si>
    <t xml:space="preserve">KERR </t>
  </si>
  <si>
    <t xml:space="preserve">KIMBLE </t>
  </si>
  <si>
    <t xml:space="preserve">KING </t>
  </si>
  <si>
    <t xml:space="preserve">KINNEY </t>
  </si>
  <si>
    <t xml:space="preserve">KLEBERG </t>
  </si>
  <si>
    <t xml:space="preserve">LAMB </t>
  </si>
  <si>
    <t xml:space="preserve">LAMPASAS </t>
  </si>
  <si>
    <t xml:space="preserve">LA SALLE  </t>
  </si>
  <si>
    <t xml:space="preserve">LAVACA </t>
  </si>
  <si>
    <t xml:space="preserve">LIPSCOMB </t>
  </si>
  <si>
    <t xml:space="preserve">LIVE OAK </t>
  </si>
  <si>
    <t xml:space="preserve">LLANO </t>
  </si>
  <si>
    <t xml:space="preserve">LOVING </t>
  </si>
  <si>
    <t xml:space="preserve">LUBBOCK </t>
  </si>
  <si>
    <t xml:space="preserve">LYNN </t>
  </si>
  <si>
    <t xml:space="preserve">MCCULLOCH </t>
  </si>
  <si>
    <t xml:space="preserve">MCLENNAN </t>
  </si>
  <si>
    <t xml:space="preserve">MCMULLEN  </t>
  </si>
  <si>
    <t>MASON</t>
  </si>
  <si>
    <t xml:space="preserve">MATAGORDA </t>
  </si>
  <si>
    <r>
      <t xml:space="preserve">* </t>
    </r>
    <r>
      <rPr>
        <sz val="10"/>
        <rFont val="Arial"/>
        <family val="2"/>
      </rPr>
      <t>Veteran population estimated as of September 30, 2003.  Data from Office of the Actuary, Department of Veterans Affairs.</t>
    </r>
    <r>
      <rPr>
        <b/>
        <sz val="12"/>
        <rFont val="Arial"/>
        <family val="0"/>
      </rPr>
      <t xml:space="preserve">  </t>
    </r>
  </si>
  <si>
    <t xml:space="preserve">The count of unique patients includes non-veterans who received medical care at the VA.  </t>
  </si>
  <si>
    <t>Medical expenditures represent cost assigned to each patient based on services provided and overhead distribution.</t>
  </si>
  <si>
    <t>Congressional Districts are for the 108th Congress.</t>
  </si>
  <si>
    <t xml:space="preserve">CNSTR - Construction   </t>
  </si>
  <si>
    <t>GOE - General Operating Expenses</t>
  </si>
  <si>
    <r>
      <t>Population</t>
    </r>
    <r>
      <rPr>
        <b/>
        <sz val="12"/>
        <rFont val="Helvetica"/>
        <family val="0"/>
      </rPr>
      <t>*</t>
    </r>
    <r>
      <rPr>
        <b/>
        <sz val="8"/>
        <rFont val="Helvetica"/>
        <family val="0"/>
      </rPr>
      <t xml:space="preserve"> </t>
    </r>
  </si>
  <si>
    <r>
      <t xml:space="preserve">Population </t>
    </r>
    <r>
      <rPr>
        <b/>
        <sz val="10"/>
        <rFont val="Helvetica"/>
        <family val="0"/>
      </rPr>
      <t>*</t>
    </r>
  </si>
  <si>
    <r>
      <t>*</t>
    </r>
    <r>
      <rPr>
        <sz val="9"/>
        <rFont val="Helvetica"/>
        <family val="0"/>
      </rPr>
      <t xml:space="preserve"> Estimated veteran population as of September 30, 2003.  Data from Office of the Actuary, Department of Veterans Affairs.</t>
    </r>
  </si>
  <si>
    <r>
      <t>Population</t>
    </r>
    <r>
      <rPr>
        <b/>
        <vertAlign val="superscript"/>
        <sz val="10"/>
        <rFont val="Helvetica"/>
        <family val="0"/>
      </rPr>
      <t>*</t>
    </r>
    <r>
      <rPr>
        <b/>
        <sz val="8"/>
        <rFont val="Helvetica"/>
        <family val="0"/>
      </rPr>
      <t xml:space="preserve"> </t>
    </r>
  </si>
  <si>
    <t xml:space="preserve">MAVERICK </t>
  </si>
  <si>
    <t xml:space="preserve">MEDINA </t>
  </si>
  <si>
    <t>MILAM</t>
  </si>
  <si>
    <t xml:space="preserve">MILLS </t>
  </si>
  <si>
    <t xml:space="preserve">MONTAGUE </t>
  </si>
  <si>
    <t>MOORE</t>
  </si>
  <si>
    <t>MOTLEY</t>
  </si>
  <si>
    <t xml:space="preserve">NACOGDOCHES </t>
  </si>
  <si>
    <t xml:space="preserve">NAVARRO </t>
  </si>
  <si>
    <t xml:space="preserve">NOLAN </t>
  </si>
  <si>
    <t xml:space="preserve">NUECES </t>
  </si>
  <si>
    <t xml:space="preserve">OCHILTREE </t>
  </si>
  <si>
    <t xml:space="preserve">PALO PINTO </t>
  </si>
  <si>
    <t xml:space="preserve">PANOLA </t>
  </si>
  <si>
    <t xml:space="preserve">PARKER </t>
  </si>
  <si>
    <t xml:space="preserve">PARMER </t>
  </si>
  <si>
    <t xml:space="preserve">PECOS </t>
  </si>
  <si>
    <t>POTTER</t>
  </si>
  <si>
    <t xml:space="preserve">PRESIDIO </t>
  </si>
  <si>
    <t xml:space="preserve">RAINS </t>
  </si>
  <si>
    <t>RANDALL</t>
  </si>
  <si>
    <t xml:space="preserve">REAGAN </t>
  </si>
  <si>
    <t>REAL</t>
  </si>
  <si>
    <t xml:space="preserve">REEVES </t>
  </si>
  <si>
    <t xml:space="preserve">REFUGIO </t>
  </si>
  <si>
    <t xml:space="preserve">ROBERTS </t>
  </si>
  <si>
    <t>ROCKWALL</t>
  </si>
  <si>
    <t xml:space="preserve">RUNNELS </t>
  </si>
  <si>
    <t xml:space="preserve">RUSK </t>
  </si>
  <si>
    <t xml:space="preserve">SABINE </t>
  </si>
  <si>
    <t>SAN AUGUSTINE</t>
  </si>
  <si>
    <t>SAN JACINTO</t>
  </si>
  <si>
    <t xml:space="preserve">SAN PATRICIO </t>
  </si>
  <si>
    <t xml:space="preserve">SAN SABA </t>
  </si>
  <si>
    <t>SCHLEICHER</t>
  </si>
  <si>
    <t>SCURRY</t>
  </si>
  <si>
    <t xml:space="preserve">SHACKELFORD </t>
  </si>
  <si>
    <t xml:space="preserve">SOMERVELL </t>
  </si>
  <si>
    <t xml:space="preserve">STARR </t>
  </si>
  <si>
    <t xml:space="preserve">STERLING </t>
  </si>
  <si>
    <t xml:space="preserve">STONEWALL </t>
  </si>
  <si>
    <t xml:space="preserve">SUTTON </t>
  </si>
  <si>
    <t xml:space="preserve">SWISHER </t>
  </si>
  <si>
    <t xml:space="preserve">TARRANT </t>
  </si>
  <si>
    <t xml:space="preserve">TERRY </t>
  </si>
  <si>
    <t xml:space="preserve">THROCKMORTON </t>
  </si>
  <si>
    <t xml:space="preserve">TITUS </t>
  </si>
  <si>
    <t>TOM GREEN</t>
  </si>
  <si>
    <t xml:space="preserve">TRAVIS </t>
  </si>
  <si>
    <t xml:space="preserve">TYLER </t>
  </si>
  <si>
    <t xml:space="preserve">UPSHUR </t>
  </si>
  <si>
    <t>UPTON</t>
  </si>
  <si>
    <t xml:space="preserve">UVALDE </t>
  </si>
  <si>
    <t xml:space="preserve">VAL VERDE </t>
  </si>
  <si>
    <t xml:space="preserve">VAN ZANDT </t>
  </si>
  <si>
    <t xml:space="preserve">VICTORIA </t>
  </si>
  <si>
    <t>WALKER</t>
  </si>
  <si>
    <t xml:space="preserve">WALLER </t>
  </si>
  <si>
    <t xml:space="preserve">WARD </t>
  </si>
  <si>
    <t xml:space="preserve">WEBB </t>
  </si>
  <si>
    <t xml:space="preserve">WHARTON </t>
  </si>
  <si>
    <t xml:space="preserve">WICHITA </t>
  </si>
  <si>
    <t xml:space="preserve">WILBARGER </t>
  </si>
  <si>
    <t xml:space="preserve">WILLACY </t>
  </si>
  <si>
    <t xml:space="preserve">WINKLER </t>
  </si>
  <si>
    <t xml:space="preserve">WISE </t>
  </si>
  <si>
    <t xml:space="preserve">YOAKUM </t>
  </si>
  <si>
    <t xml:space="preserve">YOUNG </t>
  </si>
  <si>
    <t xml:space="preserve">ZAPATA </t>
  </si>
  <si>
    <t xml:space="preserve">ZAVALA </t>
  </si>
  <si>
    <t>TEXAS Congressional Districts</t>
  </si>
  <si>
    <t>TOTAL CONG. DIST (29)</t>
  </si>
  <si>
    <t>TOTAL CONG. DIST (32)</t>
  </si>
  <si>
    <t>TEXAS (Totals)</t>
  </si>
  <si>
    <t>UTAH</t>
  </si>
  <si>
    <t>BEAVER</t>
  </si>
  <si>
    <t>BOX ELDER</t>
  </si>
  <si>
    <t xml:space="preserve">CACHE </t>
  </si>
  <si>
    <t xml:space="preserve">DAGGETT </t>
  </si>
  <si>
    <t xml:space="preserve">DUCHESNE </t>
  </si>
  <si>
    <t>EMERY</t>
  </si>
  <si>
    <t>JUAB</t>
  </si>
  <si>
    <t xml:space="preserve">MILLARD </t>
  </si>
  <si>
    <t xml:space="preserve">PIUTE </t>
  </si>
  <si>
    <t xml:space="preserve">RICH </t>
  </si>
  <si>
    <t xml:space="preserve">SALT LAKE </t>
  </si>
  <si>
    <t xml:space="preserve">SANPETE </t>
  </si>
  <si>
    <t>SUMMIT</t>
  </si>
  <si>
    <t xml:space="preserve">TOOELE </t>
  </si>
  <si>
    <t>UINTAH</t>
  </si>
  <si>
    <t xml:space="preserve">UTAH </t>
  </si>
  <si>
    <t xml:space="preserve">WASATCH </t>
  </si>
  <si>
    <t xml:space="preserve">WEBER </t>
  </si>
  <si>
    <t>UTAH (Totals)</t>
  </si>
  <si>
    <t>VERMONT</t>
  </si>
  <si>
    <t xml:space="preserve">ADDISON </t>
  </si>
  <si>
    <t xml:space="preserve">BENNINGTON </t>
  </si>
  <si>
    <t xml:space="preserve">CALEDONIA </t>
  </si>
  <si>
    <t xml:space="preserve">CHITTENDEN </t>
  </si>
  <si>
    <t xml:space="preserve">GRAND ISLE </t>
  </si>
  <si>
    <t xml:space="preserve">LAMOILLE </t>
  </si>
  <si>
    <t xml:space="preserve">RUTLAND </t>
  </si>
  <si>
    <t xml:space="preserve">WINDSOR </t>
  </si>
  <si>
    <t>VERMONT (Totals)</t>
  </si>
  <si>
    <t>VERMONT Congressional District</t>
  </si>
  <si>
    <t>Cong. Dist (1)</t>
  </si>
  <si>
    <t>VIRGINIA</t>
  </si>
  <si>
    <t xml:space="preserve">COUNTY/CITY </t>
  </si>
  <si>
    <t xml:space="preserve">ACCOMACK </t>
  </si>
  <si>
    <t xml:space="preserve">ALBEMARLE </t>
  </si>
  <si>
    <t xml:space="preserve">ALLEGHANY </t>
  </si>
  <si>
    <t xml:space="preserve">AMELIA </t>
  </si>
  <si>
    <t xml:space="preserve">AMHERST </t>
  </si>
  <si>
    <t xml:space="preserve">APPOMATTOX </t>
  </si>
  <si>
    <t>ARLINGTON</t>
  </si>
  <si>
    <t xml:space="preserve">AUGUSTA </t>
  </si>
  <si>
    <t xml:space="preserve">BLAND </t>
  </si>
  <si>
    <t xml:space="preserve">BOTETOURT </t>
  </si>
  <si>
    <t>BRUNSWICK</t>
  </si>
  <si>
    <t xml:space="preserve">BUCKINGHAM </t>
  </si>
  <si>
    <t>CAROLINE</t>
  </si>
  <si>
    <t xml:space="preserve">CHARLES CITY </t>
  </si>
  <si>
    <t>CHESTERFIELD</t>
  </si>
  <si>
    <t xml:space="preserve">CULPEPER </t>
  </si>
  <si>
    <t xml:space="preserve">DICKENSON </t>
  </si>
  <si>
    <t xml:space="preserve">DINWIDDIE </t>
  </si>
  <si>
    <t xml:space="preserve">FAIRFAX </t>
  </si>
  <si>
    <t>FAUQUIER</t>
  </si>
  <si>
    <t xml:space="preserve">FLUVANNA </t>
  </si>
  <si>
    <t xml:space="preserve">GILES </t>
  </si>
  <si>
    <t xml:space="preserve">GOOCHLAND </t>
  </si>
  <si>
    <t>GREENSVILLE</t>
  </si>
  <si>
    <t xml:space="preserve">HANOVER </t>
  </si>
  <si>
    <t xml:space="preserve">HENRICO </t>
  </si>
  <si>
    <t xml:space="preserve">ISLE OF WIGHT </t>
  </si>
  <si>
    <t xml:space="preserve">JAMES CITY </t>
  </si>
  <si>
    <t xml:space="preserve">KING AND QUEEN </t>
  </si>
  <si>
    <t xml:space="preserve">KING GEORGE </t>
  </si>
  <si>
    <t xml:space="preserve">KING WILLIAM </t>
  </si>
  <si>
    <t>LEE</t>
  </si>
  <si>
    <t xml:space="preserve">LOUDOUN </t>
  </si>
  <si>
    <t xml:space="preserve">LUNENBURG </t>
  </si>
  <si>
    <t xml:space="preserve">MATHEWS </t>
  </si>
  <si>
    <t xml:space="preserve">NEW KENT </t>
  </si>
  <si>
    <t xml:space="preserve">NOTTOWAY </t>
  </si>
  <si>
    <t xml:space="preserve">PATRICK </t>
  </si>
  <si>
    <t>PITTSYLVANIA</t>
  </si>
  <si>
    <t xml:space="preserve">POWHATAN </t>
  </si>
  <si>
    <t xml:space="preserve">PRINCE EDWARD </t>
  </si>
  <si>
    <t xml:space="preserve">PRINCE GEORGE </t>
  </si>
  <si>
    <t xml:space="preserve">PRINCE WILLIAM </t>
  </si>
  <si>
    <t xml:space="preserve">RAPPAHANNOCK </t>
  </si>
  <si>
    <t xml:space="preserve">ROANOKE </t>
  </si>
  <si>
    <t xml:space="preserve">ROCKBRIDGE </t>
  </si>
  <si>
    <t xml:space="preserve">RUSSELL </t>
  </si>
  <si>
    <t xml:space="preserve">SHENANDOAH </t>
  </si>
  <si>
    <t xml:space="preserve">SMYTH </t>
  </si>
  <si>
    <t xml:space="preserve">SOUTHAMPTON </t>
  </si>
  <si>
    <t xml:space="preserve">SPOTSYLVANIA </t>
  </si>
  <si>
    <t xml:space="preserve">WYTHE </t>
  </si>
  <si>
    <t>VIRGINIA Cities</t>
  </si>
  <si>
    <t xml:space="preserve">ALEXANDRIA (CITY) </t>
  </si>
  <si>
    <t xml:space="preserve">BEDFORD (CITY) </t>
  </si>
  <si>
    <t xml:space="preserve">BRISTOL (CITY) </t>
  </si>
  <si>
    <t>BUENA VISTA (CITY)</t>
  </si>
  <si>
    <t xml:space="preserve">CHESAPEAKE (CITY) </t>
  </si>
  <si>
    <t xml:space="preserve">CLIFTON FORGE (CITY) </t>
  </si>
  <si>
    <t xml:space="preserve">COVINGTON (CITY) </t>
  </si>
  <si>
    <t xml:space="preserve">DANVILLE (CITY) </t>
  </si>
  <si>
    <t xml:space="preserve">EMPORIA (CITY) </t>
  </si>
  <si>
    <t xml:space="preserve">FAIRFAX (CITY) </t>
  </si>
  <si>
    <t>FALLS CHURCH (CITY)</t>
  </si>
  <si>
    <t xml:space="preserve">FRANKLIN (CITY) </t>
  </si>
  <si>
    <t xml:space="preserve">FREDERICKSBURG CITY </t>
  </si>
  <si>
    <t xml:space="preserve">GALAX (CITY) </t>
  </si>
  <si>
    <t xml:space="preserve">HAMPTON (CITY) </t>
  </si>
  <si>
    <t xml:space="preserve">HARRISONBURG (CITY) </t>
  </si>
  <si>
    <t>HOPEWELL (CITY)</t>
  </si>
  <si>
    <t xml:space="preserve">LEXINGTON (CITY) </t>
  </si>
  <si>
    <t xml:space="preserve">LYNCHBURG (CITY) </t>
  </si>
  <si>
    <t xml:space="preserve">MANASSAS (CITY) </t>
  </si>
  <si>
    <t xml:space="preserve">MANASSAS PARK (CITY) </t>
  </si>
  <si>
    <t xml:space="preserve">MARTINSVILLE (CITY) </t>
  </si>
  <si>
    <t xml:space="preserve">NEWPORT NEWS (CITY) </t>
  </si>
  <si>
    <t xml:space="preserve">NORFOLK (CITY) </t>
  </si>
  <si>
    <t xml:space="preserve">NORTON (CITY) </t>
  </si>
  <si>
    <t xml:space="preserve">PETERSBURG (CITY) </t>
  </si>
  <si>
    <t xml:space="preserve">POQUOSON (CITY) </t>
  </si>
  <si>
    <t>PORTSMOUTH (CITY)</t>
  </si>
  <si>
    <t xml:space="preserve">RADFORD (CITY) </t>
  </si>
  <si>
    <t xml:space="preserve">RICHMOND (CITY) </t>
  </si>
  <si>
    <t>ROANOKE (CITY)</t>
  </si>
  <si>
    <t>SALEM (CITY)</t>
  </si>
  <si>
    <t xml:space="preserve">STAUNTON (CITY) </t>
  </si>
  <si>
    <t xml:space="preserve">SUFFOLK (CITY) </t>
  </si>
  <si>
    <t xml:space="preserve">VIRGINIA BEACH(CITY) </t>
  </si>
  <si>
    <t xml:space="preserve">WAYNESBORO (CITY) </t>
  </si>
  <si>
    <t xml:space="preserve">WILLIAMSBURG (CITY) </t>
  </si>
  <si>
    <t xml:space="preserve">WINCHESTER (CITY) </t>
  </si>
  <si>
    <t>VIRGINIA Congressional District Totals</t>
  </si>
  <si>
    <t>VIRGINIA (Totals)</t>
  </si>
  <si>
    <t>ASOTIN</t>
  </si>
  <si>
    <t xml:space="preserve">CHELAN </t>
  </si>
  <si>
    <t>CLALLAM</t>
  </si>
  <si>
    <t xml:space="preserve">COWLITZ </t>
  </si>
  <si>
    <t xml:space="preserve">FERRY </t>
  </si>
  <si>
    <t>GARFIELD</t>
  </si>
  <si>
    <t xml:space="preserve">GRAYS HARBOR </t>
  </si>
  <si>
    <t>ISLAND</t>
  </si>
  <si>
    <t xml:space="preserve">KITSAP </t>
  </si>
  <si>
    <t xml:space="preserve">KITTITAS </t>
  </si>
  <si>
    <t>KLICKITAT</t>
  </si>
  <si>
    <t xml:space="preserve">OKANOGAN </t>
  </si>
  <si>
    <t xml:space="preserve">PACIFIC </t>
  </si>
  <si>
    <t xml:space="preserve">PEND OREILLE </t>
  </si>
  <si>
    <t xml:space="preserve">SKAGIT </t>
  </si>
  <si>
    <t xml:space="preserve">SKAMANIA </t>
  </si>
  <si>
    <t xml:space="preserve">SNOHOMISH </t>
  </si>
  <si>
    <t xml:space="preserve">SPOKANE </t>
  </si>
  <si>
    <t xml:space="preserve">WAHKIAKUM </t>
  </si>
  <si>
    <t xml:space="preserve">WALLA WALLA </t>
  </si>
  <si>
    <t>WHATCOM</t>
  </si>
  <si>
    <t xml:space="preserve">WHITMAN </t>
  </si>
  <si>
    <t xml:space="preserve">YAKIMA </t>
  </si>
  <si>
    <t>WASHINGTON CongressionalDistrict Totals</t>
  </si>
  <si>
    <t>WASHINGTON (Totals)</t>
  </si>
  <si>
    <t>WEST VIRGINIA</t>
  </si>
  <si>
    <t>BERKELEY</t>
  </si>
  <si>
    <t xml:space="preserve">BRAXTON </t>
  </si>
  <si>
    <t xml:space="preserve">BROOKE </t>
  </si>
  <si>
    <t>CABELL</t>
  </si>
  <si>
    <t>DODDRIDGE</t>
  </si>
  <si>
    <t>GILMER</t>
  </si>
  <si>
    <t xml:space="preserve">GREENBRIER </t>
  </si>
  <si>
    <t xml:space="preserve">HAMPSHIRE </t>
  </si>
  <si>
    <t xml:space="preserve">HARDY </t>
  </si>
  <si>
    <t>KANAWHA</t>
  </si>
  <si>
    <t>MCDOWELL</t>
  </si>
  <si>
    <t xml:space="preserve">MINGO </t>
  </si>
  <si>
    <t xml:space="preserve">MONONGALIA </t>
  </si>
  <si>
    <t xml:space="preserve">NICHOLAS </t>
  </si>
  <si>
    <t xml:space="preserve">PENDLETON </t>
  </si>
  <si>
    <t>TEXAS Congressional Districts [continued]</t>
  </si>
  <si>
    <t xml:space="preserve">PLEASANTS </t>
  </si>
  <si>
    <t xml:space="preserve">PRESTON </t>
  </si>
  <si>
    <t xml:space="preserve">RALEIGH </t>
  </si>
  <si>
    <t>RANDOLPH</t>
  </si>
  <si>
    <t xml:space="preserve">RITCHIE </t>
  </si>
  <si>
    <t xml:space="preserve">ROANE </t>
  </si>
  <si>
    <t xml:space="preserve">SUMMERS </t>
  </si>
  <si>
    <t xml:space="preserve">TUCKER </t>
  </si>
  <si>
    <t>TYLER</t>
  </si>
  <si>
    <t>WEBSTER</t>
  </si>
  <si>
    <t xml:space="preserve">WETZEL </t>
  </si>
  <si>
    <t xml:space="preserve">WIRT </t>
  </si>
  <si>
    <t>WEST VIRGINIA CongressionalDistrict Totals</t>
  </si>
  <si>
    <t>WEST VIRGINIA (Totals)</t>
  </si>
  <si>
    <t>WISCONSIN</t>
  </si>
  <si>
    <t xml:space="preserve">BARRON </t>
  </si>
  <si>
    <t xml:space="preserve">BAYFIELD </t>
  </si>
  <si>
    <t xml:space="preserve">BUFFALO </t>
  </si>
  <si>
    <t xml:space="preserve">BURNETT </t>
  </si>
  <si>
    <t xml:space="preserve">CALUMET </t>
  </si>
  <si>
    <t xml:space="preserve">DANE </t>
  </si>
  <si>
    <t xml:space="preserve">DOOR </t>
  </si>
  <si>
    <t xml:space="preserve">EAU CLAIRE </t>
  </si>
  <si>
    <t xml:space="preserve">FOND DU LAC </t>
  </si>
  <si>
    <t xml:space="preserve">GREEN LAKE </t>
  </si>
  <si>
    <t xml:space="preserve">KENOSHA </t>
  </si>
  <si>
    <t xml:space="preserve">KEWAUNEE </t>
  </si>
  <si>
    <t xml:space="preserve">LA CROSSE </t>
  </si>
  <si>
    <t xml:space="preserve">LANGLADE </t>
  </si>
  <si>
    <t>MANITOWOC</t>
  </si>
  <si>
    <t xml:space="preserve">MARATHON </t>
  </si>
  <si>
    <t xml:space="preserve">MARINETTE </t>
  </si>
  <si>
    <t xml:space="preserve">MENOMINEE </t>
  </si>
  <si>
    <t xml:space="preserve">MILWAUKEE </t>
  </si>
  <si>
    <t xml:space="preserve">OCONTO </t>
  </si>
  <si>
    <t xml:space="preserve">OUTAGAMIE </t>
  </si>
  <si>
    <t xml:space="preserve">OZAUKEE </t>
  </si>
  <si>
    <t xml:space="preserve">PEPIN </t>
  </si>
  <si>
    <t xml:space="preserve">PRICE </t>
  </si>
  <si>
    <t xml:space="preserve">RACINE </t>
  </si>
  <si>
    <t>RUSK</t>
  </si>
  <si>
    <t xml:space="preserve">ST. CROIX </t>
  </si>
  <si>
    <t xml:space="preserve">SAUK </t>
  </si>
  <si>
    <t xml:space="preserve">SAWYER </t>
  </si>
  <si>
    <t xml:space="preserve">SHAWANO </t>
  </si>
  <si>
    <t xml:space="preserve">SHEBOYGAN </t>
  </si>
  <si>
    <t>TAYLOR</t>
  </si>
  <si>
    <t xml:space="preserve">TREMPEALEAU </t>
  </si>
  <si>
    <t xml:space="preserve">VILAS </t>
  </si>
  <si>
    <t xml:space="preserve">WASHBURN </t>
  </si>
  <si>
    <t xml:space="preserve">WAUKESHA </t>
  </si>
  <si>
    <t xml:space="preserve">WAUPACA </t>
  </si>
  <si>
    <t xml:space="preserve">WAUSHARA </t>
  </si>
  <si>
    <t>WOOD</t>
  </si>
  <si>
    <t>WISCONSIN Congressional District Totals</t>
  </si>
  <si>
    <t>WISCONSIN (Totals)</t>
  </si>
  <si>
    <t>WYOMING</t>
  </si>
  <si>
    <t>ALBANY</t>
  </si>
  <si>
    <t>BIG HORN</t>
  </si>
  <si>
    <t>CARBON</t>
  </si>
  <si>
    <t>CONVERSE</t>
  </si>
  <si>
    <t>CROOK</t>
  </si>
  <si>
    <t>FREMONT</t>
  </si>
  <si>
    <t>GOSHEN</t>
  </si>
  <si>
    <t>HOT SPRINGS</t>
  </si>
  <si>
    <t>LARAMIE</t>
  </si>
  <si>
    <t>NATRONA</t>
  </si>
  <si>
    <t>NIOBRARA</t>
  </si>
  <si>
    <t>PARK</t>
  </si>
  <si>
    <t>PLATTE</t>
  </si>
  <si>
    <t>SHERIDAN</t>
  </si>
  <si>
    <t>SUBLETTE</t>
  </si>
  <si>
    <t>SWEETWATER</t>
  </si>
  <si>
    <t>TETON</t>
  </si>
  <si>
    <t>UINTA</t>
  </si>
  <si>
    <t>WASHAKIE</t>
  </si>
  <si>
    <t>WESTON</t>
  </si>
  <si>
    <t>WYOMING (Totals)</t>
  </si>
  <si>
    <t>STATE</t>
  </si>
  <si>
    <t>Alabama</t>
  </si>
  <si>
    <t>Alaska</t>
  </si>
  <si>
    <t>Arizona</t>
  </si>
  <si>
    <t>Arkansas</t>
  </si>
  <si>
    <t xml:space="preserve">California </t>
  </si>
  <si>
    <t xml:space="preserve">Colorado </t>
  </si>
  <si>
    <t>Connecticut</t>
  </si>
  <si>
    <t>DC</t>
  </si>
  <si>
    <t>Delaware</t>
  </si>
  <si>
    <t>Florida</t>
  </si>
  <si>
    <t>Georgia</t>
  </si>
  <si>
    <t>Hawaii</t>
  </si>
  <si>
    <t xml:space="preserve">Idaho </t>
  </si>
  <si>
    <t>Illinois</t>
  </si>
  <si>
    <t>Indiana</t>
  </si>
  <si>
    <t xml:space="preserve">Iowa </t>
  </si>
  <si>
    <t xml:space="preserve">Kansas </t>
  </si>
  <si>
    <t>Kentucky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</si>
  <si>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</si>
  <si>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</si>
  <si>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</si>
  <si>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</si>
  <si>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</si>
  <si>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 </t>
  </si>
  <si>
    <t xml:space="preserve">Mississippi </t>
  </si>
  <si>
    <t xml:space="preserve">Missouri  </t>
  </si>
  <si>
    <t xml:space="preserve">Montana </t>
  </si>
  <si>
    <t xml:space="preserve">Nebraska </t>
  </si>
  <si>
    <t xml:space="preserve">Nevada  </t>
  </si>
  <si>
    <t xml:space="preserve">New Hampshire  </t>
  </si>
  <si>
    <t xml:space="preserve">New Jersey </t>
  </si>
  <si>
    <t>New Mexico</t>
  </si>
  <si>
    <t xml:space="preserve">New York  </t>
  </si>
  <si>
    <t xml:space="preserve">North Carolina </t>
  </si>
  <si>
    <t xml:space="preserve">North Dakota  </t>
  </si>
  <si>
    <t>Ohio</t>
  </si>
  <si>
    <t>Oklahoma</t>
  </si>
  <si>
    <t>Oregon</t>
  </si>
  <si>
    <t>Pennsylvania</t>
  </si>
  <si>
    <t>Rhode  Island</t>
  </si>
  <si>
    <t xml:space="preserve">South Dakota </t>
  </si>
  <si>
    <t>South Carolina</t>
  </si>
  <si>
    <t xml:space="preserve">Tennessee  </t>
  </si>
  <si>
    <t>Texas</t>
  </si>
  <si>
    <t>Utah</t>
  </si>
  <si>
    <t>Vermont</t>
  </si>
  <si>
    <t xml:space="preserve">Virginia </t>
  </si>
  <si>
    <t>Washington</t>
  </si>
  <si>
    <t>West Virginia</t>
  </si>
  <si>
    <t>Wisconsin</t>
  </si>
  <si>
    <t>Wyoming</t>
  </si>
  <si>
    <t>MISSISSIPPI</t>
  </si>
  <si>
    <t>Insurance</t>
  </si>
  <si>
    <t>Veteran</t>
  </si>
  <si>
    <t>Total</t>
  </si>
  <si>
    <t>Compensation</t>
  </si>
  <si>
    <t>Education &amp;</t>
  </si>
  <si>
    <t>&amp;</t>
  </si>
  <si>
    <t>Total Unique</t>
  </si>
  <si>
    <t>Medical</t>
  </si>
  <si>
    <t xml:space="preserve">COUNTY </t>
  </si>
  <si>
    <t>Expenditures</t>
  </si>
  <si>
    <t>&amp; Pension</t>
  </si>
  <si>
    <t>Voc Rehab</t>
  </si>
  <si>
    <t>Indemnities</t>
  </si>
  <si>
    <t>CNSTR</t>
  </si>
  <si>
    <t>GOE</t>
  </si>
  <si>
    <t>Patients</t>
  </si>
  <si>
    <t xml:space="preserve">Expenditures </t>
  </si>
  <si>
    <t xml:space="preserve">ADAMS </t>
  </si>
  <si>
    <t xml:space="preserve">ALCORN </t>
  </si>
  <si>
    <t xml:space="preserve"> </t>
  </si>
  <si>
    <t xml:space="preserve">AMITE </t>
  </si>
  <si>
    <t>ATTALA</t>
  </si>
  <si>
    <t>WICHITA</t>
  </si>
  <si>
    <t>WILSON</t>
  </si>
  <si>
    <t>WOODSON</t>
  </si>
  <si>
    <t>WYANDOTTE</t>
  </si>
  <si>
    <t>NEW YORK Congressional District Totals [continued]</t>
  </si>
  <si>
    <t>NEW JERSEY Congressional District Totals [continued]</t>
  </si>
  <si>
    <t xml:space="preserve">BENTON </t>
  </si>
  <si>
    <t xml:space="preserve">BOLIVAR </t>
  </si>
  <si>
    <t xml:space="preserve">CALHOUN </t>
  </si>
  <si>
    <t xml:space="preserve">CARROLL </t>
  </si>
  <si>
    <t xml:space="preserve">CHICKASAW </t>
  </si>
  <si>
    <t xml:space="preserve">CHOCTAW </t>
  </si>
  <si>
    <t xml:space="preserve">CLAIBORNE </t>
  </si>
  <si>
    <t xml:space="preserve">CLARKE </t>
  </si>
  <si>
    <t xml:space="preserve">CLAY </t>
  </si>
  <si>
    <t xml:space="preserve">COAHOMA </t>
  </si>
  <si>
    <t xml:space="preserve">COPIAH </t>
  </si>
  <si>
    <t xml:space="preserve">COVINGTON </t>
  </si>
  <si>
    <t xml:space="preserve">DE SOTO </t>
  </si>
  <si>
    <t xml:space="preserve">FORREST </t>
  </si>
  <si>
    <t xml:space="preserve">FRANKLIN </t>
  </si>
  <si>
    <t>GEORGE</t>
  </si>
  <si>
    <t>GREENE</t>
  </si>
  <si>
    <t xml:space="preserve">GRENADA </t>
  </si>
  <si>
    <t xml:space="preserve">HANCOCK </t>
  </si>
  <si>
    <t>HARRISON</t>
  </si>
  <si>
    <t>HINDS</t>
  </si>
  <si>
    <t xml:space="preserve">HOLMES </t>
  </si>
  <si>
    <t xml:space="preserve">HUMPHREYS </t>
  </si>
  <si>
    <t xml:space="preserve">ISSAQUENA </t>
  </si>
  <si>
    <t xml:space="preserve">ITAWAMBA </t>
  </si>
  <si>
    <t xml:space="preserve">JACKSON </t>
  </si>
  <si>
    <t xml:space="preserve">JASPER </t>
  </si>
  <si>
    <t xml:space="preserve">JEFFERSON </t>
  </si>
  <si>
    <t xml:space="preserve">JEFFERSON DAVIS </t>
  </si>
  <si>
    <t xml:space="preserve">JONES </t>
  </si>
  <si>
    <t xml:space="preserve">KEMPER </t>
  </si>
  <si>
    <t>LAFAYETTE</t>
  </si>
  <si>
    <t xml:space="preserve">LAMAR </t>
  </si>
  <si>
    <t>LAUDERDALE</t>
  </si>
  <si>
    <t>LAWRENCE</t>
  </si>
  <si>
    <t>LEAKE</t>
  </si>
  <si>
    <t xml:space="preserve">LEE </t>
  </si>
  <si>
    <t xml:space="preserve">LEFLORE </t>
  </si>
  <si>
    <t>LINCOLN</t>
  </si>
  <si>
    <t xml:space="preserve">LOWNDES </t>
  </si>
  <si>
    <t xml:space="preserve">MADISON </t>
  </si>
  <si>
    <t xml:space="preserve">MARION </t>
  </si>
  <si>
    <t xml:space="preserve">MARSHALL </t>
  </si>
  <si>
    <t xml:space="preserve">MONROE </t>
  </si>
  <si>
    <t xml:space="preserve">MONTGOMERY </t>
  </si>
  <si>
    <t xml:space="preserve">NESHOBA </t>
  </si>
  <si>
    <t xml:space="preserve">NEWTON </t>
  </si>
  <si>
    <t xml:space="preserve">NOXUBEE </t>
  </si>
  <si>
    <t xml:space="preserve">OKTIBBEHA </t>
  </si>
  <si>
    <t>PANOLA</t>
  </si>
  <si>
    <t>PEARL RIVER</t>
  </si>
  <si>
    <t>PERRY</t>
  </si>
  <si>
    <t xml:space="preserve">PIKE </t>
  </si>
  <si>
    <t xml:space="preserve">PONTOTOC </t>
  </si>
  <si>
    <t xml:space="preserve">PRENTISS </t>
  </si>
  <si>
    <t xml:space="preserve">QUITMAN </t>
  </si>
  <si>
    <t xml:space="preserve">RANKIN </t>
  </si>
  <si>
    <t xml:space="preserve">SCOTT </t>
  </si>
  <si>
    <t>SHARKEY</t>
  </si>
  <si>
    <t>SIMPSON</t>
  </si>
  <si>
    <t xml:space="preserve">SMITH </t>
  </si>
  <si>
    <t xml:space="preserve">STONE </t>
  </si>
  <si>
    <t xml:space="preserve">SUNFLOWER </t>
  </si>
  <si>
    <t xml:space="preserve">TALLAHATCHIE </t>
  </si>
  <si>
    <t>TATE</t>
  </si>
  <si>
    <t xml:space="preserve">TIPPAH </t>
  </si>
  <si>
    <t xml:space="preserve">TISHOMINGO </t>
  </si>
  <si>
    <t xml:space="preserve">TUNICA </t>
  </si>
  <si>
    <t xml:space="preserve">UNION </t>
  </si>
  <si>
    <t xml:space="preserve">WALTHALL </t>
  </si>
  <si>
    <t>WARREN</t>
  </si>
  <si>
    <t xml:space="preserve">WASHINGTON </t>
  </si>
  <si>
    <t>WAYNE</t>
  </si>
  <si>
    <t xml:space="preserve">WEBSTER </t>
  </si>
  <si>
    <t>WILKINSON</t>
  </si>
  <si>
    <t xml:space="preserve">WINSTON </t>
  </si>
  <si>
    <t xml:space="preserve">YALOBUSHA </t>
  </si>
  <si>
    <t>YAZOO</t>
  </si>
  <si>
    <t>MISSISSIPPI Congressional District Totals</t>
  </si>
  <si>
    <t>TOTAL CONG. DIST (01)</t>
  </si>
  <si>
    <t>TOTAL CONG. DIST (02)</t>
  </si>
  <si>
    <t>TOTAL CONG. DIST (03)</t>
  </si>
  <si>
    <t>TOTAL CONG. DIST (04)</t>
  </si>
  <si>
    <t>TOTAL CONG. DIST (05)</t>
  </si>
  <si>
    <t>MISSISSIPPI (Totals)</t>
  </si>
  <si>
    <t>Notes:</t>
  </si>
  <si>
    <t>The count of unique patients is based on the home residence of the patient.  The expenditure data shown</t>
  </si>
  <si>
    <t>CNSTR - Construction;   GOE - General Operating Expenses</t>
  </si>
  <si>
    <t>MINNESOTA</t>
  </si>
  <si>
    <t xml:space="preserve">AITKIN </t>
  </si>
  <si>
    <t xml:space="preserve">ANOKA </t>
  </si>
  <si>
    <t xml:space="preserve">BECKER </t>
  </si>
  <si>
    <t xml:space="preserve">BELTRAMI </t>
  </si>
  <si>
    <t xml:space="preserve">BIG STONE </t>
  </si>
  <si>
    <t xml:space="preserve">BLUE EARTH </t>
  </si>
  <si>
    <t xml:space="preserve">BROWN </t>
  </si>
  <si>
    <t xml:space="preserve">CARLTON </t>
  </si>
  <si>
    <t xml:space="preserve">CARVER </t>
  </si>
  <si>
    <t xml:space="preserve">CASS </t>
  </si>
  <si>
    <t xml:space="preserve">CHIPPEWA </t>
  </si>
  <si>
    <t xml:space="preserve">CHISAGO </t>
  </si>
  <si>
    <t xml:space="preserve">CLEARWATER </t>
  </si>
  <si>
    <t xml:space="preserve">COOK </t>
  </si>
  <si>
    <t>COTTONWOOD</t>
  </si>
  <si>
    <t>CROW WING</t>
  </si>
  <si>
    <t xml:space="preserve">DAKOTA </t>
  </si>
  <si>
    <t xml:space="preserve">DODGE </t>
  </si>
  <si>
    <t xml:space="preserve">DOUGLAS </t>
  </si>
  <si>
    <t xml:space="preserve">FARIBAULT </t>
  </si>
  <si>
    <t xml:space="preserve">FILLMORE </t>
  </si>
  <si>
    <t xml:space="preserve">FREEBORN </t>
  </si>
  <si>
    <t xml:space="preserve">GOODHUE </t>
  </si>
  <si>
    <t>GRANT</t>
  </si>
  <si>
    <t xml:space="preserve">HENNEPIN </t>
  </si>
  <si>
    <t xml:space="preserve">HOUSTON </t>
  </si>
  <si>
    <t>HUBBARD</t>
  </si>
  <si>
    <t xml:space="preserve">ISANTI </t>
  </si>
  <si>
    <t xml:space="preserve">ITASCA </t>
  </si>
  <si>
    <t xml:space="preserve">KANABEC </t>
  </si>
  <si>
    <t xml:space="preserve">KANDIYOHI </t>
  </si>
  <si>
    <t xml:space="preserve">KITTSON </t>
  </si>
  <si>
    <t xml:space="preserve">KOOCHICHING </t>
  </si>
  <si>
    <t xml:space="preserve">LAC QUI PARLE </t>
  </si>
  <si>
    <t xml:space="preserve">LAKE </t>
  </si>
  <si>
    <t xml:space="preserve">LAKE OF THE WOODS </t>
  </si>
  <si>
    <t xml:space="preserve">LE SUEUR </t>
  </si>
  <si>
    <t xml:space="preserve">LINCOLN </t>
  </si>
  <si>
    <t>LYON</t>
  </si>
  <si>
    <t xml:space="preserve">MCLEOD </t>
  </si>
  <si>
    <t xml:space="preserve">MAHNOMEN </t>
  </si>
  <si>
    <t xml:space="preserve">MARTIN </t>
  </si>
  <si>
    <t xml:space="preserve">MEEKER </t>
  </si>
  <si>
    <t xml:space="preserve">MILLE LACS </t>
  </si>
  <si>
    <t xml:space="preserve">MORRISON </t>
  </si>
  <si>
    <t xml:space="preserve">MOWER </t>
  </si>
  <si>
    <t xml:space="preserve">MURRAY </t>
  </si>
  <si>
    <t xml:space="preserve">NICOLLET </t>
  </si>
  <si>
    <t>NOBLES</t>
  </si>
  <si>
    <t xml:space="preserve">NORMAN </t>
  </si>
  <si>
    <t>OLMSTED</t>
  </si>
  <si>
    <t xml:space="preserve">OTTER TAIL </t>
  </si>
  <si>
    <t>PENNINGTON</t>
  </si>
  <si>
    <t xml:space="preserve">PINE </t>
  </si>
  <si>
    <t xml:space="preserve">PIPESTONE </t>
  </si>
  <si>
    <t xml:space="preserve">POLK </t>
  </si>
  <si>
    <t xml:space="preserve">POPE </t>
  </si>
  <si>
    <t xml:space="preserve">RAMSEY </t>
  </si>
  <si>
    <t xml:space="preserve">RED LAKE </t>
  </si>
  <si>
    <t xml:space="preserve">REDWOOD </t>
  </si>
  <si>
    <t xml:space="preserve">RENVILLE </t>
  </si>
  <si>
    <t xml:space="preserve">RICE </t>
  </si>
  <si>
    <t xml:space="preserve">ROCK </t>
  </si>
  <si>
    <t xml:space="preserve">ROSEAU </t>
  </si>
  <si>
    <t xml:space="preserve">ST. LOUIS </t>
  </si>
  <si>
    <t xml:space="preserve">SHERBURNE </t>
  </si>
  <si>
    <t xml:space="preserve">SIBLEY </t>
  </si>
  <si>
    <t xml:space="preserve">STEARNS </t>
  </si>
  <si>
    <t xml:space="preserve">STEELE </t>
  </si>
  <si>
    <t xml:space="preserve">STEVENS </t>
  </si>
  <si>
    <t xml:space="preserve">SWIFT </t>
  </si>
  <si>
    <t xml:space="preserve">TODD </t>
  </si>
  <si>
    <t xml:space="preserve">TRAVERSE </t>
  </si>
  <si>
    <t xml:space="preserve">WABASHA </t>
  </si>
  <si>
    <t xml:space="preserve">WADENA </t>
  </si>
  <si>
    <t xml:space="preserve">WASECA </t>
  </si>
  <si>
    <t xml:space="preserve">WATONWAN </t>
  </si>
  <si>
    <t xml:space="preserve">WILKIN </t>
  </si>
  <si>
    <t xml:space="preserve">WINONA </t>
  </si>
  <si>
    <t xml:space="preserve">WRIGHT </t>
  </si>
  <si>
    <t xml:space="preserve">YELLOW MEDICINE </t>
  </si>
  <si>
    <t>MINNESOTA Congressional District Totals</t>
  </si>
  <si>
    <t>TOTAL CONG. DIST (06)</t>
  </si>
  <si>
    <t>TOTAL CONG. DIST (07)</t>
  </si>
  <si>
    <t>TOTAL CONG. DIST (08)</t>
  </si>
  <si>
    <t>MINNESOTA (Totals)</t>
  </si>
  <si>
    <t>MICHIGAN</t>
  </si>
  <si>
    <t>COUNTY</t>
  </si>
  <si>
    <t xml:space="preserve">ALCONA </t>
  </si>
  <si>
    <t xml:space="preserve">ALGER </t>
  </si>
  <si>
    <t xml:space="preserve">ALLEGAN </t>
  </si>
  <si>
    <t xml:space="preserve">ALPENA </t>
  </si>
  <si>
    <t xml:space="preserve">ANTRIM </t>
  </si>
  <si>
    <t xml:space="preserve">ARENAC </t>
  </si>
  <si>
    <t>BARAGA</t>
  </si>
  <si>
    <t xml:space="preserve">BARRY </t>
  </si>
  <si>
    <t xml:space="preserve">BAY </t>
  </si>
  <si>
    <t xml:space="preserve">BENZIE </t>
  </si>
  <si>
    <t xml:space="preserve">BERRIEN </t>
  </si>
  <si>
    <t xml:space="preserve">BRANCH </t>
  </si>
  <si>
    <t xml:space="preserve">CHARLEVOIX </t>
  </si>
  <si>
    <t xml:space="preserve">CHEBOYGAN </t>
  </si>
  <si>
    <t xml:space="preserve">CLARE </t>
  </si>
  <si>
    <t xml:space="preserve">CLINTON </t>
  </si>
  <si>
    <t xml:space="preserve">CRAWFORD </t>
  </si>
  <si>
    <t xml:space="preserve">DELTA </t>
  </si>
  <si>
    <t xml:space="preserve">DICKINSON </t>
  </si>
  <si>
    <t xml:space="preserve">EATON </t>
  </si>
  <si>
    <t xml:space="preserve">EMMET </t>
  </si>
  <si>
    <t xml:space="preserve">GENESEE </t>
  </si>
  <si>
    <t xml:space="preserve">GLADWIN </t>
  </si>
  <si>
    <t xml:space="preserve">GOGEBIC </t>
  </si>
  <si>
    <t xml:space="preserve">GRAND TRAVERSE </t>
  </si>
  <si>
    <t>GRATIOT</t>
  </si>
  <si>
    <t xml:space="preserve">HILLSDALE </t>
  </si>
  <si>
    <t>HOUGHTON</t>
  </si>
  <si>
    <t xml:space="preserve">HURON </t>
  </si>
  <si>
    <t xml:space="preserve">INGHAM </t>
  </si>
  <si>
    <t>IONIA</t>
  </si>
  <si>
    <t xml:space="preserve">IOSCO </t>
  </si>
  <si>
    <t xml:space="preserve">IRON </t>
  </si>
  <si>
    <t xml:space="preserve">ISABELLA </t>
  </si>
  <si>
    <t xml:space="preserve">KALAMAZOO </t>
  </si>
  <si>
    <t xml:space="preserve">KALKASKA </t>
  </si>
  <si>
    <t xml:space="preserve">KENT </t>
  </si>
  <si>
    <t xml:space="preserve">KEWEENAW </t>
  </si>
  <si>
    <t xml:space="preserve">LAPEER </t>
  </si>
  <si>
    <t xml:space="preserve">LEELANAU </t>
  </si>
  <si>
    <t>LENAWEE</t>
  </si>
  <si>
    <t>LIVINGSTON</t>
  </si>
  <si>
    <t>LUCE</t>
  </si>
  <si>
    <t xml:space="preserve">MACKINAC </t>
  </si>
  <si>
    <t xml:space="preserve">MACOMB </t>
  </si>
  <si>
    <t xml:space="preserve">MANISTEE </t>
  </si>
  <si>
    <t xml:space="preserve">MARQUETTE </t>
  </si>
  <si>
    <t xml:space="preserve">MASON </t>
  </si>
  <si>
    <t xml:space="preserve">MECOSTA </t>
  </si>
  <si>
    <t>MENOMINEE</t>
  </si>
  <si>
    <t xml:space="preserve">MIDLAND </t>
  </si>
  <si>
    <t xml:space="preserve">MISSAUKEE </t>
  </si>
  <si>
    <t>MONROE</t>
  </si>
  <si>
    <t xml:space="preserve">MONTCALM </t>
  </si>
  <si>
    <t>MONTMORENCY</t>
  </si>
  <si>
    <t xml:space="preserve">MUSKEGON </t>
  </si>
  <si>
    <t xml:space="preserve">NEWAYGO </t>
  </si>
  <si>
    <t xml:space="preserve">OAKLAND </t>
  </si>
  <si>
    <t xml:space="preserve">OCEANA </t>
  </si>
  <si>
    <t xml:space="preserve">OGEMAW </t>
  </si>
  <si>
    <t xml:space="preserve">ONTONAGON </t>
  </si>
  <si>
    <t xml:space="preserve">OSCEOLA </t>
  </si>
  <si>
    <t xml:space="preserve">OSCODA </t>
  </si>
  <si>
    <t xml:space="preserve">OTSEGO </t>
  </si>
  <si>
    <t xml:space="preserve">OTTAWA </t>
  </si>
  <si>
    <t xml:space="preserve">PRESQUE ISLE </t>
  </si>
  <si>
    <t xml:space="preserve">ROSCOMMON </t>
  </si>
  <si>
    <t xml:space="preserve">SAGINAW </t>
  </si>
  <si>
    <t xml:space="preserve">ST. CLAIR </t>
  </si>
  <si>
    <t xml:space="preserve">ST. JOSEPH </t>
  </si>
  <si>
    <t xml:space="preserve">SANILAC </t>
  </si>
  <si>
    <t xml:space="preserve">SCHOOLCRAFT </t>
  </si>
  <si>
    <t>SHIAWASSEE</t>
  </si>
  <si>
    <t xml:space="preserve">TUSCOLA </t>
  </si>
  <si>
    <t>VAN BUREN</t>
  </si>
  <si>
    <t xml:space="preserve">WASHTENAW </t>
  </si>
  <si>
    <t xml:space="preserve">WAYNE </t>
  </si>
  <si>
    <t xml:space="preserve">WEXFORD </t>
  </si>
  <si>
    <t>MICHIGAN Congressional District Totals</t>
  </si>
  <si>
    <t>TOTAL CONG. DIST (09)</t>
  </si>
  <si>
    <t>TOTAL CONG. DIST (10)</t>
  </si>
  <si>
    <t>TOTAL CONG. DIST (11)</t>
  </si>
  <si>
    <t>TOTAL CONG. DIST (12)</t>
  </si>
  <si>
    <t>TOTAL CONG. DIST (13)</t>
  </si>
  <si>
    <t>TOTAL CONG. DIST (14)</t>
  </si>
  <si>
    <t>TOTAL CONG. DIST (15)</t>
  </si>
  <si>
    <t>MICHIGAN (Totals)</t>
  </si>
  <si>
    <t>MASSACHUSETTS</t>
  </si>
  <si>
    <t xml:space="preserve">BARNSTABLE </t>
  </si>
  <si>
    <t xml:space="preserve">BERKSHIRE </t>
  </si>
  <si>
    <t xml:space="preserve">BRISTOL </t>
  </si>
  <si>
    <t xml:space="preserve">DUKES </t>
  </si>
  <si>
    <t xml:space="preserve">ESSEX </t>
  </si>
  <si>
    <t xml:space="preserve">HAMPDEN </t>
  </si>
  <si>
    <t>HAMPSHIRE</t>
  </si>
  <si>
    <t xml:space="preserve">MIDDLESEX </t>
  </si>
  <si>
    <t xml:space="preserve">NANTUCKET </t>
  </si>
  <si>
    <t xml:space="preserve">NORFOLK </t>
  </si>
  <si>
    <t xml:space="preserve">PLYMOUTH </t>
  </si>
  <si>
    <t xml:space="preserve">SUFFOLK </t>
  </si>
  <si>
    <t xml:space="preserve">WORCESTER </t>
  </si>
  <si>
    <t>MASSACHUSETTS Congressional District Totals</t>
  </si>
  <si>
    <t>MASSACHUSETTS (Totals)</t>
  </si>
  <si>
    <t>MARYLAND</t>
  </si>
  <si>
    <t xml:space="preserve">ALLEGANY </t>
  </si>
  <si>
    <t xml:space="preserve">ANNE ARUNDEL </t>
  </si>
  <si>
    <t xml:space="preserve">BALTIMORE </t>
  </si>
  <si>
    <t xml:space="preserve">CALVERT </t>
  </si>
  <si>
    <t xml:space="preserve">CAROLINE </t>
  </si>
  <si>
    <t xml:space="preserve">CECIL </t>
  </si>
  <si>
    <t xml:space="preserve">CHARLES </t>
  </si>
  <si>
    <t xml:space="preserve">DORCHESTER </t>
  </si>
  <si>
    <t xml:space="preserve">FREDERICK </t>
  </si>
  <si>
    <t xml:space="preserve">GARRETT </t>
  </si>
  <si>
    <t xml:space="preserve">HARFORD </t>
  </si>
  <si>
    <t xml:space="preserve">HOWARD </t>
  </si>
  <si>
    <t xml:space="preserve">PRINCE GEORGE'S </t>
  </si>
  <si>
    <t xml:space="preserve">QUEENE ANNE'S </t>
  </si>
  <si>
    <t xml:space="preserve">ST. MARY'S </t>
  </si>
  <si>
    <t xml:space="preserve">SOMERSET </t>
  </si>
  <si>
    <t xml:space="preserve">TALBOT </t>
  </si>
  <si>
    <t xml:space="preserve">WICOMICO </t>
  </si>
  <si>
    <t>BALTIMORE CITY</t>
  </si>
  <si>
    <t>MARYLAND Congressional District Totals</t>
  </si>
  <si>
    <t>MARYLAND (Totals)</t>
  </si>
  <si>
    <t>MAINE</t>
  </si>
  <si>
    <t xml:space="preserve">ANDROSCOGGIN </t>
  </si>
  <si>
    <t>AROOSTOOK</t>
  </si>
  <si>
    <t xml:space="preserve">CUMBERLAND </t>
  </si>
  <si>
    <t xml:space="preserve">KENNEBEC </t>
  </si>
  <si>
    <t xml:space="preserve">KNOX </t>
  </si>
  <si>
    <t xml:space="preserve">OXFORD </t>
  </si>
  <si>
    <t xml:space="preserve">PENOBSCOTT </t>
  </si>
  <si>
    <t xml:space="preserve">PISCATAQUIS </t>
  </si>
  <si>
    <t xml:space="preserve">SAGADAHOC </t>
  </si>
  <si>
    <t xml:space="preserve">WALDO </t>
  </si>
  <si>
    <t xml:space="preserve">YORK </t>
  </si>
  <si>
    <t>MAINE Congressional District Totals</t>
  </si>
  <si>
    <t>MAINE (Totals)</t>
  </si>
  <si>
    <t>LOUISIANA</t>
  </si>
  <si>
    <t xml:space="preserve">ACADIA </t>
  </si>
  <si>
    <t>VA MEDICAL CARE  -  FY 2003</t>
  </si>
  <si>
    <t>TOTALS</t>
  </si>
  <si>
    <t>CONG. DIST (06)</t>
  </si>
  <si>
    <t>CONG. DIST (20)</t>
  </si>
  <si>
    <t>CONG. DIST (25)</t>
  </si>
  <si>
    <t>CONG. DIST (16)</t>
  </si>
  <si>
    <t>TOTAL CONG. DIST (16)</t>
  </si>
  <si>
    <t xml:space="preserve">ALLEN </t>
  </si>
  <si>
    <t xml:space="preserve">ASCENSION </t>
  </si>
  <si>
    <t xml:space="preserve">ASSUMPTION </t>
  </si>
  <si>
    <t xml:space="preserve">AVOYELLES </t>
  </si>
  <si>
    <t>BEAUREGARD</t>
  </si>
  <si>
    <t xml:space="preserve">BIENVILLE </t>
  </si>
  <si>
    <t xml:space="preserve">BOSSIER </t>
  </si>
  <si>
    <t>CADDO</t>
  </si>
  <si>
    <t xml:space="preserve">CALCASIEU </t>
  </si>
  <si>
    <t>CALDWELL</t>
  </si>
  <si>
    <t xml:space="preserve">CAMERON </t>
  </si>
  <si>
    <t>CATAHOULA</t>
  </si>
  <si>
    <t xml:space="preserve">CONCORDIA </t>
  </si>
  <si>
    <t xml:space="preserve">EAST BATON ROUGE </t>
  </si>
  <si>
    <t xml:space="preserve">EAST CARROLL </t>
  </si>
  <si>
    <t xml:space="preserve">EAST FELICIANA </t>
  </si>
  <si>
    <t xml:space="preserve">EVANGELINE </t>
  </si>
  <si>
    <t>FRANKLIN</t>
  </si>
  <si>
    <t xml:space="preserve">GRANT </t>
  </si>
  <si>
    <t xml:space="preserve">IBERIA </t>
  </si>
  <si>
    <t xml:space="preserve">IBERVILLE </t>
  </si>
  <si>
    <t xml:space="preserve">LAFAYETTE </t>
  </si>
  <si>
    <t xml:space="preserve">LAFOURCHE </t>
  </si>
  <si>
    <t xml:space="preserve">LA SALLE </t>
  </si>
  <si>
    <t xml:space="preserve">LIVINGSTON </t>
  </si>
  <si>
    <t xml:space="preserve">MOREHOUSE </t>
  </si>
  <si>
    <t xml:space="preserve">NATCHITOCHES </t>
  </si>
  <si>
    <t xml:space="preserve">ORLEANS </t>
  </si>
  <si>
    <t>OUACHITA</t>
  </si>
  <si>
    <t>PLAQUEMINES</t>
  </si>
  <si>
    <t>POINTE COUPEE</t>
  </si>
  <si>
    <t>RAPIDES</t>
  </si>
  <si>
    <t xml:space="preserve">RED RIVER </t>
  </si>
  <si>
    <t xml:space="preserve">RICHLAND </t>
  </si>
  <si>
    <t>SABINE</t>
  </si>
  <si>
    <t>ST. BERNARD</t>
  </si>
  <si>
    <t xml:space="preserve">ST. CHARLES </t>
  </si>
  <si>
    <t xml:space="preserve">ST. HELENA </t>
  </si>
  <si>
    <t>ST. JAMES</t>
  </si>
  <si>
    <t xml:space="preserve">ST. JOHN THE BAPTIST </t>
  </si>
  <si>
    <t>ST. LANDRY</t>
  </si>
  <si>
    <t xml:space="preserve">ST. MARTIN </t>
  </si>
  <si>
    <t>ST. MARY</t>
  </si>
  <si>
    <t xml:space="preserve">ST. TAMMANY </t>
  </si>
  <si>
    <t xml:space="preserve">TANGIPAHOA </t>
  </si>
  <si>
    <t xml:space="preserve">TENSAS </t>
  </si>
  <si>
    <t xml:space="preserve">TERREBONNE </t>
  </si>
  <si>
    <t xml:space="preserve">VERMILION </t>
  </si>
  <si>
    <t xml:space="preserve">VERNON </t>
  </si>
  <si>
    <t xml:space="preserve">WEST BATON ROUGE </t>
  </si>
  <si>
    <t xml:space="preserve">WEST CARROLL </t>
  </si>
  <si>
    <t xml:space="preserve">WEST FELICIANA </t>
  </si>
  <si>
    <t xml:space="preserve">WINN </t>
  </si>
  <si>
    <t>LOUISIANA Congressional District Totals</t>
  </si>
  <si>
    <t>LOUISIANA (Totals)</t>
  </si>
  <si>
    <t>KENTUCKY</t>
  </si>
  <si>
    <t xml:space="preserve">ADAIR </t>
  </si>
  <si>
    <t>ANDERSON</t>
  </si>
  <si>
    <t xml:space="preserve">BALLARD </t>
  </si>
  <si>
    <t xml:space="preserve">BARREN </t>
  </si>
  <si>
    <t xml:space="preserve">BATH </t>
  </si>
  <si>
    <t xml:space="preserve">BELL </t>
  </si>
  <si>
    <t xml:space="preserve">BOONE </t>
  </si>
  <si>
    <t xml:space="preserve">BOURBON </t>
  </si>
  <si>
    <t xml:space="preserve">BOYD </t>
  </si>
  <si>
    <t xml:space="preserve">BOYLE </t>
  </si>
  <si>
    <t xml:space="preserve">BRACKEN </t>
  </si>
  <si>
    <t xml:space="preserve">BREATHITT </t>
  </si>
  <si>
    <t xml:space="preserve">BRECKINRIDGE </t>
  </si>
  <si>
    <t xml:space="preserve">BULLITT </t>
  </si>
  <si>
    <t xml:space="preserve">BUTLER </t>
  </si>
  <si>
    <t xml:space="preserve">CALDWELL </t>
  </si>
  <si>
    <t xml:space="preserve">CALLOWAY </t>
  </si>
  <si>
    <t xml:space="preserve">CAMPBELL </t>
  </si>
  <si>
    <t xml:space="preserve">CARLISLE </t>
  </si>
  <si>
    <t xml:space="preserve">CARTER </t>
  </si>
  <si>
    <t xml:space="preserve">CASEY </t>
  </si>
  <si>
    <t>CHRISTIAN</t>
  </si>
  <si>
    <t xml:space="preserve">CLARK </t>
  </si>
  <si>
    <t xml:space="preserve">CRITTENDEN </t>
  </si>
  <si>
    <t xml:space="preserve">DAVIESS </t>
  </si>
  <si>
    <t xml:space="preserve">EDMONSON </t>
  </si>
  <si>
    <t xml:space="preserve">ELLIOTT </t>
  </si>
  <si>
    <t xml:space="preserve">ESTILL </t>
  </si>
  <si>
    <t xml:space="preserve">FAYETTE </t>
  </si>
  <si>
    <t>FLEMING</t>
  </si>
  <si>
    <t xml:space="preserve">FLOYD </t>
  </si>
  <si>
    <t xml:space="preserve">FULTON </t>
  </si>
  <si>
    <t>GALLATIN</t>
  </si>
  <si>
    <t>GARRARD</t>
  </si>
  <si>
    <t xml:space="preserve">GRAVES </t>
  </si>
  <si>
    <t xml:space="preserve">GRAYSON </t>
  </si>
  <si>
    <t xml:space="preserve">GREEN </t>
  </si>
  <si>
    <t xml:space="preserve">GREENUP </t>
  </si>
  <si>
    <t xml:space="preserve">HARDIN </t>
  </si>
  <si>
    <t xml:space="preserve">HARLAN </t>
  </si>
  <si>
    <t xml:space="preserve">HARRISON </t>
  </si>
  <si>
    <t xml:space="preserve">HART </t>
  </si>
  <si>
    <t xml:space="preserve">HENDERSON </t>
  </si>
  <si>
    <t xml:space="preserve">HENRY </t>
  </si>
  <si>
    <t>HICKMAN</t>
  </si>
  <si>
    <t xml:space="preserve">HOPKINS </t>
  </si>
  <si>
    <t xml:space="preserve">JESSAMINE </t>
  </si>
  <si>
    <t>JOHNSON</t>
  </si>
  <si>
    <t xml:space="preserve">KENTON </t>
  </si>
  <si>
    <t xml:space="preserve">KNOTT </t>
  </si>
  <si>
    <t xml:space="preserve">LARUE </t>
  </si>
  <si>
    <t>LAUREL</t>
  </si>
  <si>
    <t xml:space="preserve">LESLIE </t>
  </si>
  <si>
    <t xml:space="preserve">LETCHER </t>
  </si>
  <si>
    <t xml:space="preserve">LEWIS </t>
  </si>
  <si>
    <t>LOGAN</t>
  </si>
  <si>
    <t xml:space="preserve">LYON </t>
  </si>
  <si>
    <t>MCCRACKEN</t>
  </si>
  <si>
    <t>MCCREARY</t>
  </si>
  <si>
    <t xml:space="preserve">MCLEAN </t>
  </si>
  <si>
    <t xml:space="preserve">MAGOFFIN </t>
  </si>
  <si>
    <t xml:space="preserve">MEADE </t>
  </si>
  <si>
    <t xml:space="preserve">MENIFEE </t>
  </si>
  <si>
    <t>MERCER</t>
  </si>
  <si>
    <t xml:space="preserve">METCALFE </t>
  </si>
  <si>
    <t xml:space="preserve">MORGAN </t>
  </si>
  <si>
    <t xml:space="preserve">MUHLENBERG </t>
  </si>
  <si>
    <t xml:space="preserve">NELSON </t>
  </si>
  <si>
    <t>NICHOLAS</t>
  </si>
  <si>
    <t xml:space="preserve">OHIO </t>
  </si>
  <si>
    <t xml:space="preserve">OLDHAM </t>
  </si>
  <si>
    <t xml:space="preserve">OWEN </t>
  </si>
  <si>
    <t xml:space="preserve">OWSLEY </t>
  </si>
  <si>
    <t>PENDLETON</t>
  </si>
  <si>
    <t xml:space="preserve">PERRY </t>
  </si>
  <si>
    <t>PIKE</t>
  </si>
  <si>
    <t xml:space="preserve">POWELL </t>
  </si>
  <si>
    <t xml:space="preserve">PULASKI </t>
  </si>
  <si>
    <t xml:space="preserve">ROBERTSON </t>
  </si>
  <si>
    <t>ROCKCASTLE</t>
  </si>
  <si>
    <t>ROWAN</t>
  </si>
  <si>
    <t>RUSSELL</t>
  </si>
  <si>
    <t xml:space="preserve">SHELBY </t>
  </si>
  <si>
    <t xml:space="preserve">SIMPSON </t>
  </si>
  <si>
    <t xml:space="preserve">SPENCER </t>
  </si>
  <si>
    <t xml:space="preserve">TAYLOR </t>
  </si>
  <si>
    <t xml:space="preserve">TRIGG </t>
  </si>
  <si>
    <t xml:space="preserve">TRIMBLE </t>
  </si>
  <si>
    <t xml:space="preserve">WARREN </t>
  </si>
  <si>
    <t xml:space="preserve">WHITLEY </t>
  </si>
  <si>
    <t xml:space="preserve">WOLFE </t>
  </si>
  <si>
    <t xml:space="preserve">WOODFORD </t>
  </si>
  <si>
    <t>KENTUCKY Congressional District Totals</t>
  </si>
  <si>
    <t>KENTUCKY (Totals)</t>
  </si>
  <si>
    <t>KANSAS</t>
  </si>
  <si>
    <t>ALLEN</t>
  </si>
  <si>
    <t xml:space="preserve">ATCHISON </t>
  </si>
  <si>
    <t xml:space="preserve">BARBER </t>
  </si>
  <si>
    <t xml:space="preserve">BARTON </t>
  </si>
  <si>
    <t xml:space="preserve">CHASE </t>
  </si>
  <si>
    <t xml:space="preserve">CHAUTAUQUA </t>
  </si>
  <si>
    <t xml:space="preserve">CHEROKEE </t>
  </si>
  <si>
    <t xml:space="preserve">CHEYENNE </t>
  </si>
  <si>
    <t>CLAY</t>
  </si>
  <si>
    <t xml:space="preserve">CLOUD </t>
  </si>
  <si>
    <t xml:space="preserve">COFFEY </t>
  </si>
  <si>
    <t xml:space="preserve">COMANCHE </t>
  </si>
  <si>
    <t xml:space="preserve">COWLEY </t>
  </si>
  <si>
    <t xml:space="preserve">DECATUR </t>
  </si>
  <si>
    <t>DONIPHAN</t>
  </si>
  <si>
    <t>EDWARDS</t>
  </si>
  <si>
    <t xml:space="preserve">ELK </t>
  </si>
  <si>
    <t xml:space="preserve">ELLIS </t>
  </si>
  <si>
    <t>ELLSWORTH</t>
  </si>
  <si>
    <t>FINNEY</t>
  </si>
  <si>
    <t>FORD</t>
  </si>
  <si>
    <t xml:space="preserve">GEARY </t>
  </si>
  <si>
    <t xml:space="preserve">GOVE </t>
  </si>
  <si>
    <t xml:space="preserve">GRAHAM </t>
  </si>
  <si>
    <t xml:space="preserve">GRAY </t>
  </si>
  <si>
    <t xml:space="preserve">GREELEY </t>
  </si>
  <si>
    <t xml:space="preserve">GREENWOOD </t>
  </si>
  <si>
    <t>HAMILTON</t>
  </si>
  <si>
    <t xml:space="preserve">HARPER </t>
  </si>
  <si>
    <t xml:space="preserve">HARVEY </t>
  </si>
  <si>
    <t xml:space="preserve">HASKELL </t>
  </si>
  <si>
    <t xml:space="preserve">HODGEMAN </t>
  </si>
  <si>
    <t xml:space="preserve">JEWELL </t>
  </si>
  <si>
    <t xml:space="preserve">JOHNSON </t>
  </si>
  <si>
    <t xml:space="preserve">KEARNY </t>
  </si>
  <si>
    <t xml:space="preserve">KINGMAN </t>
  </si>
  <si>
    <t xml:space="preserve">KIOWA </t>
  </si>
  <si>
    <t xml:space="preserve">LABETTE </t>
  </si>
  <si>
    <t xml:space="preserve">LANE </t>
  </si>
  <si>
    <t xml:space="preserve">LEAVENWORTH </t>
  </si>
  <si>
    <t xml:space="preserve">LINN </t>
  </si>
  <si>
    <t xml:space="preserve">LOGAN </t>
  </si>
  <si>
    <t xml:space="preserve">MCPHERSON </t>
  </si>
  <si>
    <t xml:space="preserve">MIAMI </t>
  </si>
  <si>
    <t xml:space="preserve">MITCHELL </t>
  </si>
  <si>
    <t xml:space="preserve">MORRIS </t>
  </si>
  <si>
    <t xml:space="preserve">MORTON </t>
  </si>
  <si>
    <t>NEMAHA</t>
  </si>
  <si>
    <t>NEOSHO</t>
  </si>
  <si>
    <t xml:space="preserve">NESS </t>
  </si>
  <si>
    <t xml:space="preserve">NORTON </t>
  </si>
  <si>
    <t>OSAGE</t>
  </si>
  <si>
    <t xml:space="preserve">OSBORNE </t>
  </si>
  <si>
    <t xml:space="preserve">PAWNEE </t>
  </si>
  <si>
    <t xml:space="preserve">PHILLIPS </t>
  </si>
  <si>
    <t xml:space="preserve">POTTAWATOMIE </t>
  </si>
  <si>
    <t>PRATT</t>
  </si>
  <si>
    <t>RAWLINS</t>
  </si>
  <si>
    <t xml:space="preserve">RENO </t>
  </si>
  <si>
    <t xml:space="preserve">REPUBLIC </t>
  </si>
  <si>
    <t>RICE</t>
  </si>
  <si>
    <t xml:space="preserve">RILEY </t>
  </si>
  <si>
    <t xml:space="preserve">ROOKS </t>
  </si>
  <si>
    <t xml:space="preserve">RUSH </t>
  </si>
  <si>
    <t xml:space="preserve">SALINE </t>
  </si>
  <si>
    <t xml:space="preserve">SEDGWICK </t>
  </si>
  <si>
    <t xml:space="preserve">SEWARD </t>
  </si>
  <si>
    <t xml:space="preserve">SHAWNEE </t>
  </si>
  <si>
    <t xml:space="preserve">SHERIDAN </t>
  </si>
  <si>
    <t xml:space="preserve">SHERMAN </t>
  </si>
  <si>
    <t xml:space="preserve">STAFFORD </t>
  </si>
  <si>
    <t xml:space="preserve">STANTON </t>
  </si>
  <si>
    <t>STEVENS</t>
  </si>
  <si>
    <t xml:space="preserve">SUMNER </t>
  </si>
  <si>
    <t xml:space="preserve">THOMAS </t>
  </si>
  <si>
    <t xml:space="preserve">TREGO </t>
  </si>
  <si>
    <t xml:space="preserve">WABAUNSEE </t>
  </si>
  <si>
    <t xml:space="preserve">WALLACE </t>
  </si>
  <si>
    <t>KANSAS Congressional District Totals</t>
  </si>
  <si>
    <t>KANSAS (Totals)</t>
  </si>
  <si>
    <t>IOWA</t>
  </si>
  <si>
    <t>ADAIR</t>
  </si>
  <si>
    <t>ADAMS</t>
  </si>
  <si>
    <t xml:space="preserve">ALLAMAKEE </t>
  </si>
  <si>
    <t>APPANOOSE</t>
  </si>
  <si>
    <t xml:space="preserve">AUDUBON </t>
  </si>
  <si>
    <t xml:space="preserve">BLACK HAWK </t>
  </si>
  <si>
    <t xml:space="preserve">BREMER </t>
  </si>
  <si>
    <t xml:space="preserve">BUCHANAN </t>
  </si>
  <si>
    <t xml:space="preserve">BUENA VISTA </t>
  </si>
  <si>
    <t xml:space="preserve">CEDAR </t>
  </si>
  <si>
    <t xml:space="preserve">CERRO GORDO </t>
  </si>
  <si>
    <t>CLARKE</t>
  </si>
  <si>
    <t xml:space="preserve">CLAYTON </t>
  </si>
  <si>
    <t>DALLAS</t>
  </si>
  <si>
    <t xml:space="preserve">DAVIS </t>
  </si>
  <si>
    <t xml:space="preserve">DELAWARE </t>
  </si>
  <si>
    <t xml:space="preserve">DES MOINES </t>
  </si>
  <si>
    <t xml:space="preserve">DUBUQUE </t>
  </si>
  <si>
    <t>FLOYD</t>
  </si>
  <si>
    <t xml:space="preserve">FREMONT </t>
  </si>
  <si>
    <t xml:space="preserve">GREENE </t>
  </si>
  <si>
    <t xml:space="preserve">GRUNDY </t>
  </si>
  <si>
    <t xml:space="preserve">GUTHRIE </t>
  </si>
  <si>
    <t>HUMBOLDT</t>
  </si>
  <si>
    <t xml:space="preserve">IDA </t>
  </si>
  <si>
    <t xml:space="preserve">IOWA </t>
  </si>
  <si>
    <t>JEFFERSON</t>
  </si>
  <si>
    <t xml:space="preserve">KEOKUK </t>
  </si>
  <si>
    <t xml:space="preserve">KOSSUTH </t>
  </si>
  <si>
    <t xml:space="preserve">LOUISA </t>
  </si>
  <si>
    <t xml:space="preserve">LUCAS </t>
  </si>
  <si>
    <t>MADISON</t>
  </si>
  <si>
    <t xml:space="preserve">MAHASKA </t>
  </si>
  <si>
    <t>MILLS</t>
  </si>
  <si>
    <t xml:space="preserve">MONONA </t>
  </si>
  <si>
    <t xml:space="preserve">MUSCATINE </t>
  </si>
  <si>
    <t xml:space="preserve">O'BRIEN </t>
  </si>
  <si>
    <t xml:space="preserve">PAGE </t>
  </si>
  <si>
    <t xml:space="preserve">PALO ALTO </t>
  </si>
  <si>
    <t xml:space="preserve">POCAHONTAS </t>
  </si>
  <si>
    <t xml:space="preserve">POTTAWATTAMIE </t>
  </si>
  <si>
    <t xml:space="preserve">POWESHIEK </t>
  </si>
  <si>
    <t xml:space="preserve">RINGGOLD </t>
  </si>
  <si>
    <t xml:space="preserve">SAC </t>
  </si>
  <si>
    <t xml:space="preserve">SIOUX </t>
  </si>
  <si>
    <t xml:space="preserve">STORY </t>
  </si>
  <si>
    <t xml:space="preserve">TAMA </t>
  </si>
  <si>
    <t xml:space="preserve">VAN BUREN </t>
  </si>
  <si>
    <t>WAPELLO</t>
  </si>
  <si>
    <t xml:space="preserve">WINNEBAGO </t>
  </si>
  <si>
    <t xml:space="preserve">WINNESHIEK </t>
  </si>
  <si>
    <t>WOODBURY</t>
  </si>
  <si>
    <t xml:space="preserve">WORTH </t>
  </si>
  <si>
    <t>IOWA Congressional District Totals</t>
  </si>
  <si>
    <t>IOWA (Totals)</t>
  </si>
  <si>
    <t>INDIANA</t>
  </si>
  <si>
    <t xml:space="preserve">BARTHOLOMEW </t>
  </si>
  <si>
    <t xml:space="preserve">BLACKFORD </t>
  </si>
  <si>
    <t>BOONE</t>
  </si>
  <si>
    <t xml:space="preserve">DEARBORN </t>
  </si>
  <si>
    <t xml:space="preserve">DE KALB </t>
  </si>
  <si>
    <t xml:space="preserve">DUBOIS </t>
  </si>
  <si>
    <t xml:space="preserve">ELKHART </t>
  </si>
  <si>
    <t xml:space="preserve">FOUNTAIN </t>
  </si>
  <si>
    <t xml:space="preserve">GIBSON </t>
  </si>
  <si>
    <t xml:space="preserve">HAMILTON  </t>
  </si>
  <si>
    <t>HANCOCK</t>
  </si>
  <si>
    <t xml:space="preserve">HENDRICKS </t>
  </si>
  <si>
    <t>HENRY</t>
  </si>
  <si>
    <t xml:space="preserve">HUNTINGTON </t>
  </si>
  <si>
    <t>JACKSON</t>
  </si>
  <si>
    <t>JASPER</t>
  </si>
  <si>
    <t xml:space="preserve">JAY </t>
  </si>
  <si>
    <t>JENNINGS</t>
  </si>
  <si>
    <t>KOSCIUSKO</t>
  </si>
  <si>
    <t xml:space="preserve">LA GRANGE </t>
  </si>
  <si>
    <t xml:space="preserve">LA PORTE </t>
  </si>
  <si>
    <t xml:space="preserve">LAWRENCE </t>
  </si>
  <si>
    <t xml:space="preserve">NOBLE </t>
  </si>
  <si>
    <t xml:space="preserve">ORANGE </t>
  </si>
  <si>
    <t xml:space="preserve">PARKE </t>
  </si>
  <si>
    <t xml:space="preserve">PORTER </t>
  </si>
  <si>
    <t xml:space="preserve">POSEY </t>
  </si>
  <si>
    <t xml:space="preserve">PUTNAM </t>
  </si>
  <si>
    <t xml:space="preserve">RANDOLPH </t>
  </si>
  <si>
    <t>RIPLEY</t>
  </si>
  <si>
    <t xml:space="preserve">STARKE </t>
  </si>
  <si>
    <t xml:space="preserve">STEUBEN </t>
  </si>
  <si>
    <t xml:space="preserve">SULLIVAN </t>
  </si>
  <si>
    <t xml:space="preserve">SWITZERLAND </t>
  </si>
  <si>
    <t xml:space="preserve">TIPPECANOE </t>
  </si>
  <si>
    <t xml:space="preserve">TIPTON </t>
  </si>
  <si>
    <t xml:space="preserve">VANDERBURGH </t>
  </si>
  <si>
    <t xml:space="preserve">VERMILLION </t>
  </si>
  <si>
    <t xml:space="preserve">VIGO </t>
  </si>
  <si>
    <t xml:space="preserve">WABASH </t>
  </si>
  <si>
    <t xml:space="preserve">WARRICK </t>
  </si>
  <si>
    <t>WELLS</t>
  </si>
  <si>
    <t>WHITE</t>
  </si>
  <si>
    <t>INDIANA Congressional Districts</t>
  </si>
  <si>
    <t>INDIANA (Totals)</t>
  </si>
  <si>
    <t>ILLINOIS</t>
  </si>
  <si>
    <t>ALEXANDER</t>
  </si>
  <si>
    <t xml:space="preserve">BOND </t>
  </si>
  <si>
    <t>BROWN</t>
  </si>
  <si>
    <t>BUREAU</t>
  </si>
  <si>
    <t>CARROLL</t>
  </si>
  <si>
    <t xml:space="preserve">CHAMPAIGN </t>
  </si>
  <si>
    <t xml:space="preserve">CHRISTIAN </t>
  </si>
  <si>
    <t xml:space="preserve">CLAY  </t>
  </si>
  <si>
    <t xml:space="preserve">COLES  </t>
  </si>
  <si>
    <t xml:space="preserve">DE WITT </t>
  </si>
  <si>
    <t xml:space="preserve">DU PAGE </t>
  </si>
  <si>
    <t xml:space="preserve">EDGAR </t>
  </si>
  <si>
    <t xml:space="preserve">EDWARDS  </t>
  </si>
  <si>
    <t xml:space="preserve">EFFINGHAM  </t>
  </si>
  <si>
    <t xml:space="preserve">FORD </t>
  </si>
  <si>
    <t xml:space="preserve">GALLATIN </t>
  </si>
  <si>
    <t xml:space="preserve">HAMILTON </t>
  </si>
  <si>
    <t>HARDIN</t>
  </si>
  <si>
    <t>HENDERSON</t>
  </si>
  <si>
    <t>IROQUOIS</t>
  </si>
  <si>
    <t xml:space="preserve">JEFFERSON  </t>
  </si>
  <si>
    <t xml:space="preserve">JERSEY </t>
  </si>
  <si>
    <t>JO DAVIESS</t>
  </si>
  <si>
    <t xml:space="preserve">KANE </t>
  </si>
  <si>
    <t xml:space="preserve">KANKAKEE </t>
  </si>
  <si>
    <t xml:space="preserve">KENDALL </t>
  </si>
  <si>
    <t>KNOX</t>
  </si>
  <si>
    <t xml:space="preserve">MCDONOUGH </t>
  </si>
  <si>
    <t>MCHENRY</t>
  </si>
  <si>
    <t>MACON</t>
  </si>
  <si>
    <t>MACOUPIN</t>
  </si>
  <si>
    <t>MARSHALL</t>
  </si>
  <si>
    <t xml:space="preserve">MASSAC </t>
  </si>
  <si>
    <t xml:space="preserve">MENARD </t>
  </si>
  <si>
    <t xml:space="preserve">MERCER </t>
  </si>
  <si>
    <t>MORGAN</t>
  </si>
  <si>
    <t>MOULTRIE</t>
  </si>
  <si>
    <t xml:space="preserve">OGLE </t>
  </si>
  <si>
    <t xml:space="preserve">PEORIA </t>
  </si>
  <si>
    <t xml:space="preserve">PIATT </t>
  </si>
  <si>
    <t>POPE</t>
  </si>
  <si>
    <t>PUTNAM</t>
  </si>
  <si>
    <t>RICHLAND</t>
  </si>
  <si>
    <t>ROCK ISLAND</t>
  </si>
  <si>
    <t>ST. CLAIR</t>
  </si>
  <si>
    <t>SALINE</t>
  </si>
  <si>
    <t>SANGAMON</t>
  </si>
  <si>
    <t>SCHUYLER</t>
  </si>
  <si>
    <t>SCOTT</t>
  </si>
  <si>
    <t>SHELBY</t>
  </si>
  <si>
    <t>STARK</t>
  </si>
  <si>
    <t>STEPHENSON</t>
  </si>
  <si>
    <t xml:space="preserve">TAZEWELL </t>
  </si>
  <si>
    <t>UNION</t>
  </si>
  <si>
    <t>VERMILION</t>
  </si>
  <si>
    <t>WABASH</t>
  </si>
  <si>
    <t>WASHINGTON</t>
  </si>
  <si>
    <t>WHITESIDE</t>
  </si>
  <si>
    <t xml:space="preserve">WILL </t>
  </si>
  <si>
    <t>WILLIAMSON</t>
  </si>
  <si>
    <t>WINNEBAGO</t>
  </si>
  <si>
    <t>WOODFORD</t>
  </si>
  <si>
    <t>ILLINOIS Congressional Districts</t>
  </si>
  <si>
    <t>CONG. DIST (01)</t>
  </si>
  <si>
    <t>CONG. DIST (02)</t>
  </si>
  <si>
    <t>CONG. DIST (03)</t>
  </si>
  <si>
    <t>CONG. DIST (04)</t>
  </si>
  <si>
    <t>CONG. DIST (05)</t>
  </si>
  <si>
    <t>CONG. DIST (07)</t>
  </si>
  <si>
    <t>CONG. DIST (08)</t>
  </si>
  <si>
    <t>CONG. DIST (09)</t>
  </si>
  <si>
    <t>CONG. DIST (10)</t>
  </si>
  <si>
    <t>CONG. DIST (11)</t>
  </si>
  <si>
    <t>CONG. DIST (12)</t>
  </si>
  <si>
    <t>CONG. DIST (13)</t>
  </si>
  <si>
    <t>CONG. DIST (14)</t>
  </si>
  <si>
    <t>CONG. DIST (15)</t>
  </si>
  <si>
    <t>CONG. DIST (17)</t>
  </si>
  <si>
    <t>CONG. DIST (18)</t>
  </si>
  <si>
    <t>CONG. DIST (19)</t>
  </si>
  <si>
    <t>ILLINOIS (Totals)</t>
  </si>
  <si>
    <t>IDAHO</t>
  </si>
  <si>
    <t xml:space="preserve">ADA </t>
  </si>
  <si>
    <t xml:space="preserve">BANNOCK </t>
  </si>
  <si>
    <t xml:space="preserve">BEAR LAKE </t>
  </si>
  <si>
    <t xml:space="preserve">BENEWAH </t>
  </si>
  <si>
    <t xml:space="preserve">BINGHAM </t>
  </si>
  <si>
    <t xml:space="preserve">BLAINE </t>
  </si>
  <si>
    <t xml:space="preserve">BOISE </t>
  </si>
  <si>
    <t xml:space="preserve">BONNER </t>
  </si>
  <si>
    <t>BONNEVILLE</t>
  </si>
  <si>
    <t xml:space="preserve">BOUNDARY </t>
  </si>
  <si>
    <t xml:space="preserve">BUTTE </t>
  </si>
  <si>
    <t xml:space="preserve">CAMAS </t>
  </si>
  <si>
    <t xml:space="preserve">CANYON </t>
  </si>
  <si>
    <t xml:space="preserve">CARIBOU </t>
  </si>
  <si>
    <t xml:space="preserve">CASSIA </t>
  </si>
  <si>
    <t xml:space="preserve">CUSTER </t>
  </si>
  <si>
    <t xml:space="preserve">ELMORE </t>
  </si>
  <si>
    <t xml:space="preserve">GEM </t>
  </si>
  <si>
    <t xml:space="preserve">GOODING </t>
  </si>
  <si>
    <t xml:space="preserve">IDAHO </t>
  </si>
  <si>
    <t xml:space="preserve">JEROME </t>
  </si>
  <si>
    <t xml:space="preserve">KOOTENAI </t>
  </si>
  <si>
    <t xml:space="preserve">LATAH </t>
  </si>
  <si>
    <t xml:space="preserve">LEMHI </t>
  </si>
  <si>
    <t xml:space="preserve">MINIDOKA </t>
  </si>
  <si>
    <t xml:space="preserve">NEZ PERCE </t>
  </si>
  <si>
    <t>ONEIDA</t>
  </si>
  <si>
    <t xml:space="preserve">OWYHEE </t>
  </si>
  <si>
    <t xml:space="preserve">PAYETTE </t>
  </si>
  <si>
    <t xml:space="preserve">POWER </t>
  </si>
  <si>
    <t xml:space="preserve">SHOSHONE </t>
  </si>
  <si>
    <t xml:space="preserve">TETON </t>
  </si>
  <si>
    <t xml:space="preserve">TWIN FALLS </t>
  </si>
  <si>
    <t>VALLEY</t>
  </si>
  <si>
    <t>IDAHO Congressional Districts</t>
  </si>
  <si>
    <t>IDAHO (Totals)</t>
  </si>
  <si>
    <t>HAWAII</t>
  </si>
  <si>
    <t xml:space="preserve">HAWAII </t>
  </si>
  <si>
    <t xml:space="preserve">HONOLULU </t>
  </si>
  <si>
    <t xml:space="preserve">KALAWAO </t>
  </si>
  <si>
    <t xml:space="preserve">KAUAI </t>
  </si>
  <si>
    <t xml:space="preserve">MAUI </t>
  </si>
  <si>
    <t>HAWAII (Totals)</t>
  </si>
  <si>
    <t>GEORGIA</t>
  </si>
  <si>
    <t>APPLING</t>
  </si>
  <si>
    <t xml:space="preserve">ATKINSON </t>
  </si>
  <si>
    <t xml:space="preserve">BACON </t>
  </si>
  <si>
    <t xml:space="preserve">BAKER </t>
  </si>
  <si>
    <t>BALDWIN</t>
  </si>
  <si>
    <t>BANKS</t>
  </si>
  <si>
    <t>BARROW</t>
  </si>
  <si>
    <t xml:space="preserve">BARTOW </t>
  </si>
  <si>
    <t xml:space="preserve">BEN HILL </t>
  </si>
  <si>
    <t>BERRIEN</t>
  </si>
  <si>
    <t>BIBB</t>
  </si>
  <si>
    <t>BLECKLEY</t>
  </si>
  <si>
    <t xml:space="preserve">BRANTLEY </t>
  </si>
  <si>
    <t xml:space="preserve">BROOKS </t>
  </si>
  <si>
    <t xml:space="preserve">BRYAN </t>
  </si>
  <si>
    <t xml:space="preserve">BULLOCH </t>
  </si>
  <si>
    <t xml:space="preserve">BURKE </t>
  </si>
  <si>
    <t xml:space="preserve">BUTTS </t>
  </si>
  <si>
    <t>CAMDEN</t>
  </si>
  <si>
    <t xml:space="preserve">CANDLER </t>
  </si>
  <si>
    <t xml:space="preserve">CATOOSA </t>
  </si>
  <si>
    <t xml:space="preserve">CHARLTON </t>
  </si>
  <si>
    <t xml:space="preserve">CHATHAM </t>
  </si>
  <si>
    <t xml:space="preserve">CHATTAHOOCHEE </t>
  </si>
  <si>
    <t xml:space="preserve">CHATTOOGA </t>
  </si>
  <si>
    <t>CLAYTON</t>
  </si>
  <si>
    <t>CLINCH</t>
  </si>
  <si>
    <t>COBB</t>
  </si>
  <si>
    <t>COFFEE</t>
  </si>
  <si>
    <t xml:space="preserve">COLQUITT </t>
  </si>
  <si>
    <t>COLUMBIA</t>
  </si>
  <si>
    <t>COWETA</t>
  </si>
  <si>
    <t>CRAWFORD</t>
  </si>
  <si>
    <t>CRISP</t>
  </si>
  <si>
    <t xml:space="preserve">DADE </t>
  </si>
  <si>
    <t xml:space="preserve">DAWSON </t>
  </si>
  <si>
    <t>DECATUR</t>
  </si>
  <si>
    <t>DE KALB</t>
  </si>
  <si>
    <t>DODGE</t>
  </si>
  <si>
    <t>DOOLY</t>
  </si>
  <si>
    <t>DOUGHERTY</t>
  </si>
  <si>
    <t xml:space="preserve">EARLY </t>
  </si>
  <si>
    <t>ECHOLS</t>
  </si>
  <si>
    <t xml:space="preserve">EFFINGHAM </t>
  </si>
  <si>
    <t>ELBERT</t>
  </si>
  <si>
    <t>EMANUEL</t>
  </si>
  <si>
    <t xml:space="preserve">EVANS </t>
  </si>
  <si>
    <t xml:space="preserve">FANNIN </t>
  </si>
  <si>
    <t xml:space="preserve">FORSYTH </t>
  </si>
  <si>
    <t>FULTON</t>
  </si>
  <si>
    <t xml:space="preserve">GILMER </t>
  </si>
  <si>
    <t>GLASCOCK</t>
  </si>
  <si>
    <t xml:space="preserve">GLYNN </t>
  </si>
  <si>
    <t xml:space="preserve">GORDON </t>
  </si>
  <si>
    <t xml:space="preserve">GRADY </t>
  </si>
  <si>
    <t xml:space="preserve">GWINNETT </t>
  </si>
  <si>
    <t xml:space="preserve">HABERSHAM </t>
  </si>
  <si>
    <t xml:space="preserve">HALL </t>
  </si>
  <si>
    <t xml:space="preserve">HARALSON </t>
  </si>
  <si>
    <t xml:space="preserve">HARRIS </t>
  </si>
  <si>
    <t>HART</t>
  </si>
  <si>
    <t>HEARD</t>
  </si>
  <si>
    <t xml:space="preserve">IRWIN </t>
  </si>
  <si>
    <t xml:space="preserve">JEFF DAVIS </t>
  </si>
  <si>
    <t>JENKINS</t>
  </si>
  <si>
    <t>JONES</t>
  </si>
  <si>
    <t>LAMAR</t>
  </si>
  <si>
    <t xml:space="preserve">LANIER </t>
  </si>
  <si>
    <t xml:space="preserve">LAURENS </t>
  </si>
  <si>
    <t>LIBERTY</t>
  </si>
  <si>
    <t xml:space="preserve">LONG </t>
  </si>
  <si>
    <t>LOWNDES</t>
  </si>
  <si>
    <t xml:space="preserve">LUMPKIN </t>
  </si>
  <si>
    <t xml:space="preserve">MCDUFFIE </t>
  </si>
  <si>
    <t xml:space="preserve">MCINTOSH </t>
  </si>
  <si>
    <t xml:space="preserve">MACON </t>
  </si>
  <si>
    <t>MARION</t>
  </si>
  <si>
    <t>MERIWETHER</t>
  </si>
  <si>
    <t xml:space="preserve">MILLER </t>
  </si>
  <si>
    <t>MUSCOGEE</t>
  </si>
  <si>
    <t xml:space="preserve">OCONEE </t>
  </si>
  <si>
    <t xml:space="preserve">OGLETHORPE </t>
  </si>
  <si>
    <t xml:space="preserve">PAULDING </t>
  </si>
  <si>
    <t xml:space="preserve">PEACH </t>
  </si>
  <si>
    <t xml:space="preserve">PICKENS </t>
  </si>
  <si>
    <t xml:space="preserve">PIERCE </t>
  </si>
  <si>
    <t xml:space="preserve">RABUN </t>
  </si>
  <si>
    <t xml:space="preserve">RICHMOND </t>
  </si>
  <si>
    <t xml:space="preserve">ROCKDALE </t>
  </si>
  <si>
    <t xml:space="preserve">SCHLEY </t>
  </si>
  <si>
    <t xml:space="preserve">SCREVEN </t>
  </si>
  <si>
    <t>SEMINOLE</t>
  </si>
  <si>
    <t xml:space="preserve">SPALDING </t>
  </si>
  <si>
    <t xml:space="preserve">STEPHENS </t>
  </si>
  <si>
    <t>STEWART</t>
  </si>
  <si>
    <t xml:space="preserve">SUMTER </t>
  </si>
  <si>
    <t xml:space="preserve">TALIAFERRO </t>
  </si>
  <si>
    <t>TATTNALL</t>
  </si>
  <si>
    <t xml:space="preserve">TELFAIR </t>
  </si>
  <si>
    <t xml:space="preserve">TERRELL </t>
  </si>
  <si>
    <t>TIFT</t>
  </si>
  <si>
    <t xml:space="preserve">TOOMBS </t>
  </si>
  <si>
    <t xml:space="preserve">TOWNS </t>
  </si>
  <si>
    <t xml:space="preserve">TREUTLEN </t>
  </si>
  <si>
    <t xml:space="preserve">TROUP </t>
  </si>
  <si>
    <t xml:space="preserve">TURNER </t>
  </si>
  <si>
    <t xml:space="preserve">TWIGGS </t>
  </si>
  <si>
    <t xml:space="preserve">UPSON </t>
  </si>
  <si>
    <t xml:space="preserve">WALKER </t>
  </si>
  <si>
    <t xml:space="preserve">WALTON </t>
  </si>
  <si>
    <t xml:space="preserve">WARE </t>
  </si>
  <si>
    <t>WHEELER</t>
  </si>
  <si>
    <t xml:space="preserve">WHITE </t>
  </si>
  <si>
    <t xml:space="preserve">WHITFIELD </t>
  </si>
  <si>
    <t>WILCOX</t>
  </si>
  <si>
    <t>WILKES</t>
  </si>
  <si>
    <t>GEORGIA Congressional Districts</t>
  </si>
  <si>
    <t>GEORGIA (Totals)</t>
  </si>
  <si>
    <t>FLORIDA</t>
  </si>
  <si>
    <t>ALACHUA</t>
  </si>
  <si>
    <t>BRADFORD</t>
  </si>
  <si>
    <t>BREVARD</t>
  </si>
  <si>
    <t xml:space="preserve">BROWARD </t>
  </si>
  <si>
    <t xml:space="preserve">CHARLOTTE </t>
  </si>
  <si>
    <t>CITRUS</t>
  </si>
  <si>
    <t xml:space="preserve">COLLIER </t>
  </si>
  <si>
    <t xml:space="preserve">DIXIE </t>
  </si>
  <si>
    <t xml:space="preserve">DUVAL </t>
  </si>
  <si>
    <t xml:space="preserve">ESCAMBIA </t>
  </si>
  <si>
    <t>FLAGLER</t>
  </si>
  <si>
    <t xml:space="preserve">GADSDEN </t>
  </si>
  <si>
    <t xml:space="preserve">GILCHRIST </t>
  </si>
  <si>
    <t>GLADES</t>
  </si>
  <si>
    <t xml:space="preserve">GULF </t>
  </si>
  <si>
    <t xml:space="preserve">HARDEE </t>
  </si>
  <si>
    <t xml:space="preserve">HENDRY </t>
  </si>
  <si>
    <t xml:space="preserve">HERNANDO </t>
  </si>
  <si>
    <t xml:space="preserve">HIGHLANDS </t>
  </si>
  <si>
    <t xml:space="preserve">HILLSBOROUGH </t>
  </si>
  <si>
    <t>HOLMES</t>
  </si>
  <si>
    <t>INDIAN RIVER</t>
  </si>
  <si>
    <t xml:space="preserve">LEON </t>
  </si>
  <si>
    <t xml:space="preserve">LEVY </t>
  </si>
  <si>
    <t xml:space="preserve">LIBERTY </t>
  </si>
  <si>
    <t xml:space="preserve">MANATEE </t>
  </si>
  <si>
    <t xml:space="preserve">MIAMI-DADE </t>
  </si>
  <si>
    <t xml:space="preserve">MONROE  </t>
  </si>
  <si>
    <t>NASSAU</t>
  </si>
  <si>
    <t xml:space="preserve">OKALOOSA </t>
  </si>
  <si>
    <t xml:space="preserve">OKEECHOBEE </t>
  </si>
  <si>
    <t xml:space="preserve">PALM BEACH </t>
  </si>
  <si>
    <t xml:space="preserve">PASCO </t>
  </si>
  <si>
    <t>PINELLAS</t>
  </si>
  <si>
    <t xml:space="preserve">ST. JOHNS </t>
  </si>
  <si>
    <t xml:space="preserve">ST. LUCIE </t>
  </si>
  <si>
    <t xml:space="preserve">SANTA ROSA </t>
  </si>
  <si>
    <t>SARASOTA</t>
  </si>
  <si>
    <t xml:space="preserve">SUWANNEE </t>
  </si>
  <si>
    <t xml:space="preserve">VOLUSIA </t>
  </si>
  <si>
    <t xml:space="preserve">WAKULLA </t>
  </si>
  <si>
    <t>FLORIDA Congressional Districts</t>
  </si>
  <si>
    <t>TOTAL CONG. DIST (17)</t>
  </si>
  <si>
    <t>TOTAL CONG. DIST (18)</t>
  </si>
  <si>
    <t>TOTAL CONG. DIST (19)</t>
  </si>
  <si>
    <t>TOTAL CONG. DIST (20)</t>
  </si>
  <si>
    <t>TOTAL CONG. DIST (21)</t>
  </si>
  <si>
    <t>TOTAL CONG. DIST (22)</t>
  </si>
  <si>
    <t>TOTAL CONG. DIST (23)</t>
  </si>
  <si>
    <t>TOTAL CONG. DIST (24)</t>
  </si>
  <si>
    <t>TOTAL CONG. DIST (25)</t>
  </si>
  <si>
    <t>FLORIDA (Totals)</t>
  </si>
  <si>
    <t>DELAWARE</t>
  </si>
  <si>
    <t xml:space="preserve">NEW CASTLE </t>
  </si>
  <si>
    <t xml:space="preserve">SUSSEX </t>
  </si>
  <si>
    <t>DELAWARE (Totals)</t>
  </si>
  <si>
    <t>DISTRICT OF COLUMBIA</t>
  </si>
  <si>
    <t xml:space="preserve">DISTRICT OF </t>
  </si>
  <si>
    <t>COLUMBIA (Totals)</t>
  </si>
  <si>
    <t>CONNECTICUT</t>
  </si>
  <si>
    <t xml:space="preserve">FAIRFIELD </t>
  </si>
  <si>
    <t>HARTFORD</t>
  </si>
  <si>
    <t>LITCHFIELD</t>
  </si>
  <si>
    <t>MIDDLESEX</t>
  </si>
  <si>
    <t xml:space="preserve">NEW HAVEN </t>
  </si>
  <si>
    <t>NEW LONDON</t>
  </si>
  <si>
    <t xml:space="preserve">TOLLAND </t>
  </si>
  <si>
    <t xml:space="preserve">WINDHAM </t>
  </si>
  <si>
    <t>CONNECTICUT Congressional Districts</t>
  </si>
  <si>
    <t>CONNECTICUT (Totals)</t>
  </si>
  <si>
    <t>COLORADO</t>
  </si>
  <si>
    <t xml:space="preserve">ALAMOSA </t>
  </si>
  <si>
    <t xml:space="preserve">ARAPAHOE </t>
  </si>
  <si>
    <t>ARCHULETA</t>
  </si>
  <si>
    <t xml:space="preserve">BACA </t>
  </si>
  <si>
    <t xml:space="preserve">BENT </t>
  </si>
  <si>
    <t xml:space="preserve">BOULDER </t>
  </si>
  <si>
    <t xml:space="preserve">CHAFFEE </t>
  </si>
  <si>
    <t xml:space="preserve">CLEAR CREEK </t>
  </si>
  <si>
    <t xml:space="preserve">CONEJOS </t>
  </si>
  <si>
    <t xml:space="preserve">COSTILLA </t>
  </si>
  <si>
    <t>CROWLEY</t>
  </si>
  <si>
    <t xml:space="preserve">DENVER </t>
  </si>
  <si>
    <t xml:space="preserve">DOLORES </t>
  </si>
  <si>
    <t xml:space="preserve">EAGLE </t>
  </si>
  <si>
    <t xml:space="preserve">ELBERT </t>
  </si>
  <si>
    <t xml:space="preserve">EL PASO </t>
  </si>
  <si>
    <t xml:space="preserve">GARFIELD </t>
  </si>
  <si>
    <t xml:space="preserve">GILPIN </t>
  </si>
  <si>
    <t xml:space="preserve">GRAND </t>
  </si>
  <si>
    <t xml:space="preserve">GUNNISON </t>
  </si>
  <si>
    <t xml:space="preserve">HINSDALE </t>
  </si>
  <si>
    <t>HUERFANO</t>
  </si>
  <si>
    <t>KIOWA</t>
  </si>
  <si>
    <t xml:space="preserve">KIT CARSON </t>
  </si>
  <si>
    <t xml:space="preserve">LA PLATA </t>
  </si>
  <si>
    <t xml:space="preserve">LARIMER </t>
  </si>
  <si>
    <t xml:space="preserve">LAS ANIMAS </t>
  </si>
  <si>
    <t>MESA</t>
  </si>
  <si>
    <t xml:space="preserve">MINERAL </t>
  </si>
  <si>
    <t xml:space="preserve">MOFFAT </t>
  </si>
  <si>
    <t xml:space="preserve">MONTEZUMA </t>
  </si>
  <si>
    <t xml:space="preserve">MONTROSE </t>
  </si>
  <si>
    <t xml:space="preserve">OTERO </t>
  </si>
  <si>
    <t xml:space="preserve">OURAY </t>
  </si>
  <si>
    <t xml:space="preserve">PARK </t>
  </si>
  <si>
    <t xml:space="preserve">PITKIN </t>
  </si>
  <si>
    <t xml:space="preserve">PROWERS </t>
  </si>
  <si>
    <t>PUEBLO</t>
  </si>
  <si>
    <t xml:space="preserve">RIO BLANCO </t>
  </si>
  <si>
    <t xml:space="preserve">RIO GRANDE </t>
  </si>
  <si>
    <t xml:space="preserve">ROUTT </t>
  </si>
  <si>
    <t xml:space="preserve">SAGUACHE </t>
  </si>
  <si>
    <t xml:space="preserve">SAN JUAN </t>
  </si>
  <si>
    <t xml:space="preserve">SAN MIGUEL </t>
  </si>
  <si>
    <t xml:space="preserve">SUMMIT </t>
  </si>
  <si>
    <t>TELLER</t>
  </si>
  <si>
    <t xml:space="preserve">WELD </t>
  </si>
  <si>
    <t xml:space="preserve">YUMA </t>
  </si>
  <si>
    <t>COLORADO Congressional Districts</t>
  </si>
  <si>
    <t>COLORADO (Totals)</t>
  </si>
  <si>
    <t>CALIFORNIA</t>
  </si>
  <si>
    <t>ALAMEDA</t>
  </si>
  <si>
    <t>ALPINE</t>
  </si>
  <si>
    <t>AMADOR</t>
  </si>
  <si>
    <t xml:space="preserve">CALAVERAS </t>
  </si>
  <si>
    <t xml:space="preserve">COLUSA </t>
  </si>
  <si>
    <t>CONTRA COSTA</t>
  </si>
  <si>
    <t xml:space="preserve">DEL NORTE </t>
  </si>
  <si>
    <t xml:space="preserve">EL DORADO </t>
  </si>
  <si>
    <t xml:space="preserve">FRESNO </t>
  </si>
  <si>
    <t xml:space="preserve">GLENN </t>
  </si>
  <si>
    <t xml:space="preserve">HUMBOLDT </t>
  </si>
  <si>
    <t xml:space="preserve">IMPERIAL </t>
  </si>
  <si>
    <t xml:space="preserve">INYO </t>
  </si>
  <si>
    <t xml:space="preserve">KERN </t>
  </si>
  <si>
    <t xml:space="preserve">KINGS  </t>
  </si>
  <si>
    <t xml:space="preserve">LASSEN </t>
  </si>
  <si>
    <t xml:space="preserve">LOS ANGELES </t>
  </si>
  <si>
    <t xml:space="preserve">MADERA </t>
  </si>
  <si>
    <t xml:space="preserve">MARIN </t>
  </si>
  <si>
    <t xml:space="preserve">MARIPOSA  </t>
  </si>
  <si>
    <t xml:space="preserve">MENDOCINO </t>
  </si>
  <si>
    <t xml:space="preserve">MERCED </t>
  </si>
  <si>
    <t xml:space="preserve">MODOC </t>
  </si>
  <si>
    <t xml:space="preserve">MONO </t>
  </si>
  <si>
    <t xml:space="preserve">MONTEREY </t>
  </si>
  <si>
    <t xml:space="preserve">NAPA </t>
  </si>
  <si>
    <t xml:space="preserve">NEVADA </t>
  </si>
  <si>
    <t>PLACER</t>
  </si>
  <si>
    <t>PLUMAS</t>
  </si>
  <si>
    <t xml:space="preserve">RIVERSIDE </t>
  </si>
  <si>
    <t>SACRAMENTO</t>
  </si>
  <si>
    <t xml:space="preserve">SAN BENITO </t>
  </si>
  <si>
    <t>SAN BERNARDINO</t>
  </si>
  <si>
    <t xml:space="preserve">SAN DIEGO </t>
  </si>
  <si>
    <t xml:space="preserve">SAN FRANCISCO </t>
  </si>
  <si>
    <t xml:space="preserve">SAN JOAQUIN </t>
  </si>
  <si>
    <t xml:space="preserve">SAN LUIS OBISPO </t>
  </si>
  <si>
    <t xml:space="preserve">SAN MATEO </t>
  </si>
  <si>
    <t xml:space="preserve">SANTA BARBARA </t>
  </si>
  <si>
    <t>SANTA CLARA</t>
  </si>
  <si>
    <t xml:space="preserve">SANTA CRUZ </t>
  </si>
  <si>
    <t xml:space="preserve">SHASTA </t>
  </si>
  <si>
    <t xml:space="preserve">SIERRA </t>
  </si>
  <si>
    <t xml:space="preserve">SISKIYOU </t>
  </si>
  <si>
    <t xml:space="preserve">SOLANO </t>
  </si>
  <si>
    <t>SONOMA</t>
  </si>
  <si>
    <t xml:space="preserve">STANISLAUS </t>
  </si>
  <si>
    <t>SUTTER</t>
  </si>
  <si>
    <t xml:space="preserve">TEHAMA </t>
  </si>
  <si>
    <t>TRINITY</t>
  </si>
  <si>
    <t xml:space="preserve">TULARE </t>
  </si>
  <si>
    <t xml:space="preserve">TUOLUMNE </t>
  </si>
  <si>
    <t xml:space="preserve">VENTURA </t>
  </si>
  <si>
    <t xml:space="preserve">YOLO </t>
  </si>
  <si>
    <t>YUBA</t>
  </si>
  <si>
    <t>CALIFORNIA Congressional District Totals</t>
  </si>
  <si>
    <t>CALIFORNIA Congressional District Totals (continued)</t>
  </si>
  <si>
    <t>CONG. DIST (21)</t>
  </si>
  <si>
    <t>CONG. DIST (22)</t>
  </si>
  <si>
    <t>CONG. DIST (23)</t>
  </si>
  <si>
    <t>CONG. DIST (24)</t>
  </si>
  <si>
    <t>CONG. DIST (26)</t>
  </si>
  <si>
    <t>CONG. DIST (27)</t>
  </si>
  <si>
    <t>CONG. DIST (28)</t>
  </si>
  <si>
    <t>CONG. DIST (29)</t>
  </si>
  <si>
    <t>CONG. DIST (30)</t>
  </si>
  <si>
    <t>CONG. DIST (31)</t>
  </si>
  <si>
    <t>CONG. DIST (32)</t>
  </si>
  <si>
    <t>CONG. DIST (33)</t>
  </si>
  <si>
    <t>CONG. DIST (34)</t>
  </si>
  <si>
    <t>CONG. DIST (35)</t>
  </si>
  <si>
    <t>CONG. DIST (36)</t>
  </si>
  <si>
    <t>CONG. DIST (37)</t>
  </si>
  <si>
    <t>CONG. DIST (38)</t>
  </si>
  <si>
    <t>CONG. DIST (39)</t>
  </si>
  <si>
    <t>CONG. DIST (40)</t>
  </si>
  <si>
    <t>CONG. DIST (41)</t>
  </si>
  <si>
    <t>CONG. DIST (42)</t>
  </si>
  <si>
    <t>CONG. DIST (43)</t>
  </si>
  <si>
    <t>CONG. DIST (44)</t>
  </si>
  <si>
    <t>CONG. DIST (45)</t>
  </si>
  <si>
    <t>CONG. DIST (46)</t>
  </si>
  <si>
    <t>CONG. DIST (47)</t>
  </si>
  <si>
    <t>CONG. DIST (48)</t>
  </si>
  <si>
    <t>CONG. DIST (49)</t>
  </si>
  <si>
    <t>CONG. DIST (50)</t>
  </si>
  <si>
    <t>CONG. DIST (51)</t>
  </si>
  <si>
    <t>CONG. DIST (52)</t>
  </si>
  <si>
    <t>CONG. DIST (53)</t>
  </si>
  <si>
    <t>CALIFORNIA (Totals)</t>
  </si>
  <si>
    <t>ARKANSAS</t>
  </si>
  <si>
    <t>ASHLEY</t>
  </si>
  <si>
    <t>BAXTER</t>
  </si>
  <si>
    <t xml:space="preserve">BRADLEY </t>
  </si>
  <si>
    <t>CALHOUN</t>
  </si>
  <si>
    <t>CHICOT</t>
  </si>
  <si>
    <t>CLARK</t>
  </si>
  <si>
    <t xml:space="preserve">CLEBURNE </t>
  </si>
  <si>
    <t xml:space="preserve">CLEVELAND </t>
  </si>
  <si>
    <t xml:space="preserve">COLUMBIA </t>
  </si>
  <si>
    <t xml:space="preserve">CONWAY </t>
  </si>
  <si>
    <t xml:space="preserve">CRAIGHEAD </t>
  </si>
  <si>
    <t xml:space="preserve">CROSS </t>
  </si>
  <si>
    <t xml:space="preserve">DALLAS </t>
  </si>
  <si>
    <t xml:space="preserve">DESHA </t>
  </si>
  <si>
    <t xml:space="preserve">DREW </t>
  </si>
  <si>
    <t xml:space="preserve">FAULKNER </t>
  </si>
  <si>
    <t xml:space="preserve">GARLAND </t>
  </si>
  <si>
    <t xml:space="preserve">HEMPSTEAD </t>
  </si>
  <si>
    <t xml:space="preserve">HOT SPRING </t>
  </si>
  <si>
    <t>HOWARD</t>
  </si>
  <si>
    <t xml:space="preserve">INDEPENDENCE </t>
  </si>
  <si>
    <t xml:space="preserve">IZARD </t>
  </si>
  <si>
    <t xml:space="preserve">LITTLE RIVER </t>
  </si>
  <si>
    <t xml:space="preserve">LONOKE </t>
  </si>
  <si>
    <t xml:space="preserve">MISSISSIPPI </t>
  </si>
  <si>
    <t xml:space="preserve">OUACHITA </t>
  </si>
  <si>
    <t xml:space="preserve">POINSETT </t>
  </si>
  <si>
    <t>PRAIRIE</t>
  </si>
  <si>
    <t xml:space="preserve">ST. FRANCIS </t>
  </si>
  <si>
    <t>SEARCY</t>
  </si>
  <si>
    <t>SEBASTIAN</t>
  </si>
  <si>
    <t xml:space="preserve">SEVIER </t>
  </si>
  <si>
    <t xml:space="preserve">SHARP </t>
  </si>
  <si>
    <t xml:space="preserve">WOODRUFF </t>
  </si>
  <si>
    <t xml:space="preserve">YELL </t>
  </si>
  <si>
    <t>ARKANSAS Congressional Districts</t>
  </si>
  <si>
    <t>ARKANSAS (Totals)</t>
  </si>
  <si>
    <t>ARIZONA</t>
  </si>
  <si>
    <t xml:space="preserve">APACHE </t>
  </si>
  <si>
    <t>COCHISE</t>
  </si>
  <si>
    <t xml:space="preserve">COCONINO </t>
  </si>
  <si>
    <t xml:space="preserve">GILA </t>
  </si>
  <si>
    <t xml:space="preserve">GREENLEE </t>
  </si>
  <si>
    <t xml:space="preserve">LA PAZ </t>
  </si>
  <si>
    <t xml:space="preserve">MARICOPA </t>
  </si>
  <si>
    <t xml:space="preserve">MOHAVE </t>
  </si>
  <si>
    <t>NAVAJO</t>
  </si>
  <si>
    <t xml:space="preserve">PIMA </t>
  </si>
  <si>
    <t xml:space="preserve">PINAL </t>
  </si>
  <si>
    <t>SANTA CRUZ</t>
  </si>
  <si>
    <t xml:space="preserve">YAVAPAI </t>
  </si>
  <si>
    <t xml:space="preserve">YUMA  </t>
  </si>
  <si>
    <t>ARIZONA Congressional Districts</t>
  </si>
  <si>
    <t>ARIZONA (Totals)</t>
  </si>
  <si>
    <t>ALASKA</t>
  </si>
  <si>
    <t>ALEUTIANS EAST</t>
  </si>
  <si>
    <t>ALEUTIANS WEST</t>
  </si>
  <si>
    <t xml:space="preserve">ANCHORAGE </t>
  </si>
  <si>
    <t>BETHEL</t>
  </si>
  <si>
    <t>BRISTOL BAY</t>
  </si>
  <si>
    <t>DENALI BOROUGH</t>
  </si>
  <si>
    <t xml:space="preserve">DILLINGHAM </t>
  </si>
  <si>
    <t xml:space="preserve">FAIRBANKS NORTH STAR </t>
  </si>
  <si>
    <t xml:space="preserve">HAINES </t>
  </si>
  <si>
    <t xml:space="preserve">JUNEAU </t>
  </si>
  <si>
    <t xml:space="preserve">KENAI PENINSULA </t>
  </si>
  <si>
    <t xml:space="preserve">KETCHIKAN GATEWAY </t>
  </si>
  <si>
    <t xml:space="preserve">KODIAK ISLAND </t>
  </si>
  <si>
    <t xml:space="preserve">LAKE AND PENINSULA </t>
  </si>
  <si>
    <t>MATANUSKA-SUSITNA</t>
  </si>
  <si>
    <t>NOME</t>
  </si>
  <si>
    <t xml:space="preserve">NORTH SLOPE </t>
  </si>
  <si>
    <t xml:space="preserve">NORTHWEST ARCTIC </t>
  </si>
  <si>
    <t xml:space="preserve">PRINCE-WALES-KETCHIK </t>
  </si>
  <si>
    <t xml:space="preserve">SITKA </t>
  </si>
  <si>
    <t xml:space="preserve">SKAGWAY-YAKUTAT-ANGO </t>
  </si>
  <si>
    <t xml:space="preserve">SOUTHEAST FAIRBANKS </t>
  </si>
  <si>
    <t xml:space="preserve">VALDEZ-CORDOVE </t>
  </si>
  <si>
    <t xml:space="preserve">WADE HAMPTON </t>
  </si>
  <si>
    <t xml:space="preserve">WRANGELL-PETERSBURG </t>
  </si>
  <si>
    <t>YAKUTAK CITY &amp; BOROUGH</t>
  </si>
  <si>
    <t xml:space="preserve">YUKON-KOYUKUK </t>
  </si>
  <si>
    <t xml:space="preserve"> CONG. DIST (01)</t>
  </si>
  <si>
    <t>ALASKA (Totals)</t>
  </si>
  <si>
    <t>ALABAMA</t>
  </si>
  <si>
    <t>AUTAUGA</t>
  </si>
  <si>
    <t>BARBOUR</t>
  </si>
  <si>
    <t xml:space="preserve">BIBB </t>
  </si>
  <si>
    <t xml:space="preserve">BLOUNT </t>
  </si>
  <si>
    <t xml:space="preserve">BULLOCK </t>
  </si>
  <si>
    <t>BUTLER</t>
  </si>
  <si>
    <t xml:space="preserve">CHAMBERS </t>
  </si>
  <si>
    <t>CHEROKEE</t>
  </si>
  <si>
    <t xml:space="preserve">CHILTON </t>
  </si>
  <si>
    <t>CLEBURNE</t>
  </si>
  <si>
    <t xml:space="preserve">COFFEE </t>
  </si>
  <si>
    <t xml:space="preserve">COLBERT </t>
  </si>
  <si>
    <t>CONECUH</t>
  </si>
  <si>
    <t xml:space="preserve">COOSA </t>
  </si>
  <si>
    <t xml:space="preserve">CRENSHAW </t>
  </si>
  <si>
    <t xml:space="preserve">CULLMAN </t>
  </si>
  <si>
    <t xml:space="preserve">DALE </t>
  </si>
  <si>
    <t xml:space="preserve">DALLAS  </t>
  </si>
  <si>
    <t xml:space="preserve">ELMORE  </t>
  </si>
  <si>
    <t xml:space="preserve">ETOWAH  </t>
  </si>
  <si>
    <t xml:space="preserve">FAYETTE  </t>
  </si>
  <si>
    <t xml:space="preserve">FRANKLIN  </t>
  </si>
  <si>
    <t xml:space="preserve">GENEVA  </t>
  </si>
  <si>
    <t xml:space="preserve">HALE  </t>
  </si>
  <si>
    <t xml:space="preserve">HOUSTON  </t>
  </si>
  <si>
    <t xml:space="preserve">JACKSON  </t>
  </si>
  <si>
    <t xml:space="preserve">LAUDERDALE  </t>
  </si>
  <si>
    <t xml:space="preserve">LIMESTONE </t>
  </si>
  <si>
    <t xml:space="preserve">LOWNDES  </t>
  </si>
  <si>
    <t xml:space="preserve">MARENGO  </t>
  </si>
  <si>
    <t xml:space="preserve">MARION  </t>
  </si>
  <si>
    <t xml:space="preserve"> TOTALS</t>
  </si>
  <si>
    <t xml:space="preserve">MARSHALL  </t>
  </si>
  <si>
    <t xml:space="preserve">MOBILE </t>
  </si>
  <si>
    <t xml:space="preserve">PIKE  </t>
  </si>
  <si>
    <t xml:space="preserve">RANDOLPH  </t>
  </si>
  <si>
    <t xml:space="preserve">RUSSELL  </t>
  </si>
  <si>
    <t xml:space="preserve">ST. CLAIR  </t>
  </si>
  <si>
    <t xml:space="preserve">TALLEDEGA </t>
  </si>
  <si>
    <t xml:space="preserve">TALLAPOOSA </t>
  </si>
  <si>
    <t>TUSCALOOSA</t>
  </si>
  <si>
    <t xml:space="preserve">WALKER  </t>
  </si>
  <si>
    <t xml:space="preserve">WASHINGTON  </t>
  </si>
  <si>
    <t xml:space="preserve">WILCOX </t>
  </si>
  <si>
    <t>ALABAMA Congressional Districts</t>
  </si>
  <si>
    <t>ALABAMA (Totals)</t>
  </si>
  <si>
    <t>MISSOURI</t>
  </si>
  <si>
    <t>ANDREW</t>
  </si>
  <si>
    <t xml:space="preserve">AUDRAIN </t>
  </si>
  <si>
    <t>BARRY</t>
  </si>
  <si>
    <t>BATES</t>
  </si>
  <si>
    <t xml:space="preserve">BOLLINGER </t>
  </si>
  <si>
    <t xml:space="preserve">CALLAWAY </t>
  </si>
  <si>
    <t xml:space="preserve">CAMDEN </t>
  </si>
  <si>
    <t xml:space="preserve">CAPE GIRARDEAU </t>
  </si>
  <si>
    <t>CARTER</t>
  </si>
  <si>
    <t xml:space="preserve">CHARITON </t>
  </si>
  <si>
    <t>CLINTON</t>
  </si>
  <si>
    <t xml:space="preserve">COLE </t>
  </si>
  <si>
    <t>COOPER</t>
  </si>
  <si>
    <t xml:space="preserve">DEKALB </t>
  </si>
  <si>
    <t xml:space="preserve">DENT </t>
  </si>
  <si>
    <t xml:space="preserve">DUNKLIN </t>
  </si>
  <si>
    <t xml:space="preserve">GASCONADE </t>
  </si>
  <si>
    <t xml:space="preserve">GENTRY </t>
  </si>
  <si>
    <t>HICKORY</t>
  </si>
  <si>
    <t xml:space="preserve">HOLT </t>
  </si>
  <si>
    <t xml:space="preserve">HOWELL </t>
  </si>
  <si>
    <t xml:space="preserve">LACLEDE </t>
  </si>
  <si>
    <t xml:space="preserve">MCDONALD </t>
  </si>
  <si>
    <t xml:space="preserve">MARIES </t>
  </si>
  <si>
    <t xml:space="preserve">MONITEAU </t>
  </si>
  <si>
    <t xml:space="preserve">NEW MADRID </t>
  </si>
  <si>
    <t xml:space="preserve">NODAWAY </t>
  </si>
  <si>
    <t xml:space="preserve">OREGON </t>
  </si>
  <si>
    <t xml:space="preserve">OSAGE </t>
  </si>
  <si>
    <t>OZARK</t>
  </si>
  <si>
    <t>PEMISCOT</t>
  </si>
  <si>
    <t>PETTIS</t>
  </si>
  <si>
    <t xml:space="preserve">PHELPS </t>
  </si>
  <si>
    <t xml:space="preserve">PLATTE </t>
  </si>
  <si>
    <t xml:space="preserve">RALLS </t>
  </si>
  <si>
    <t xml:space="preserve">RAY </t>
  </si>
  <si>
    <t xml:space="preserve">REYNOLDS </t>
  </si>
  <si>
    <t xml:space="preserve">RIPLEY </t>
  </si>
  <si>
    <t xml:space="preserve">STE. GENEVIEVE </t>
  </si>
  <si>
    <t xml:space="preserve">ST. FRANCOIS </t>
  </si>
  <si>
    <t xml:space="preserve">SCHUYLER </t>
  </si>
  <si>
    <t>SCOTLAND</t>
  </si>
  <si>
    <t xml:space="preserve">SHANNON </t>
  </si>
  <si>
    <t xml:space="preserve">STODDARD </t>
  </si>
  <si>
    <t>TANEY</t>
  </si>
  <si>
    <t xml:space="preserve">TEXAS </t>
  </si>
  <si>
    <t xml:space="preserve">ST. LOUIS (CITY) </t>
  </si>
  <si>
    <t>MISSOURI Congressional District Totals</t>
  </si>
  <si>
    <t>MISSOURI (Totals)</t>
  </si>
  <si>
    <t>MONTANA</t>
  </si>
  <si>
    <t>BEAVERHEAD</t>
  </si>
  <si>
    <t xml:space="preserve">BIG HORN </t>
  </si>
  <si>
    <t>BLAINE</t>
  </si>
  <si>
    <t xml:space="preserve">BROADWATER </t>
  </si>
  <si>
    <t xml:space="preserve">CARBON </t>
  </si>
  <si>
    <t xml:space="preserve">CASCADE </t>
  </si>
  <si>
    <t xml:space="preserve">CHOUTEAU </t>
  </si>
  <si>
    <t xml:space="preserve">DANIELS </t>
  </si>
  <si>
    <t xml:space="preserve">DEER LODGE </t>
  </si>
  <si>
    <t xml:space="preserve">FALLON </t>
  </si>
  <si>
    <t xml:space="preserve">FERGUS </t>
  </si>
  <si>
    <t xml:space="preserve">FLATHEAD </t>
  </si>
  <si>
    <t xml:space="preserve">GLACIER </t>
  </si>
  <si>
    <t xml:space="preserve">GOLDEN VALLEY </t>
  </si>
  <si>
    <t xml:space="preserve">GRANITE </t>
  </si>
  <si>
    <t xml:space="preserve">HILL </t>
  </si>
  <si>
    <t xml:space="preserve">JUDITH BASIN </t>
  </si>
  <si>
    <t>LEWIS AND CLARK</t>
  </si>
  <si>
    <t xml:space="preserve">MCCONE </t>
  </si>
  <si>
    <t xml:space="preserve">MEAGHER </t>
  </si>
  <si>
    <t xml:space="preserve">MISSOULA </t>
  </si>
  <si>
    <t xml:space="preserve">MUSSELSHELL </t>
  </si>
  <si>
    <t>PETROLEUM</t>
  </si>
  <si>
    <t>PONDERA</t>
  </si>
  <si>
    <t xml:space="preserve">POWDER RIVER </t>
  </si>
  <si>
    <t xml:space="preserve">PRAIRIE </t>
  </si>
  <si>
    <t xml:space="preserve">RAVALLI </t>
  </si>
  <si>
    <t xml:space="preserve">ROOSEVELT </t>
  </si>
  <si>
    <t>ROSEBUD</t>
  </si>
  <si>
    <t xml:space="preserve">SANDERS </t>
  </si>
  <si>
    <t xml:space="preserve">SILVER BOW </t>
  </si>
  <si>
    <t xml:space="preserve">STILLWATER </t>
  </si>
  <si>
    <t xml:space="preserve">SWEET GRASS </t>
  </si>
  <si>
    <t xml:space="preserve">TOOLE </t>
  </si>
  <si>
    <t xml:space="preserve">TREASURE </t>
  </si>
  <si>
    <t xml:space="preserve">VALLEY </t>
  </si>
  <si>
    <t>WHEATLAND</t>
  </si>
  <si>
    <t>WIBAUX</t>
  </si>
  <si>
    <t xml:space="preserve">YELLOWSTONE </t>
  </si>
  <si>
    <t>MONTANA (Totals)</t>
  </si>
  <si>
    <t>NEBRASKA</t>
  </si>
  <si>
    <t xml:space="preserve">ANTELOPE </t>
  </si>
  <si>
    <t xml:space="preserve">ARTHUR </t>
  </si>
  <si>
    <t xml:space="preserve">BANNER </t>
  </si>
  <si>
    <t xml:space="preserve">BOX BUTTE </t>
  </si>
  <si>
    <t>BUFFALO</t>
  </si>
  <si>
    <t xml:space="preserve">BURT </t>
  </si>
  <si>
    <t>CHERRY</t>
  </si>
  <si>
    <t>CHEYENNE</t>
  </si>
  <si>
    <t xml:space="preserve">COLFAX </t>
  </si>
  <si>
    <t xml:space="preserve">CUMING </t>
  </si>
  <si>
    <t xml:space="preserve">DAWES </t>
  </si>
  <si>
    <t xml:space="preserve">DEUEL </t>
  </si>
  <si>
    <t xml:space="preserve">DIXON </t>
  </si>
  <si>
    <t xml:space="preserve">DUNDY </t>
  </si>
  <si>
    <t xml:space="preserve">FRONTIER </t>
  </si>
  <si>
    <t xml:space="preserve">FURNAS </t>
  </si>
  <si>
    <t xml:space="preserve">GAGE </t>
  </si>
  <si>
    <t xml:space="preserve">GARDEN </t>
  </si>
  <si>
    <t xml:space="preserve">GOSPER </t>
  </si>
  <si>
    <t xml:space="preserve">HAYES </t>
  </si>
  <si>
    <t xml:space="preserve">HITCHCOCK </t>
  </si>
  <si>
    <t xml:space="preserve">HOOKER </t>
  </si>
  <si>
    <t xml:space="preserve">KEARNEY </t>
  </si>
  <si>
    <t xml:space="preserve">KEITH </t>
  </si>
  <si>
    <t xml:space="preserve">KEYA PAHA </t>
  </si>
  <si>
    <t xml:space="preserve">KIMBALL </t>
  </si>
  <si>
    <t xml:space="preserve">LANCASTER </t>
  </si>
  <si>
    <t xml:space="preserve">LOUP </t>
  </si>
  <si>
    <t xml:space="preserve">MERRICK </t>
  </si>
  <si>
    <t xml:space="preserve">MORRILL </t>
  </si>
  <si>
    <t xml:space="preserve">NANCE </t>
  </si>
  <si>
    <t xml:space="preserve">NEMAHA </t>
  </si>
  <si>
    <t xml:space="preserve">NUCKOLLS </t>
  </si>
  <si>
    <t xml:space="preserve">OTOE </t>
  </si>
  <si>
    <t xml:space="preserve">PERKINS </t>
  </si>
  <si>
    <t>PHELPS</t>
  </si>
  <si>
    <t>POLK</t>
  </si>
  <si>
    <t xml:space="preserve">RED WILLOW </t>
  </si>
  <si>
    <t xml:space="preserve">RICHARDSON </t>
  </si>
  <si>
    <t xml:space="preserve">SARPY </t>
  </si>
  <si>
    <t>SAUNDERS</t>
  </si>
  <si>
    <t xml:space="preserve">SCOTTS BLUFF </t>
  </si>
  <si>
    <t>STANTON</t>
  </si>
  <si>
    <t>THAYER</t>
  </si>
  <si>
    <t xml:space="preserve">THURSTON </t>
  </si>
  <si>
    <t xml:space="preserve">WHEELER </t>
  </si>
  <si>
    <t>NEBRASKA Congressional District Totals</t>
  </si>
  <si>
    <t>NEBRASKA (Totals)</t>
  </si>
  <si>
    <t>NEVADA</t>
  </si>
  <si>
    <t xml:space="preserve">CHURCHILL </t>
  </si>
  <si>
    <t>DOUGLAS</t>
  </si>
  <si>
    <t>ELKO</t>
  </si>
  <si>
    <t>ESMERALDA</t>
  </si>
  <si>
    <t xml:space="preserve">EUREKA </t>
  </si>
  <si>
    <t>LANDER</t>
  </si>
  <si>
    <t xml:space="preserve">NYE </t>
  </si>
  <si>
    <t xml:space="preserve">PERSHING </t>
  </si>
  <si>
    <t xml:space="preserve">STOREY </t>
  </si>
  <si>
    <t xml:space="preserve">WASHOE </t>
  </si>
  <si>
    <t xml:space="preserve">WHITE PINE </t>
  </si>
  <si>
    <t xml:space="preserve">CARSON CITY (CITY) </t>
  </si>
  <si>
    <t>NEVADA Congressional District Totals</t>
  </si>
  <si>
    <t>NEVADA (Totals)</t>
  </si>
  <si>
    <t>NEW HAMPSHIRE</t>
  </si>
  <si>
    <t xml:space="preserve">BELKNAP </t>
  </si>
  <si>
    <t xml:space="preserve">CHESHIRE </t>
  </si>
  <si>
    <t xml:space="preserve">COOS </t>
  </si>
  <si>
    <t xml:space="preserve">GRAFTON </t>
  </si>
  <si>
    <t xml:space="preserve">MERRIMACK </t>
  </si>
  <si>
    <t xml:space="preserve">ROCKINGHAM </t>
  </si>
  <si>
    <t xml:space="preserve">STRAFFORD </t>
  </si>
  <si>
    <t>NEW HAMPSHIRE (Totals)</t>
  </si>
  <si>
    <t>NEW JERSEY</t>
  </si>
  <si>
    <t>ATLANTIC</t>
  </si>
  <si>
    <t xml:space="preserve">BERGEN </t>
  </si>
  <si>
    <t xml:space="preserve">BURLINGTON </t>
  </si>
  <si>
    <t xml:space="preserve">CAPE MAY </t>
  </si>
  <si>
    <t xml:space="preserve">GLOUCESTER </t>
  </si>
  <si>
    <t xml:space="preserve">HUDSON </t>
  </si>
  <si>
    <t xml:space="preserve">HUNTERDON </t>
  </si>
  <si>
    <t xml:space="preserve">MONMOUTH </t>
  </si>
  <si>
    <t xml:space="preserve">OCEAN </t>
  </si>
  <si>
    <t xml:space="preserve">PASSAIC </t>
  </si>
  <si>
    <t xml:space="preserve">SALEM </t>
  </si>
  <si>
    <t>NEW JERSEY Congressional District Totals</t>
  </si>
  <si>
    <t>NEW JERSEY (Totals)</t>
  </si>
  <si>
    <t>NEW MEXICO</t>
  </si>
  <si>
    <t xml:space="preserve">BERNALILLO </t>
  </si>
  <si>
    <t>CATRON</t>
  </si>
  <si>
    <t xml:space="preserve">CHAVES </t>
  </si>
  <si>
    <t xml:space="preserve">CIBOLA </t>
  </si>
  <si>
    <t xml:space="preserve">CURRY </t>
  </si>
  <si>
    <t xml:space="preserve">DE BACA </t>
  </si>
  <si>
    <t xml:space="preserve">DONA ANA </t>
  </si>
  <si>
    <t>EDDY</t>
  </si>
  <si>
    <t xml:space="preserve">GUADALUPE </t>
  </si>
  <si>
    <t xml:space="preserve">HARDING </t>
  </si>
  <si>
    <t xml:space="preserve">HIDALGO </t>
  </si>
  <si>
    <t xml:space="preserve">LEA </t>
  </si>
  <si>
    <t xml:space="preserve">LOS ALAMOS </t>
  </si>
  <si>
    <t xml:space="preserve">LUNA </t>
  </si>
  <si>
    <t>MCKINLEY</t>
  </si>
  <si>
    <t xml:space="preserve">MORA </t>
  </si>
  <si>
    <t xml:space="preserve">QUAY </t>
  </si>
  <si>
    <t xml:space="preserve">RIO ARRIBA </t>
  </si>
  <si>
    <t xml:space="preserve">SANDOVAL </t>
  </si>
  <si>
    <t xml:space="preserve">SANTA FE </t>
  </si>
  <si>
    <t xml:space="preserve">SOCORRO </t>
  </si>
  <si>
    <t xml:space="preserve">TAOS </t>
  </si>
  <si>
    <t xml:space="preserve">TORRANCE </t>
  </si>
  <si>
    <t xml:space="preserve">VALENCIA </t>
  </si>
  <si>
    <t>NEW MEXICO Congressional District Totals</t>
  </si>
  <si>
    <t>NEW MEXICO (Totals)</t>
  </si>
  <si>
    <t>NEW YORK</t>
  </si>
  <si>
    <t xml:space="preserve">ALBANY </t>
  </si>
  <si>
    <t xml:space="preserve">BRONX </t>
  </si>
  <si>
    <t xml:space="preserve">BROOME </t>
  </si>
  <si>
    <t xml:space="preserve">CATTARAUGUS </t>
  </si>
  <si>
    <t>CAYUGA</t>
  </si>
  <si>
    <t xml:space="preserve">CHEMUNG </t>
  </si>
  <si>
    <t xml:space="preserve">CHENANGO </t>
  </si>
  <si>
    <t>CORTLAND</t>
  </si>
  <si>
    <t>DUTCHESS</t>
  </si>
  <si>
    <t xml:space="preserve">ERIE </t>
  </si>
  <si>
    <t xml:space="preserve">HERKIMER </t>
  </si>
  <si>
    <t xml:space="preserve">KINGS </t>
  </si>
  <si>
    <t>LEWIS</t>
  </si>
  <si>
    <t xml:space="preserve">NASSAU </t>
  </si>
  <si>
    <t xml:space="preserve">NEW YORK </t>
  </si>
  <si>
    <t xml:space="preserve">NIAGARA </t>
  </si>
  <si>
    <t xml:space="preserve">ONEIDA </t>
  </si>
  <si>
    <t xml:space="preserve">ONONDAGA </t>
  </si>
  <si>
    <t xml:space="preserve">ONTARIO </t>
  </si>
  <si>
    <t>ORANGE</t>
  </si>
  <si>
    <t xml:space="preserve">OSWEGO </t>
  </si>
  <si>
    <t xml:space="preserve">QUEENS </t>
  </si>
  <si>
    <t xml:space="preserve">RENSSELAER </t>
  </si>
  <si>
    <t xml:space="preserve">ROCKLAND </t>
  </si>
  <si>
    <t xml:space="preserve">ST. LAWRENCE </t>
  </si>
  <si>
    <t>SARATOGA</t>
  </si>
  <si>
    <t>SCHENECTADY</t>
  </si>
  <si>
    <t>SCHOHARIE</t>
  </si>
  <si>
    <t xml:space="preserve">SENECA </t>
  </si>
  <si>
    <t>STEUBEN</t>
  </si>
  <si>
    <t xml:space="preserve">TIOGA </t>
  </si>
  <si>
    <t xml:space="preserve">TOMPKINS </t>
  </si>
  <si>
    <t xml:space="preserve">ULSTER </t>
  </si>
  <si>
    <t xml:space="preserve">WESTCHESTER </t>
  </si>
  <si>
    <t xml:space="preserve">WYOMING </t>
  </si>
  <si>
    <t xml:space="preserve">YATES </t>
  </si>
  <si>
    <t>NEW YORK Congressional District Totals</t>
  </si>
  <si>
    <t>TOTAL CONG. DIST (26)</t>
  </si>
  <si>
    <t>TOTAL CONG. DIST (27)</t>
  </si>
  <si>
    <t>TOTAL CONG. DIST (28)</t>
  </si>
  <si>
    <t>TOTAL CONG. DIST (30)</t>
  </si>
  <si>
    <t>TOTAL CONG. DIST (31)</t>
  </si>
  <si>
    <t>NEW YORK (Totals)</t>
  </si>
  <si>
    <t>NORTH CAROLINA</t>
  </si>
  <si>
    <t xml:space="preserve">ALAMANCE </t>
  </si>
  <si>
    <t xml:space="preserve">ALEXANDER </t>
  </si>
  <si>
    <t>ALLEGHANY</t>
  </si>
  <si>
    <t xml:space="preserve">ANSON </t>
  </si>
  <si>
    <t xml:space="preserve">ASHE </t>
  </si>
  <si>
    <t xml:space="preserve">AVERY </t>
  </si>
  <si>
    <t xml:space="preserve">BEAUFORT </t>
  </si>
  <si>
    <t xml:space="preserve">BERTIE </t>
  </si>
  <si>
    <t xml:space="preserve">BLADEN </t>
  </si>
  <si>
    <t xml:space="preserve">BRUNSWICK </t>
  </si>
  <si>
    <t xml:space="preserve">BUNCOMBE </t>
  </si>
  <si>
    <t xml:space="preserve">CABARRUS </t>
  </si>
  <si>
    <t xml:space="preserve">CARTERET </t>
  </si>
  <si>
    <t>CASWELL</t>
  </si>
  <si>
    <t xml:space="preserve">CATAWBA </t>
  </si>
  <si>
    <t>CHOWAN</t>
  </si>
  <si>
    <t xml:space="preserve">COLUMBUS </t>
  </si>
  <si>
    <t xml:space="preserve">CRAVEN </t>
  </si>
  <si>
    <t xml:space="preserve">CURRITUCK </t>
  </si>
  <si>
    <t xml:space="preserve">DARE </t>
  </si>
  <si>
    <t xml:space="preserve">DAVIDSON </t>
  </si>
  <si>
    <t>DAVIE</t>
  </si>
  <si>
    <t xml:space="preserve">DUPLIN </t>
  </si>
  <si>
    <t xml:space="preserve">DURHAM </t>
  </si>
  <si>
    <t>EDGECOMBE</t>
  </si>
  <si>
    <t xml:space="preserve">GASTON </t>
  </si>
  <si>
    <t xml:space="preserve">GATES </t>
  </si>
  <si>
    <t xml:space="preserve">GRANVILLE </t>
  </si>
  <si>
    <t xml:space="preserve">GUILFORD </t>
  </si>
  <si>
    <t xml:space="preserve">HALIFAX </t>
  </si>
  <si>
    <t xml:space="preserve">HARNETT </t>
  </si>
  <si>
    <t>HAYWOOD</t>
  </si>
  <si>
    <t xml:space="preserve">HERTFORD </t>
  </si>
  <si>
    <t xml:space="preserve">HOKE </t>
  </si>
  <si>
    <t>in the column "Medical Expenditures" is the imputed cost to the VA for the medical care provided</t>
  </si>
  <si>
    <t xml:space="preserve">HYDE </t>
  </si>
  <si>
    <t xml:space="preserve">IREDELL </t>
  </si>
  <si>
    <t xml:space="preserve">JOHNSTON </t>
  </si>
  <si>
    <t xml:space="preserve">LENOIR </t>
  </si>
  <si>
    <t xml:space="preserve">MCDOWELL </t>
  </si>
  <si>
    <t xml:space="preserve">MECKLENBURG </t>
  </si>
  <si>
    <t>MONTGOMERY</t>
  </si>
  <si>
    <t xml:space="preserve">MOORE </t>
  </si>
  <si>
    <t xml:space="preserve">NASH </t>
  </si>
  <si>
    <t xml:space="preserve">NEW HANOVER </t>
  </si>
  <si>
    <t>NORTHAMPTON</t>
  </si>
  <si>
    <t xml:space="preserve">ONSLOW </t>
  </si>
  <si>
    <t>PAMLICO</t>
  </si>
  <si>
    <t xml:space="preserve">PASQUOTANK </t>
  </si>
  <si>
    <t xml:space="preserve">PENDER </t>
  </si>
  <si>
    <t xml:space="preserve">PERQUIMANS </t>
  </si>
  <si>
    <t>PERSON</t>
  </si>
  <si>
    <t xml:space="preserve">PITT </t>
  </si>
  <si>
    <t xml:space="preserve">ROBESON </t>
  </si>
  <si>
    <t xml:space="preserve">ROWAN </t>
  </si>
  <si>
    <t>RUTHERFORD</t>
  </si>
  <si>
    <t xml:space="preserve">SAMPSON </t>
  </si>
  <si>
    <t xml:space="preserve">SCOTLAND </t>
  </si>
  <si>
    <t>STANLY</t>
  </si>
  <si>
    <t xml:space="preserve">STOKES </t>
  </si>
  <si>
    <t xml:space="preserve">SURRY </t>
  </si>
  <si>
    <t xml:space="preserve">SWAIN </t>
  </si>
  <si>
    <t xml:space="preserve">TRANSYLVANIA </t>
  </si>
  <si>
    <t xml:space="preserve">TYRRELL </t>
  </si>
  <si>
    <t xml:space="preserve">VANCE </t>
  </si>
  <si>
    <t xml:space="preserve">WAKE </t>
  </si>
  <si>
    <t xml:space="preserve">WATAUGA </t>
  </si>
  <si>
    <t xml:space="preserve">WILKES </t>
  </si>
  <si>
    <t xml:space="preserve">WILSON </t>
  </si>
  <si>
    <t xml:space="preserve">YADKIN </t>
  </si>
  <si>
    <t>YANCEY</t>
  </si>
  <si>
    <t>OKLAHOMA Congressional District Totals</t>
  </si>
  <si>
    <t>NORTH CAROLINA Congressional District Totals</t>
  </si>
  <si>
    <t>NORTH CAROLINA (Totals)</t>
  </si>
  <si>
    <t>NORTH DAKOTA</t>
  </si>
  <si>
    <t xml:space="preserve">BARNES </t>
  </si>
  <si>
    <t>BENSON</t>
  </si>
  <si>
    <t xml:space="preserve">BILLINGS </t>
  </si>
  <si>
    <t xml:space="preserve">BOTTINEAU </t>
  </si>
  <si>
    <t xml:space="preserve">BOWMAN </t>
  </si>
  <si>
    <t>BURLEIGH</t>
  </si>
  <si>
    <t xml:space="preserve">CAVALIER </t>
  </si>
  <si>
    <t xml:space="preserve">DICKEY </t>
  </si>
  <si>
    <t xml:space="preserve">DIVIDE </t>
  </si>
  <si>
    <t xml:space="preserve">DUNN </t>
  </si>
  <si>
    <t xml:space="preserve">EDDY </t>
  </si>
  <si>
    <t xml:space="preserve">EMMONS </t>
  </si>
  <si>
    <t xml:space="preserve">FOSTER </t>
  </si>
  <si>
    <t>GRAND FORKS</t>
  </si>
  <si>
    <t xml:space="preserve">GRIGGS </t>
  </si>
  <si>
    <t xml:space="preserve">HETTINGER </t>
  </si>
  <si>
    <t xml:space="preserve">KIDDER </t>
  </si>
  <si>
    <t xml:space="preserve">LA MOURE </t>
  </si>
  <si>
    <t xml:space="preserve">MCHENRY </t>
  </si>
  <si>
    <t>MCKENZIE</t>
  </si>
  <si>
    <t xml:space="preserve">MOUNTRAIL </t>
  </si>
  <si>
    <t xml:space="preserve">OLIVER </t>
  </si>
  <si>
    <t xml:space="preserve">PEMBINA </t>
  </si>
  <si>
    <t>RANSOM</t>
  </si>
  <si>
    <t>ROLETTE</t>
  </si>
  <si>
    <t xml:space="preserve">SARGENT </t>
  </si>
  <si>
    <t xml:space="preserve">SLOPE </t>
  </si>
  <si>
    <t xml:space="preserve">STARK </t>
  </si>
  <si>
    <t xml:space="preserve">STUTSMAN </t>
  </si>
  <si>
    <t xml:space="preserve">TOWNER </t>
  </si>
  <si>
    <t>to the unique patients.  CD's are 108th Congress.</t>
  </si>
  <si>
    <t xml:space="preserve">TRAILL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</si>
</sst>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"/>
    <numFmt numFmtId="165" formatCode="#,##0.00000_);\(#,##0.00000\)"/>
    <numFmt numFmtId="166" formatCode="#,##0.000000_);\(#,##0.000000\)"/>
    <numFmt numFmtId="167" formatCode="#,##0.0000000_);\(#,##0.0000000\)"/>
    <numFmt numFmtId="168" formatCode="#,##0.00000000_);\(#,##0.00000000\)"/>
    <numFmt numFmtId="169" formatCode="#,##0.000000000_);\(#,##0.000000000\)"/>
    <numFmt numFmtId="170" formatCode="#,##0.0000000000_);\(#,##0.00000000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"/>
    <numFmt numFmtId="175" formatCode="#,##0.000000"/>
    <numFmt numFmtId="176" formatCode="#,##0&quot;       &quot;"/>
    <numFmt numFmtId="177" formatCode="#,##0.000_);\(#,##0.000\)"/>
    <numFmt numFmtId="178" formatCode="#,##0.0000_);\(#,##0.0000\)"/>
    <numFmt numFmtId="179" formatCode="0.000%"/>
    <numFmt numFmtId="180" formatCode="0.0%"/>
    <numFmt numFmtId="181" formatCode="#,##0.0_);\(#,##0.0\)"/>
    <numFmt numFmtId="182" formatCode="00"/>
    <numFmt numFmtId="183" formatCode="_(* #,##0_);_(* \(#,##0\);_(* &quot;--&quot;_);_(@_)"/>
  </numFmts>
  <fonts count="14">
    <font>
      <sz val="10"/>
      <name val="Arial"/>
      <family val="0"/>
    </font>
    <font>
      <sz val="10"/>
      <name val="Helvetica"/>
      <family val="0"/>
    </font>
    <font>
      <u val="single"/>
      <sz val="10"/>
      <color indexed="20"/>
      <name val="Helvetica"/>
      <family val="0"/>
    </font>
    <font>
      <u val="single"/>
      <sz val="10"/>
      <color indexed="12"/>
      <name val="Helvetica"/>
      <family val="0"/>
    </font>
    <font>
      <b/>
      <sz val="8"/>
      <name val="Helvetica"/>
      <family val="0"/>
    </font>
    <font>
      <b/>
      <sz val="9"/>
      <name val="Helvetica"/>
      <family val="0"/>
    </font>
    <font>
      <sz val="9"/>
      <name val="Helvetica"/>
      <family val="0"/>
    </font>
    <font>
      <sz val="7"/>
      <name val="Helvetica"/>
      <family val="0"/>
    </font>
    <font>
      <sz val="8"/>
      <name val="Helvetica"/>
      <family val="0"/>
    </font>
    <font>
      <sz val="12"/>
      <name val="Helvetica"/>
      <family val="0"/>
    </font>
    <font>
      <b/>
      <sz val="12"/>
      <name val="Arial"/>
      <family val="0"/>
    </font>
    <font>
      <b/>
      <sz val="12"/>
      <name val="Helvetica"/>
      <family val="0"/>
    </font>
    <font>
      <b/>
      <sz val="10"/>
      <name val="Helvetica"/>
      <family val="0"/>
    </font>
    <font>
      <b/>
      <vertAlign val="superscript"/>
      <sz val="10"/>
      <name val="Helvetic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11">
    <xf numFmtId="0" fontId="0" fillId="0" borderId="0" xfId="0" applyAlignment="1">
      <alignment/>
    </xf>
    <xf numFmtId="0" fontId="4" fillId="0" borderId="0" xfId="45" applyFont="1" applyAlignment="1">
      <alignment horizontal="centerContinuous"/>
      <protection/>
    </xf>
    <xf numFmtId="37" fontId="5" fillId="0" borderId="0" xfId="45" applyNumberFormat="1" applyFont="1" applyAlignment="1">
      <alignment horizontal="centerContinuous"/>
      <protection/>
    </xf>
    <xf numFmtId="37" fontId="5" fillId="0" borderId="0" xfId="45" applyNumberFormat="1" applyFont="1" applyBorder="1" applyAlignment="1">
      <alignment horizontal="centerContinuous"/>
      <protection/>
    </xf>
    <xf numFmtId="0" fontId="1" fillId="0" borderId="0" xfId="45" applyAlignment="1">
      <alignment horizontal="centerContinuous"/>
      <protection/>
    </xf>
    <xf numFmtId="0" fontId="1" fillId="0" borderId="0" xfId="45">
      <alignment/>
      <protection/>
    </xf>
    <xf numFmtId="0" fontId="5" fillId="0" borderId="0" xfId="45" applyFont="1" applyBorder="1" applyAlignment="1">
      <alignment horizontal="centerContinuous"/>
      <protection/>
    </xf>
    <xf numFmtId="37" fontId="4" fillId="0" borderId="0" xfId="45" applyNumberFormat="1" applyFont="1" applyAlignment="1">
      <alignment horizontal="centerContinuous"/>
      <protection/>
    </xf>
    <xf numFmtId="37" fontId="5" fillId="0" borderId="0" xfId="45" applyNumberFormat="1" applyFont="1">
      <alignment/>
      <protection/>
    </xf>
    <xf numFmtId="37" fontId="4" fillId="0" borderId="0" xfId="45" applyNumberFormat="1" applyFont="1" applyAlignment="1">
      <alignment horizontal="center"/>
      <protection/>
    </xf>
    <xf numFmtId="0" fontId="4" fillId="0" borderId="0" xfId="45" applyFont="1" applyAlignment="1">
      <alignment horizontal="center"/>
      <protection/>
    </xf>
    <xf numFmtId="0" fontId="4" fillId="0" borderId="1" xfId="45" applyFont="1" applyBorder="1" applyAlignment="1">
      <alignment horizontal="center"/>
      <protection/>
    </xf>
    <xf numFmtId="0" fontId="4" fillId="0" borderId="0" xfId="45" applyFont="1" applyBorder="1" applyAlignment="1">
      <alignment horizontal="center"/>
      <protection/>
    </xf>
    <xf numFmtId="37" fontId="4" fillId="0" borderId="2" xfId="45" applyNumberFormat="1" applyFont="1" applyBorder="1" applyAlignment="1">
      <alignment horizontal="center"/>
      <protection/>
    </xf>
    <xf numFmtId="37" fontId="4" fillId="0" borderId="3" xfId="45" applyNumberFormat="1" applyFont="1" applyBorder="1" applyAlignment="1">
      <alignment horizontal="center"/>
      <protection/>
    </xf>
    <xf numFmtId="0" fontId="4" fillId="0" borderId="4" xfId="45" applyFont="1" applyBorder="1" applyAlignment="1">
      <alignment horizontal="center"/>
      <protection/>
    </xf>
    <xf numFmtId="0" fontId="1" fillId="0" borderId="3" xfId="45" applyBorder="1">
      <alignment/>
      <protection/>
    </xf>
    <xf numFmtId="0" fontId="4" fillId="0" borderId="5" xfId="45" applyFont="1" applyBorder="1" applyAlignment="1">
      <alignment horizontal="center"/>
      <protection/>
    </xf>
    <xf numFmtId="0" fontId="5" fillId="0" borderId="0" xfId="45" applyFont="1" applyAlignment="1">
      <alignment horizontal="centerContinuous"/>
      <protection/>
    </xf>
    <xf numFmtId="37" fontId="5" fillId="0" borderId="0" xfId="45" applyNumberFormat="1" applyFont="1" applyBorder="1" applyAlignment="1">
      <alignment horizontal="right"/>
      <protection/>
    </xf>
    <xf numFmtId="37" fontId="4" fillId="0" borderId="0" xfId="45" applyNumberFormat="1" applyFont="1" applyBorder="1" applyAlignment="1">
      <alignment horizontal="right"/>
      <protection/>
    </xf>
    <xf numFmtId="0" fontId="6" fillId="0" borderId="0" xfId="45" applyFont="1" applyBorder="1" applyAlignment="1">
      <alignment horizontal="left"/>
      <protection/>
    </xf>
    <xf numFmtId="37" fontId="6" fillId="0" borderId="0" xfId="45" applyNumberFormat="1" applyFont="1" applyBorder="1" applyAlignment="1">
      <alignment horizontal="right"/>
      <protection/>
    </xf>
    <xf numFmtId="0" fontId="5" fillId="0" borderId="0" xfId="45" applyFont="1" applyBorder="1" applyAlignment="1">
      <alignment horizontal="left"/>
      <protection/>
    </xf>
    <xf numFmtId="37" fontId="1" fillId="0" borderId="0" xfId="45" applyNumberFormat="1">
      <alignment/>
      <protection/>
    </xf>
    <xf numFmtId="37" fontId="7" fillId="0" borderId="0" xfId="45" applyNumberFormat="1" applyFont="1" applyBorder="1" applyAlignment="1">
      <alignment horizontal="right"/>
      <protection/>
    </xf>
    <xf numFmtId="0" fontId="4" fillId="0" borderId="0" xfId="44" applyFont="1" applyAlignment="1">
      <alignment horizontal="centerContinuous"/>
      <protection/>
    </xf>
    <xf numFmtId="37" fontId="5" fillId="0" borderId="0" xfId="44" applyNumberFormat="1" applyFont="1" applyAlignment="1">
      <alignment horizontal="centerContinuous"/>
      <protection/>
    </xf>
    <xf numFmtId="37" fontId="5" fillId="0" borderId="0" xfId="44" applyNumberFormat="1" applyFont="1" applyBorder="1" applyAlignment="1">
      <alignment horizontal="centerContinuous"/>
      <protection/>
    </xf>
    <xf numFmtId="0" fontId="1" fillId="0" borderId="0" xfId="44" applyAlignment="1">
      <alignment horizontal="centerContinuous"/>
      <protection/>
    </xf>
    <xf numFmtId="0" fontId="1" fillId="0" borderId="0" xfId="44">
      <alignment/>
      <protection/>
    </xf>
    <xf numFmtId="0" fontId="5" fillId="0" borderId="0" xfId="44" applyFont="1" applyBorder="1" applyAlignment="1">
      <alignment horizontal="centerContinuous"/>
      <protection/>
    </xf>
    <xf numFmtId="37" fontId="4" fillId="0" borderId="0" xfId="44" applyNumberFormat="1" applyFont="1" applyAlignment="1">
      <alignment horizontal="centerContinuous"/>
      <protection/>
    </xf>
    <xf numFmtId="37" fontId="5" fillId="0" borderId="0" xfId="44" applyNumberFormat="1" applyFont="1">
      <alignment/>
      <protection/>
    </xf>
    <xf numFmtId="37" fontId="4" fillId="0" borderId="0" xfId="44" applyNumberFormat="1" applyFont="1" applyAlignment="1">
      <alignment horizontal="center"/>
      <protection/>
    </xf>
    <xf numFmtId="0" fontId="4" fillId="0" borderId="0" xfId="44" applyFont="1" applyAlignment="1">
      <alignment horizontal="center"/>
      <protection/>
    </xf>
    <xf numFmtId="0" fontId="4" fillId="0" borderId="1" xfId="44" applyFont="1" applyBorder="1" applyAlignment="1">
      <alignment horizontal="center"/>
      <protection/>
    </xf>
    <xf numFmtId="0" fontId="4" fillId="0" borderId="0" xfId="44" applyFont="1" applyBorder="1" applyAlignment="1">
      <alignment horizontal="center"/>
      <protection/>
    </xf>
    <xf numFmtId="37" fontId="4" fillId="0" borderId="2" xfId="44" applyNumberFormat="1" applyFont="1" applyBorder="1" applyAlignment="1">
      <alignment horizontal="center"/>
      <protection/>
    </xf>
    <xf numFmtId="37" fontId="4" fillId="0" borderId="3" xfId="44" applyNumberFormat="1" applyFont="1" applyBorder="1" applyAlignment="1">
      <alignment horizontal="center"/>
      <protection/>
    </xf>
    <xf numFmtId="0" fontId="4" fillId="0" borderId="4" xfId="44" applyFont="1" applyBorder="1" applyAlignment="1">
      <alignment horizontal="center"/>
      <protection/>
    </xf>
    <xf numFmtId="0" fontId="1" fillId="0" borderId="3" xfId="44" applyBorder="1">
      <alignment/>
      <protection/>
    </xf>
    <xf numFmtId="0" fontId="4" fillId="0" borderId="5" xfId="44" applyFont="1" applyBorder="1" applyAlignment="1">
      <alignment horizontal="center"/>
      <protection/>
    </xf>
    <xf numFmtId="0" fontId="5" fillId="0" borderId="0" xfId="44" applyFont="1" applyAlignment="1">
      <alignment horizontal="centerContinuous"/>
      <protection/>
    </xf>
    <xf numFmtId="37" fontId="5" fillId="0" borderId="0" xfId="44" applyNumberFormat="1" applyFont="1" applyBorder="1" applyAlignment="1">
      <alignment horizontal="right"/>
      <protection/>
    </xf>
    <xf numFmtId="37" fontId="4" fillId="0" borderId="0" xfId="44" applyNumberFormat="1" applyFont="1" applyBorder="1" applyAlignment="1">
      <alignment horizontal="right"/>
      <protection/>
    </xf>
    <xf numFmtId="0" fontId="6" fillId="0" borderId="0" xfId="44" applyFont="1" applyBorder="1" applyAlignment="1">
      <alignment horizontal="left"/>
      <protection/>
    </xf>
    <xf numFmtId="37" fontId="6" fillId="0" borderId="0" xfId="44" applyNumberFormat="1" applyFont="1" applyBorder="1" applyAlignment="1">
      <alignment horizontal="right"/>
      <protection/>
    </xf>
    <xf numFmtId="0" fontId="6" fillId="0" borderId="0" xfId="44" applyFont="1" applyBorder="1" applyAlignment="1" quotePrefix="1">
      <alignment horizontal="left"/>
      <protection/>
    </xf>
    <xf numFmtId="0" fontId="6" fillId="0" borderId="0" xfId="44" applyFont="1" applyFill="1" applyBorder="1" applyAlignment="1">
      <alignment horizontal="right"/>
      <protection/>
    </xf>
    <xf numFmtId="0" fontId="5" fillId="0" borderId="0" xfId="44" applyFont="1" applyBorder="1" applyAlignment="1">
      <alignment horizontal="left"/>
      <protection/>
    </xf>
    <xf numFmtId="0" fontId="7" fillId="0" borderId="0" xfId="44" applyFont="1" applyBorder="1" applyAlignment="1">
      <alignment horizontal="left"/>
      <protection/>
    </xf>
    <xf numFmtId="37" fontId="7" fillId="0" borderId="0" xfId="44" applyNumberFormat="1" applyFont="1" applyBorder="1" applyAlignment="1">
      <alignment horizontal="right"/>
      <protection/>
    </xf>
    <xf numFmtId="37" fontId="1" fillId="0" borderId="0" xfId="44" applyNumberFormat="1">
      <alignment/>
      <protection/>
    </xf>
    <xf numFmtId="0" fontId="4" fillId="0" borderId="0" xfId="43" applyFont="1" applyAlignment="1">
      <alignment horizontal="centerContinuous"/>
      <protection/>
    </xf>
    <xf numFmtId="37" fontId="5" fillId="0" borderId="0" xfId="43" applyNumberFormat="1" applyFont="1" applyAlignment="1">
      <alignment horizontal="centerContinuous"/>
      <protection/>
    </xf>
    <xf numFmtId="37" fontId="5" fillId="0" borderId="0" xfId="43" applyNumberFormat="1" applyFont="1" applyBorder="1" applyAlignment="1">
      <alignment horizontal="centerContinuous"/>
      <protection/>
    </xf>
    <xf numFmtId="0" fontId="1" fillId="0" borderId="0" xfId="43" applyAlignment="1">
      <alignment horizontal="centerContinuous"/>
      <protection/>
    </xf>
    <xf numFmtId="0" fontId="1" fillId="0" borderId="0" xfId="43">
      <alignment/>
      <protection/>
    </xf>
    <xf numFmtId="0" fontId="5" fillId="0" borderId="0" xfId="43" applyFont="1" applyBorder="1" applyAlignment="1">
      <alignment horizontal="centerContinuous"/>
      <protection/>
    </xf>
    <xf numFmtId="37" fontId="4" fillId="0" borderId="0" xfId="43" applyNumberFormat="1" applyFont="1" applyAlignment="1">
      <alignment horizontal="centerContinuous"/>
      <protection/>
    </xf>
    <xf numFmtId="37" fontId="5" fillId="0" borderId="0" xfId="43" applyNumberFormat="1" applyFont="1">
      <alignment/>
      <protection/>
    </xf>
    <xf numFmtId="37" fontId="4" fillId="0" borderId="0" xfId="43" applyNumberFormat="1" applyFont="1" applyAlignment="1">
      <alignment horizontal="center"/>
      <protection/>
    </xf>
    <xf numFmtId="0" fontId="4" fillId="0" borderId="0" xfId="43" applyFont="1" applyAlignment="1">
      <alignment horizontal="center"/>
      <protection/>
    </xf>
    <xf numFmtId="0" fontId="4" fillId="0" borderId="1" xfId="43" applyFont="1" applyBorder="1" applyAlignment="1">
      <alignment horizontal="center"/>
      <protection/>
    </xf>
    <xf numFmtId="0" fontId="4" fillId="0" borderId="0" xfId="43" applyFont="1" applyBorder="1" applyAlignment="1">
      <alignment horizontal="center"/>
      <protection/>
    </xf>
    <xf numFmtId="37" fontId="4" fillId="0" borderId="2" xfId="43" applyNumberFormat="1" applyFont="1" applyBorder="1" applyAlignment="1">
      <alignment horizontal="center"/>
      <protection/>
    </xf>
    <xf numFmtId="37" fontId="4" fillId="0" borderId="3" xfId="43" applyNumberFormat="1" applyFont="1" applyBorder="1" applyAlignment="1">
      <alignment horizontal="center"/>
      <protection/>
    </xf>
    <xf numFmtId="0" fontId="4" fillId="0" borderId="4" xfId="43" applyFont="1" applyBorder="1" applyAlignment="1">
      <alignment horizontal="center"/>
      <protection/>
    </xf>
    <xf numFmtId="0" fontId="1" fillId="0" borderId="3" xfId="43" applyBorder="1">
      <alignment/>
      <protection/>
    </xf>
    <xf numFmtId="0" fontId="4" fillId="0" borderId="5" xfId="43" applyFont="1" applyBorder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37" fontId="5" fillId="0" borderId="0" xfId="43" applyNumberFormat="1" applyFont="1" applyBorder="1" applyAlignment="1">
      <alignment horizontal="right"/>
      <protection/>
    </xf>
    <xf numFmtId="37" fontId="4" fillId="0" borderId="0" xfId="43" applyNumberFormat="1" applyFont="1" applyBorder="1" applyAlignment="1">
      <alignment horizontal="right"/>
      <protection/>
    </xf>
    <xf numFmtId="0" fontId="6" fillId="0" borderId="0" xfId="43" applyFont="1" applyBorder="1" applyAlignment="1">
      <alignment horizontal="left"/>
      <protection/>
    </xf>
    <xf numFmtId="37" fontId="6" fillId="0" borderId="0" xfId="43" applyNumberFormat="1" applyFont="1" applyBorder="1" applyAlignment="1">
      <alignment horizontal="right"/>
      <protection/>
    </xf>
    <xf numFmtId="37" fontId="1" fillId="0" borderId="0" xfId="43" applyNumberFormat="1">
      <alignment/>
      <protection/>
    </xf>
    <xf numFmtId="0" fontId="6" fillId="0" borderId="0" xfId="43" applyFont="1" applyBorder="1" applyAlignment="1">
      <alignment horizontal="right"/>
      <protection/>
    </xf>
    <xf numFmtId="0" fontId="5" fillId="0" borderId="0" xfId="43" applyFont="1" applyBorder="1" applyAlignment="1">
      <alignment horizontal="left"/>
      <protection/>
    </xf>
    <xf numFmtId="0" fontId="7" fillId="0" borderId="0" xfId="43" applyFont="1" applyBorder="1" applyAlignment="1">
      <alignment horizontal="left"/>
      <protection/>
    </xf>
    <xf numFmtId="37" fontId="7" fillId="0" borderId="0" xfId="43" applyNumberFormat="1" applyFont="1" applyBorder="1" applyAlignment="1">
      <alignment horizontal="right"/>
      <protection/>
    </xf>
    <xf numFmtId="0" fontId="4" fillId="0" borderId="0" xfId="42" applyFont="1" applyAlignment="1">
      <alignment horizontal="centerContinuous"/>
      <protection/>
    </xf>
    <xf numFmtId="37" fontId="5" fillId="0" borderId="0" xfId="42" applyNumberFormat="1" applyFont="1" applyAlignment="1">
      <alignment horizontal="centerContinuous"/>
      <protection/>
    </xf>
    <xf numFmtId="37" fontId="5" fillId="0" borderId="0" xfId="42" applyNumberFormat="1" applyFont="1" applyBorder="1" applyAlignment="1">
      <alignment horizontal="centerContinuous"/>
      <protection/>
    </xf>
    <xf numFmtId="0" fontId="1" fillId="0" borderId="0" xfId="42" applyAlignment="1">
      <alignment horizontal="centerContinuous"/>
      <protection/>
    </xf>
    <xf numFmtId="0" fontId="1" fillId="0" borderId="0" xfId="42">
      <alignment/>
      <protection/>
    </xf>
    <xf numFmtId="0" fontId="5" fillId="0" borderId="0" xfId="42" applyFont="1" applyBorder="1" applyAlignment="1">
      <alignment horizontal="centerContinuous"/>
      <protection/>
    </xf>
    <xf numFmtId="37" fontId="6" fillId="0" borderId="0" xfId="42" applyNumberFormat="1" applyFont="1" applyBorder="1" applyAlignment="1">
      <alignment horizontal="centerContinuous"/>
      <protection/>
    </xf>
    <xf numFmtId="37" fontId="5" fillId="0" borderId="0" xfId="42" applyNumberFormat="1" applyFont="1">
      <alignment/>
      <protection/>
    </xf>
    <xf numFmtId="37" fontId="4" fillId="0" borderId="0" xfId="42" applyNumberFormat="1" applyFont="1" applyAlignment="1">
      <alignment horizontal="center"/>
      <protection/>
    </xf>
    <xf numFmtId="0" fontId="4" fillId="0" borderId="0" xfId="42" applyFont="1" applyAlignment="1">
      <alignment horizontal="center"/>
      <protection/>
    </xf>
    <xf numFmtId="0" fontId="4" fillId="0" borderId="1" xfId="42" applyFont="1" applyBorder="1" applyAlignment="1">
      <alignment horizontal="center"/>
      <protection/>
    </xf>
    <xf numFmtId="0" fontId="4" fillId="0" borderId="0" xfId="42" applyFont="1" applyBorder="1" applyAlignment="1">
      <alignment horizontal="center"/>
      <protection/>
    </xf>
    <xf numFmtId="37" fontId="4" fillId="0" borderId="2" xfId="42" applyNumberFormat="1" applyFont="1" applyBorder="1" applyAlignment="1">
      <alignment horizontal="center"/>
      <protection/>
    </xf>
    <xf numFmtId="37" fontId="4" fillId="0" borderId="3" xfId="42" applyNumberFormat="1" applyFont="1" applyBorder="1" applyAlignment="1">
      <alignment horizontal="center"/>
      <protection/>
    </xf>
    <xf numFmtId="0" fontId="4" fillId="0" borderId="4" xfId="42" applyFont="1" applyBorder="1" applyAlignment="1">
      <alignment horizontal="center"/>
      <protection/>
    </xf>
    <xf numFmtId="0" fontId="1" fillId="0" borderId="3" xfId="42" applyBorder="1">
      <alignment/>
      <protection/>
    </xf>
    <xf numFmtId="0" fontId="4" fillId="0" borderId="5" xfId="42" applyFont="1" applyBorder="1" applyAlignment="1">
      <alignment horizontal="center"/>
      <protection/>
    </xf>
    <xf numFmtId="0" fontId="5" fillId="0" borderId="0" xfId="42" applyFont="1" applyAlignment="1">
      <alignment horizontal="centerContinuous"/>
      <protection/>
    </xf>
    <xf numFmtId="37" fontId="5" fillId="0" borderId="0" xfId="42" applyNumberFormat="1" applyFont="1" applyBorder="1" applyAlignment="1">
      <alignment horizontal="right"/>
      <protection/>
    </xf>
    <xf numFmtId="37" fontId="4" fillId="0" borderId="0" xfId="42" applyNumberFormat="1" applyFont="1" applyBorder="1" applyAlignment="1">
      <alignment horizontal="right"/>
      <protection/>
    </xf>
    <xf numFmtId="0" fontId="6" fillId="0" borderId="0" xfId="42" applyFont="1" applyBorder="1" applyAlignment="1">
      <alignment horizontal="left"/>
      <protection/>
    </xf>
    <xf numFmtId="37" fontId="6" fillId="0" borderId="0" xfId="42" applyNumberFormat="1" applyFont="1" applyBorder="1" applyAlignment="1">
      <alignment horizontal="right"/>
      <protection/>
    </xf>
    <xf numFmtId="0" fontId="6" fillId="0" borderId="0" xfId="42" applyFont="1" applyBorder="1" applyAlignment="1">
      <alignment horizontal="right"/>
      <protection/>
    </xf>
    <xf numFmtId="0" fontId="5" fillId="0" borderId="0" xfId="42" applyFont="1" applyBorder="1" applyAlignment="1">
      <alignment horizontal="left"/>
      <protection/>
    </xf>
    <xf numFmtId="0" fontId="7" fillId="0" borderId="0" xfId="42" applyFont="1" applyBorder="1" applyAlignment="1">
      <alignment horizontal="left"/>
      <protection/>
    </xf>
    <xf numFmtId="37" fontId="7" fillId="0" borderId="0" xfId="42" applyNumberFormat="1" applyFont="1" applyBorder="1" applyAlignment="1">
      <alignment horizontal="right"/>
      <protection/>
    </xf>
    <xf numFmtId="37" fontId="1" fillId="0" borderId="0" xfId="42" applyNumberFormat="1">
      <alignment/>
      <protection/>
    </xf>
    <xf numFmtId="0" fontId="4" fillId="0" borderId="0" xfId="41" applyFont="1" applyAlignment="1">
      <alignment horizontal="centerContinuous"/>
      <protection/>
    </xf>
    <xf numFmtId="37" fontId="5" fillId="0" borderId="0" xfId="41" applyNumberFormat="1" applyFont="1" applyAlignment="1">
      <alignment horizontal="centerContinuous"/>
      <protection/>
    </xf>
    <xf numFmtId="37" fontId="5" fillId="0" borderId="0" xfId="41" applyNumberFormat="1" applyFont="1" applyBorder="1" applyAlignment="1">
      <alignment horizontal="centerContinuous"/>
      <protection/>
    </xf>
    <xf numFmtId="0" fontId="1" fillId="0" borderId="0" xfId="41" applyAlignment="1">
      <alignment horizontal="centerContinuous"/>
      <protection/>
    </xf>
    <xf numFmtId="0" fontId="1" fillId="0" borderId="0" xfId="41">
      <alignment/>
      <protection/>
    </xf>
    <xf numFmtId="0" fontId="5" fillId="0" borderId="0" xfId="41" applyFont="1" applyBorder="1" applyAlignment="1">
      <alignment horizontal="centerContinuous"/>
      <protection/>
    </xf>
    <xf numFmtId="37" fontId="1" fillId="0" borderId="0" xfId="41" applyNumberFormat="1" applyAlignment="1">
      <alignment horizontal="centerContinuous"/>
      <protection/>
    </xf>
    <xf numFmtId="37" fontId="4" fillId="0" borderId="0" xfId="41" applyNumberFormat="1" applyFont="1" applyAlignment="1">
      <alignment horizontal="centerContinuous"/>
      <protection/>
    </xf>
    <xf numFmtId="37" fontId="5" fillId="0" borderId="0" xfId="41" applyNumberFormat="1" applyFont="1">
      <alignment/>
      <protection/>
    </xf>
    <xf numFmtId="37" fontId="4" fillId="0" borderId="0" xfId="41" applyNumberFormat="1" applyFont="1" applyAlignment="1">
      <alignment horizontal="center"/>
      <protection/>
    </xf>
    <xf numFmtId="0" fontId="4" fillId="0" borderId="0" xfId="41" applyFont="1" applyAlignment="1">
      <alignment horizontal="center"/>
      <protection/>
    </xf>
    <xf numFmtId="0" fontId="4" fillId="0" borderId="1" xfId="41" applyFont="1" applyBorder="1" applyAlignment="1">
      <alignment horizontal="center"/>
      <protection/>
    </xf>
    <xf numFmtId="0" fontId="4" fillId="0" borderId="0" xfId="41" applyFont="1" applyBorder="1" applyAlignment="1">
      <alignment horizontal="center"/>
      <protection/>
    </xf>
    <xf numFmtId="37" fontId="4" fillId="0" borderId="2" xfId="41" applyNumberFormat="1" applyFont="1" applyBorder="1" applyAlignment="1">
      <alignment horizontal="center"/>
      <protection/>
    </xf>
    <xf numFmtId="37" fontId="4" fillId="0" borderId="3" xfId="41" applyNumberFormat="1" applyFont="1" applyBorder="1" applyAlignment="1">
      <alignment horizontal="center"/>
      <protection/>
    </xf>
    <xf numFmtId="0" fontId="4" fillId="0" borderId="4" xfId="41" applyFont="1" applyBorder="1" applyAlignment="1">
      <alignment horizontal="center"/>
      <protection/>
    </xf>
    <xf numFmtId="0" fontId="1" fillId="0" borderId="3" xfId="41" applyBorder="1">
      <alignment/>
      <protection/>
    </xf>
    <xf numFmtId="0" fontId="4" fillId="0" borderId="5" xfId="41" applyFont="1" applyBorder="1" applyAlignment="1">
      <alignment horizontal="center"/>
      <protection/>
    </xf>
    <xf numFmtId="0" fontId="5" fillId="0" borderId="0" xfId="41" applyFont="1" applyAlignment="1">
      <alignment horizontal="centerContinuous"/>
      <protection/>
    </xf>
    <xf numFmtId="37" fontId="5" fillId="0" borderId="0" xfId="41" applyNumberFormat="1" applyFont="1" applyBorder="1" applyAlignment="1">
      <alignment horizontal="right"/>
      <protection/>
    </xf>
    <xf numFmtId="37" fontId="4" fillId="0" borderId="0" xfId="41" applyNumberFormat="1" applyFont="1" applyBorder="1" applyAlignment="1">
      <alignment horizontal="right"/>
      <protection/>
    </xf>
    <xf numFmtId="0" fontId="6" fillId="0" borderId="0" xfId="41" applyFont="1" applyBorder="1" applyAlignment="1">
      <alignment horizontal="left"/>
      <protection/>
    </xf>
    <xf numFmtId="37" fontId="6" fillId="0" borderId="0" xfId="41" applyNumberFormat="1" applyFont="1" applyBorder="1" applyAlignment="1">
      <alignment horizontal="right"/>
      <protection/>
    </xf>
    <xf numFmtId="0" fontId="5" fillId="0" borderId="0" xfId="41" applyFont="1" applyBorder="1" applyAlignment="1">
      <alignment horizontal="left"/>
      <protection/>
    </xf>
    <xf numFmtId="37" fontId="1" fillId="0" borderId="0" xfId="41" applyNumberFormat="1">
      <alignment/>
      <protection/>
    </xf>
    <xf numFmtId="37" fontId="7" fillId="0" borderId="0" xfId="41" applyNumberFormat="1" applyFont="1" applyBorder="1" applyAlignment="1">
      <alignment horizontal="right"/>
      <protection/>
    </xf>
    <xf numFmtId="0" fontId="4" fillId="0" borderId="0" xfId="40" applyFont="1" applyAlignment="1">
      <alignment horizontal="centerContinuous"/>
      <protection/>
    </xf>
    <xf numFmtId="37" fontId="5" fillId="0" borderId="0" xfId="40" applyNumberFormat="1" applyFont="1" applyAlignment="1">
      <alignment horizontal="centerContinuous"/>
      <protection/>
    </xf>
    <xf numFmtId="37" fontId="5" fillId="0" borderId="0" xfId="40" applyNumberFormat="1" applyFont="1" applyBorder="1" applyAlignment="1">
      <alignment horizontal="centerContinuous"/>
      <protection/>
    </xf>
    <xf numFmtId="0" fontId="1" fillId="0" borderId="0" xfId="40" applyAlignment="1">
      <alignment horizontal="centerContinuous"/>
      <protection/>
    </xf>
    <xf numFmtId="0" fontId="1" fillId="0" borderId="0" xfId="40">
      <alignment/>
      <protection/>
    </xf>
    <xf numFmtId="0" fontId="5" fillId="0" borderId="0" xfId="40" applyFont="1" applyBorder="1" applyAlignment="1">
      <alignment horizontal="centerContinuous"/>
      <protection/>
    </xf>
    <xf numFmtId="37" fontId="4" fillId="0" borderId="0" xfId="40" applyNumberFormat="1" applyFont="1" applyAlignment="1">
      <alignment horizontal="centerContinuous"/>
      <protection/>
    </xf>
    <xf numFmtId="37" fontId="5" fillId="0" borderId="0" xfId="40" applyNumberFormat="1" applyFont="1">
      <alignment/>
      <protection/>
    </xf>
    <xf numFmtId="37" fontId="4" fillId="0" borderId="0" xfId="40" applyNumberFormat="1" applyFont="1" applyAlignment="1">
      <alignment horizontal="center"/>
      <protection/>
    </xf>
    <xf numFmtId="0" fontId="4" fillId="0" borderId="0" xfId="40" applyFont="1" applyAlignment="1">
      <alignment horizontal="center"/>
      <protection/>
    </xf>
    <xf numFmtId="0" fontId="4" fillId="0" borderId="1" xfId="40" applyFont="1" applyBorder="1" applyAlignment="1">
      <alignment horizontal="center"/>
      <protection/>
    </xf>
    <xf numFmtId="0" fontId="4" fillId="0" borderId="0" xfId="40" applyFont="1" applyBorder="1" applyAlignment="1">
      <alignment horizontal="center"/>
      <protection/>
    </xf>
    <xf numFmtId="37" fontId="4" fillId="0" borderId="2" xfId="40" applyNumberFormat="1" applyFont="1" applyBorder="1" applyAlignment="1">
      <alignment horizontal="center"/>
      <protection/>
    </xf>
    <xf numFmtId="37" fontId="4" fillId="0" borderId="3" xfId="40" applyNumberFormat="1" applyFont="1" applyBorder="1" applyAlignment="1">
      <alignment horizontal="center"/>
      <protection/>
    </xf>
    <xf numFmtId="0" fontId="4" fillId="0" borderId="4" xfId="40" applyFont="1" applyBorder="1" applyAlignment="1">
      <alignment horizontal="center"/>
      <protection/>
    </xf>
    <xf numFmtId="0" fontId="1" fillId="0" borderId="3" xfId="40" applyBorder="1">
      <alignment/>
      <protection/>
    </xf>
    <xf numFmtId="0" fontId="4" fillId="0" borderId="5" xfId="40" applyFont="1" applyBorder="1" applyAlignment="1">
      <alignment horizontal="center"/>
      <protection/>
    </xf>
    <xf numFmtId="0" fontId="5" fillId="0" borderId="0" xfId="40" applyFont="1" applyAlignment="1">
      <alignment horizontal="centerContinuous"/>
      <protection/>
    </xf>
    <xf numFmtId="37" fontId="5" fillId="0" borderId="0" xfId="40" applyNumberFormat="1" applyFont="1" applyBorder="1" applyAlignment="1">
      <alignment horizontal="right"/>
      <protection/>
    </xf>
    <xf numFmtId="37" fontId="4" fillId="0" borderId="0" xfId="40" applyNumberFormat="1" applyFont="1" applyBorder="1" applyAlignment="1">
      <alignment horizontal="right"/>
      <protection/>
    </xf>
    <xf numFmtId="0" fontId="6" fillId="0" borderId="0" xfId="40" applyFont="1" applyBorder="1" applyAlignment="1">
      <alignment horizontal="left"/>
      <protection/>
    </xf>
    <xf numFmtId="37" fontId="6" fillId="0" borderId="0" xfId="40" applyNumberFormat="1" applyFont="1" applyBorder="1" applyAlignment="1">
      <alignment horizontal="right"/>
      <protection/>
    </xf>
    <xf numFmtId="0" fontId="6" fillId="0" borderId="0" xfId="40" applyFont="1" applyBorder="1" applyAlignment="1">
      <alignment horizontal="right"/>
      <protection/>
    </xf>
    <xf numFmtId="0" fontId="5" fillId="0" borderId="0" xfId="40" applyFont="1" applyBorder="1" applyAlignment="1">
      <alignment horizontal="left"/>
      <protection/>
    </xf>
    <xf numFmtId="37" fontId="1" fillId="0" borderId="0" xfId="40" applyNumberFormat="1">
      <alignment/>
      <protection/>
    </xf>
    <xf numFmtId="37" fontId="7" fillId="0" borderId="0" xfId="40" applyNumberFormat="1" applyFont="1" applyBorder="1" applyAlignment="1">
      <alignment horizontal="right"/>
      <protection/>
    </xf>
    <xf numFmtId="0" fontId="7" fillId="0" borderId="0" xfId="40" applyFont="1" applyBorder="1" applyAlignment="1">
      <alignment horizontal="left"/>
      <protection/>
    </xf>
    <xf numFmtId="0" fontId="4" fillId="0" borderId="0" xfId="39" applyFont="1" applyAlignment="1">
      <alignment horizontal="centerContinuous"/>
      <protection/>
    </xf>
    <xf numFmtId="37" fontId="5" fillId="0" borderId="0" xfId="39" applyNumberFormat="1" applyFont="1" applyAlignment="1">
      <alignment horizontal="centerContinuous"/>
      <protection/>
    </xf>
    <xf numFmtId="37" fontId="5" fillId="0" borderId="0" xfId="39" applyNumberFormat="1" applyFont="1" applyBorder="1" applyAlignment="1">
      <alignment horizontal="centerContinuous"/>
      <protection/>
    </xf>
    <xf numFmtId="0" fontId="1" fillId="0" borderId="0" xfId="39" applyAlignment="1">
      <alignment horizontal="centerContinuous"/>
      <protection/>
    </xf>
    <xf numFmtId="0" fontId="1" fillId="0" borderId="0" xfId="39">
      <alignment/>
      <protection/>
    </xf>
    <xf numFmtId="0" fontId="5" fillId="0" borderId="0" xfId="39" applyFont="1" applyBorder="1" applyAlignment="1">
      <alignment horizontal="centerContinuous"/>
      <protection/>
    </xf>
    <xf numFmtId="37" fontId="4" fillId="0" borderId="0" xfId="39" applyNumberFormat="1" applyFont="1" applyAlignment="1">
      <alignment horizontal="centerContinuous"/>
      <protection/>
    </xf>
    <xf numFmtId="37" fontId="5" fillId="0" borderId="0" xfId="39" applyNumberFormat="1" applyFont="1">
      <alignment/>
      <protection/>
    </xf>
    <xf numFmtId="37" fontId="4" fillId="0" borderId="0" xfId="39" applyNumberFormat="1" applyFont="1" applyAlignment="1">
      <alignment horizontal="center"/>
      <protection/>
    </xf>
    <xf numFmtId="0" fontId="4" fillId="0" borderId="0" xfId="39" applyFont="1" applyAlignment="1">
      <alignment horizontal="center"/>
      <protection/>
    </xf>
    <xf numFmtId="0" fontId="4" fillId="0" borderId="1" xfId="39" applyFont="1" applyBorder="1" applyAlignment="1">
      <alignment horizontal="center"/>
      <protection/>
    </xf>
    <xf numFmtId="0" fontId="4" fillId="0" borderId="0" xfId="39" applyFont="1" applyBorder="1" applyAlignment="1">
      <alignment horizontal="center"/>
      <protection/>
    </xf>
    <xf numFmtId="37" fontId="4" fillId="0" borderId="2" xfId="39" applyNumberFormat="1" applyFont="1" applyBorder="1" applyAlignment="1">
      <alignment horizontal="center"/>
      <protection/>
    </xf>
    <xf numFmtId="37" fontId="4" fillId="0" borderId="3" xfId="39" applyNumberFormat="1" applyFont="1" applyBorder="1" applyAlignment="1">
      <alignment horizontal="center"/>
      <protection/>
    </xf>
    <xf numFmtId="0" fontId="4" fillId="0" borderId="4" xfId="39" applyFont="1" applyBorder="1" applyAlignment="1">
      <alignment horizontal="center"/>
      <protection/>
    </xf>
    <xf numFmtId="0" fontId="1" fillId="0" borderId="3" xfId="39" applyBorder="1">
      <alignment/>
      <protection/>
    </xf>
    <xf numFmtId="0" fontId="4" fillId="0" borderId="5" xfId="39" applyFont="1" applyBorder="1" applyAlignment="1">
      <alignment horizontal="center"/>
      <protection/>
    </xf>
    <xf numFmtId="0" fontId="5" fillId="0" borderId="0" xfId="39" applyFont="1" applyAlignment="1">
      <alignment horizontal="centerContinuous"/>
      <protection/>
    </xf>
    <xf numFmtId="37" fontId="5" fillId="0" borderId="0" xfId="39" applyNumberFormat="1" applyFont="1" applyBorder="1" applyAlignment="1">
      <alignment horizontal="right"/>
      <protection/>
    </xf>
    <xf numFmtId="37" fontId="4" fillId="0" borderId="0" xfId="39" applyNumberFormat="1" applyFont="1" applyBorder="1" applyAlignment="1">
      <alignment horizontal="right"/>
      <protection/>
    </xf>
    <xf numFmtId="0" fontId="6" fillId="0" borderId="0" xfId="39" applyFont="1" applyBorder="1" applyAlignment="1">
      <alignment horizontal="left"/>
      <protection/>
    </xf>
    <xf numFmtId="37" fontId="6" fillId="0" borderId="0" xfId="39" applyNumberFormat="1" applyFont="1" applyBorder="1" applyAlignment="1">
      <alignment horizontal="right"/>
      <protection/>
    </xf>
    <xf numFmtId="0" fontId="5" fillId="0" borderId="0" xfId="39" applyFont="1" applyBorder="1" applyAlignment="1">
      <alignment horizontal="left"/>
      <protection/>
    </xf>
    <xf numFmtId="37" fontId="1" fillId="0" borderId="0" xfId="39" applyNumberFormat="1">
      <alignment/>
      <protection/>
    </xf>
    <xf numFmtId="0" fontId="7" fillId="0" borderId="0" xfId="39" applyFont="1" applyBorder="1" applyAlignment="1">
      <alignment horizontal="left"/>
      <protection/>
    </xf>
    <xf numFmtId="37" fontId="7" fillId="0" borderId="0" xfId="39" applyNumberFormat="1" applyFont="1" applyBorder="1" applyAlignment="1">
      <alignment horizontal="right"/>
      <protection/>
    </xf>
    <xf numFmtId="0" fontId="4" fillId="0" borderId="0" xfId="38" applyFont="1" applyAlignment="1">
      <alignment horizontal="centerContinuous"/>
      <protection/>
    </xf>
    <xf numFmtId="37" fontId="5" fillId="0" borderId="0" xfId="38" applyNumberFormat="1" applyFont="1" applyAlignment="1">
      <alignment horizontal="centerContinuous"/>
      <protection/>
    </xf>
    <xf numFmtId="37" fontId="5" fillId="0" borderId="0" xfId="38" applyNumberFormat="1" applyFont="1" applyBorder="1" applyAlignment="1">
      <alignment horizontal="centerContinuous"/>
      <protection/>
    </xf>
    <xf numFmtId="0" fontId="1" fillId="0" borderId="0" xfId="38" applyAlignment="1">
      <alignment horizontal="centerContinuous"/>
      <protection/>
    </xf>
    <xf numFmtId="0" fontId="1" fillId="0" borderId="0" xfId="38">
      <alignment/>
      <protection/>
    </xf>
    <xf numFmtId="0" fontId="5" fillId="0" borderId="0" xfId="38" applyFont="1" applyBorder="1" applyAlignment="1">
      <alignment horizontal="centerContinuous"/>
      <protection/>
    </xf>
    <xf numFmtId="37" fontId="1" fillId="0" borderId="0" xfId="38" applyNumberFormat="1" applyAlignment="1">
      <alignment horizontal="centerContinuous"/>
      <protection/>
    </xf>
    <xf numFmtId="37" fontId="4" fillId="0" borderId="0" xfId="38" applyNumberFormat="1" applyFont="1" applyAlignment="1">
      <alignment horizontal="centerContinuous"/>
      <protection/>
    </xf>
    <xf numFmtId="37" fontId="5" fillId="0" borderId="0" xfId="38" applyNumberFormat="1" applyFont="1">
      <alignment/>
      <protection/>
    </xf>
    <xf numFmtId="37" fontId="4" fillId="0" borderId="0" xfId="38" applyNumberFormat="1" applyFont="1" applyAlignment="1">
      <alignment horizontal="center"/>
      <protection/>
    </xf>
    <xf numFmtId="0" fontId="4" fillId="0" borderId="0" xfId="38" applyFont="1" applyAlignment="1">
      <alignment horizontal="center"/>
      <protection/>
    </xf>
    <xf numFmtId="0" fontId="4" fillId="0" borderId="1" xfId="38" applyFont="1" applyBorder="1" applyAlignment="1">
      <alignment horizontal="center"/>
      <protection/>
    </xf>
    <xf numFmtId="0" fontId="4" fillId="0" borderId="0" xfId="38" applyFont="1" applyBorder="1" applyAlignment="1">
      <alignment horizontal="center"/>
      <protection/>
    </xf>
    <xf numFmtId="37" fontId="4" fillId="0" borderId="2" xfId="38" applyNumberFormat="1" applyFont="1" applyBorder="1" applyAlignment="1">
      <alignment horizontal="center"/>
      <protection/>
    </xf>
    <xf numFmtId="37" fontId="4" fillId="0" borderId="3" xfId="38" applyNumberFormat="1" applyFont="1" applyBorder="1" applyAlignment="1">
      <alignment horizontal="center"/>
      <protection/>
    </xf>
    <xf numFmtId="0" fontId="4" fillId="0" borderId="4" xfId="38" applyFont="1" applyBorder="1" applyAlignment="1">
      <alignment horizontal="center"/>
      <protection/>
    </xf>
    <xf numFmtId="0" fontId="1" fillId="0" borderId="3" xfId="38" applyBorder="1">
      <alignment/>
      <protection/>
    </xf>
    <xf numFmtId="0" fontId="4" fillId="0" borderId="5" xfId="38" applyFont="1" applyBorder="1" applyAlignment="1">
      <alignment horizontal="center"/>
      <protection/>
    </xf>
    <xf numFmtId="0" fontId="5" fillId="0" borderId="0" xfId="38" applyFont="1" applyAlignment="1">
      <alignment horizontal="centerContinuous"/>
      <protection/>
    </xf>
    <xf numFmtId="37" fontId="5" fillId="0" borderId="0" xfId="38" applyNumberFormat="1" applyFont="1" applyBorder="1" applyAlignment="1">
      <alignment horizontal="right"/>
      <protection/>
    </xf>
    <xf numFmtId="37" fontId="4" fillId="0" borderId="0" xfId="38" applyNumberFormat="1" applyFont="1" applyBorder="1" applyAlignment="1">
      <alignment horizontal="right"/>
      <protection/>
    </xf>
    <xf numFmtId="0" fontId="6" fillId="0" borderId="0" xfId="38" applyFont="1" applyBorder="1" applyAlignment="1">
      <alignment horizontal="left"/>
      <protection/>
    </xf>
    <xf numFmtId="37" fontId="6" fillId="0" borderId="0" xfId="38" applyNumberFormat="1" applyFont="1" applyBorder="1" applyAlignment="1">
      <alignment horizontal="right"/>
      <protection/>
    </xf>
    <xf numFmtId="0" fontId="5" fillId="0" borderId="0" xfId="38" applyFont="1" applyBorder="1" applyAlignment="1">
      <alignment horizontal="left"/>
      <protection/>
    </xf>
    <xf numFmtId="37" fontId="7" fillId="0" borderId="0" xfId="38" applyNumberFormat="1" applyFont="1" applyBorder="1" applyAlignment="1">
      <alignment horizontal="right"/>
      <protection/>
    </xf>
    <xf numFmtId="0" fontId="7" fillId="0" borderId="0" xfId="38" applyFont="1" applyBorder="1" applyAlignment="1">
      <alignment horizontal="left"/>
      <protection/>
    </xf>
    <xf numFmtId="37" fontId="1" fillId="0" borderId="0" xfId="38" applyNumberFormat="1">
      <alignment/>
      <protection/>
    </xf>
    <xf numFmtId="0" fontId="4" fillId="0" borderId="0" xfId="37" applyFont="1" applyAlignment="1">
      <alignment horizontal="centerContinuous"/>
      <protection/>
    </xf>
    <xf numFmtId="37" fontId="5" fillId="0" borderId="0" xfId="37" applyNumberFormat="1" applyFont="1" applyAlignment="1">
      <alignment horizontal="centerContinuous"/>
      <protection/>
    </xf>
    <xf numFmtId="37" fontId="5" fillId="0" borderId="0" xfId="37" applyNumberFormat="1" applyFont="1" applyBorder="1" applyAlignment="1">
      <alignment horizontal="centerContinuous"/>
      <protection/>
    </xf>
    <xf numFmtId="0" fontId="1" fillId="0" borderId="0" xfId="37" applyAlignment="1">
      <alignment horizontal="centerContinuous"/>
      <protection/>
    </xf>
    <xf numFmtId="0" fontId="1" fillId="0" borderId="0" xfId="37">
      <alignment/>
      <protection/>
    </xf>
    <xf numFmtId="0" fontId="5" fillId="0" borderId="0" xfId="37" applyFont="1" applyBorder="1" applyAlignment="1">
      <alignment horizontal="centerContinuous"/>
      <protection/>
    </xf>
    <xf numFmtId="37" fontId="6" fillId="0" borderId="0" xfId="37" applyNumberFormat="1" applyFont="1" applyBorder="1" applyAlignment="1">
      <alignment horizontal="centerContinuous"/>
      <protection/>
    </xf>
    <xf numFmtId="37" fontId="5" fillId="0" borderId="0" xfId="37" applyNumberFormat="1" applyFont="1">
      <alignment/>
      <protection/>
    </xf>
    <xf numFmtId="37" fontId="4" fillId="0" borderId="0" xfId="37" applyNumberFormat="1" applyFont="1" applyAlignment="1">
      <alignment horizontal="center"/>
      <protection/>
    </xf>
    <xf numFmtId="0" fontId="4" fillId="0" borderId="0" xfId="37" applyFont="1" applyAlignment="1">
      <alignment horizontal="center"/>
      <protection/>
    </xf>
    <xf numFmtId="0" fontId="4" fillId="0" borderId="1" xfId="37" applyFont="1" applyBorder="1" applyAlignment="1">
      <alignment horizontal="center"/>
      <protection/>
    </xf>
    <xf numFmtId="0" fontId="4" fillId="0" borderId="0" xfId="37" applyFont="1" applyBorder="1" applyAlignment="1">
      <alignment horizontal="center"/>
      <protection/>
    </xf>
    <xf numFmtId="37" fontId="4" fillId="0" borderId="2" xfId="37" applyNumberFormat="1" applyFont="1" applyBorder="1" applyAlignment="1">
      <alignment horizontal="center"/>
      <protection/>
    </xf>
    <xf numFmtId="37" fontId="4" fillId="0" borderId="3" xfId="37" applyNumberFormat="1" applyFont="1" applyBorder="1" applyAlignment="1">
      <alignment horizontal="center"/>
      <protection/>
    </xf>
    <xf numFmtId="0" fontId="4" fillId="0" borderId="4" xfId="37" applyFont="1" applyBorder="1" applyAlignment="1">
      <alignment horizontal="center"/>
      <protection/>
    </xf>
    <xf numFmtId="0" fontId="1" fillId="0" borderId="3" xfId="37" applyBorder="1">
      <alignment/>
      <protection/>
    </xf>
    <xf numFmtId="0" fontId="4" fillId="0" borderId="5" xfId="37" applyFont="1" applyBorder="1" applyAlignment="1">
      <alignment horizontal="center"/>
      <protection/>
    </xf>
    <xf numFmtId="0" fontId="6" fillId="0" borderId="0" xfId="37" applyFont="1" applyBorder="1" applyAlignment="1">
      <alignment horizontal="left"/>
      <protection/>
    </xf>
    <xf numFmtId="37" fontId="6" fillId="0" borderId="0" xfId="37" applyNumberFormat="1" applyFont="1" applyBorder="1" applyAlignment="1">
      <alignment horizontal="right"/>
      <protection/>
    </xf>
    <xf numFmtId="0" fontId="5" fillId="0" borderId="0" xfId="37" applyFont="1" applyBorder="1" applyAlignment="1">
      <alignment horizontal="left"/>
      <protection/>
    </xf>
    <xf numFmtId="37" fontId="1" fillId="0" borderId="0" xfId="37" applyNumberFormat="1">
      <alignment/>
      <protection/>
    </xf>
    <xf numFmtId="37" fontId="7" fillId="0" borderId="0" xfId="37" applyNumberFormat="1" applyFont="1" applyBorder="1" applyAlignment="1">
      <alignment horizontal="right"/>
      <protection/>
    </xf>
    <xf numFmtId="0" fontId="4" fillId="0" borderId="0" xfId="36" applyFont="1" applyAlignment="1">
      <alignment horizontal="centerContinuous"/>
      <protection/>
    </xf>
    <xf numFmtId="37" fontId="5" fillId="0" borderId="0" xfId="36" applyNumberFormat="1" applyFont="1" applyAlignment="1">
      <alignment horizontal="centerContinuous"/>
      <protection/>
    </xf>
    <xf numFmtId="37" fontId="5" fillId="0" borderId="0" xfId="36" applyNumberFormat="1" applyFont="1" applyBorder="1" applyAlignment="1">
      <alignment horizontal="centerContinuous"/>
      <protection/>
    </xf>
    <xf numFmtId="0" fontId="1" fillId="0" borderId="0" xfId="36" applyAlignment="1">
      <alignment horizontal="centerContinuous"/>
      <protection/>
    </xf>
    <xf numFmtId="0" fontId="1" fillId="0" borderId="0" xfId="36">
      <alignment/>
      <protection/>
    </xf>
    <xf numFmtId="0" fontId="5" fillId="0" borderId="0" xfId="36" applyFont="1" applyBorder="1" applyAlignment="1">
      <alignment horizontal="centerContinuous"/>
      <protection/>
    </xf>
    <xf numFmtId="37" fontId="4" fillId="0" borderId="0" xfId="36" applyNumberFormat="1" applyFont="1" applyAlignment="1">
      <alignment horizontal="centerContinuous"/>
      <protection/>
    </xf>
    <xf numFmtId="37" fontId="5" fillId="0" borderId="0" xfId="36" applyNumberFormat="1" applyFont="1">
      <alignment/>
      <protection/>
    </xf>
    <xf numFmtId="37" fontId="4" fillId="0" borderId="0" xfId="36" applyNumberFormat="1" applyFont="1" applyAlignment="1">
      <alignment horizontal="center"/>
      <protection/>
    </xf>
    <xf numFmtId="0" fontId="4" fillId="0" borderId="0" xfId="36" applyFont="1" applyAlignment="1">
      <alignment horizontal="center"/>
      <protection/>
    </xf>
    <xf numFmtId="0" fontId="4" fillId="0" borderId="1" xfId="36" applyFont="1" applyBorder="1" applyAlignment="1">
      <alignment horizontal="center"/>
      <protection/>
    </xf>
    <xf numFmtId="0" fontId="4" fillId="0" borderId="0" xfId="36" applyFont="1" applyBorder="1" applyAlignment="1">
      <alignment horizontal="center"/>
      <protection/>
    </xf>
    <xf numFmtId="37" fontId="4" fillId="0" borderId="2" xfId="36" applyNumberFormat="1" applyFont="1" applyBorder="1" applyAlignment="1">
      <alignment horizontal="center"/>
      <protection/>
    </xf>
    <xf numFmtId="37" fontId="4" fillId="0" borderId="3" xfId="36" applyNumberFormat="1" applyFont="1" applyBorder="1" applyAlignment="1">
      <alignment horizontal="center"/>
      <protection/>
    </xf>
    <xf numFmtId="0" fontId="4" fillId="0" borderId="4" xfId="36" applyFont="1" applyBorder="1" applyAlignment="1">
      <alignment horizontal="center"/>
      <protection/>
    </xf>
    <xf numFmtId="0" fontId="1" fillId="0" borderId="3" xfId="36" applyBorder="1">
      <alignment/>
      <protection/>
    </xf>
    <xf numFmtId="0" fontId="4" fillId="0" borderId="5" xfId="36" applyFont="1" applyBorder="1" applyAlignment="1">
      <alignment horizontal="center"/>
      <protection/>
    </xf>
    <xf numFmtId="0" fontId="5" fillId="0" borderId="0" xfId="36" applyFont="1" applyAlignment="1">
      <alignment horizontal="centerContinuous"/>
      <protection/>
    </xf>
    <xf numFmtId="37" fontId="5" fillId="0" borderId="0" xfId="36" applyNumberFormat="1" applyFont="1" applyBorder="1" applyAlignment="1">
      <alignment horizontal="right"/>
      <protection/>
    </xf>
    <xf numFmtId="37" fontId="4" fillId="0" borderId="0" xfId="36" applyNumberFormat="1" applyFont="1" applyBorder="1" applyAlignment="1">
      <alignment horizontal="right"/>
      <protection/>
    </xf>
    <xf numFmtId="0" fontId="6" fillId="0" borderId="0" xfId="36" applyFont="1" applyBorder="1" applyAlignment="1">
      <alignment horizontal="left"/>
      <protection/>
    </xf>
    <xf numFmtId="37" fontId="6" fillId="0" borderId="0" xfId="36" applyNumberFormat="1" applyFont="1" applyBorder="1" applyAlignment="1">
      <alignment horizontal="right"/>
      <protection/>
    </xf>
    <xf numFmtId="37" fontId="1" fillId="0" borderId="0" xfId="36" applyNumberFormat="1">
      <alignment/>
      <protection/>
    </xf>
    <xf numFmtId="0" fontId="6" fillId="0" borderId="0" xfId="36" applyFont="1" applyBorder="1" applyAlignment="1">
      <alignment horizontal="right"/>
      <protection/>
    </xf>
    <xf numFmtId="0" fontId="5" fillId="0" borderId="0" xfId="36" applyFont="1" applyBorder="1" applyAlignment="1">
      <alignment horizontal="left"/>
      <protection/>
    </xf>
    <xf numFmtId="37" fontId="7" fillId="0" borderId="0" xfId="36" applyNumberFormat="1" applyFont="1" applyBorder="1" applyAlignment="1">
      <alignment horizontal="right"/>
      <protection/>
    </xf>
    <xf numFmtId="0" fontId="4" fillId="0" borderId="0" xfId="35" applyFont="1" applyAlignment="1">
      <alignment horizontal="centerContinuous"/>
      <protection/>
    </xf>
    <xf numFmtId="37" fontId="5" fillId="0" borderId="0" xfId="35" applyNumberFormat="1" applyFont="1" applyAlignment="1">
      <alignment horizontal="centerContinuous"/>
      <protection/>
    </xf>
    <xf numFmtId="37" fontId="5" fillId="0" borderId="0" xfId="35" applyNumberFormat="1" applyFont="1" applyBorder="1" applyAlignment="1">
      <alignment horizontal="centerContinuous"/>
      <protection/>
    </xf>
    <xf numFmtId="0" fontId="1" fillId="0" borderId="0" xfId="35" applyAlignment="1">
      <alignment horizontal="centerContinuous"/>
      <protection/>
    </xf>
    <xf numFmtId="0" fontId="1" fillId="0" borderId="0" xfId="35">
      <alignment/>
      <protection/>
    </xf>
    <xf numFmtId="0" fontId="5" fillId="0" borderId="0" xfId="35" applyFont="1" applyBorder="1" applyAlignment="1">
      <alignment horizontal="centerContinuous"/>
      <protection/>
    </xf>
    <xf numFmtId="37" fontId="6" fillId="0" borderId="0" xfId="35" applyNumberFormat="1" applyFont="1" applyBorder="1" applyAlignment="1">
      <alignment horizontal="centerContinuous"/>
      <protection/>
    </xf>
    <xf numFmtId="37" fontId="5" fillId="0" borderId="0" xfId="35" applyNumberFormat="1" applyFont="1">
      <alignment/>
      <protection/>
    </xf>
    <xf numFmtId="37" fontId="7" fillId="0" borderId="0" xfId="35" applyNumberFormat="1" applyFont="1" applyBorder="1" applyAlignment="1">
      <alignment horizontal="right"/>
      <protection/>
    </xf>
    <xf numFmtId="37" fontId="4" fillId="0" borderId="0" xfId="35" applyNumberFormat="1" applyFont="1" applyAlignment="1">
      <alignment horizontal="center"/>
      <protection/>
    </xf>
    <xf numFmtId="0" fontId="4" fillId="0" borderId="0" xfId="35" applyFont="1" applyAlignment="1">
      <alignment horizontal="center"/>
      <protection/>
    </xf>
    <xf numFmtId="0" fontId="4" fillId="0" borderId="1" xfId="35" applyFont="1" applyBorder="1" applyAlignment="1">
      <alignment horizontal="center"/>
      <protection/>
    </xf>
    <xf numFmtId="0" fontId="4" fillId="0" borderId="0" xfId="35" applyFont="1" applyBorder="1" applyAlignment="1">
      <alignment horizontal="center"/>
      <protection/>
    </xf>
    <xf numFmtId="37" fontId="4" fillId="0" borderId="2" xfId="35" applyNumberFormat="1" applyFont="1" applyBorder="1" applyAlignment="1">
      <alignment horizontal="center"/>
      <protection/>
    </xf>
    <xf numFmtId="37" fontId="4" fillId="0" borderId="3" xfId="35" applyNumberFormat="1" applyFont="1" applyBorder="1" applyAlignment="1">
      <alignment horizontal="center"/>
      <protection/>
    </xf>
    <xf numFmtId="0" fontId="4" fillId="0" borderId="4" xfId="35" applyFont="1" applyBorder="1" applyAlignment="1">
      <alignment horizontal="center"/>
      <protection/>
    </xf>
    <xf numFmtId="0" fontId="1" fillId="0" borderId="3" xfId="35" applyBorder="1">
      <alignment/>
      <protection/>
    </xf>
    <xf numFmtId="0" fontId="4" fillId="0" borderId="5" xfId="35" applyFont="1" applyBorder="1" applyAlignment="1">
      <alignment horizontal="center"/>
      <protection/>
    </xf>
    <xf numFmtId="0" fontId="5" fillId="0" borderId="0" xfId="35" applyFont="1" applyAlignment="1">
      <alignment horizontal="centerContinuous"/>
      <protection/>
    </xf>
    <xf numFmtId="37" fontId="5" fillId="0" borderId="0" xfId="35" applyNumberFormat="1" applyFont="1" applyBorder="1" applyAlignment="1">
      <alignment horizontal="right"/>
      <protection/>
    </xf>
    <xf numFmtId="37" fontId="4" fillId="0" borderId="0" xfId="35" applyNumberFormat="1" applyFont="1" applyBorder="1" applyAlignment="1">
      <alignment horizontal="right"/>
      <protection/>
    </xf>
    <xf numFmtId="0" fontId="6" fillId="0" borderId="0" xfId="35" applyFont="1" applyBorder="1" applyAlignment="1">
      <alignment horizontal="left"/>
      <protection/>
    </xf>
    <xf numFmtId="37" fontId="6" fillId="0" borderId="0" xfId="35" applyNumberFormat="1" applyFont="1" applyBorder="1" applyAlignment="1">
      <alignment horizontal="right"/>
      <protection/>
    </xf>
    <xf numFmtId="37" fontId="1" fillId="0" borderId="0" xfId="35" applyNumberFormat="1">
      <alignment/>
      <protection/>
    </xf>
    <xf numFmtId="0" fontId="5" fillId="0" borderId="0" xfId="35" applyFont="1" applyBorder="1" applyAlignment="1">
      <alignment horizontal="left"/>
      <protection/>
    </xf>
    <xf numFmtId="0" fontId="4" fillId="0" borderId="0" xfId="34" applyFont="1" applyAlignment="1">
      <alignment horizontal="centerContinuous"/>
      <protection/>
    </xf>
    <xf numFmtId="37" fontId="5" fillId="0" borderId="0" xfId="34" applyNumberFormat="1" applyFont="1" applyAlignment="1">
      <alignment horizontal="centerContinuous"/>
      <protection/>
    </xf>
    <xf numFmtId="37" fontId="5" fillId="0" borderId="0" xfId="34" applyNumberFormat="1" applyFont="1" applyBorder="1" applyAlignment="1">
      <alignment horizontal="centerContinuous"/>
      <protection/>
    </xf>
    <xf numFmtId="0" fontId="1" fillId="0" borderId="0" xfId="34" applyAlignment="1">
      <alignment horizontal="centerContinuous"/>
      <protection/>
    </xf>
    <xf numFmtId="0" fontId="1" fillId="0" borderId="0" xfId="34">
      <alignment/>
      <protection/>
    </xf>
    <xf numFmtId="0" fontId="5" fillId="0" borderId="0" xfId="34" applyFont="1" applyBorder="1" applyAlignment="1">
      <alignment horizontal="centerContinuous"/>
      <protection/>
    </xf>
    <xf numFmtId="37" fontId="4" fillId="0" borderId="0" xfId="34" applyNumberFormat="1" applyFont="1" applyAlignment="1">
      <alignment horizontal="centerContinuous"/>
      <protection/>
    </xf>
    <xf numFmtId="37" fontId="5" fillId="0" borderId="0" xfId="34" applyNumberFormat="1" applyFont="1">
      <alignment/>
      <protection/>
    </xf>
    <xf numFmtId="37" fontId="7" fillId="0" borderId="0" xfId="34" applyNumberFormat="1" applyFont="1" applyBorder="1" applyAlignment="1">
      <alignment horizontal="right"/>
      <protection/>
    </xf>
    <xf numFmtId="37" fontId="4" fillId="0" borderId="0" xfId="34" applyNumberFormat="1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4" fillId="0" borderId="1" xfId="34" applyFont="1" applyBorder="1" applyAlignment="1">
      <alignment horizontal="center"/>
      <protection/>
    </xf>
    <xf numFmtId="0" fontId="4" fillId="0" borderId="0" xfId="34" applyFont="1" applyBorder="1" applyAlignment="1">
      <alignment horizontal="center"/>
      <protection/>
    </xf>
    <xf numFmtId="37" fontId="4" fillId="0" borderId="2" xfId="34" applyNumberFormat="1" applyFont="1" applyBorder="1" applyAlignment="1">
      <alignment horizontal="center"/>
      <protection/>
    </xf>
    <xf numFmtId="37" fontId="4" fillId="0" borderId="3" xfId="34" applyNumberFormat="1" applyFont="1" applyBorder="1" applyAlignment="1">
      <alignment horizontal="center"/>
      <protection/>
    </xf>
    <xf numFmtId="0" fontId="4" fillId="0" borderId="4" xfId="34" applyFont="1" applyBorder="1" applyAlignment="1">
      <alignment horizontal="center"/>
      <protection/>
    </xf>
    <xf numFmtId="0" fontId="1" fillId="0" borderId="3" xfId="34" applyBorder="1">
      <alignment/>
      <protection/>
    </xf>
    <xf numFmtId="0" fontId="4" fillId="0" borderId="5" xfId="34" applyFont="1" applyBorder="1" applyAlignment="1">
      <alignment horizontal="center"/>
      <protection/>
    </xf>
    <xf numFmtId="0" fontId="5" fillId="0" borderId="0" xfId="34" applyFont="1" applyAlignment="1">
      <alignment horizontal="centerContinuous"/>
      <protection/>
    </xf>
    <xf numFmtId="37" fontId="5" fillId="0" borderId="0" xfId="34" applyNumberFormat="1" applyFont="1" applyBorder="1" applyAlignment="1">
      <alignment horizontal="right"/>
      <protection/>
    </xf>
    <xf numFmtId="37" fontId="4" fillId="0" borderId="0" xfId="34" applyNumberFormat="1" applyFont="1" applyBorder="1" applyAlignment="1">
      <alignment horizontal="right"/>
      <protection/>
    </xf>
    <xf numFmtId="0" fontId="6" fillId="0" borderId="0" xfId="34" applyFont="1" applyBorder="1" applyAlignment="1">
      <alignment horizontal="left"/>
      <protection/>
    </xf>
    <xf numFmtId="37" fontId="6" fillId="0" borderId="0" xfId="34" applyNumberFormat="1" applyFont="1" applyBorder="1" applyAlignment="1">
      <alignment horizontal="right"/>
      <protection/>
    </xf>
    <xf numFmtId="37" fontId="1" fillId="0" borderId="0" xfId="34" applyNumberFormat="1">
      <alignment/>
      <protection/>
    </xf>
    <xf numFmtId="0" fontId="5" fillId="0" borderId="0" xfId="34" applyFont="1" applyBorder="1" applyAlignment="1">
      <alignment horizontal="left"/>
      <protection/>
    </xf>
    <xf numFmtId="0" fontId="4" fillId="0" borderId="0" xfId="33" applyFont="1" applyAlignment="1">
      <alignment horizontal="centerContinuous"/>
      <protection/>
    </xf>
    <xf numFmtId="37" fontId="5" fillId="0" borderId="0" xfId="33" applyNumberFormat="1" applyFont="1" applyAlignment="1">
      <alignment horizontal="centerContinuous"/>
      <protection/>
    </xf>
    <xf numFmtId="37" fontId="5" fillId="0" borderId="0" xfId="33" applyNumberFormat="1" applyFont="1" applyBorder="1" applyAlignment="1">
      <alignment horizontal="centerContinuous"/>
      <protection/>
    </xf>
    <xf numFmtId="0" fontId="1" fillId="0" borderId="0" xfId="33" applyAlignment="1">
      <alignment horizontal="centerContinuous"/>
      <protection/>
    </xf>
    <xf numFmtId="0" fontId="1" fillId="0" borderId="0" xfId="33">
      <alignment/>
      <protection/>
    </xf>
    <xf numFmtId="0" fontId="5" fillId="0" borderId="0" xfId="33" applyFont="1" applyBorder="1" applyAlignment="1">
      <alignment horizontal="centerContinuous"/>
      <protection/>
    </xf>
    <xf numFmtId="37" fontId="4" fillId="0" borderId="0" xfId="33" applyNumberFormat="1" applyFont="1" applyAlignment="1">
      <alignment horizontal="centerContinuous"/>
      <protection/>
    </xf>
    <xf numFmtId="37" fontId="5" fillId="0" borderId="0" xfId="33" applyNumberFormat="1" applyFont="1">
      <alignment/>
      <protection/>
    </xf>
    <xf numFmtId="37" fontId="7" fillId="0" borderId="0" xfId="33" applyNumberFormat="1" applyFont="1" applyBorder="1" applyAlignment="1">
      <alignment horizontal="right"/>
      <protection/>
    </xf>
    <xf numFmtId="37" fontId="4" fillId="0" borderId="0" xfId="33" applyNumberFormat="1" applyFont="1" applyAlignment="1">
      <alignment horizontal="center"/>
      <protection/>
    </xf>
    <xf numFmtId="0" fontId="4" fillId="0" borderId="0" xfId="33" applyFont="1" applyAlignment="1">
      <alignment horizontal="center"/>
      <protection/>
    </xf>
    <xf numFmtId="0" fontId="4" fillId="0" borderId="1" xfId="33" applyFont="1" applyBorder="1" applyAlignment="1">
      <alignment horizontal="center"/>
      <protection/>
    </xf>
    <xf numFmtId="0" fontId="4" fillId="0" borderId="0" xfId="33" applyFont="1" applyBorder="1" applyAlignment="1">
      <alignment horizontal="center"/>
      <protection/>
    </xf>
    <xf numFmtId="37" fontId="4" fillId="0" borderId="2" xfId="33" applyNumberFormat="1" applyFont="1" applyBorder="1" applyAlignment="1">
      <alignment horizontal="center"/>
      <protection/>
    </xf>
    <xf numFmtId="37" fontId="4" fillId="0" borderId="3" xfId="33" applyNumberFormat="1" applyFont="1" applyBorder="1" applyAlignment="1">
      <alignment horizontal="center"/>
      <protection/>
    </xf>
    <xf numFmtId="0" fontId="4" fillId="0" borderId="4" xfId="33" applyFont="1" applyBorder="1" applyAlignment="1">
      <alignment horizontal="center"/>
      <protection/>
    </xf>
    <xf numFmtId="0" fontId="1" fillId="0" borderId="3" xfId="33" applyBorder="1">
      <alignment/>
      <protection/>
    </xf>
    <xf numFmtId="0" fontId="4" fillId="0" borderId="5" xfId="33" applyFont="1" applyBorder="1" applyAlignment="1">
      <alignment horizontal="center"/>
      <protection/>
    </xf>
    <xf numFmtId="0" fontId="5" fillId="0" borderId="0" xfId="33" applyFont="1" applyAlignment="1">
      <alignment horizontal="centerContinuous"/>
      <protection/>
    </xf>
    <xf numFmtId="37" fontId="5" fillId="0" borderId="0" xfId="33" applyNumberFormat="1" applyFont="1" applyBorder="1" applyAlignment="1">
      <alignment horizontal="right"/>
      <protection/>
    </xf>
    <xf numFmtId="37" fontId="4" fillId="0" borderId="0" xfId="33" applyNumberFormat="1" applyFont="1" applyBorder="1" applyAlignment="1">
      <alignment horizontal="right"/>
      <protection/>
    </xf>
    <xf numFmtId="0" fontId="6" fillId="0" borderId="0" xfId="33" applyFont="1" applyBorder="1" applyAlignment="1">
      <alignment horizontal="left"/>
      <protection/>
    </xf>
    <xf numFmtId="37" fontId="6" fillId="0" borderId="0" xfId="33" applyNumberFormat="1" applyFont="1" applyBorder="1" applyAlignment="1">
      <alignment horizontal="right"/>
      <protection/>
    </xf>
    <xf numFmtId="37" fontId="1" fillId="0" borderId="0" xfId="33" applyNumberFormat="1">
      <alignment/>
      <protection/>
    </xf>
    <xf numFmtId="0" fontId="5" fillId="0" borderId="0" xfId="33" applyFont="1" applyBorder="1" applyAlignment="1">
      <alignment horizontal="left"/>
      <protection/>
    </xf>
    <xf numFmtId="0" fontId="4" fillId="0" borderId="0" xfId="32" applyFont="1" applyAlignment="1">
      <alignment horizontal="centerContinuous"/>
      <protection/>
    </xf>
    <xf numFmtId="37" fontId="5" fillId="0" borderId="0" xfId="32" applyNumberFormat="1" applyFont="1" applyAlignment="1">
      <alignment horizontal="centerContinuous"/>
      <protection/>
    </xf>
    <xf numFmtId="37" fontId="5" fillId="0" borderId="0" xfId="32" applyNumberFormat="1" applyFont="1" applyBorder="1" applyAlignment="1">
      <alignment horizontal="centerContinuous"/>
      <protection/>
    </xf>
    <xf numFmtId="0" fontId="1" fillId="0" borderId="0" xfId="32" applyAlignment="1">
      <alignment horizontal="centerContinuous"/>
      <protection/>
    </xf>
    <xf numFmtId="0" fontId="1" fillId="0" borderId="0" xfId="32">
      <alignment/>
      <protection/>
    </xf>
    <xf numFmtId="0" fontId="5" fillId="0" borderId="0" xfId="32" applyFont="1" applyBorder="1" applyAlignment="1">
      <alignment horizontal="centerContinuous"/>
      <protection/>
    </xf>
    <xf numFmtId="37" fontId="4" fillId="0" borderId="0" xfId="32" applyNumberFormat="1" applyFont="1" applyAlignment="1">
      <alignment horizontal="centerContinuous"/>
      <protection/>
    </xf>
    <xf numFmtId="37" fontId="5" fillId="0" borderId="0" xfId="32" applyNumberFormat="1" applyFont="1">
      <alignment/>
      <protection/>
    </xf>
    <xf numFmtId="37" fontId="7" fillId="0" borderId="0" xfId="32" applyNumberFormat="1" applyFont="1" applyBorder="1" applyAlignment="1">
      <alignment horizontal="right"/>
      <protection/>
    </xf>
    <xf numFmtId="37" fontId="4" fillId="0" borderId="0" xfId="32" applyNumberFormat="1" applyFont="1" applyAlignment="1">
      <alignment horizontal="center"/>
      <protection/>
    </xf>
    <xf numFmtId="0" fontId="4" fillId="0" borderId="0" xfId="32" applyFont="1" applyAlignment="1">
      <alignment horizontal="center"/>
      <protection/>
    </xf>
    <xf numFmtId="0" fontId="4" fillId="0" borderId="1" xfId="32" applyFont="1" applyBorder="1" applyAlignment="1">
      <alignment horizontal="center"/>
      <protection/>
    </xf>
    <xf numFmtId="0" fontId="4" fillId="0" borderId="0" xfId="32" applyFont="1" applyBorder="1" applyAlignment="1">
      <alignment horizontal="center"/>
      <protection/>
    </xf>
    <xf numFmtId="37" fontId="4" fillId="0" borderId="2" xfId="32" applyNumberFormat="1" applyFont="1" applyBorder="1" applyAlignment="1">
      <alignment horizontal="center"/>
      <protection/>
    </xf>
    <xf numFmtId="37" fontId="4" fillId="0" borderId="3" xfId="32" applyNumberFormat="1" applyFont="1" applyBorder="1" applyAlignment="1">
      <alignment horizontal="center"/>
      <protection/>
    </xf>
    <xf numFmtId="0" fontId="4" fillId="0" borderId="4" xfId="32" applyFont="1" applyBorder="1" applyAlignment="1">
      <alignment horizontal="center"/>
      <protection/>
    </xf>
    <xf numFmtId="0" fontId="1" fillId="0" borderId="3" xfId="32" applyBorder="1">
      <alignment/>
      <protection/>
    </xf>
    <xf numFmtId="0" fontId="4" fillId="0" borderId="5" xfId="32" applyFont="1" applyBorder="1" applyAlignment="1">
      <alignment horizontal="center"/>
      <protection/>
    </xf>
    <xf numFmtId="0" fontId="5" fillId="0" borderId="0" xfId="32" applyFont="1" applyAlignment="1">
      <alignment horizontal="centerContinuous"/>
      <protection/>
    </xf>
    <xf numFmtId="37" fontId="5" fillId="0" borderId="0" xfId="32" applyNumberFormat="1" applyFont="1" applyBorder="1" applyAlignment="1">
      <alignment horizontal="right"/>
      <protection/>
    </xf>
    <xf numFmtId="37" fontId="4" fillId="0" borderId="0" xfId="32" applyNumberFormat="1" applyFont="1" applyBorder="1" applyAlignment="1">
      <alignment horizontal="right"/>
      <protection/>
    </xf>
    <xf numFmtId="37" fontId="6" fillId="0" borderId="0" xfId="32" applyNumberFormat="1" applyFont="1" applyBorder="1" applyAlignment="1">
      <alignment horizontal="right"/>
      <protection/>
    </xf>
    <xf numFmtId="0" fontId="6" fillId="0" borderId="0" xfId="32" applyFont="1" applyBorder="1" applyAlignment="1">
      <alignment horizontal="left"/>
      <protection/>
    </xf>
    <xf numFmtId="37" fontId="6" fillId="0" borderId="0" xfId="32" applyNumberFormat="1" applyFont="1" applyFill="1" applyBorder="1" applyAlignment="1">
      <alignment horizontal="right"/>
      <protection/>
    </xf>
    <xf numFmtId="37" fontId="1" fillId="0" borderId="0" xfId="32" applyNumberFormat="1">
      <alignment/>
      <protection/>
    </xf>
    <xf numFmtId="0" fontId="4" fillId="0" borderId="0" xfId="31" applyFont="1" applyAlignment="1">
      <alignment horizontal="centerContinuous"/>
      <protection/>
    </xf>
    <xf numFmtId="37" fontId="5" fillId="0" borderId="0" xfId="31" applyNumberFormat="1" applyFont="1" applyAlignment="1">
      <alignment horizontal="centerContinuous"/>
      <protection/>
    </xf>
    <xf numFmtId="37" fontId="5" fillId="0" borderId="0" xfId="31" applyNumberFormat="1" applyFont="1" applyBorder="1" applyAlignment="1">
      <alignment horizontal="centerContinuous"/>
      <protection/>
    </xf>
    <xf numFmtId="0" fontId="1" fillId="0" borderId="0" xfId="31" applyAlignment="1">
      <alignment horizontal="centerContinuous"/>
      <protection/>
    </xf>
    <xf numFmtId="0" fontId="1" fillId="0" borderId="0" xfId="31">
      <alignment/>
      <protection/>
    </xf>
    <xf numFmtId="0" fontId="5" fillId="0" borderId="0" xfId="31" applyFont="1" applyBorder="1" applyAlignment="1">
      <alignment horizontal="centerContinuous"/>
      <protection/>
    </xf>
    <xf numFmtId="37" fontId="4" fillId="0" borderId="0" xfId="31" applyNumberFormat="1" applyFont="1" applyAlignment="1">
      <alignment horizontal="centerContinuous"/>
      <protection/>
    </xf>
    <xf numFmtId="37" fontId="5" fillId="0" borderId="0" xfId="31" applyNumberFormat="1" applyFont="1">
      <alignment/>
      <protection/>
    </xf>
    <xf numFmtId="37" fontId="7" fillId="0" borderId="0" xfId="31" applyNumberFormat="1" applyFont="1" applyBorder="1" applyAlignment="1">
      <alignment horizontal="right"/>
      <protection/>
    </xf>
    <xf numFmtId="37" fontId="4" fillId="0" borderId="0" xfId="31" applyNumberFormat="1" applyFont="1" applyAlignment="1">
      <alignment horizontal="center"/>
      <protection/>
    </xf>
    <xf numFmtId="0" fontId="4" fillId="0" borderId="0" xfId="31" applyFont="1" applyAlignment="1">
      <alignment horizontal="center"/>
      <protection/>
    </xf>
    <xf numFmtId="0" fontId="4" fillId="0" borderId="1" xfId="31" applyFont="1" applyBorder="1" applyAlignment="1">
      <alignment horizontal="center"/>
      <protection/>
    </xf>
    <xf numFmtId="0" fontId="4" fillId="0" borderId="0" xfId="31" applyFont="1" applyBorder="1" applyAlignment="1">
      <alignment horizontal="center"/>
      <protection/>
    </xf>
    <xf numFmtId="37" fontId="4" fillId="0" borderId="2" xfId="31" applyNumberFormat="1" applyFont="1" applyBorder="1" applyAlignment="1">
      <alignment horizontal="center"/>
      <protection/>
    </xf>
    <xf numFmtId="37" fontId="4" fillId="0" borderId="3" xfId="31" applyNumberFormat="1" applyFont="1" applyBorder="1" applyAlignment="1">
      <alignment horizontal="center"/>
      <protection/>
    </xf>
    <xf numFmtId="0" fontId="4" fillId="0" borderId="4" xfId="31" applyFont="1" applyBorder="1" applyAlignment="1">
      <alignment horizontal="center"/>
      <protection/>
    </xf>
    <xf numFmtId="0" fontId="1" fillId="0" borderId="3" xfId="31" applyBorder="1">
      <alignment/>
      <protection/>
    </xf>
    <xf numFmtId="0" fontId="4" fillId="0" borderId="5" xfId="31" applyFont="1" applyBorder="1" applyAlignment="1">
      <alignment horizontal="center"/>
      <protection/>
    </xf>
    <xf numFmtId="0" fontId="5" fillId="0" borderId="0" xfId="31" applyFont="1" applyAlignment="1">
      <alignment horizontal="centerContinuous"/>
      <protection/>
    </xf>
    <xf numFmtId="37" fontId="5" fillId="0" borderId="0" xfId="31" applyNumberFormat="1" applyFont="1" applyBorder="1" applyAlignment="1">
      <alignment horizontal="right"/>
      <protection/>
    </xf>
    <xf numFmtId="37" fontId="4" fillId="0" borderId="0" xfId="31" applyNumberFormat="1" applyFont="1" applyBorder="1" applyAlignment="1">
      <alignment horizontal="right"/>
      <protection/>
    </xf>
    <xf numFmtId="0" fontId="6" fillId="0" borderId="0" xfId="31" applyFont="1" applyBorder="1" applyAlignment="1">
      <alignment horizontal="left"/>
      <protection/>
    </xf>
    <xf numFmtId="37" fontId="6" fillId="0" borderId="0" xfId="31" applyNumberFormat="1" applyFont="1" applyBorder="1" applyAlignment="1">
      <alignment horizontal="right"/>
      <protection/>
    </xf>
    <xf numFmtId="0" fontId="5" fillId="0" borderId="0" xfId="31" applyFont="1" applyBorder="1" applyAlignment="1">
      <alignment horizontal="left"/>
      <protection/>
    </xf>
    <xf numFmtId="0" fontId="7" fillId="0" borderId="0" xfId="31" applyFont="1" applyBorder="1" applyAlignment="1">
      <alignment horizontal="left"/>
      <protection/>
    </xf>
    <xf numFmtId="37" fontId="1" fillId="0" borderId="0" xfId="31" applyNumberFormat="1">
      <alignment/>
      <protection/>
    </xf>
    <xf numFmtId="0" fontId="4" fillId="0" borderId="0" xfId="30" applyFont="1" applyAlignment="1">
      <alignment horizontal="centerContinuous"/>
      <protection/>
    </xf>
    <xf numFmtId="37" fontId="5" fillId="0" borderId="0" xfId="30" applyNumberFormat="1" applyFont="1" applyAlignment="1">
      <alignment horizontal="centerContinuous"/>
      <protection/>
    </xf>
    <xf numFmtId="37" fontId="5" fillId="0" borderId="0" xfId="30" applyNumberFormat="1" applyFont="1" applyBorder="1" applyAlignment="1">
      <alignment horizontal="centerContinuous"/>
      <protection/>
    </xf>
    <xf numFmtId="0" fontId="1" fillId="0" borderId="0" xfId="30" applyAlignment="1">
      <alignment horizontal="centerContinuous"/>
      <protection/>
    </xf>
    <xf numFmtId="0" fontId="1" fillId="0" borderId="0" xfId="30">
      <alignment/>
      <protection/>
    </xf>
    <xf numFmtId="0" fontId="5" fillId="0" borderId="0" xfId="30" applyFont="1" applyBorder="1" applyAlignment="1">
      <alignment horizontal="centerContinuous"/>
      <protection/>
    </xf>
    <xf numFmtId="37" fontId="6" fillId="0" borderId="0" xfId="30" applyNumberFormat="1" applyFont="1" applyBorder="1" applyAlignment="1">
      <alignment horizontal="centerContinuous"/>
      <protection/>
    </xf>
    <xf numFmtId="37" fontId="5" fillId="0" borderId="0" xfId="30" applyNumberFormat="1" applyFont="1">
      <alignment/>
      <protection/>
    </xf>
    <xf numFmtId="37" fontId="7" fillId="0" borderId="0" xfId="30" applyNumberFormat="1" applyFont="1" applyBorder="1" applyAlignment="1">
      <alignment horizontal="right"/>
      <protection/>
    </xf>
    <xf numFmtId="37" fontId="4" fillId="0" borderId="0" xfId="30" applyNumberFormat="1" applyFont="1" applyAlignment="1">
      <alignment horizontal="center"/>
      <protection/>
    </xf>
    <xf numFmtId="0" fontId="4" fillId="0" borderId="0" xfId="30" applyFont="1" applyAlignment="1">
      <alignment horizontal="center"/>
      <protection/>
    </xf>
    <xf numFmtId="0" fontId="4" fillId="0" borderId="1" xfId="30" applyFont="1" applyBorder="1" applyAlignment="1">
      <alignment horizontal="center"/>
      <protection/>
    </xf>
    <xf numFmtId="0" fontId="4" fillId="0" borderId="0" xfId="30" applyFont="1" applyBorder="1" applyAlignment="1">
      <alignment horizontal="center"/>
      <protection/>
    </xf>
    <xf numFmtId="37" fontId="4" fillId="0" borderId="2" xfId="30" applyNumberFormat="1" applyFont="1" applyBorder="1" applyAlignment="1">
      <alignment horizontal="center"/>
      <protection/>
    </xf>
    <xf numFmtId="37" fontId="4" fillId="0" borderId="3" xfId="30" applyNumberFormat="1" applyFont="1" applyBorder="1" applyAlignment="1">
      <alignment horizontal="center"/>
      <protection/>
    </xf>
    <xf numFmtId="0" fontId="4" fillId="0" borderId="4" xfId="30" applyFont="1" applyBorder="1" applyAlignment="1">
      <alignment horizontal="center"/>
      <protection/>
    </xf>
    <xf numFmtId="0" fontId="1" fillId="0" borderId="3" xfId="30" applyBorder="1">
      <alignment/>
      <protection/>
    </xf>
    <xf numFmtId="0" fontId="4" fillId="0" borderId="5" xfId="30" applyFont="1" applyBorder="1" applyAlignment="1">
      <alignment horizontal="center"/>
      <protection/>
    </xf>
    <xf numFmtId="0" fontId="5" fillId="0" borderId="0" xfId="30" applyFont="1" applyAlignment="1">
      <alignment horizontal="centerContinuous"/>
      <protection/>
    </xf>
    <xf numFmtId="37" fontId="5" fillId="0" borderId="0" xfId="30" applyNumberFormat="1" applyFont="1" applyBorder="1" applyAlignment="1">
      <alignment horizontal="right"/>
      <protection/>
    </xf>
    <xf numFmtId="37" fontId="4" fillId="0" borderId="0" xfId="30" applyNumberFormat="1" applyFont="1" applyBorder="1" applyAlignment="1">
      <alignment horizontal="right"/>
      <protection/>
    </xf>
    <xf numFmtId="0" fontId="6" fillId="0" borderId="0" xfId="30" applyFont="1" applyBorder="1" applyAlignment="1">
      <alignment horizontal="left"/>
      <protection/>
    </xf>
    <xf numFmtId="37" fontId="6" fillId="0" borderId="0" xfId="30" applyNumberFormat="1" applyFont="1" applyBorder="1" applyAlignment="1">
      <alignment horizontal="right"/>
      <protection/>
    </xf>
    <xf numFmtId="0" fontId="6" fillId="0" borderId="0" xfId="30" applyFont="1" applyBorder="1" applyAlignment="1" quotePrefix="1">
      <alignment horizontal="left"/>
      <protection/>
    </xf>
    <xf numFmtId="37" fontId="1" fillId="0" borderId="0" xfId="30" applyNumberFormat="1">
      <alignment/>
      <protection/>
    </xf>
    <xf numFmtId="0" fontId="5" fillId="0" borderId="0" xfId="30" applyFont="1" applyBorder="1" applyAlignment="1">
      <alignment horizontal="left"/>
      <protection/>
    </xf>
    <xf numFmtId="0" fontId="4" fillId="0" borderId="0" xfId="29" applyFont="1" applyAlignment="1">
      <alignment horizontal="centerContinuous"/>
      <protection/>
    </xf>
    <xf numFmtId="37" fontId="5" fillId="0" borderId="0" xfId="29" applyNumberFormat="1" applyFont="1" applyAlignment="1">
      <alignment horizontal="centerContinuous"/>
      <protection/>
    </xf>
    <xf numFmtId="37" fontId="5" fillId="0" borderId="0" xfId="29" applyNumberFormat="1" applyFont="1" applyBorder="1" applyAlignment="1">
      <alignment horizontal="centerContinuous"/>
      <protection/>
    </xf>
    <xf numFmtId="0" fontId="1" fillId="0" borderId="0" xfId="29" applyAlignment="1">
      <alignment horizontal="centerContinuous"/>
      <protection/>
    </xf>
    <xf numFmtId="0" fontId="1" fillId="0" borderId="0" xfId="29">
      <alignment/>
      <protection/>
    </xf>
    <xf numFmtId="3" fontId="1" fillId="0" borderId="0" xfId="29" applyNumberFormat="1">
      <alignment/>
      <protection/>
    </xf>
    <xf numFmtId="0" fontId="5" fillId="0" borderId="0" xfId="29" applyFont="1" applyBorder="1" applyAlignment="1">
      <alignment horizontal="centerContinuous"/>
      <protection/>
    </xf>
    <xf numFmtId="37" fontId="6" fillId="0" borderId="0" xfId="29" applyNumberFormat="1" applyFont="1" applyBorder="1" applyAlignment="1">
      <alignment horizontal="centerContinuous"/>
      <protection/>
    </xf>
    <xf numFmtId="37" fontId="5" fillId="0" borderId="0" xfId="29" applyNumberFormat="1" applyFont="1">
      <alignment/>
      <protection/>
    </xf>
    <xf numFmtId="37" fontId="7" fillId="0" borderId="0" xfId="29" applyNumberFormat="1" applyFont="1" applyBorder="1" applyAlignment="1">
      <alignment horizontal="right"/>
      <protection/>
    </xf>
    <xf numFmtId="37" fontId="4" fillId="0" borderId="0" xfId="29" applyNumberFormat="1" applyFont="1" applyAlignment="1">
      <alignment horizontal="center"/>
      <protection/>
    </xf>
    <xf numFmtId="0" fontId="4" fillId="0" borderId="0" xfId="29" applyFont="1" applyAlignment="1">
      <alignment horizontal="center"/>
      <protection/>
    </xf>
    <xf numFmtId="0" fontId="4" fillId="0" borderId="1" xfId="29" applyFont="1" applyBorder="1" applyAlignment="1">
      <alignment horizontal="center"/>
      <protection/>
    </xf>
    <xf numFmtId="0" fontId="4" fillId="0" borderId="0" xfId="29" applyFont="1" applyBorder="1" applyAlignment="1">
      <alignment horizontal="center"/>
      <protection/>
    </xf>
    <xf numFmtId="37" fontId="4" fillId="0" borderId="2" xfId="29" applyNumberFormat="1" applyFont="1" applyBorder="1" applyAlignment="1">
      <alignment horizontal="center"/>
      <protection/>
    </xf>
    <xf numFmtId="37" fontId="4" fillId="0" borderId="3" xfId="29" applyNumberFormat="1" applyFont="1" applyBorder="1" applyAlignment="1">
      <alignment horizontal="center"/>
      <protection/>
    </xf>
    <xf numFmtId="0" fontId="4" fillId="0" borderId="4" xfId="29" applyFont="1" applyBorder="1" applyAlignment="1">
      <alignment horizontal="center"/>
      <protection/>
    </xf>
    <xf numFmtId="0" fontId="1" fillId="0" borderId="3" xfId="29" applyBorder="1">
      <alignment/>
      <protection/>
    </xf>
    <xf numFmtId="0" fontId="4" fillId="0" borderId="5" xfId="29" applyFont="1" applyBorder="1" applyAlignment="1">
      <alignment horizontal="center"/>
      <protection/>
    </xf>
    <xf numFmtId="0" fontId="5" fillId="0" borderId="0" xfId="29" applyFont="1" applyAlignment="1">
      <alignment horizontal="centerContinuous"/>
      <protection/>
    </xf>
    <xf numFmtId="37" fontId="5" fillId="0" borderId="0" xfId="29" applyNumberFormat="1" applyFont="1" applyBorder="1" applyAlignment="1">
      <alignment horizontal="right"/>
      <protection/>
    </xf>
    <xf numFmtId="37" fontId="4" fillId="0" borderId="0" xfId="29" applyNumberFormat="1" applyFont="1" applyBorder="1" applyAlignment="1">
      <alignment horizontal="right"/>
      <protection/>
    </xf>
    <xf numFmtId="37" fontId="6" fillId="0" borderId="0" xfId="29" applyNumberFormat="1" applyFont="1" applyBorder="1" applyAlignment="1">
      <alignment horizontal="right"/>
      <protection/>
    </xf>
    <xf numFmtId="0" fontId="6" fillId="0" borderId="0" xfId="29" applyFont="1" applyBorder="1" applyAlignment="1">
      <alignment horizontal="left"/>
      <protection/>
    </xf>
    <xf numFmtId="37" fontId="1" fillId="0" borderId="0" xfId="29" applyNumberFormat="1">
      <alignment/>
      <protection/>
    </xf>
    <xf numFmtId="0" fontId="4" fillId="0" borderId="0" xfId="28" applyFont="1" applyAlignment="1">
      <alignment horizontal="centerContinuous"/>
      <protection/>
    </xf>
    <xf numFmtId="37" fontId="5" fillId="0" borderId="0" xfId="28" applyNumberFormat="1" applyFont="1" applyAlignment="1">
      <alignment horizontal="centerContinuous"/>
      <protection/>
    </xf>
    <xf numFmtId="37" fontId="5" fillId="0" borderId="0" xfId="28" applyNumberFormat="1" applyFont="1" applyBorder="1" applyAlignment="1">
      <alignment horizontal="centerContinuous"/>
      <protection/>
    </xf>
    <xf numFmtId="0" fontId="1" fillId="0" borderId="0" xfId="28" applyAlignment="1">
      <alignment horizontal="centerContinuous"/>
      <protection/>
    </xf>
    <xf numFmtId="0" fontId="1" fillId="0" borderId="0" xfId="28">
      <alignment/>
      <protection/>
    </xf>
    <xf numFmtId="0" fontId="5" fillId="0" borderId="0" xfId="28" applyFont="1" applyBorder="1" applyAlignment="1">
      <alignment horizontal="centerContinuous"/>
      <protection/>
    </xf>
    <xf numFmtId="37" fontId="1" fillId="0" borderId="0" xfId="28" applyNumberFormat="1" applyAlignment="1">
      <alignment horizontal="centerContinuous"/>
      <protection/>
    </xf>
    <xf numFmtId="37" fontId="4" fillId="0" borderId="0" xfId="28" applyNumberFormat="1" applyFont="1" applyAlignment="1">
      <alignment horizontal="centerContinuous"/>
      <protection/>
    </xf>
    <xf numFmtId="37" fontId="5" fillId="0" borderId="0" xfId="28" applyNumberFormat="1" applyFont="1">
      <alignment/>
      <protection/>
    </xf>
    <xf numFmtId="37" fontId="7" fillId="0" borderId="0" xfId="28" applyNumberFormat="1" applyFont="1" applyBorder="1" applyAlignment="1">
      <alignment horizontal="right"/>
      <protection/>
    </xf>
    <xf numFmtId="37" fontId="4" fillId="0" borderId="0" xfId="28" applyNumberFormat="1" applyFont="1" applyAlignment="1">
      <alignment horizontal="center"/>
      <protection/>
    </xf>
    <xf numFmtId="0" fontId="4" fillId="0" borderId="0" xfId="28" applyFont="1" applyAlignment="1">
      <alignment horizontal="center"/>
      <protection/>
    </xf>
    <xf numFmtId="0" fontId="4" fillId="0" borderId="1" xfId="28" applyFont="1" applyBorder="1" applyAlignment="1">
      <alignment horizontal="center"/>
      <protection/>
    </xf>
    <xf numFmtId="0" fontId="4" fillId="0" borderId="0" xfId="28" applyFont="1" applyBorder="1" applyAlignment="1">
      <alignment horizontal="center"/>
      <protection/>
    </xf>
    <xf numFmtId="37" fontId="4" fillId="0" borderId="2" xfId="28" applyNumberFormat="1" applyFont="1" applyBorder="1" applyAlignment="1">
      <alignment horizontal="center"/>
      <protection/>
    </xf>
    <xf numFmtId="37" fontId="4" fillId="0" borderId="3" xfId="28" applyNumberFormat="1" applyFont="1" applyBorder="1" applyAlignment="1">
      <alignment horizontal="center"/>
      <protection/>
    </xf>
    <xf numFmtId="0" fontId="4" fillId="0" borderId="4" xfId="28" applyFont="1" applyBorder="1" applyAlignment="1">
      <alignment horizontal="center"/>
      <protection/>
    </xf>
    <xf numFmtId="0" fontId="1" fillId="0" borderId="3" xfId="28" applyBorder="1">
      <alignment/>
      <protection/>
    </xf>
    <xf numFmtId="0" fontId="4" fillId="0" borderId="5" xfId="28" applyFont="1" applyBorder="1" applyAlignment="1">
      <alignment horizontal="center"/>
      <protection/>
    </xf>
    <xf numFmtId="0" fontId="5" fillId="0" borderId="0" xfId="28" applyFont="1" applyAlignment="1">
      <alignment horizontal="centerContinuous"/>
      <protection/>
    </xf>
    <xf numFmtId="37" fontId="5" fillId="0" borderId="0" xfId="28" applyNumberFormat="1" applyFont="1" applyBorder="1" applyAlignment="1">
      <alignment horizontal="right"/>
      <protection/>
    </xf>
    <xf numFmtId="37" fontId="4" fillId="0" borderId="0" xfId="28" applyNumberFormat="1" applyFont="1" applyBorder="1" applyAlignment="1">
      <alignment horizontal="right"/>
      <protection/>
    </xf>
    <xf numFmtId="0" fontId="6" fillId="0" borderId="0" xfId="28" applyFont="1" applyBorder="1" applyAlignment="1">
      <alignment horizontal="left"/>
      <protection/>
    </xf>
    <xf numFmtId="37" fontId="6" fillId="0" borderId="0" xfId="28" applyNumberFormat="1" applyFont="1" applyBorder="1" applyAlignment="1">
      <alignment horizontal="right"/>
      <protection/>
    </xf>
    <xf numFmtId="0" fontId="7" fillId="0" borderId="0" xfId="28" applyFont="1" applyBorder="1" applyAlignment="1">
      <alignment horizontal="left"/>
      <protection/>
    </xf>
    <xf numFmtId="37" fontId="1" fillId="0" borderId="0" xfId="28" applyNumberFormat="1">
      <alignment/>
      <protection/>
    </xf>
    <xf numFmtId="0" fontId="4" fillId="0" borderId="0" xfId="27" applyFont="1" applyAlignment="1">
      <alignment horizontal="centerContinuous"/>
      <protection/>
    </xf>
    <xf numFmtId="37" fontId="5" fillId="0" borderId="0" xfId="27" applyNumberFormat="1" applyFont="1" applyAlignment="1">
      <alignment horizontal="centerContinuous"/>
      <protection/>
    </xf>
    <xf numFmtId="37" fontId="5" fillId="0" borderId="0" xfId="27" applyNumberFormat="1" applyFont="1" applyBorder="1" applyAlignment="1">
      <alignment horizontal="centerContinuous"/>
      <protection/>
    </xf>
    <xf numFmtId="0" fontId="1" fillId="0" borderId="0" xfId="27" applyAlignment="1">
      <alignment horizontal="centerContinuous"/>
      <protection/>
    </xf>
    <xf numFmtId="0" fontId="1" fillId="0" borderId="0" xfId="27">
      <alignment/>
      <protection/>
    </xf>
    <xf numFmtId="0" fontId="5" fillId="0" borderId="0" xfId="27" applyFont="1" applyBorder="1" applyAlignment="1">
      <alignment horizontal="centerContinuous"/>
      <protection/>
    </xf>
    <xf numFmtId="37" fontId="4" fillId="0" borderId="0" xfId="27" applyNumberFormat="1" applyFont="1" applyAlignment="1">
      <alignment horizontal="centerContinuous"/>
      <protection/>
    </xf>
    <xf numFmtId="37" fontId="5" fillId="0" borderId="0" xfId="27" applyNumberFormat="1" applyFont="1">
      <alignment/>
      <protection/>
    </xf>
    <xf numFmtId="37" fontId="7" fillId="0" borderId="0" xfId="27" applyNumberFormat="1" applyFont="1" applyBorder="1" applyAlignment="1">
      <alignment horizontal="right"/>
      <protection/>
    </xf>
    <xf numFmtId="37" fontId="4" fillId="0" borderId="0" xfId="27" applyNumberFormat="1" applyFont="1" applyAlignment="1">
      <alignment horizontal="center"/>
      <protection/>
    </xf>
    <xf numFmtId="0" fontId="4" fillId="0" borderId="0" xfId="27" applyFont="1" applyAlignment="1">
      <alignment horizontal="center"/>
      <protection/>
    </xf>
    <xf numFmtId="0" fontId="4" fillId="0" borderId="1" xfId="27" applyFont="1" applyBorder="1" applyAlignment="1">
      <alignment horizontal="center"/>
      <protection/>
    </xf>
    <xf numFmtId="0" fontId="4" fillId="0" borderId="0" xfId="27" applyFont="1" applyBorder="1" applyAlignment="1">
      <alignment horizontal="center"/>
      <protection/>
    </xf>
    <xf numFmtId="37" fontId="4" fillId="0" borderId="2" xfId="27" applyNumberFormat="1" applyFont="1" applyBorder="1" applyAlignment="1">
      <alignment horizontal="center"/>
      <protection/>
    </xf>
    <xf numFmtId="37" fontId="4" fillId="0" borderId="3" xfId="27" applyNumberFormat="1" applyFont="1" applyBorder="1" applyAlignment="1">
      <alignment horizontal="center"/>
      <protection/>
    </xf>
    <xf numFmtId="0" fontId="4" fillId="0" borderId="4" xfId="27" applyFont="1" applyBorder="1" applyAlignment="1">
      <alignment horizontal="center"/>
      <protection/>
    </xf>
    <xf numFmtId="0" fontId="1" fillId="0" borderId="3" xfId="27" applyBorder="1">
      <alignment/>
      <protection/>
    </xf>
    <xf numFmtId="0" fontId="4" fillId="0" borderId="5" xfId="27" applyFont="1" applyBorder="1" applyAlignment="1">
      <alignment horizontal="center"/>
      <protection/>
    </xf>
    <xf numFmtId="0" fontId="5" fillId="0" borderId="0" xfId="27" applyFont="1" applyAlignment="1">
      <alignment horizontal="centerContinuous"/>
      <protection/>
    </xf>
    <xf numFmtId="37" fontId="5" fillId="0" borderId="0" xfId="27" applyNumberFormat="1" applyFont="1" applyBorder="1" applyAlignment="1">
      <alignment horizontal="right"/>
      <protection/>
    </xf>
    <xf numFmtId="37" fontId="4" fillId="0" borderId="0" xfId="27" applyNumberFormat="1" applyFont="1" applyBorder="1" applyAlignment="1">
      <alignment horizontal="right"/>
      <protection/>
    </xf>
    <xf numFmtId="0" fontId="6" fillId="0" borderId="0" xfId="27" applyFont="1" applyBorder="1" applyAlignment="1">
      <alignment horizontal="left"/>
      <protection/>
    </xf>
    <xf numFmtId="37" fontId="6" fillId="0" borderId="0" xfId="27" applyNumberFormat="1" applyFont="1" applyBorder="1" applyAlignment="1">
      <alignment horizontal="right"/>
      <protection/>
    </xf>
    <xf numFmtId="0" fontId="5" fillId="0" borderId="0" xfId="27" applyFont="1" applyBorder="1" applyAlignment="1">
      <alignment horizontal="left"/>
      <protection/>
    </xf>
    <xf numFmtId="37" fontId="1" fillId="0" borderId="0" xfId="27" applyNumberFormat="1">
      <alignment/>
      <protection/>
    </xf>
    <xf numFmtId="0" fontId="4" fillId="0" borderId="0" xfId="26" applyFont="1" applyAlignment="1">
      <alignment horizontal="centerContinuous"/>
      <protection/>
    </xf>
    <xf numFmtId="37" fontId="5" fillId="0" borderId="0" xfId="26" applyNumberFormat="1" applyFont="1" applyAlignment="1">
      <alignment horizontal="centerContinuous"/>
      <protection/>
    </xf>
    <xf numFmtId="37" fontId="5" fillId="0" borderId="0" xfId="26" applyNumberFormat="1" applyFont="1" applyBorder="1" applyAlignment="1">
      <alignment horizontal="centerContinuous"/>
      <protection/>
    </xf>
    <xf numFmtId="0" fontId="1" fillId="0" borderId="0" xfId="26" applyAlignment="1">
      <alignment horizontal="centerContinuous"/>
      <protection/>
    </xf>
    <xf numFmtId="0" fontId="1" fillId="0" borderId="0" xfId="26">
      <alignment/>
      <protection/>
    </xf>
    <xf numFmtId="37" fontId="4" fillId="0" borderId="0" xfId="26" applyNumberFormat="1" applyFont="1" applyAlignment="1">
      <alignment horizontal="centerContinuous"/>
      <protection/>
    </xf>
    <xf numFmtId="37" fontId="5" fillId="0" borderId="0" xfId="26" applyNumberFormat="1" applyFont="1">
      <alignment/>
      <protection/>
    </xf>
    <xf numFmtId="37" fontId="7" fillId="0" borderId="0" xfId="26" applyNumberFormat="1" applyFont="1" applyBorder="1" applyAlignment="1">
      <alignment horizontal="right"/>
      <protection/>
    </xf>
    <xf numFmtId="37" fontId="4" fillId="0" borderId="0" xfId="26" applyNumberFormat="1" applyFont="1" applyAlignment="1">
      <alignment horizontal="center"/>
      <protection/>
    </xf>
    <xf numFmtId="0" fontId="4" fillId="0" borderId="0" xfId="26" applyFont="1" applyAlignment="1">
      <alignment horizontal="center"/>
      <protection/>
    </xf>
    <xf numFmtId="0" fontId="4" fillId="0" borderId="1" xfId="26" applyFont="1" applyBorder="1" applyAlignment="1">
      <alignment horizontal="center"/>
      <protection/>
    </xf>
    <xf numFmtId="0" fontId="4" fillId="0" borderId="0" xfId="26" applyFont="1" applyBorder="1" applyAlignment="1">
      <alignment horizontal="center"/>
      <protection/>
    </xf>
    <xf numFmtId="37" fontId="4" fillId="0" borderId="2" xfId="26" applyNumberFormat="1" applyFont="1" applyBorder="1" applyAlignment="1">
      <alignment horizontal="center"/>
      <protection/>
    </xf>
    <xf numFmtId="37" fontId="4" fillId="0" borderId="3" xfId="26" applyNumberFormat="1" applyFont="1" applyBorder="1" applyAlignment="1">
      <alignment horizontal="center"/>
      <protection/>
    </xf>
    <xf numFmtId="0" fontId="4" fillId="0" borderId="4" xfId="26" applyFont="1" applyBorder="1" applyAlignment="1">
      <alignment horizontal="center"/>
      <protection/>
    </xf>
    <xf numFmtId="0" fontId="1" fillId="0" borderId="3" xfId="26" applyBorder="1">
      <alignment/>
      <protection/>
    </xf>
    <xf numFmtId="0" fontId="4" fillId="0" borderId="5" xfId="26" applyFont="1" applyBorder="1" applyAlignment="1">
      <alignment horizontal="center"/>
      <protection/>
    </xf>
    <xf numFmtId="0" fontId="5" fillId="0" borderId="0" xfId="26" applyFont="1" applyAlignment="1">
      <alignment horizontal="centerContinuous"/>
      <protection/>
    </xf>
    <xf numFmtId="37" fontId="5" fillId="0" borderId="0" xfId="26" applyNumberFormat="1" applyFont="1" applyBorder="1" applyAlignment="1">
      <alignment horizontal="right"/>
      <protection/>
    </xf>
    <xf numFmtId="37" fontId="4" fillId="0" borderId="0" xfId="26" applyNumberFormat="1" applyFont="1" applyBorder="1" applyAlignment="1">
      <alignment horizontal="right"/>
      <protection/>
    </xf>
    <xf numFmtId="0" fontId="6" fillId="0" borderId="0" xfId="26" applyFont="1" applyBorder="1" applyAlignment="1">
      <alignment horizontal="left"/>
      <protection/>
    </xf>
    <xf numFmtId="37" fontId="6" fillId="0" borderId="0" xfId="26" applyNumberFormat="1" applyFont="1" applyBorder="1" applyAlignment="1">
      <alignment horizontal="right"/>
      <protection/>
    </xf>
    <xf numFmtId="0" fontId="5" fillId="0" borderId="0" xfId="26" applyFont="1" applyBorder="1" applyAlignment="1">
      <alignment horizontal="left"/>
      <protection/>
    </xf>
    <xf numFmtId="37" fontId="1" fillId="0" borderId="0" xfId="26" applyNumberFormat="1">
      <alignment/>
      <protection/>
    </xf>
    <xf numFmtId="3" fontId="1" fillId="0" borderId="0" xfId="26" applyNumberFormat="1">
      <alignment/>
      <protection/>
    </xf>
    <xf numFmtId="0" fontId="4" fillId="0" borderId="0" xfId="25" applyFont="1" applyAlignment="1">
      <alignment horizontal="centerContinuous"/>
      <protection/>
    </xf>
    <xf numFmtId="37" fontId="5" fillId="0" borderId="0" xfId="25" applyNumberFormat="1" applyFont="1" applyAlignment="1">
      <alignment horizontal="centerContinuous"/>
      <protection/>
    </xf>
    <xf numFmtId="37" fontId="5" fillId="0" borderId="0" xfId="25" applyNumberFormat="1" applyFont="1" applyBorder="1" applyAlignment="1">
      <alignment horizontal="centerContinuous"/>
      <protection/>
    </xf>
    <xf numFmtId="0" fontId="1" fillId="0" borderId="0" xfId="25" applyAlignment="1">
      <alignment horizontal="centerContinuous"/>
      <protection/>
    </xf>
    <xf numFmtId="0" fontId="1" fillId="0" borderId="0" xfId="25">
      <alignment/>
      <protection/>
    </xf>
    <xf numFmtId="0" fontId="4" fillId="0" borderId="0" xfId="25" applyFont="1" applyAlignment="1">
      <alignment horizontal="center"/>
      <protection/>
    </xf>
    <xf numFmtId="37" fontId="5" fillId="0" borderId="0" xfId="25" applyNumberFormat="1" applyFont="1">
      <alignment/>
      <protection/>
    </xf>
    <xf numFmtId="37" fontId="7" fillId="0" borderId="0" xfId="25" applyNumberFormat="1" applyFont="1" applyBorder="1" applyAlignment="1">
      <alignment horizontal="right"/>
      <protection/>
    </xf>
    <xf numFmtId="37" fontId="4" fillId="0" borderId="0" xfId="25" applyNumberFormat="1" applyFont="1" applyAlignment="1">
      <alignment horizontal="center"/>
      <protection/>
    </xf>
    <xf numFmtId="0" fontId="4" fillId="0" borderId="1" xfId="25" applyFont="1" applyBorder="1" applyAlignment="1">
      <alignment horizontal="center"/>
      <protection/>
    </xf>
    <xf numFmtId="0" fontId="4" fillId="0" borderId="0" xfId="25" applyFont="1" applyBorder="1" applyAlignment="1">
      <alignment horizontal="center"/>
      <protection/>
    </xf>
    <xf numFmtId="37" fontId="4" fillId="0" borderId="2" xfId="25" applyNumberFormat="1" applyFont="1" applyBorder="1" applyAlignment="1">
      <alignment horizontal="center"/>
      <protection/>
    </xf>
    <xf numFmtId="37" fontId="4" fillId="0" borderId="3" xfId="25" applyNumberFormat="1" applyFont="1" applyBorder="1" applyAlignment="1">
      <alignment horizontal="center"/>
      <protection/>
    </xf>
    <xf numFmtId="0" fontId="4" fillId="0" borderId="4" xfId="25" applyFont="1" applyBorder="1" applyAlignment="1">
      <alignment horizontal="center"/>
      <protection/>
    </xf>
    <xf numFmtId="0" fontId="1" fillId="0" borderId="3" xfId="25" applyBorder="1">
      <alignment/>
      <protection/>
    </xf>
    <xf numFmtId="0" fontId="4" fillId="0" borderId="2" xfId="25" applyFont="1" applyBorder="1" applyAlignment="1">
      <alignment horizontal="center"/>
      <protection/>
    </xf>
    <xf numFmtId="0" fontId="5" fillId="0" borderId="0" xfId="25" applyFont="1" applyAlignment="1">
      <alignment horizontal="centerContinuous"/>
      <protection/>
    </xf>
    <xf numFmtId="37" fontId="5" fillId="0" borderId="0" xfId="25" applyNumberFormat="1" applyFont="1" applyBorder="1" applyAlignment="1">
      <alignment horizontal="right"/>
      <protection/>
    </xf>
    <xf numFmtId="37" fontId="4" fillId="0" borderId="0" xfId="25" applyNumberFormat="1" applyFont="1" applyBorder="1" applyAlignment="1">
      <alignment horizontal="right"/>
      <protection/>
    </xf>
    <xf numFmtId="0" fontId="1" fillId="0" borderId="6" xfId="25" applyBorder="1">
      <alignment/>
      <protection/>
    </xf>
    <xf numFmtId="0" fontId="6" fillId="0" borderId="0" xfId="25" applyFont="1" applyBorder="1" applyAlignment="1">
      <alignment horizontal="left"/>
      <protection/>
    </xf>
    <xf numFmtId="37" fontId="6" fillId="0" borderId="0" xfId="25" applyNumberFormat="1" applyFont="1" applyBorder="1" applyAlignment="1">
      <alignment horizontal="right"/>
      <protection/>
    </xf>
    <xf numFmtId="0" fontId="5" fillId="0" borderId="0" xfId="25" applyFont="1" applyBorder="1" applyAlignment="1">
      <alignment horizontal="left"/>
      <protection/>
    </xf>
    <xf numFmtId="0" fontId="6" fillId="0" borderId="0" xfId="25" applyFont="1">
      <alignment/>
      <protection/>
    </xf>
    <xf numFmtId="37" fontId="1" fillId="0" borderId="0" xfId="25" applyNumberFormat="1">
      <alignment/>
      <protection/>
    </xf>
    <xf numFmtId="0" fontId="4" fillId="0" borderId="0" xfId="24" applyFont="1" applyAlignment="1">
      <alignment horizontal="centerContinuous"/>
      <protection/>
    </xf>
    <xf numFmtId="37" fontId="5" fillId="0" borderId="0" xfId="24" applyNumberFormat="1" applyFont="1" applyAlignment="1">
      <alignment horizontal="centerContinuous"/>
      <protection/>
    </xf>
    <xf numFmtId="37" fontId="5" fillId="0" borderId="0" xfId="24" applyNumberFormat="1" applyFont="1" applyBorder="1" applyAlignment="1">
      <alignment horizontal="centerContinuous"/>
      <protection/>
    </xf>
    <xf numFmtId="0" fontId="1" fillId="0" borderId="0" xfId="24" applyAlignment="1">
      <alignment horizontal="centerContinuous"/>
      <protection/>
    </xf>
    <xf numFmtId="0" fontId="1" fillId="0" borderId="0" xfId="24">
      <alignment/>
      <protection/>
    </xf>
    <xf numFmtId="37" fontId="6" fillId="0" borderId="0" xfId="24" applyNumberFormat="1" applyFont="1" applyBorder="1" applyAlignment="1">
      <alignment horizontal="centerContinuous"/>
      <protection/>
    </xf>
    <xf numFmtId="37" fontId="5" fillId="0" borderId="0" xfId="24" applyNumberFormat="1" applyFont="1">
      <alignment/>
      <protection/>
    </xf>
    <xf numFmtId="37" fontId="7" fillId="0" borderId="0" xfId="24" applyNumberFormat="1" applyFont="1" applyBorder="1" applyAlignment="1">
      <alignment horizontal="right"/>
      <protection/>
    </xf>
    <xf numFmtId="37" fontId="4" fillId="0" borderId="0" xfId="24" applyNumberFormat="1" applyFont="1" applyAlignment="1">
      <alignment horizontal="center"/>
      <protection/>
    </xf>
    <xf numFmtId="0" fontId="4" fillId="0" borderId="0" xfId="24" applyFont="1" applyAlignment="1">
      <alignment horizontal="center"/>
      <protection/>
    </xf>
    <xf numFmtId="0" fontId="4" fillId="0" borderId="1" xfId="24" applyFont="1" applyBorder="1" applyAlignment="1">
      <alignment horizontal="center"/>
      <protection/>
    </xf>
    <xf numFmtId="0" fontId="4" fillId="0" borderId="0" xfId="24" applyFont="1" applyBorder="1" applyAlignment="1">
      <alignment horizontal="center"/>
      <protection/>
    </xf>
    <xf numFmtId="37" fontId="4" fillId="0" borderId="2" xfId="24" applyNumberFormat="1" applyFont="1" applyBorder="1" applyAlignment="1">
      <alignment horizontal="center"/>
      <protection/>
    </xf>
    <xf numFmtId="37" fontId="4" fillId="0" borderId="3" xfId="24" applyNumberFormat="1" applyFont="1" applyBorder="1" applyAlignment="1">
      <alignment horizontal="center"/>
      <protection/>
    </xf>
    <xf numFmtId="0" fontId="4" fillId="0" borderId="4" xfId="24" applyFont="1" applyBorder="1" applyAlignment="1">
      <alignment horizontal="center"/>
      <protection/>
    </xf>
    <xf numFmtId="0" fontId="1" fillId="0" borderId="3" xfId="24" applyBorder="1">
      <alignment/>
      <protection/>
    </xf>
    <xf numFmtId="0" fontId="4" fillId="0" borderId="5" xfId="24" applyFont="1" applyBorder="1" applyAlignment="1">
      <alignment horizontal="center"/>
      <protection/>
    </xf>
    <xf numFmtId="0" fontId="5" fillId="0" borderId="0" xfId="24" applyFont="1" applyAlignment="1">
      <alignment horizontal="centerContinuous"/>
      <protection/>
    </xf>
    <xf numFmtId="37" fontId="5" fillId="0" borderId="0" xfId="24" applyNumberFormat="1" applyFont="1" applyBorder="1" applyAlignment="1">
      <alignment horizontal="right"/>
      <protection/>
    </xf>
    <xf numFmtId="37" fontId="4" fillId="0" borderId="0" xfId="24" applyNumberFormat="1" applyFont="1" applyBorder="1" applyAlignment="1">
      <alignment horizontal="right"/>
      <protection/>
    </xf>
    <xf numFmtId="0" fontId="6" fillId="0" borderId="0" xfId="24" applyFont="1" applyBorder="1" applyAlignment="1">
      <alignment horizontal="left"/>
      <protection/>
    </xf>
    <xf numFmtId="37" fontId="6" fillId="0" borderId="0" xfId="24" applyNumberFormat="1" applyFont="1" applyBorder="1" applyAlignment="1">
      <alignment horizontal="right"/>
      <protection/>
    </xf>
    <xf numFmtId="0" fontId="5" fillId="0" borderId="0" xfId="24" applyFont="1" applyBorder="1" applyAlignment="1">
      <alignment horizontal="left"/>
      <protection/>
    </xf>
    <xf numFmtId="37" fontId="1" fillId="0" borderId="0" xfId="24" applyNumberFormat="1">
      <alignment/>
      <protection/>
    </xf>
    <xf numFmtId="3" fontId="1" fillId="0" borderId="0" xfId="24" applyNumberFormat="1">
      <alignment/>
      <protection/>
    </xf>
    <xf numFmtId="0" fontId="4" fillId="0" borderId="0" xfId="23" applyFont="1" applyAlignment="1">
      <alignment horizontal="centerContinuous"/>
      <protection/>
    </xf>
    <xf numFmtId="37" fontId="5" fillId="0" borderId="0" xfId="23" applyNumberFormat="1" applyFont="1" applyAlignment="1">
      <alignment horizontal="centerContinuous"/>
      <protection/>
    </xf>
    <xf numFmtId="37" fontId="5" fillId="0" borderId="0" xfId="23" applyNumberFormat="1" applyFont="1" applyBorder="1" applyAlignment="1">
      <alignment horizontal="centerContinuous"/>
      <protection/>
    </xf>
    <xf numFmtId="0" fontId="1" fillId="0" borderId="0" xfId="23" applyAlignment="1">
      <alignment horizontal="centerContinuous"/>
      <protection/>
    </xf>
    <xf numFmtId="0" fontId="1" fillId="0" borderId="0" xfId="23">
      <alignment/>
      <protection/>
    </xf>
    <xf numFmtId="0" fontId="5" fillId="0" borderId="0" xfId="23" applyFont="1" applyBorder="1" applyAlignment="1">
      <alignment horizontal="centerContinuous"/>
      <protection/>
    </xf>
    <xf numFmtId="37" fontId="1" fillId="0" borderId="0" xfId="23" applyNumberFormat="1" applyAlignment="1">
      <alignment horizontal="centerContinuous"/>
      <protection/>
    </xf>
    <xf numFmtId="37" fontId="4" fillId="0" borderId="0" xfId="23" applyNumberFormat="1" applyFont="1" applyAlignment="1">
      <alignment horizontal="centerContinuous"/>
      <protection/>
    </xf>
    <xf numFmtId="37" fontId="5" fillId="0" borderId="0" xfId="23" applyNumberFormat="1" applyFont="1">
      <alignment/>
      <protection/>
    </xf>
    <xf numFmtId="37" fontId="7" fillId="0" borderId="0" xfId="23" applyNumberFormat="1" applyFont="1" applyBorder="1" applyAlignment="1">
      <alignment horizontal="right"/>
      <protection/>
    </xf>
    <xf numFmtId="37" fontId="4" fillId="0" borderId="0" xfId="23" applyNumberFormat="1" applyFont="1" applyAlignment="1">
      <alignment horizontal="center"/>
      <protection/>
    </xf>
    <xf numFmtId="0" fontId="4" fillId="0" borderId="0" xfId="23" applyFont="1" applyAlignment="1">
      <alignment horizontal="center"/>
      <protection/>
    </xf>
    <xf numFmtId="0" fontId="4" fillId="0" borderId="1" xfId="23" applyFont="1" applyBorder="1" applyAlignment="1">
      <alignment horizontal="center"/>
      <protection/>
    </xf>
    <xf numFmtId="0" fontId="4" fillId="0" borderId="0" xfId="23" applyFont="1" applyBorder="1" applyAlignment="1">
      <alignment horizontal="center"/>
      <protection/>
    </xf>
    <xf numFmtId="37" fontId="4" fillId="0" borderId="2" xfId="23" applyNumberFormat="1" applyFont="1" applyBorder="1" applyAlignment="1">
      <alignment horizontal="center"/>
      <protection/>
    </xf>
    <xf numFmtId="37" fontId="4" fillId="0" borderId="3" xfId="23" applyNumberFormat="1" applyFont="1" applyBorder="1" applyAlignment="1">
      <alignment horizontal="center"/>
      <protection/>
    </xf>
    <xf numFmtId="0" fontId="4" fillId="0" borderId="4" xfId="23" applyFont="1" applyBorder="1" applyAlignment="1">
      <alignment horizontal="center"/>
      <protection/>
    </xf>
    <xf numFmtId="0" fontId="1" fillId="0" borderId="3" xfId="23" applyBorder="1">
      <alignment/>
      <protection/>
    </xf>
    <xf numFmtId="0" fontId="4" fillId="0" borderId="5" xfId="23" applyFont="1" applyBorder="1" applyAlignment="1">
      <alignment horizontal="center"/>
      <protection/>
    </xf>
    <xf numFmtId="0" fontId="5" fillId="0" borderId="0" xfId="23" applyFont="1" applyAlignment="1">
      <alignment horizontal="centerContinuous"/>
      <protection/>
    </xf>
    <xf numFmtId="37" fontId="5" fillId="0" borderId="0" xfId="23" applyNumberFormat="1" applyFont="1" applyBorder="1" applyAlignment="1">
      <alignment horizontal="right"/>
      <protection/>
    </xf>
    <xf numFmtId="37" fontId="4" fillId="0" borderId="0" xfId="23" applyNumberFormat="1" applyFont="1" applyBorder="1" applyAlignment="1">
      <alignment horizontal="right"/>
      <protection/>
    </xf>
    <xf numFmtId="0" fontId="6" fillId="0" borderId="0" xfId="23" applyFont="1" applyBorder="1" applyAlignment="1">
      <alignment horizontal="left"/>
      <protection/>
    </xf>
    <xf numFmtId="37" fontId="6" fillId="0" borderId="0" xfId="23" applyNumberFormat="1" applyFont="1" applyBorder="1" applyAlignment="1">
      <alignment horizontal="right"/>
      <protection/>
    </xf>
    <xf numFmtId="0" fontId="6" fillId="0" borderId="0" xfId="23" applyFont="1" applyBorder="1" applyAlignment="1">
      <alignment horizontal="right"/>
      <protection/>
    </xf>
    <xf numFmtId="0" fontId="5" fillId="0" borderId="0" xfId="23" applyFont="1" applyBorder="1" applyAlignment="1">
      <alignment horizontal="left"/>
      <protection/>
    </xf>
    <xf numFmtId="37" fontId="1" fillId="0" borderId="0" xfId="23" applyNumberFormat="1">
      <alignment/>
      <protection/>
    </xf>
    <xf numFmtId="0" fontId="4" fillId="0" borderId="0" xfId="22" applyFont="1" applyAlignment="1">
      <alignment horizontal="centerContinuous"/>
      <protection/>
    </xf>
    <xf numFmtId="37" fontId="5" fillId="0" borderId="0" xfId="22" applyNumberFormat="1" applyFont="1" applyAlignment="1">
      <alignment horizontal="centerContinuous"/>
      <protection/>
    </xf>
    <xf numFmtId="37" fontId="5" fillId="0" borderId="0" xfId="22" applyNumberFormat="1" applyFont="1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0" fontId="1" fillId="0" borderId="0" xfId="22">
      <alignment/>
      <protection/>
    </xf>
    <xf numFmtId="0" fontId="5" fillId="0" borderId="0" xfId="22" applyFont="1" applyBorder="1" applyAlignment="1">
      <alignment horizontal="centerContinuous"/>
      <protection/>
    </xf>
    <xf numFmtId="37" fontId="4" fillId="0" borderId="0" xfId="22" applyNumberFormat="1" applyFont="1" applyAlignment="1">
      <alignment horizontal="centerContinuous"/>
      <protection/>
    </xf>
    <xf numFmtId="37" fontId="5" fillId="0" borderId="0" xfId="22" applyNumberFormat="1" applyFont="1">
      <alignment/>
      <protection/>
    </xf>
    <xf numFmtId="37" fontId="7" fillId="0" borderId="0" xfId="22" applyNumberFormat="1" applyFont="1" applyBorder="1" applyAlignment="1">
      <alignment horizontal="right"/>
      <protection/>
    </xf>
    <xf numFmtId="37" fontId="4" fillId="0" borderId="0" xfId="22" applyNumberFormat="1" applyFont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0" fontId="4" fillId="0" borderId="1" xfId="22" applyFont="1" applyBorder="1" applyAlignment="1">
      <alignment horizontal="center"/>
      <protection/>
    </xf>
    <xf numFmtId="0" fontId="4" fillId="0" borderId="0" xfId="22" applyFont="1" applyBorder="1" applyAlignment="1">
      <alignment horizontal="center"/>
      <protection/>
    </xf>
    <xf numFmtId="37" fontId="4" fillId="0" borderId="2" xfId="22" applyNumberFormat="1" applyFont="1" applyBorder="1" applyAlignment="1">
      <alignment horizontal="center"/>
      <protection/>
    </xf>
    <xf numFmtId="37" fontId="4" fillId="0" borderId="3" xfId="22" applyNumberFormat="1" applyFont="1" applyBorder="1" applyAlignment="1">
      <alignment horizontal="center"/>
      <protection/>
    </xf>
    <xf numFmtId="0" fontId="4" fillId="0" borderId="4" xfId="22" applyFont="1" applyBorder="1" applyAlignment="1">
      <alignment horizontal="center"/>
      <protection/>
    </xf>
    <xf numFmtId="0" fontId="1" fillId="0" borderId="3" xfId="22" applyBorder="1">
      <alignment/>
      <protection/>
    </xf>
    <xf numFmtId="0" fontId="4" fillId="0" borderId="5" xfId="22" applyFont="1" applyBorder="1" applyAlignment="1">
      <alignment horizontal="center"/>
      <protection/>
    </xf>
    <xf numFmtId="0" fontId="5" fillId="0" borderId="0" xfId="22" applyFont="1" applyAlignment="1">
      <alignment horizontal="centerContinuous"/>
      <protection/>
    </xf>
    <xf numFmtId="37" fontId="5" fillId="0" borderId="0" xfId="22" applyNumberFormat="1" applyFont="1" applyBorder="1" applyAlignment="1">
      <alignment horizontal="right"/>
      <protection/>
    </xf>
    <xf numFmtId="37" fontId="4" fillId="0" borderId="0" xfId="22" applyNumberFormat="1" applyFont="1" applyBorder="1" applyAlignment="1">
      <alignment horizontal="right"/>
      <protection/>
    </xf>
    <xf numFmtId="0" fontId="6" fillId="0" borderId="0" xfId="22" applyFont="1" applyBorder="1" applyAlignment="1">
      <alignment horizontal="left"/>
      <protection/>
    </xf>
    <xf numFmtId="37" fontId="6" fillId="0" borderId="0" xfId="22" applyNumberFormat="1" applyFont="1" applyBorder="1" applyAlignment="1">
      <alignment horizontal="right"/>
      <protection/>
    </xf>
    <xf numFmtId="37" fontId="6" fillId="0" borderId="0" xfId="22" applyNumberFormat="1" applyFont="1" applyFill="1" applyBorder="1" applyAlignment="1">
      <alignment horizontal="right"/>
      <protection/>
    </xf>
    <xf numFmtId="37" fontId="1" fillId="0" borderId="0" xfId="22" applyNumberFormat="1">
      <alignment/>
      <protection/>
    </xf>
    <xf numFmtId="0" fontId="4" fillId="0" borderId="0" xfId="21" applyFont="1" applyAlignment="1">
      <alignment horizontal="centerContinuous"/>
      <protection/>
    </xf>
    <xf numFmtId="37" fontId="5" fillId="0" borderId="0" xfId="21" applyNumberFormat="1" applyFont="1" applyAlignment="1">
      <alignment horizontal="centerContinuous"/>
      <protection/>
    </xf>
    <xf numFmtId="37" fontId="5" fillId="0" borderId="0" xfId="21" applyNumberFormat="1" applyFont="1" applyBorder="1" applyAlignment="1">
      <alignment horizontal="centerContinuous"/>
      <protection/>
    </xf>
    <xf numFmtId="0" fontId="1" fillId="0" borderId="0" xfId="21" applyAlignment="1">
      <alignment horizontal="centerContinuous"/>
      <protection/>
    </xf>
    <xf numFmtId="0" fontId="1" fillId="0" borderId="0" xfId="21">
      <alignment/>
      <protection/>
    </xf>
    <xf numFmtId="0" fontId="5" fillId="0" borderId="0" xfId="21" applyFont="1" applyBorder="1" applyAlignment="1">
      <alignment horizontal="centerContinuous"/>
      <protection/>
    </xf>
    <xf numFmtId="37" fontId="4" fillId="0" borderId="0" xfId="21" applyNumberFormat="1" applyFont="1" applyAlignment="1">
      <alignment horizontal="centerContinuous"/>
      <protection/>
    </xf>
    <xf numFmtId="37" fontId="5" fillId="0" borderId="0" xfId="21" applyNumberFormat="1" applyFont="1">
      <alignment/>
      <protection/>
    </xf>
    <xf numFmtId="37" fontId="7" fillId="0" borderId="0" xfId="21" applyNumberFormat="1" applyFont="1" applyBorder="1" applyAlignment="1">
      <alignment horizontal="right"/>
      <protection/>
    </xf>
    <xf numFmtId="37" fontId="4" fillId="0" borderId="0" xfId="21" applyNumberFormat="1" applyFont="1" applyAlignment="1">
      <alignment horizontal="center"/>
      <protection/>
    </xf>
    <xf numFmtId="0" fontId="1" fillId="0" borderId="7" xfId="21" applyBorder="1" applyAlignment="1">
      <alignment horizontal="centerContinuous"/>
      <protection/>
    </xf>
    <xf numFmtId="0" fontId="4" fillId="0" borderId="0" xfId="21" applyFont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37" fontId="4" fillId="0" borderId="2" xfId="21" applyNumberFormat="1" applyFont="1" applyBorder="1" applyAlignment="1">
      <alignment horizontal="center"/>
      <protection/>
    </xf>
    <xf numFmtId="37" fontId="4" fillId="0" borderId="3" xfId="21" applyNumberFormat="1" applyFont="1" applyBorder="1" applyAlignment="1">
      <alignment horizontal="center"/>
      <protection/>
    </xf>
    <xf numFmtId="0" fontId="4" fillId="0" borderId="4" xfId="21" applyFont="1" applyBorder="1" applyAlignment="1">
      <alignment horizontal="center"/>
      <protection/>
    </xf>
    <xf numFmtId="0" fontId="1" fillId="0" borderId="3" xfId="21" applyBorder="1">
      <alignment/>
      <protection/>
    </xf>
    <xf numFmtId="0" fontId="4" fillId="0" borderId="5" xfId="21" applyFont="1" applyBorder="1" applyAlignment="1">
      <alignment horizontal="center"/>
      <protection/>
    </xf>
    <xf numFmtId="0" fontId="5" fillId="0" borderId="0" xfId="21" applyFont="1" applyAlignment="1">
      <alignment horizontal="centerContinuous"/>
      <protection/>
    </xf>
    <xf numFmtId="37" fontId="5" fillId="0" borderId="0" xfId="21" applyNumberFormat="1" applyFont="1" applyBorder="1" applyAlignment="1">
      <alignment horizontal="right"/>
      <protection/>
    </xf>
    <xf numFmtId="37" fontId="4" fillId="0" borderId="0" xfId="21" applyNumberFormat="1" applyFont="1" applyBorder="1" applyAlignment="1">
      <alignment horizontal="right"/>
      <protection/>
    </xf>
    <xf numFmtId="0" fontId="7" fillId="0" borderId="0" xfId="21" applyFont="1" applyBorder="1" applyAlignment="1">
      <alignment horizontal="left"/>
      <protection/>
    </xf>
    <xf numFmtId="0" fontId="6" fillId="0" borderId="0" xfId="21" applyFont="1" applyBorder="1" applyAlignment="1">
      <alignment horizontal="left"/>
      <protection/>
    </xf>
    <xf numFmtId="37" fontId="6" fillId="0" borderId="0" xfId="21" applyNumberFormat="1" applyFont="1" applyBorder="1" applyAlignment="1">
      <alignment horizontal="right"/>
      <protection/>
    </xf>
    <xf numFmtId="3" fontId="1" fillId="0" borderId="0" xfId="21" applyNumberFormat="1">
      <alignment/>
      <protection/>
    </xf>
    <xf numFmtId="0" fontId="5" fillId="0" borderId="0" xfId="21" applyFont="1" applyBorder="1" applyAlignment="1">
      <alignment horizontal="left"/>
      <protection/>
    </xf>
    <xf numFmtId="37" fontId="1" fillId="0" borderId="0" xfId="21" applyNumberFormat="1">
      <alignment/>
      <protection/>
    </xf>
    <xf numFmtId="37" fontId="8" fillId="0" borderId="0" xfId="21" applyNumberFormat="1" applyFont="1" applyBorder="1" applyAlignment="1">
      <alignment horizontal="right"/>
      <protection/>
    </xf>
    <xf numFmtId="0" fontId="4" fillId="0" borderId="0" xfId="46" applyFont="1" applyAlignment="1">
      <alignment horizontal="centerContinuous"/>
      <protection/>
    </xf>
    <xf numFmtId="37" fontId="5" fillId="0" borderId="0" xfId="46" applyNumberFormat="1" applyFont="1" applyAlignment="1">
      <alignment horizontal="centerContinuous"/>
      <protection/>
    </xf>
    <xf numFmtId="37" fontId="5" fillId="0" borderId="0" xfId="46" applyNumberFormat="1" applyFont="1" applyBorder="1" applyAlignment="1">
      <alignment horizontal="centerContinuous"/>
      <protection/>
    </xf>
    <xf numFmtId="0" fontId="1" fillId="0" borderId="0" xfId="46" applyAlignment="1">
      <alignment horizontal="centerContinuous"/>
      <protection/>
    </xf>
    <xf numFmtId="0" fontId="1" fillId="0" borderId="0" xfId="46">
      <alignment/>
      <protection/>
    </xf>
    <xf numFmtId="0" fontId="5" fillId="0" borderId="0" xfId="46" applyFont="1" applyBorder="1" applyAlignment="1">
      <alignment horizontal="centerContinuous"/>
      <protection/>
    </xf>
    <xf numFmtId="37" fontId="4" fillId="0" borderId="0" xfId="46" applyNumberFormat="1" applyFont="1" applyAlignment="1">
      <alignment horizontal="centerContinuous"/>
      <protection/>
    </xf>
    <xf numFmtId="37" fontId="5" fillId="0" borderId="0" xfId="46" applyNumberFormat="1" applyFont="1">
      <alignment/>
      <protection/>
    </xf>
    <xf numFmtId="37" fontId="4" fillId="0" borderId="0" xfId="46" applyNumberFormat="1" applyFont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4" fillId="0" borderId="1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37" fontId="4" fillId="0" borderId="2" xfId="46" applyNumberFormat="1" applyFont="1" applyBorder="1" applyAlignment="1">
      <alignment horizontal="center"/>
      <protection/>
    </xf>
    <xf numFmtId="37" fontId="4" fillId="0" borderId="3" xfId="46" applyNumberFormat="1" applyFont="1" applyBorder="1" applyAlignment="1">
      <alignment horizontal="center"/>
      <protection/>
    </xf>
    <xf numFmtId="0" fontId="4" fillId="0" borderId="4" xfId="46" applyFont="1" applyBorder="1" applyAlignment="1">
      <alignment horizontal="center"/>
      <protection/>
    </xf>
    <xf numFmtId="0" fontId="1" fillId="0" borderId="3" xfId="46" applyBorder="1">
      <alignment/>
      <protection/>
    </xf>
    <xf numFmtId="0" fontId="4" fillId="0" borderId="5" xfId="46" applyFont="1" applyBorder="1" applyAlignment="1">
      <alignment horizontal="center"/>
      <protection/>
    </xf>
    <xf numFmtId="0" fontId="5" fillId="0" borderId="0" xfId="46" applyFont="1" applyAlignment="1">
      <alignment horizontal="centerContinuous"/>
      <protection/>
    </xf>
    <xf numFmtId="37" fontId="5" fillId="0" borderId="0" xfId="46" applyNumberFormat="1" applyFont="1" applyBorder="1" applyAlignment="1">
      <alignment horizontal="right"/>
      <protection/>
    </xf>
    <xf numFmtId="37" fontId="4" fillId="0" borderId="0" xfId="46" applyNumberFormat="1" applyFont="1" applyBorder="1" applyAlignment="1">
      <alignment horizontal="right"/>
      <protection/>
    </xf>
    <xf numFmtId="0" fontId="6" fillId="0" borderId="0" xfId="46" applyFont="1" applyBorder="1" applyAlignment="1">
      <alignment horizontal="left"/>
      <protection/>
    </xf>
    <xf numFmtId="37" fontId="6" fillId="0" borderId="0" xfId="46" applyNumberFormat="1" applyFont="1" applyBorder="1" applyAlignment="1">
      <alignment horizontal="right"/>
      <protection/>
    </xf>
    <xf numFmtId="0" fontId="6" fillId="0" borderId="0" xfId="46" applyFont="1" applyBorder="1" applyAlignment="1" quotePrefix="1">
      <alignment horizontal="left"/>
      <protection/>
    </xf>
    <xf numFmtId="0" fontId="5" fillId="0" borderId="0" xfId="46" applyFont="1" applyBorder="1" applyAlignment="1">
      <alignment horizontal="left"/>
      <protection/>
    </xf>
    <xf numFmtId="3" fontId="1" fillId="0" borderId="0" xfId="46" applyNumberFormat="1">
      <alignment/>
      <protection/>
    </xf>
    <xf numFmtId="0" fontId="7" fillId="0" borderId="0" xfId="46" applyFont="1" applyBorder="1" applyAlignment="1">
      <alignment horizontal="left"/>
      <protection/>
    </xf>
    <xf numFmtId="37" fontId="7" fillId="0" borderId="0" xfId="46" applyNumberFormat="1" applyFont="1" applyBorder="1" applyAlignment="1">
      <alignment horizontal="right"/>
      <protection/>
    </xf>
    <xf numFmtId="37" fontId="1" fillId="0" borderId="0" xfId="46" applyNumberFormat="1">
      <alignment/>
      <protection/>
    </xf>
    <xf numFmtId="0" fontId="4" fillId="0" borderId="0" xfId="47" applyFont="1" applyAlignment="1">
      <alignment horizontal="centerContinuous"/>
      <protection/>
    </xf>
    <xf numFmtId="37" fontId="5" fillId="0" borderId="0" xfId="47" applyNumberFormat="1" applyFont="1" applyAlignment="1">
      <alignment horizontal="centerContinuous"/>
      <protection/>
    </xf>
    <xf numFmtId="37" fontId="5" fillId="0" borderId="0" xfId="47" applyNumberFormat="1" applyFont="1" applyBorder="1" applyAlignment="1">
      <alignment horizontal="centerContinuous"/>
      <protection/>
    </xf>
    <xf numFmtId="0" fontId="1" fillId="0" borderId="0" xfId="47" applyAlignment="1">
      <alignment horizontal="centerContinuous"/>
      <protection/>
    </xf>
    <xf numFmtId="0" fontId="1" fillId="0" borderId="0" xfId="47">
      <alignment/>
      <protection/>
    </xf>
    <xf numFmtId="0" fontId="5" fillId="0" borderId="0" xfId="47" applyFont="1" applyBorder="1" applyAlignment="1">
      <alignment horizontal="centerContinuous"/>
      <protection/>
    </xf>
    <xf numFmtId="37" fontId="4" fillId="0" borderId="0" xfId="47" applyNumberFormat="1" applyFont="1" applyAlignment="1">
      <alignment horizontal="centerContinuous"/>
      <protection/>
    </xf>
    <xf numFmtId="37" fontId="5" fillId="0" borderId="0" xfId="47" applyNumberFormat="1" applyFont="1">
      <alignment/>
      <protection/>
    </xf>
    <xf numFmtId="37" fontId="4" fillId="0" borderId="0" xfId="47" applyNumberFormat="1" applyFont="1" applyAlignment="1">
      <alignment horizontal="center"/>
      <protection/>
    </xf>
    <xf numFmtId="0" fontId="4" fillId="0" borderId="0" xfId="47" applyFont="1" applyAlignment="1">
      <alignment horizontal="center"/>
      <protection/>
    </xf>
    <xf numFmtId="0" fontId="4" fillId="0" borderId="1" xfId="47" applyFont="1" applyBorder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37" fontId="4" fillId="0" borderId="2" xfId="47" applyNumberFormat="1" applyFont="1" applyBorder="1" applyAlignment="1">
      <alignment horizontal="center"/>
      <protection/>
    </xf>
    <xf numFmtId="37" fontId="4" fillId="0" borderId="3" xfId="47" applyNumberFormat="1" applyFont="1" applyBorder="1" applyAlignment="1">
      <alignment horizontal="center"/>
      <protection/>
    </xf>
    <xf numFmtId="0" fontId="4" fillId="0" borderId="4" xfId="47" applyFont="1" applyBorder="1" applyAlignment="1">
      <alignment horizontal="center"/>
      <protection/>
    </xf>
    <xf numFmtId="0" fontId="1" fillId="0" borderId="3" xfId="47" applyBorder="1">
      <alignment/>
      <protection/>
    </xf>
    <xf numFmtId="0" fontId="4" fillId="0" borderId="5" xfId="47" applyFont="1" applyBorder="1" applyAlignment="1">
      <alignment horizontal="center"/>
      <protection/>
    </xf>
    <xf numFmtId="0" fontId="5" fillId="0" borderId="0" xfId="47" applyFont="1" applyAlignment="1">
      <alignment horizontal="centerContinuous"/>
      <protection/>
    </xf>
    <xf numFmtId="37" fontId="5" fillId="0" borderId="0" xfId="47" applyNumberFormat="1" applyFont="1" applyBorder="1" applyAlignment="1">
      <alignment horizontal="right"/>
      <protection/>
    </xf>
    <xf numFmtId="37" fontId="4" fillId="0" borderId="0" xfId="47" applyNumberFormat="1" applyFont="1" applyBorder="1" applyAlignment="1">
      <alignment horizontal="right"/>
      <protection/>
    </xf>
    <xf numFmtId="0" fontId="6" fillId="0" borderId="0" xfId="47" applyFont="1" applyBorder="1" applyAlignment="1">
      <alignment horizontal="left"/>
      <protection/>
    </xf>
    <xf numFmtId="37" fontId="6" fillId="0" borderId="0" xfId="47" applyNumberFormat="1" applyFont="1" applyBorder="1" applyAlignment="1">
      <alignment horizontal="right"/>
      <protection/>
    </xf>
    <xf numFmtId="37" fontId="1" fillId="0" borderId="0" xfId="47" applyNumberFormat="1">
      <alignment/>
      <protection/>
    </xf>
    <xf numFmtId="0" fontId="7" fillId="0" borderId="0" xfId="47" applyFont="1" applyBorder="1" applyAlignment="1">
      <alignment horizontal="left"/>
      <protection/>
    </xf>
    <xf numFmtId="37" fontId="7" fillId="0" borderId="0" xfId="47" applyNumberFormat="1" applyFont="1" applyBorder="1" applyAlignment="1">
      <alignment horizontal="right"/>
      <protection/>
    </xf>
    <xf numFmtId="37" fontId="5" fillId="0" borderId="0" xfId="48" applyNumberFormat="1" applyFont="1" applyAlignment="1">
      <alignment horizontal="centerContinuous"/>
      <protection/>
    </xf>
    <xf numFmtId="37" fontId="5" fillId="0" borderId="0" xfId="48" applyNumberFormat="1" applyFont="1" applyBorder="1" applyAlignment="1">
      <alignment horizontal="centerContinuous"/>
      <protection/>
    </xf>
    <xf numFmtId="0" fontId="1" fillId="0" borderId="0" xfId="48" applyAlignment="1">
      <alignment horizontal="centerContinuous"/>
      <protection/>
    </xf>
    <xf numFmtId="0" fontId="1" fillId="0" borderId="0" xfId="48">
      <alignment/>
      <protection/>
    </xf>
    <xf numFmtId="37" fontId="4" fillId="0" borderId="0" xfId="48" applyNumberFormat="1" applyFont="1" applyAlignment="1">
      <alignment horizontal="centerContinuous"/>
      <protection/>
    </xf>
    <xf numFmtId="37" fontId="5" fillId="0" borderId="0" xfId="48" applyNumberFormat="1" applyFont="1">
      <alignment/>
      <protection/>
    </xf>
    <xf numFmtId="37" fontId="4" fillId="0" borderId="0" xfId="48" applyNumberFormat="1" applyFont="1" applyAlignment="1">
      <alignment horizontal="center"/>
      <protection/>
    </xf>
    <xf numFmtId="0" fontId="4" fillId="0" borderId="0" xfId="48" applyFont="1" applyAlignment="1">
      <alignment horizontal="center"/>
      <protection/>
    </xf>
    <xf numFmtId="0" fontId="4" fillId="0" borderId="1" xfId="48" applyFont="1" applyBorder="1" applyAlignment="1">
      <alignment horizontal="center"/>
      <protection/>
    </xf>
    <xf numFmtId="0" fontId="4" fillId="0" borderId="0" xfId="48" applyFont="1" applyBorder="1" applyAlignment="1">
      <alignment horizontal="center"/>
      <protection/>
    </xf>
    <xf numFmtId="37" fontId="4" fillId="0" borderId="2" xfId="48" applyNumberFormat="1" applyFont="1" applyBorder="1" applyAlignment="1">
      <alignment horizontal="center"/>
      <protection/>
    </xf>
    <xf numFmtId="37" fontId="4" fillId="0" borderId="3" xfId="48" applyNumberFormat="1" applyFont="1" applyBorder="1" applyAlignment="1">
      <alignment horizontal="center"/>
      <protection/>
    </xf>
    <xf numFmtId="0" fontId="4" fillId="0" borderId="4" xfId="48" applyFont="1" applyBorder="1" applyAlignment="1">
      <alignment horizontal="center"/>
      <protection/>
    </xf>
    <xf numFmtId="0" fontId="1" fillId="0" borderId="3" xfId="48" applyBorder="1">
      <alignment/>
      <protection/>
    </xf>
    <xf numFmtId="0" fontId="4" fillId="0" borderId="5" xfId="48" applyFont="1" applyBorder="1" applyAlignment="1">
      <alignment horizontal="center"/>
      <protection/>
    </xf>
    <xf numFmtId="0" fontId="5" fillId="0" borderId="0" xfId="48" applyFont="1" applyAlignment="1">
      <alignment horizontal="centerContinuous"/>
      <protection/>
    </xf>
    <xf numFmtId="37" fontId="5" fillId="0" borderId="0" xfId="48" applyNumberFormat="1" applyFont="1" applyBorder="1" applyAlignment="1">
      <alignment horizontal="right"/>
      <protection/>
    </xf>
    <xf numFmtId="37" fontId="4" fillId="0" borderId="0" xfId="48" applyNumberFormat="1" applyFont="1" applyBorder="1" applyAlignment="1">
      <alignment horizontal="right"/>
      <protection/>
    </xf>
    <xf numFmtId="0" fontId="6" fillId="0" borderId="0" xfId="48" applyFont="1" applyBorder="1" applyAlignment="1">
      <alignment horizontal="left"/>
      <protection/>
    </xf>
    <xf numFmtId="37" fontId="6" fillId="0" borderId="0" xfId="48" applyNumberFormat="1" applyFont="1" applyBorder="1" applyAlignment="1">
      <alignment horizontal="right"/>
      <protection/>
    </xf>
    <xf numFmtId="0" fontId="5" fillId="0" borderId="0" xfId="48" applyFont="1" applyBorder="1" applyAlignment="1">
      <alignment horizontal="left"/>
      <protection/>
    </xf>
    <xf numFmtId="0" fontId="7" fillId="0" borderId="0" xfId="48" applyFont="1" applyBorder="1" applyAlignment="1">
      <alignment horizontal="left"/>
      <protection/>
    </xf>
    <xf numFmtId="37" fontId="7" fillId="0" borderId="0" xfId="48" applyNumberFormat="1" applyFont="1" applyBorder="1" applyAlignment="1">
      <alignment horizontal="right"/>
      <protection/>
    </xf>
    <xf numFmtId="37" fontId="1" fillId="0" borderId="0" xfId="48" applyNumberFormat="1">
      <alignment/>
      <protection/>
    </xf>
    <xf numFmtId="0" fontId="5" fillId="0" borderId="0" xfId="49" applyFont="1" applyBorder="1" applyAlignment="1">
      <alignment horizontal="centerContinuous"/>
      <protection/>
    </xf>
    <xf numFmtId="37" fontId="5" fillId="0" borderId="0" xfId="49" applyNumberFormat="1" applyFont="1" applyAlignment="1">
      <alignment horizontal="centerContinuous"/>
      <protection/>
    </xf>
    <xf numFmtId="37" fontId="5" fillId="0" borderId="0" xfId="49" applyNumberFormat="1" applyFont="1" applyBorder="1" applyAlignment="1">
      <alignment horizontal="centerContinuous"/>
      <protection/>
    </xf>
    <xf numFmtId="0" fontId="1" fillId="0" borderId="0" xfId="49" applyAlignment="1">
      <alignment horizontal="centerContinuous"/>
      <protection/>
    </xf>
    <xf numFmtId="0" fontId="1" fillId="0" borderId="0" xfId="49">
      <alignment/>
      <protection/>
    </xf>
    <xf numFmtId="37" fontId="4" fillId="0" borderId="0" xfId="49" applyNumberFormat="1" applyFont="1" applyAlignment="1">
      <alignment horizontal="centerContinuous"/>
      <protection/>
    </xf>
    <xf numFmtId="37" fontId="5" fillId="0" borderId="0" xfId="49" applyNumberFormat="1" applyFont="1">
      <alignment/>
      <protection/>
    </xf>
    <xf numFmtId="37" fontId="4" fillId="0" borderId="0" xfId="49" applyNumberFormat="1" applyFont="1" applyAlignment="1">
      <alignment horizontal="center"/>
      <protection/>
    </xf>
    <xf numFmtId="0" fontId="4" fillId="0" borderId="0" xfId="49" applyFont="1" applyAlignment="1">
      <alignment horizontal="center"/>
      <protection/>
    </xf>
    <xf numFmtId="0" fontId="4" fillId="0" borderId="1" xfId="49" applyFont="1" applyBorder="1" applyAlignment="1">
      <alignment horizontal="center"/>
      <protection/>
    </xf>
    <xf numFmtId="0" fontId="4" fillId="0" borderId="0" xfId="49" applyFont="1" applyBorder="1" applyAlignment="1">
      <alignment horizontal="center"/>
      <protection/>
    </xf>
    <xf numFmtId="37" fontId="4" fillId="0" borderId="2" xfId="49" applyNumberFormat="1" applyFont="1" applyBorder="1" applyAlignment="1">
      <alignment horizontal="center"/>
      <protection/>
    </xf>
    <xf numFmtId="37" fontId="4" fillId="0" borderId="3" xfId="49" applyNumberFormat="1" applyFont="1" applyBorder="1" applyAlignment="1">
      <alignment horizontal="center"/>
      <protection/>
    </xf>
    <xf numFmtId="0" fontId="4" fillId="0" borderId="4" xfId="49" applyFont="1" applyBorder="1" applyAlignment="1">
      <alignment horizontal="center"/>
      <protection/>
    </xf>
    <xf numFmtId="0" fontId="1" fillId="0" borderId="3" xfId="49" applyBorder="1">
      <alignment/>
      <protection/>
    </xf>
    <xf numFmtId="0" fontId="4" fillId="0" borderId="5" xfId="49" applyFont="1" applyBorder="1" applyAlignment="1">
      <alignment horizontal="center"/>
      <protection/>
    </xf>
    <xf numFmtId="0" fontId="5" fillId="0" borderId="0" xfId="49" applyFont="1" applyAlignment="1">
      <alignment horizontal="centerContinuous"/>
      <protection/>
    </xf>
    <xf numFmtId="37" fontId="5" fillId="0" borderId="0" xfId="49" applyNumberFormat="1" applyFont="1" applyBorder="1" applyAlignment="1">
      <alignment horizontal="right"/>
      <protection/>
    </xf>
    <xf numFmtId="37" fontId="4" fillId="0" borderId="0" xfId="49" applyNumberFormat="1" applyFont="1" applyBorder="1" applyAlignment="1">
      <alignment horizontal="right"/>
      <protection/>
    </xf>
    <xf numFmtId="0" fontId="6" fillId="0" borderId="0" xfId="49" applyFont="1" applyBorder="1" applyAlignment="1">
      <alignment horizontal="left"/>
      <protection/>
    </xf>
    <xf numFmtId="37" fontId="6" fillId="0" borderId="0" xfId="49" applyNumberFormat="1" applyFont="1" applyBorder="1" applyAlignment="1">
      <alignment horizontal="right"/>
      <protection/>
    </xf>
    <xf numFmtId="0" fontId="5" fillId="0" borderId="0" xfId="49" applyFont="1" applyBorder="1" applyAlignment="1">
      <alignment horizontal="left"/>
      <protection/>
    </xf>
    <xf numFmtId="0" fontId="7" fillId="0" borderId="0" xfId="49" applyFont="1" applyBorder="1" applyAlignment="1">
      <alignment horizontal="left"/>
      <protection/>
    </xf>
    <xf numFmtId="37" fontId="7" fillId="0" borderId="0" xfId="49" applyNumberFormat="1" applyFont="1" applyBorder="1" applyAlignment="1">
      <alignment horizontal="right"/>
      <protection/>
    </xf>
    <xf numFmtId="37" fontId="1" fillId="0" borderId="0" xfId="49" applyNumberFormat="1">
      <alignment/>
      <protection/>
    </xf>
    <xf numFmtId="0" fontId="5" fillId="0" borderId="0" xfId="50" applyFont="1" applyBorder="1" applyAlignment="1">
      <alignment horizontal="centerContinuous"/>
      <protection/>
    </xf>
    <xf numFmtId="37" fontId="5" fillId="0" borderId="0" xfId="50" applyNumberFormat="1" applyFont="1" applyAlignment="1">
      <alignment horizontal="centerContinuous"/>
      <protection/>
    </xf>
    <xf numFmtId="37" fontId="5" fillId="0" borderId="0" xfId="50" applyNumberFormat="1" applyFont="1" applyBorder="1" applyAlignment="1">
      <alignment horizontal="centerContinuous"/>
      <protection/>
    </xf>
    <xf numFmtId="0" fontId="1" fillId="0" borderId="0" xfId="50" applyAlignment="1">
      <alignment horizontal="centerContinuous"/>
      <protection/>
    </xf>
    <xf numFmtId="0" fontId="1" fillId="0" borderId="0" xfId="50">
      <alignment/>
      <protection/>
    </xf>
    <xf numFmtId="37" fontId="4" fillId="0" borderId="0" xfId="50" applyNumberFormat="1" applyFont="1" applyAlignment="1">
      <alignment horizontal="centerContinuous"/>
      <protection/>
    </xf>
    <xf numFmtId="37" fontId="5" fillId="0" borderId="0" xfId="50" applyNumberFormat="1" applyFont="1">
      <alignment/>
      <protection/>
    </xf>
    <xf numFmtId="37" fontId="4" fillId="0" borderId="0" xfId="50" applyNumberFormat="1" applyFont="1" applyAlignment="1">
      <alignment horizontal="center"/>
      <protection/>
    </xf>
    <xf numFmtId="0" fontId="4" fillId="0" borderId="0" xfId="50" applyFont="1" applyAlignment="1">
      <alignment horizontal="center"/>
      <protection/>
    </xf>
    <xf numFmtId="0" fontId="4" fillId="0" borderId="1" xfId="50" applyFont="1" applyBorder="1" applyAlignment="1">
      <alignment horizontal="center"/>
      <protection/>
    </xf>
    <xf numFmtId="0" fontId="4" fillId="0" borderId="0" xfId="50" applyFont="1" applyBorder="1" applyAlignment="1">
      <alignment horizontal="center"/>
      <protection/>
    </xf>
    <xf numFmtId="37" fontId="4" fillId="0" borderId="2" xfId="50" applyNumberFormat="1" applyFont="1" applyBorder="1" applyAlignment="1">
      <alignment horizontal="center"/>
      <protection/>
    </xf>
    <xf numFmtId="37" fontId="4" fillId="0" borderId="3" xfId="50" applyNumberFormat="1" applyFont="1" applyBorder="1" applyAlignment="1">
      <alignment horizontal="center"/>
      <protection/>
    </xf>
    <xf numFmtId="0" fontId="4" fillId="0" borderId="4" xfId="50" applyFont="1" applyBorder="1" applyAlignment="1">
      <alignment horizontal="center"/>
      <protection/>
    </xf>
    <xf numFmtId="0" fontId="1" fillId="0" borderId="3" xfId="50" applyBorder="1">
      <alignment/>
      <protection/>
    </xf>
    <xf numFmtId="0" fontId="4" fillId="0" borderId="5" xfId="50" applyFont="1" applyBorder="1" applyAlignment="1">
      <alignment horizontal="center"/>
      <protection/>
    </xf>
    <xf numFmtId="0" fontId="5" fillId="0" borderId="0" xfId="50" applyFont="1" applyAlignment="1">
      <alignment horizontal="centerContinuous"/>
      <protection/>
    </xf>
    <xf numFmtId="37" fontId="5" fillId="0" borderId="0" xfId="50" applyNumberFormat="1" applyFont="1" applyBorder="1" applyAlignment="1">
      <alignment horizontal="right"/>
      <protection/>
    </xf>
    <xf numFmtId="37" fontId="4" fillId="0" borderId="0" xfId="50" applyNumberFormat="1" applyFont="1" applyBorder="1" applyAlignment="1">
      <alignment horizontal="right"/>
      <protection/>
    </xf>
    <xf numFmtId="0" fontId="6" fillId="0" borderId="0" xfId="50" applyFont="1" applyBorder="1" applyAlignment="1">
      <alignment horizontal="left"/>
      <protection/>
    </xf>
    <xf numFmtId="37" fontId="6" fillId="0" borderId="0" xfId="50" applyNumberFormat="1" applyFont="1" applyBorder="1" applyAlignment="1">
      <alignment horizontal="right"/>
      <protection/>
    </xf>
    <xf numFmtId="0" fontId="7" fillId="0" borderId="0" xfId="50" applyFont="1" applyBorder="1" applyAlignment="1">
      <alignment horizontal="left"/>
      <protection/>
    </xf>
    <xf numFmtId="37" fontId="7" fillId="0" borderId="0" xfId="50" applyNumberFormat="1" applyFont="1" applyBorder="1" applyAlignment="1">
      <alignment horizontal="right"/>
      <protection/>
    </xf>
    <xf numFmtId="37" fontId="1" fillId="0" borderId="0" xfId="50" applyNumberFormat="1">
      <alignment/>
      <protection/>
    </xf>
    <xf numFmtId="0" fontId="4" fillId="0" borderId="0" xfId="51" applyFont="1" applyAlignment="1">
      <alignment horizontal="centerContinuous"/>
      <protection/>
    </xf>
    <xf numFmtId="37" fontId="5" fillId="0" borderId="0" xfId="51" applyNumberFormat="1" applyFont="1" applyAlignment="1">
      <alignment horizontal="centerContinuous"/>
      <protection/>
    </xf>
    <xf numFmtId="37" fontId="5" fillId="0" borderId="0" xfId="51" applyNumberFormat="1" applyFont="1" applyBorder="1" applyAlignment="1">
      <alignment horizontal="centerContinuous"/>
      <protection/>
    </xf>
    <xf numFmtId="0" fontId="1" fillId="0" borderId="0" xfId="51" applyAlignment="1">
      <alignment horizontal="centerContinuous"/>
      <protection/>
    </xf>
    <xf numFmtId="0" fontId="1" fillId="0" borderId="0" xfId="51">
      <alignment/>
      <protection/>
    </xf>
    <xf numFmtId="0" fontId="5" fillId="0" borderId="0" xfId="51" applyFont="1" applyBorder="1" applyAlignment="1">
      <alignment horizontal="centerContinuous"/>
      <protection/>
    </xf>
    <xf numFmtId="37" fontId="4" fillId="0" borderId="0" xfId="51" applyNumberFormat="1" applyFont="1" applyAlignment="1">
      <alignment horizontal="centerContinuous"/>
      <protection/>
    </xf>
    <xf numFmtId="37" fontId="5" fillId="0" borderId="0" xfId="51" applyNumberFormat="1" applyFont="1">
      <alignment/>
      <protection/>
    </xf>
    <xf numFmtId="37" fontId="4" fillId="0" borderId="0" xfId="51" applyNumberFormat="1" applyFont="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4" fillId="0" borderId="1" xfId="51" applyFont="1" applyBorder="1" applyAlignment="1">
      <alignment horizontal="center"/>
      <protection/>
    </xf>
    <xf numFmtId="0" fontId="4" fillId="0" borderId="0" xfId="51" applyFont="1" applyBorder="1" applyAlignment="1">
      <alignment horizontal="center"/>
      <protection/>
    </xf>
    <xf numFmtId="37" fontId="4" fillId="0" borderId="2" xfId="51" applyNumberFormat="1" applyFont="1" applyBorder="1" applyAlignment="1">
      <alignment horizontal="center"/>
      <protection/>
    </xf>
    <xf numFmtId="37" fontId="4" fillId="0" borderId="3" xfId="51" applyNumberFormat="1" applyFont="1" applyBorder="1" applyAlignment="1">
      <alignment horizontal="center"/>
      <protection/>
    </xf>
    <xf numFmtId="0" fontId="4" fillId="0" borderId="4" xfId="51" applyFont="1" applyBorder="1" applyAlignment="1">
      <alignment horizontal="center"/>
      <protection/>
    </xf>
    <xf numFmtId="0" fontId="1" fillId="0" borderId="3" xfId="51" applyBorder="1">
      <alignment/>
      <protection/>
    </xf>
    <xf numFmtId="0" fontId="4" fillId="0" borderId="5" xfId="51" applyFont="1" applyBorder="1" applyAlignment="1">
      <alignment horizontal="center"/>
      <protection/>
    </xf>
    <xf numFmtId="0" fontId="5" fillId="0" borderId="0" xfId="51" applyFont="1" applyAlignment="1">
      <alignment horizontal="centerContinuous"/>
      <protection/>
    </xf>
    <xf numFmtId="37" fontId="5" fillId="0" borderId="0" xfId="51" applyNumberFormat="1" applyFont="1" applyBorder="1" applyAlignment="1">
      <alignment horizontal="right"/>
      <protection/>
    </xf>
    <xf numFmtId="37" fontId="4" fillId="0" borderId="0" xfId="51" applyNumberFormat="1" applyFont="1" applyBorder="1" applyAlignment="1">
      <alignment horizontal="right"/>
      <protection/>
    </xf>
    <xf numFmtId="0" fontId="6" fillId="0" borderId="0" xfId="51" applyFont="1" applyBorder="1" applyAlignment="1">
      <alignment horizontal="left"/>
      <protection/>
    </xf>
    <xf numFmtId="37" fontId="6" fillId="0" borderId="0" xfId="51" applyNumberFormat="1" applyFont="1" applyBorder="1" applyAlignment="1">
      <alignment horizontal="right"/>
      <protection/>
    </xf>
    <xf numFmtId="0" fontId="6" fillId="0" borderId="0" xfId="51" applyFont="1" applyBorder="1" applyAlignment="1">
      <alignment horizontal="right"/>
      <protection/>
    </xf>
    <xf numFmtId="0" fontId="5" fillId="0" borderId="0" xfId="51" applyFont="1" applyBorder="1" applyAlignment="1">
      <alignment horizontal="left"/>
      <protection/>
    </xf>
    <xf numFmtId="0" fontId="7" fillId="0" borderId="0" xfId="51" applyFont="1" applyBorder="1" applyAlignment="1">
      <alignment horizontal="left"/>
      <protection/>
    </xf>
    <xf numFmtId="37" fontId="7" fillId="0" borderId="0" xfId="51" applyNumberFormat="1" applyFont="1" applyBorder="1" applyAlignment="1">
      <alignment horizontal="right"/>
      <protection/>
    </xf>
    <xf numFmtId="37" fontId="1" fillId="0" borderId="0" xfId="51" applyNumberFormat="1">
      <alignment/>
      <protection/>
    </xf>
    <xf numFmtId="0" fontId="4" fillId="0" borderId="0" xfId="52" applyFont="1" applyAlignment="1">
      <alignment horizontal="centerContinuous"/>
      <protection/>
    </xf>
    <xf numFmtId="37" fontId="5" fillId="0" borderId="0" xfId="52" applyNumberFormat="1" applyFont="1" applyAlignment="1">
      <alignment horizontal="centerContinuous"/>
      <protection/>
    </xf>
    <xf numFmtId="37" fontId="5" fillId="0" borderId="0" xfId="52" applyNumberFormat="1" applyFont="1" applyBorder="1" applyAlignment="1">
      <alignment horizontal="centerContinuous"/>
      <protection/>
    </xf>
    <xf numFmtId="0" fontId="1" fillId="0" borderId="0" xfId="52" applyAlignment="1">
      <alignment horizontal="centerContinuous"/>
      <protection/>
    </xf>
    <xf numFmtId="0" fontId="1" fillId="0" borderId="0" xfId="52">
      <alignment/>
      <protection/>
    </xf>
    <xf numFmtId="0" fontId="5" fillId="0" borderId="0" xfId="52" applyFont="1" applyBorder="1" applyAlignment="1">
      <alignment horizontal="centerContinuous"/>
      <protection/>
    </xf>
    <xf numFmtId="37" fontId="4" fillId="0" borderId="0" xfId="52" applyNumberFormat="1" applyFont="1" applyAlignment="1">
      <alignment horizontal="centerContinuous"/>
      <protection/>
    </xf>
    <xf numFmtId="37" fontId="5" fillId="0" borderId="0" xfId="52" applyNumberFormat="1" applyFont="1">
      <alignment/>
      <protection/>
    </xf>
    <xf numFmtId="37" fontId="4" fillId="0" borderId="0" xfId="52" applyNumberFormat="1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4" fillId="0" borderId="1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37" fontId="4" fillId="0" borderId="2" xfId="52" applyNumberFormat="1" applyFont="1" applyBorder="1" applyAlignment="1">
      <alignment horizontal="center"/>
      <protection/>
    </xf>
    <xf numFmtId="37" fontId="4" fillId="0" borderId="3" xfId="52" applyNumberFormat="1" applyFont="1" applyBorder="1" applyAlignment="1">
      <alignment horizontal="center"/>
      <protection/>
    </xf>
    <xf numFmtId="0" fontId="4" fillId="0" borderId="4" xfId="52" applyFont="1" applyBorder="1" applyAlignment="1">
      <alignment horizontal="center"/>
      <protection/>
    </xf>
    <xf numFmtId="0" fontId="1" fillId="0" borderId="3" xfId="52" applyBorder="1">
      <alignment/>
      <protection/>
    </xf>
    <xf numFmtId="0" fontId="4" fillId="0" borderId="5" xfId="52" applyFont="1" applyBorder="1" applyAlignment="1">
      <alignment horizontal="center"/>
      <protection/>
    </xf>
    <xf numFmtId="0" fontId="5" fillId="0" borderId="0" xfId="52" applyFont="1" applyAlignment="1">
      <alignment horizontal="centerContinuous"/>
      <protection/>
    </xf>
    <xf numFmtId="37" fontId="5" fillId="0" borderId="0" xfId="52" applyNumberFormat="1" applyFont="1" applyBorder="1" applyAlignment="1">
      <alignment horizontal="right"/>
      <protection/>
    </xf>
    <xf numFmtId="37" fontId="4" fillId="0" borderId="0" xfId="52" applyNumberFormat="1" applyFont="1" applyBorder="1" applyAlignment="1">
      <alignment horizontal="right"/>
      <protection/>
    </xf>
    <xf numFmtId="0" fontId="6" fillId="0" borderId="0" xfId="52" applyFont="1" applyBorder="1" applyAlignment="1">
      <alignment horizontal="left"/>
      <protection/>
    </xf>
    <xf numFmtId="37" fontId="6" fillId="0" borderId="0" xfId="52" applyNumberFormat="1" applyFont="1" applyBorder="1" applyAlignment="1">
      <alignment horizontal="right"/>
      <protection/>
    </xf>
    <xf numFmtId="0" fontId="5" fillId="0" borderId="0" xfId="52" applyFont="1" applyBorder="1" applyAlignment="1">
      <alignment horizontal="left"/>
      <protection/>
    </xf>
    <xf numFmtId="0" fontId="7" fillId="0" borderId="0" xfId="52" applyFont="1" applyBorder="1" applyAlignment="1">
      <alignment horizontal="left"/>
      <protection/>
    </xf>
    <xf numFmtId="37" fontId="7" fillId="0" borderId="0" xfId="52" applyNumberFormat="1" applyFont="1" applyBorder="1" applyAlignment="1">
      <alignment horizontal="right"/>
      <protection/>
    </xf>
    <xf numFmtId="37" fontId="1" fillId="0" borderId="0" xfId="52" applyNumberFormat="1">
      <alignment/>
      <protection/>
    </xf>
    <xf numFmtId="0" fontId="4" fillId="0" borderId="0" xfId="53" applyFont="1" applyAlignment="1">
      <alignment horizontal="centerContinuous"/>
      <protection/>
    </xf>
    <xf numFmtId="37" fontId="5" fillId="0" borderId="0" xfId="53" applyNumberFormat="1" applyFont="1" applyAlignment="1">
      <alignment horizontal="centerContinuous"/>
      <protection/>
    </xf>
    <xf numFmtId="37" fontId="5" fillId="0" borderId="0" xfId="53" applyNumberFormat="1" applyFont="1" applyBorder="1" applyAlignment="1">
      <alignment horizontal="centerContinuous"/>
      <protection/>
    </xf>
    <xf numFmtId="0" fontId="1" fillId="0" borderId="0" xfId="53" applyAlignment="1">
      <alignment horizontal="centerContinuous"/>
      <protection/>
    </xf>
    <xf numFmtId="0" fontId="1" fillId="0" borderId="0" xfId="53">
      <alignment/>
      <protection/>
    </xf>
    <xf numFmtId="0" fontId="5" fillId="0" borderId="0" xfId="53" applyFont="1" applyBorder="1" applyAlignment="1">
      <alignment horizontal="centerContinuous"/>
      <protection/>
    </xf>
    <xf numFmtId="37" fontId="4" fillId="0" borderId="0" xfId="53" applyNumberFormat="1" applyFont="1" applyAlignment="1">
      <alignment horizontal="centerContinuous"/>
      <protection/>
    </xf>
    <xf numFmtId="37" fontId="5" fillId="0" borderId="0" xfId="53" applyNumberFormat="1" applyFont="1">
      <alignment/>
      <protection/>
    </xf>
    <xf numFmtId="37" fontId="4" fillId="0" borderId="0" xfId="53" applyNumberFormat="1" applyFont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4" fillId="0" borderId="1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37" fontId="4" fillId="0" borderId="2" xfId="53" applyNumberFormat="1" applyFont="1" applyBorder="1" applyAlignment="1">
      <alignment horizontal="center"/>
      <protection/>
    </xf>
    <xf numFmtId="37" fontId="4" fillId="0" borderId="3" xfId="53" applyNumberFormat="1" applyFont="1" applyBorder="1" applyAlignment="1">
      <alignment horizontal="center"/>
      <protection/>
    </xf>
    <xf numFmtId="0" fontId="4" fillId="0" borderId="4" xfId="53" applyFont="1" applyBorder="1" applyAlignment="1">
      <alignment horizontal="center"/>
      <protection/>
    </xf>
    <xf numFmtId="0" fontId="1" fillId="0" borderId="3" xfId="53" applyBorder="1">
      <alignment/>
      <protection/>
    </xf>
    <xf numFmtId="0" fontId="4" fillId="0" borderId="5" xfId="53" applyFont="1" applyBorder="1" applyAlignment="1">
      <alignment horizontal="center"/>
      <protection/>
    </xf>
    <xf numFmtId="0" fontId="5" fillId="0" borderId="0" xfId="53" applyFont="1" applyAlignment="1">
      <alignment horizontal="centerContinuous"/>
      <protection/>
    </xf>
    <xf numFmtId="37" fontId="5" fillId="0" borderId="0" xfId="53" applyNumberFormat="1" applyFont="1" applyBorder="1" applyAlignment="1">
      <alignment horizontal="right"/>
      <protection/>
    </xf>
    <xf numFmtId="37" fontId="4" fillId="0" borderId="0" xfId="53" applyNumberFormat="1" applyFont="1" applyBorder="1" applyAlignment="1">
      <alignment horizontal="right"/>
      <protection/>
    </xf>
    <xf numFmtId="0" fontId="6" fillId="0" borderId="0" xfId="53" applyFont="1" applyBorder="1" applyAlignment="1">
      <alignment horizontal="left"/>
      <protection/>
    </xf>
    <xf numFmtId="37" fontId="6" fillId="0" borderId="0" xfId="53" applyNumberFormat="1" applyFont="1" applyBorder="1" applyAlignment="1">
      <alignment horizontal="right"/>
      <protection/>
    </xf>
    <xf numFmtId="37" fontId="1" fillId="0" borderId="0" xfId="53" applyNumberFormat="1">
      <alignment/>
      <protection/>
    </xf>
    <xf numFmtId="0" fontId="5" fillId="0" borderId="0" xfId="53" applyFont="1" applyBorder="1" applyAlignment="1">
      <alignment horizontal="left"/>
      <protection/>
    </xf>
    <xf numFmtId="0" fontId="7" fillId="0" borderId="0" xfId="53" applyFont="1" applyBorder="1" applyAlignment="1">
      <alignment horizontal="left"/>
      <protection/>
    </xf>
    <xf numFmtId="37" fontId="7" fillId="0" borderId="0" xfId="53" applyNumberFormat="1" applyFont="1" applyBorder="1" applyAlignment="1">
      <alignment horizontal="right"/>
      <protection/>
    </xf>
    <xf numFmtId="0" fontId="4" fillId="0" borderId="0" xfId="54" applyFont="1" applyAlignment="1">
      <alignment horizontal="centerContinuous"/>
      <protection/>
    </xf>
    <xf numFmtId="37" fontId="5" fillId="0" borderId="0" xfId="54" applyNumberFormat="1" applyFont="1" applyAlignment="1">
      <alignment horizontal="centerContinuous"/>
      <protection/>
    </xf>
    <xf numFmtId="37" fontId="5" fillId="0" borderId="0" xfId="54" applyNumberFormat="1" applyFont="1" applyBorder="1" applyAlignment="1">
      <alignment horizontal="centerContinuous"/>
      <protection/>
    </xf>
    <xf numFmtId="0" fontId="1" fillId="0" borderId="0" xfId="54" applyAlignment="1">
      <alignment horizontal="centerContinuous"/>
      <protection/>
    </xf>
    <xf numFmtId="0" fontId="1" fillId="0" borderId="0" xfId="54">
      <alignment/>
      <protection/>
    </xf>
    <xf numFmtId="0" fontId="5" fillId="0" borderId="0" xfId="54" applyFont="1" applyBorder="1" applyAlignment="1">
      <alignment horizontal="centerContinuous"/>
      <protection/>
    </xf>
    <xf numFmtId="37" fontId="4" fillId="0" borderId="0" xfId="54" applyNumberFormat="1" applyFont="1" applyAlignment="1">
      <alignment horizontal="centerContinuous"/>
      <protection/>
    </xf>
    <xf numFmtId="37" fontId="5" fillId="0" borderId="0" xfId="54" applyNumberFormat="1" applyFont="1">
      <alignment/>
      <protection/>
    </xf>
    <xf numFmtId="37" fontId="4" fillId="0" borderId="0" xfId="54" applyNumberFormat="1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4" fillId="0" borderId="1" xfId="54" applyFont="1" applyBorder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37" fontId="4" fillId="0" borderId="2" xfId="54" applyNumberFormat="1" applyFont="1" applyBorder="1" applyAlignment="1">
      <alignment horizontal="center"/>
      <protection/>
    </xf>
    <xf numFmtId="37" fontId="4" fillId="0" borderId="3" xfId="54" applyNumberFormat="1" applyFont="1" applyBorder="1" applyAlignment="1">
      <alignment horizontal="center"/>
      <protection/>
    </xf>
    <xf numFmtId="0" fontId="4" fillId="0" borderId="4" xfId="54" applyFont="1" applyBorder="1" applyAlignment="1">
      <alignment horizontal="center"/>
      <protection/>
    </xf>
    <xf numFmtId="0" fontId="1" fillId="0" borderId="3" xfId="54" applyBorder="1">
      <alignment/>
      <protection/>
    </xf>
    <xf numFmtId="0" fontId="4" fillId="0" borderId="5" xfId="54" applyFont="1" applyBorder="1" applyAlignment="1">
      <alignment horizontal="center"/>
      <protection/>
    </xf>
    <xf numFmtId="0" fontId="5" fillId="0" borderId="0" xfId="54" applyFont="1" applyAlignment="1">
      <alignment horizontal="centerContinuous"/>
      <protection/>
    </xf>
    <xf numFmtId="37" fontId="5" fillId="0" borderId="0" xfId="54" applyNumberFormat="1" applyFont="1" applyBorder="1" applyAlignment="1">
      <alignment horizontal="right"/>
      <protection/>
    </xf>
    <xf numFmtId="37" fontId="4" fillId="0" borderId="0" xfId="54" applyNumberFormat="1" applyFont="1" applyBorder="1" applyAlignment="1">
      <alignment horizontal="right"/>
      <protection/>
    </xf>
    <xf numFmtId="0" fontId="6" fillId="0" borderId="0" xfId="54" applyFont="1" applyBorder="1" applyAlignment="1">
      <alignment horizontal="left"/>
      <protection/>
    </xf>
    <xf numFmtId="37" fontId="6" fillId="0" borderId="0" xfId="54" applyNumberFormat="1" applyFont="1" applyBorder="1" applyAlignment="1">
      <alignment horizontal="right"/>
      <protection/>
    </xf>
    <xf numFmtId="0" fontId="6" fillId="0" borderId="0" xfId="54" applyFont="1" applyBorder="1" applyAlignment="1" quotePrefix="1">
      <alignment horizontal="left"/>
      <protection/>
    </xf>
    <xf numFmtId="37" fontId="1" fillId="0" borderId="0" xfId="54" applyNumberFormat="1">
      <alignment/>
      <protection/>
    </xf>
    <xf numFmtId="0" fontId="5" fillId="0" borderId="0" xfId="54" applyFont="1" applyBorder="1" applyAlignment="1">
      <alignment horizontal="left"/>
      <protection/>
    </xf>
    <xf numFmtId="0" fontId="7" fillId="0" borderId="0" xfId="54" applyFont="1" applyBorder="1" applyAlignment="1">
      <alignment horizontal="left"/>
      <protection/>
    </xf>
    <xf numFmtId="37" fontId="7" fillId="0" borderId="0" xfId="54" applyNumberFormat="1" applyFont="1" applyBorder="1" applyAlignment="1">
      <alignment horizontal="right"/>
      <protection/>
    </xf>
    <xf numFmtId="0" fontId="4" fillId="0" borderId="0" xfId="55" applyFont="1" applyAlignment="1">
      <alignment horizontal="centerContinuous"/>
      <protection/>
    </xf>
    <xf numFmtId="37" fontId="5" fillId="0" borderId="0" xfId="55" applyNumberFormat="1" applyFont="1" applyAlignment="1">
      <alignment horizontal="centerContinuous"/>
      <protection/>
    </xf>
    <xf numFmtId="37" fontId="5" fillId="0" borderId="0" xfId="55" applyNumberFormat="1" applyFont="1" applyBorder="1" applyAlignment="1">
      <alignment horizontal="centerContinuous"/>
      <protection/>
    </xf>
    <xf numFmtId="0" fontId="1" fillId="0" borderId="0" xfId="55" applyAlignment="1">
      <alignment horizontal="centerContinuous"/>
      <protection/>
    </xf>
    <xf numFmtId="0" fontId="1" fillId="0" borderId="0" xfId="55">
      <alignment/>
      <protection/>
    </xf>
    <xf numFmtId="0" fontId="5" fillId="0" borderId="0" xfId="55" applyFont="1" applyBorder="1" applyAlignment="1">
      <alignment horizontal="centerContinuous"/>
      <protection/>
    </xf>
    <xf numFmtId="37" fontId="4" fillId="0" borderId="0" xfId="55" applyNumberFormat="1" applyFont="1" applyAlignment="1">
      <alignment horizontal="centerContinuous"/>
      <protection/>
    </xf>
    <xf numFmtId="37" fontId="5" fillId="0" borderId="0" xfId="55" applyNumberFormat="1" applyFont="1">
      <alignment/>
      <protection/>
    </xf>
    <xf numFmtId="37" fontId="4" fillId="0" borderId="0" xfId="55" applyNumberFormat="1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" fillId="0" borderId="1" xfId="55" applyFont="1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37" fontId="4" fillId="0" borderId="2" xfId="55" applyNumberFormat="1" applyFont="1" applyBorder="1" applyAlignment="1">
      <alignment horizontal="center"/>
      <protection/>
    </xf>
    <xf numFmtId="37" fontId="4" fillId="0" borderId="3" xfId="55" applyNumberFormat="1" applyFont="1" applyBorder="1" applyAlignment="1">
      <alignment horizontal="center"/>
      <protection/>
    </xf>
    <xf numFmtId="0" fontId="4" fillId="0" borderId="4" xfId="55" applyFont="1" applyBorder="1" applyAlignment="1">
      <alignment horizontal="center"/>
      <protection/>
    </xf>
    <xf numFmtId="0" fontId="1" fillId="0" borderId="3" xfId="55" applyBorder="1">
      <alignment/>
      <protection/>
    </xf>
    <xf numFmtId="0" fontId="4" fillId="0" borderId="5" xfId="55" applyFont="1" applyBorder="1" applyAlignment="1">
      <alignment horizontal="center"/>
      <protection/>
    </xf>
    <xf numFmtId="0" fontId="5" fillId="0" borderId="0" xfId="55" applyFont="1" applyAlignment="1">
      <alignment horizontal="centerContinuous"/>
      <protection/>
    </xf>
    <xf numFmtId="37" fontId="5" fillId="0" borderId="0" xfId="55" applyNumberFormat="1" applyFont="1" applyBorder="1" applyAlignment="1">
      <alignment horizontal="right"/>
      <protection/>
    </xf>
    <xf numFmtId="37" fontId="4" fillId="0" borderId="0" xfId="55" applyNumberFormat="1" applyFont="1" applyBorder="1" applyAlignment="1">
      <alignment horizontal="right"/>
      <protection/>
    </xf>
    <xf numFmtId="0" fontId="6" fillId="0" borderId="0" xfId="55" applyFont="1" applyBorder="1" applyAlignment="1">
      <alignment horizontal="left"/>
      <protection/>
    </xf>
    <xf numFmtId="37" fontId="6" fillId="0" borderId="0" xfId="55" applyNumberFormat="1" applyFont="1" applyBorder="1" applyAlignment="1">
      <alignment horizontal="right"/>
      <protection/>
    </xf>
    <xf numFmtId="3" fontId="1" fillId="0" borderId="0" xfId="55" applyNumberFormat="1">
      <alignment/>
      <protection/>
    </xf>
    <xf numFmtId="0" fontId="7" fillId="0" borderId="0" xfId="55" applyFont="1" applyBorder="1" applyAlignment="1">
      <alignment horizontal="left"/>
      <protection/>
    </xf>
    <xf numFmtId="37" fontId="7" fillId="0" borderId="0" xfId="55" applyNumberFormat="1" applyFont="1" applyBorder="1" applyAlignment="1">
      <alignment horizontal="right"/>
      <protection/>
    </xf>
    <xf numFmtId="37" fontId="1" fillId="0" borderId="0" xfId="55" applyNumberFormat="1">
      <alignment/>
      <protection/>
    </xf>
    <xf numFmtId="0" fontId="5" fillId="0" borderId="0" xfId="56" applyFont="1" applyBorder="1" applyAlignment="1">
      <alignment horizontal="centerContinuous"/>
      <protection/>
    </xf>
    <xf numFmtId="37" fontId="5" fillId="0" borderId="0" xfId="56" applyNumberFormat="1" applyFont="1" applyAlignment="1">
      <alignment horizontal="centerContinuous"/>
      <protection/>
    </xf>
    <xf numFmtId="37" fontId="5" fillId="0" borderId="0" xfId="56" applyNumberFormat="1" applyFont="1" applyBorder="1" applyAlignment="1">
      <alignment horizontal="centerContinuous"/>
      <protection/>
    </xf>
    <xf numFmtId="0" fontId="1" fillId="0" borderId="0" xfId="56" applyAlignment="1">
      <alignment horizontal="centerContinuous"/>
      <protection/>
    </xf>
    <xf numFmtId="0" fontId="1" fillId="0" borderId="0" xfId="56">
      <alignment/>
      <protection/>
    </xf>
    <xf numFmtId="37" fontId="6" fillId="0" borderId="0" xfId="56" applyNumberFormat="1" applyFont="1" applyBorder="1" applyAlignment="1">
      <alignment horizontal="centerContinuous"/>
      <protection/>
    </xf>
    <xf numFmtId="37" fontId="5" fillId="0" borderId="0" xfId="56" applyNumberFormat="1" applyFont="1">
      <alignment/>
      <protection/>
    </xf>
    <xf numFmtId="37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1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37" fontId="4" fillId="0" borderId="2" xfId="56" applyNumberFormat="1" applyFont="1" applyBorder="1" applyAlignment="1">
      <alignment horizontal="center"/>
      <protection/>
    </xf>
    <xf numFmtId="37" fontId="4" fillId="0" borderId="3" xfId="56" applyNumberFormat="1" applyFont="1" applyBorder="1" applyAlignment="1">
      <alignment horizontal="center"/>
      <protection/>
    </xf>
    <xf numFmtId="0" fontId="4" fillId="0" borderId="4" xfId="56" applyFont="1" applyBorder="1" applyAlignment="1">
      <alignment horizontal="center"/>
      <protection/>
    </xf>
    <xf numFmtId="0" fontId="1" fillId="0" borderId="3" xfId="56" applyBorder="1">
      <alignment/>
      <protection/>
    </xf>
    <xf numFmtId="0" fontId="4" fillId="0" borderId="5" xfId="56" applyFont="1" applyBorder="1" applyAlignment="1">
      <alignment horizontal="center"/>
      <protection/>
    </xf>
    <xf numFmtId="0" fontId="5" fillId="0" borderId="0" xfId="56" applyFont="1" applyAlignment="1">
      <alignment horizontal="centerContinuous"/>
      <protection/>
    </xf>
    <xf numFmtId="37" fontId="5" fillId="0" borderId="0" xfId="56" applyNumberFormat="1" applyFont="1" applyBorder="1" applyAlignment="1">
      <alignment horizontal="right"/>
      <protection/>
    </xf>
    <xf numFmtId="37" fontId="4" fillId="0" borderId="0" xfId="56" applyNumberFormat="1" applyFont="1" applyBorder="1" applyAlignment="1">
      <alignment horizontal="right"/>
      <protection/>
    </xf>
    <xf numFmtId="0" fontId="6" fillId="0" borderId="0" xfId="56" applyFont="1" applyBorder="1" applyAlignment="1">
      <alignment horizontal="left"/>
      <protection/>
    </xf>
    <xf numFmtId="37" fontId="6" fillId="0" borderId="0" xfId="56" applyNumberFormat="1" applyFont="1" applyBorder="1" applyAlignment="1">
      <alignment horizontal="right"/>
      <protection/>
    </xf>
    <xf numFmtId="37" fontId="1" fillId="0" borderId="0" xfId="56" applyNumberFormat="1">
      <alignment/>
      <protection/>
    </xf>
    <xf numFmtId="0" fontId="5" fillId="0" borderId="0" xfId="56" applyFont="1" applyBorder="1" applyAlignment="1">
      <alignment horizontal="left"/>
      <protection/>
    </xf>
    <xf numFmtId="37" fontId="7" fillId="0" borderId="0" xfId="56" applyNumberFormat="1" applyFont="1" applyBorder="1" applyAlignment="1">
      <alignment horizontal="right"/>
      <protection/>
    </xf>
    <xf numFmtId="0" fontId="7" fillId="0" borderId="0" xfId="56" applyFont="1" applyBorder="1" applyAlignment="1">
      <alignment horizontal="left"/>
      <protection/>
    </xf>
    <xf numFmtId="0" fontId="5" fillId="0" borderId="0" xfId="57" applyFont="1" applyBorder="1" applyAlignment="1">
      <alignment horizontal="centerContinuous"/>
      <protection/>
    </xf>
    <xf numFmtId="37" fontId="5" fillId="0" borderId="0" xfId="57" applyNumberFormat="1" applyFont="1" applyAlignment="1">
      <alignment horizontal="centerContinuous"/>
      <protection/>
    </xf>
    <xf numFmtId="37" fontId="5" fillId="0" borderId="0" xfId="57" applyNumberFormat="1" applyFont="1" applyBorder="1" applyAlignment="1">
      <alignment horizontal="centerContinuous"/>
      <protection/>
    </xf>
    <xf numFmtId="0" fontId="1" fillId="0" borderId="0" xfId="57" applyAlignment="1">
      <alignment horizontal="centerContinuous"/>
      <protection/>
    </xf>
    <xf numFmtId="0" fontId="1" fillId="0" borderId="0" xfId="57">
      <alignment/>
      <protection/>
    </xf>
    <xf numFmtId="37" fontId="4" fillId="0" borderId="0" xfId="57" applyNumberFormat="1" applyFont="1" applyAlignment="1">
      <alignment horizontal="centerContinuous"/>
      <protection/>
    </xf>
    <xf numFmtId="37" fontId="5" fillId="0" borderId="0" xfId="57" applyNumberFormat="1" applyFont="1">
      <alignment/>
      <protection/>
    </xf>
    <xf numFmtId="37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1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37" fontId="4" fillId="0" borderId="2" xfId="57" applyNumberFormat="1" applyFont="1" applyBorder="1" applyAlignment="1">
      <alignment horizontal="center"/>
      <protection/>
    </xf>
    <xf numFmtId="37" fontId="4" fillId="0" borderId="3" xfId="57" applyNumberFormat="1" applyFont="1" applyBorder="1" applyAlignment="1">
      <alignment horizontal="center"/>
      <protection/>
    </xf>
    <xf numFmtId="0" fontId="4" fillId="0" borderId="4" xfId="57" applyFont="1" applyBorder="1" applyAlignment="1">
      <alignment horizontal="center"/>
      <protection/>
    </xf>
    <xf numFmtId="0" fontId="1" fillId="0" borderId="3" xfId="57" applyBorder="1">
      <alignment/>
      <protection/>
    </xf>
    <xf numFmtId="0" fontId="4" fillId="0" borderId="5" xfId="57" applyFont="1" applyBorder="1" applyAlignment="1">
      <alignment horizontal="center"/>
      <protection/>
    </xf>
    <xf numFmtId="0" fontId="5" fillId="0" borderId="0" xfId="57" applyFont="1" applyAlignment="1">
      <alignment horizontal="centerContinuous"/>
      <protection/>
    </xf>
    <xf numFmtId="37" fontId="5" fillId="0" borderId="0" xfId="57" applyNumberFormat="1" applyFont="1" applyBorder="1" applyAlignment="1">
      <alignment horizontal="right"/>
      <protection/>
    </xf>
    <xf numFmtId="37" fontId="4" fillId="0" borderId="0" xfId="57" applyNumberFormat="1" applyFont="1" applyBorder="1" applyAlignment="1">
      <alignment horizontal="right"/>
      <protection/>
    </xf>
    <xf numFmtId="0" fontId="6" fillId="0" borderId="0" xfId="57" applyFont="1" applyBorder="1" applyAlignment="1">
      <alignment horizontal="left"/>
      <protection/>
    </xf>
    <xf numFmtId="37" fontId="6" fillId="0" borderId="0" xfId="57" applyNumberFormat="1" applyFont="1" applyBorder="1" applyAlignment="1">
      <alignment horizontal="right"/>
      <protection/>
    </xf>
    <xf numFmtId="0" fontId="5" fillId="0" borderId="0" xfId="57" applyFont="1" applyBorder="1" applyAlignment="1">
      <alignment horizontal="left"/>
      <protection/>
    </xf>
    <xf numFmtId="0" fontId="7" fillId="0" borderId="0" xfId="57" applyFont="1" applyBorder="1" applyAlignment="1">
      <alignment horizontal="left"/>
      <protection/>
    </xf>
    <xf numFmtId="37" fontId="7" fillId="0" borderId="0" xfId="57" applyNumberFormat="1" applyFont="1" applyBorder="1" applyAlignment="1">
      <alignment horizontal="right"/>
      <protection/>
    </xf>
    <xf numFmtId="37" fontId="1" fillId="0" borderId="0" xfId="57" applyNumberFormat="1">
      <alignment/>
      <protection/>
    </xf>
    <xf numFmtId="0" fontId="5" fillId="0" borderId="0" xfId="58" applyFont="1" applyBorder="1" applyAlignment="1">
      <alignment horizontal="centerContinuous"/>
      <protection/>
    </xf>
    <xf numFmtId="37" fontId="5" fillId="0" borderId="0" xfId="58" applyNumberFormat="1" applyFont="1" applyAlignment="1">
      <alignment horizontal="centerContinuous"/>
      <protection/>
    </xf>
    <xf numFmtId="37" fontId="5" fillId="0" borderId="0" xfId="58" applyNumberFormat="1" applyFont="1" applyBorder="1" applyAlignment="1">
      <alignment horizontal="centerContinuous"/>
      <protection/>
    </xf>
    <xf numFmtId="0" fontId="1" fillId="0" borderId="0" xfId="58" applyAlignment="1">
      <alignment horizontal="centerContinuous"/>
      <protection/>
    </xf>
    <xf numFmtId="0" fontId="1" fillId="0" borderId="0" xfId="58">
      <alignment/>
      <protection/>
    </xf>
    <xf numFmtId="37" fontId="4" fillId="0" borderId="0" xfId="58" applyNumberFormat="1" applyFont="1" applyAlignment="1">
      <alignment horizontal="centerContinuous"/>
      <protection/>
    </xf>
    <xf numFmtId="37" fontId="5" fillId="0" borderId="0" xfId="58" applyNumberFormat="1" applyFont="1">
      <alignment/>
      <protection/>
    </xf>
    <xf numFmtId="37" fontId="4" fillId="0" borderId="0" xfId="58" applyNumberFormat="1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4" fillId="0" borderId="1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37" fontId="4" fillId="0" borderId="2" xfId="58" applyNumberFormat="1" applyFont="1" applyBorder="1" applyAlignment="1">
      <alignment horizontal="center"/>
      <protection/>
    </xf>
    <xf numFmtId="37" fontId="4" fillId="0" borderId="3" xfId="58" applyNumberFormat="1" applyFont="1" applyBorder="1" applyAlignment="1">
      <alignment horizontal="center"/>
      <protection/>
    </xf>
    <xf numFmtId="0" fontId="4" fillId="0" borderId="4" xfId="58" applyFont="1" applyBorder="1" applyAlignment="1">
      <alignment horizontal="center"/>
      <protection/>
    </xf>
    <xf numFmtId="0" fontId="1" fillId="0" borderId="3" xfId="58" applyBorder="1">
      <alignment/>
      <protection/>
    </xf>
    <xf numFmtId="0" fontId="4" fillId="0" borderId="5" xfId="58" applyFont="1" applyBorder="1" applyAlignment="1">
      <alignment horizontal="center"/>
      <protection/>
    </xf>
    <xf numFmtId="0" fontId="5" fillId="0" borderId="0" xfId="58" applyFont="1" applyAlignment="1">
      <alignment horizontal="centerContinuous"/>
      <protection/>
    </xf>
    <xf numFmtId="37" fontId="5" fillId="0" borderId="0" xfId="58" applyNumberFormat="1" applyFont="1" applyBorder="1" applyAlignment="1">
      <alignment horizontal="right"/>
      <protection/>
    </xf>
    <xf numFmtId="37" fontId="4" fillId="0" borderId="0" xfId="58" applyNumberFormat="1" applyFont="1" applyBorder="1" applyAlignment="1">
      <alignment horizontal="right"/>
      <protection/>
    </xf>
    <xf numFmtId="0" fontId="6" fillId="0" borderId="0" xfId="58" applyFont="1" applyBorder="1" applyAlignment="1">
      <alignment horizontal="left"/>
      <protection/>
    </xf>
    <xf numFmtId="37" fontId="6" fillId="0" borderId="0" xfId="58" applyNumberFormat="1" applyFont="1" applyBorder="1" applyAlignment="1">
      <alignment horizontal="right"/>
      <protection/>
    </xf>
    <xf numFmtId="0" fontId="6" fillId="0" borderId="0" xfId="58" applyFont="1" applyBorder="1" applyAlignment="1">
      <alignment horizontal="right"/>
      <protection/>
    </xf>
    <xf numFmtId="0" fontId="5" fillId="0" borderId="0" xfId="58" applyFont="1" applyBorder="1" applyAlignment="1">
      <alignment horizontal="left"/>
      <protection/>
    </xf>
    <xf numFmtId="0" fontId="7" fillId="0" borderId="0" xfId="58" applyFont="1" applyBorder="1" applyAlignment="1">
      <alignment horizontal="left"/>
      <protection/>
    </xf>
    <xf numFmtId="37" fontId="7" fillId="0" borderId="0" xfId="58" applyNumberFormat="1" applyFont="1" applyBorder="1" applyAlignment="1">
      <alignment horizontal="right"/>
      <protection/>
    </xf>
    <xf numFmtId="37" fontId="1" fillId="0" borderId="0" xfId="58" applyNumberFormat="1">
      <alignment/>
      <protection/>
    </xf>
    <xf numFmtId="0" fontId="5" fillId="0" borderId="0" xfId="59" applyFont="1" applyBorder="1" applyAlignment="1">
      <alignment horizontal="centerContinuous"/>
      <protection/>
    </xf>
    <xf numFmtId="37" fontId="5" fillId="0" borderId="0" xfId="59" applyNumberFormat="1" applyFont="1" applyAlignment="1">
      <alignment horizontal="centerContinuous"/>
      <protection/>
    </xf>
    <xf numFmtId="37" fontId="5" fillId="0" borderId="0" xfId="59" applyNumberFormat="1" applyFont="1" applyBorder="1" applyAlignment="1">
      <alignment horizontal="centerContinuous"/>
      <protection/>
    </xf>
    <xf numFmtId="0" fontId="1" fillId="0" borderId="0" xfId="59" applyAlignment="1">
      <alignment horizontal="centerContinuous"/>
      <protection/>
    </xf>
    <xf numFmtId="0" fontId="1" fillId="0" borderId="0" xfId="59">
      <alignment/>
      <protection/>
    </xf>
    <xf numFmtId="37" fontId="4" fillId="0" borderId="0" xfId="59" applyNumberFormat="1" applyFont="1" applyAlignment="1">
      <alignment horizontal="centerContinuous"/>
      <protection/>
    </xf>
    <xf numFmtId="37" fontId="5" fillId="0" borderId="0" xfId="59" applyNumberFormat="1" applyFont="1">
      <alignment/>
      <protection/>
    </xf>
    <xf numFmtId="37" fontId="4" fillId="0" borderId="0" xfId="59" applyNumberFormat="1" applyFont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4" fillId="0" borderId="1" xfId="59" applyFont="1" applyBorder="1" applyAlignment="1">
      <alignment horizontal="center"/>
      <protection/>
    </xf>
    <xf numFmtId="0" fontId="4" fillId="0" borderId="0" xfId="59" applyFont="1" applyBorder="1" applyAlignment="1">
      <alignment horizontal="center"/>
      <protection/>
    </xf>
    <xf numFmtId="37" fontId="4" fillId="0" borderId="2" xfId="59" applyNumberFormat="1" applyFont="1" applyBorder="1" applyAlignment="1">
      <alignment horizontal="center"/>
      <protection/>
    </xf>
    <xf numFmtId="37" fontId="4" fillId="0" borderId="3" xfId="59" applyNumberFormat="1" applyFont="1" applyBorder="1" applyAlignment="1">
      <alignment horizontal="center"/>
      <protection/>
    </xf>
    <xf numFmtId="0" fontId="4" fillId="0" borderId="4" xfId="59" applyFont="1" applyBorder="1" applyAlignment="1">
      <alignment horizontal="center"/>
      <protection/>
    </xf>
    <xf numFmtId="0" fontId="1" fillId="0" borderId="3" xfId="59" applyBorder="1">
      <alignment/>
      <protection/>
    </xf>
    <xf numFmtId="0" fontId="4" fillId="0" borderId="5" xfId="59" applyFont="1" applyBorder="1" applyAlignment="1">
      <alignment horizontal="center"/>
      <protection/>
    </xf>
    <xf numFmtId="0" fontId="5" fillId="0" borderId="0" xfId="59" applyFont="1" applyAlignment="1">
      <alignment horizontal="centerContinuous"/>
      <protection/>
    </xf>
    <xf numFmtId="37" fontId="5" fillId="0" borderId="0" xfId="59" applyNumberFormat="1" applyFont="1" applyBorder="1" applyAlignment="1">
      <alignment horizontal="right"/>
      <protection/>
    </xf>
    <xf numFmtId="37" fontId="4" fillId="0" borderId="0" xfId="59" applyNumberFormat="1" applyFont="1" applyBorder="1" applyAlignment="1">
      <alignment horizontal="right"/>
      <protection/>
    </xf>
    <xf numFmtId="0" fontId="6" fillId="0" borderId="0" xfId="59" applyFont="1" applyBorder="1" applyAlignment="1">
      <alignment horizontal="left"/>
      <protection/>
    </xf>
    <xf numFmtId="37" fontId="6" fillId="0" borderId="0" xfId="59" applyNumberFormat="1" applyFont="1" applyBorder="1" applyAlignment="1">
      <alignment horizontal="right"/>
      <protection/>
    </xf>
    <xf numFmtId="0" fontId="5" fillId="0" borderId="0" xfId="59" applyFont="1" applyBorder="1" applyAlignment="1">
      <alignment horizontal="left"/>
      <protection/>
    </xf>
    <xf numFmtId="37" fontId="1" fillId="0" borderId="0" xfId="59" applyNumberFormat="1">
      <alignment/>
      <protection/>
    </xf>
    <xf numFmtId="37" fontId="7" fillId="0" borderId="0" xfId="59" applyNumberFormat="1" applyFont="1" applyBorder="1" applyAlignment="1">
      <alignment horizontal="right"/>
      <protection/>
    </xf>
    <xf numFmtId="0" fontId="5" fillId="0" borderId="0" xfId="60" applyFont="1" applyBorder="1" applyAlignment="1">
      <alignment horizontal="centerContinuous"/>
      <protection/>
    </xf>
    <xf numFmtId="37" fontId="5" fillId="0" borderId="0" xfId="60" applyNumberFormat="1" applyFont="1" applyAlignment="1">
      <alignment horizontal="centerContinuous"/>
      <protection/>
    </xf>
    <xf numFmtId="37" fontId="5" fillId="0" borderId="0" xfId="60" applyNumberFormat="1" applyFont="1" applyBorder="1" applyAlignment="1">
      <alignment horizontal="centerContinuous"/>
      <protection/>
    </xf>
    <xf numFmtId="0" fontId="1" fillId="0" borderId="0" xfId="60" applyAlignment="1">
      <alignment horizontal="centerContinuous"/>
      <protection/>
    </xf>
    <xf numFmtId="0" fontId="1" fillId="0" borderId="0" xfId="60">
      <alignment/>
      <protection/>
    </xf>
    <xf numFmtId="0" fontId="7" fillId="0" borderId="0" xfId="60" applyFont="1" applyBorder="1" applyAlignment="1">
      <alignment horizontal="centerContinuous"/>
      <protection/>
    </xf>
    <xf numFmtId="37" fontId="7" fillId="0" borderId="0" xfId="60" applyNumberFormat="1" applyFont="1" applyBorder="1" applyAlignment="1">
      <alignment horizontal="centerContinuous"/>
      <protection/>
    </xf>
    <xf numFmtId="37" fontId="6" fillId="0" borderId="0" xfId="60" applyNumberFormat="1" applyFont="1" applyBorder="1" applyAlignment="1">
      <alignment horizontal="centerContinuous"/>
      <protection/>
    </xf>
    <xf numFmtId="37" fontId="5" fillId="0" borderId="0" xfId="60" applyNumberFormat="1" applyFont="1">
      <alignment/>
      <protection/>
    </xf>
    <xf numFmtId="37" fontId="4" fillId="0" borderId="0" xfId="60" applyNumberFormat="1" applyFont="1" applyAlignment="1">
      <alignment horizontal="center"/>
      <protection/>
    </xf>
    <xf numFmtId="0" fontId="4" fillId="0" borderId="0" xfId="60" applyFont="1" applyAlignment="1">
      <alignment horizontal="center"/>
      <protection/>
    </xf>
    <xf numFmtId="0" fontId="4" fillId="0" borderId="1" xfId="60" applyFont="1" applyBorder="1" applyAlignment="1">
      <alignment horizontal="center"/>
      <protection/>
    </xf>
    <xf numFmtId="0" fontId="4" fillId="0" borderId="0" xfId="60" applyFont="1" applyBorder="1" applyAlignment="1">
      <alignment horizontal="center"/>
      <protection/>
    </xf>
    <xf numFmtId="37" fontId="4" fillId="0" borderId="2" xfId="60" applyNumberFormat="1" applyFont="1" applyBorder="1" applyAlignment="1">
      <alignment horizontal="center"/>
      <protection/>
    </xf>
    <xf numFmtId="37" fontId="4" fillId="0" borderId="3" xfId="60" applyNumberFormat="1" applyFont="1" applyBorder="1" applyAlignment="1">
      <alignment horizontal="center"/>
      <protection/>
    </xf>
    <xf numFmtId="0" fontId="4" fillId="0" borderId="4" xfId="60" applyFont="1" applyBorder="1" applyAlignment="1">
      <alignment horizontal="center"/>
      <protection/>
    </xf>
    <xf numFmtId="0" fontId="1" fillId="0" borderId="3" xfId="60" applyBorder="1">
      <alignment/>
      <protection/>
    </xf>
    <xf numFmtId="0" fontId="4" fillId="0" borderId="5" xfId="60" applyFont="1" applyBorder="1" applyAlignment="1">
      <alignment horizontal="center"/>
      <protection/>
    </xf>
    <xf numFmtId="0" fontId="5" fillId="0" borderId="0" xfId="60" applyFont="1" applyAlignment="1">
      <alignment horizontal="centerContinuous"/>
      <protection/>
    </xf>
    <xf numFmtId="37" fontId="5" fillId="0" borderId="0" xfId="60" applyNumberFormat="1" applyFont="1" applyBorder="1" applyAlignment="1">
      <alignment horizontal="right"/>
      <protection/>
    </xf>
    <xf numFmtId="37" fontId="4" fillId="0" borderId="0" xfId="60" applyNumberFormat="1" applyFont="1" applyBorder="1" applyAlignment="1">
      <alignment horizontal="right"/>
      <protection/>
    </xf>
    <xf numFmtId="37" fontId="6" fillId="0" borderId="0" xfId="60" applyNumberFormat="1" applyFont="1" applyBorder="1" applyAlignment="1">
      <alignment horizontal="right"/>
      <protection/>
    </xf>
    <xf numFmtId="0" fontId="6" fillId="0" borderId="0" xfId="60" applyFont="1" applyBorder="1" applyAlignment="1">
      <alignment horizontal="left"/>
      <protection/>
    </xf>
    <xf numFmtId="37" fontId="7" fillId="0" borderId="0" xfId="60" applyNumberFormat="1" applyFont="1" applyBorder="1" applyAlignment="1">
      <alignment horizontal="right"/>
      <protection/>
    </xf>
    <xf numFmtId="0" fontId="7" fillId="0" borderId="0" xfId="60" applyFont="1" applyBorder="1" applyAlignment="1">
      <alignment horizontal="left"/>
      <protection/>
    </xf>
    <xf numFmtId="37" fontId="1" fillId="0" borderId="0" xfId="60" applyNumberFormat="1">
      <alignment/>
      <protection/>
    </xf>
    <xf numFmtId="0" fontId="5" fillId="0" borderId="0" xfId="61" applyFont="1" applyBorder="1" applyAlignment="1">
      <alignment horizontal="centerContinuous"/>
      <protection/>
    </xf>
    <xf numFmtId="37" fontId="5" fillId="0" borderId="0" xfId="61" applyNumberFormat="1" applyFont="1" applyAlignment="1">
      <alignment horizontal="centerContinuous"/>
      <protection/>
    </xf>
    <xf numFmtId="37" fontId="5" fillId="0" borderId="0" xfId="61" applyNumberFormat="1" applyFont="1" applyBorder="1" applyAlignment="1">
      <alignment horizontal="centerContinuous"/>
      <protection/>
    </xf>
    <xf numFmtId="0" fontId="1" fillId="0" borderId="0" xfId="61" applyAlignment="1">
      <alignment horizontal="centerContinuous"/>
      <protection/>
    </xf>
    <xf numFmtId="0" fontId="1" fillId="0" borderId="0" xfId="61">
      <alignment/>
      <protection/>
    </xf>
    <xf numFmtId="37" fontId="4" fillId="0" borderId="0" xfId="61" applyNumberFormat="1" applyFont="1" applyAlignment="1">
      <alignment horizontal="centerContinuous"/>
      <protection/>
    </xf>
    <xf numFmtId="37" fontId="5" fillId="0" borderId="0" xfId="61" applyNumberFormat="1" applyFont="1">
      <alignment/>
      <protection/>
    </xf>
    <xf numFmtId="37" fontId="4" fillId="0" borderId="0" xfId="61" applyNumberFormat="1" applyFont="1" applyAlignment="1">
      <alignment horizontal="center"/>
      <protection/>
    </xf>
    <xf numFmtId="0" fontId="4" fillId="0" borderId="0" xfId="61" applyFont="1" applyAlignment="1">
      <alignment horizontal="center"/>
      <protection/>
    </xf>
    <xf numFmtId="0" fontId="4" fillId="0" borderId="1" xfId="61" applyFont="1" applyBorder="1" applyAlignment="1">
      <alignment horizontal="center"/>
      <protection/>
    </xf>
    <xf numFmtId="0" fontId="4" fillId="0" borderId="0" xfId="61" applyFont="1" applyBorder="1" applyAlignment="1">
      <alignment horizontal="center"/>
      <protection/>
    </xf>
    <xf numFmtId="37" fontId="4" fillId="0" borderId="2" xfId="61" applyNumberFormat="1" applyFont="1" applyBorder="1" applyAlignment="1">
      <alignment horizontal="center"/>
      <protection/>
    </xf>
    <xf numFmtId="37" fontId="4" fillId="0" borderId="3" xfId="61" applyNumberFormat="1" applyFont="1" applyBorder="1" applyAlignment="1">
      <alignment horizontal="center"/>
      <protection/>
    </xf>
    <xf numFmtId="0" fontId="4" fillId="0" borderId="4" xfId="61" applyFont="1" applyBorder="1" applyAlignment="1">
      <alignment horizontal="center"/>
      <protection/>
    </xf>
    <xf numFmtId="0" fontId="1" fillId="0" borderId="3" xfId="61" applyBorder="1">
      <alignment/>
      <protection/>
    </xf>
    <xf numFmtId="0" fontId="4" fillId="0" borderId="5" xfId="61" applyFont="1" applyBorder="1" applyAlignment="1">
      <alignment horizontal="center"/>
      <protection/>
    </xf>
    <xf numFmtId="0" fontId="5" fillId="0" borderId="0" xfId="61" applyFont="1" applyAlignment="1">
      <alignment horizontal="centerContinuous"/>
      <protection/>
    </xf>
    <xf numFmtId="37" fontId="5" fillId="0" borderId="0" xfId="61" applyNumberFormat="1" applyFont="1" applyBorder="1" applyAlignment="1">
      <alignment horizontal="right"/>
      <protection/>
    </xf>
    <xf numFmtId="37" fontId="4" fillId="0" borderId="0" xfId="61" applyNumberFormat="1" applyFont="1" applyBorder="1" applyAlignment="1">
      <alignment horizontal="right"/>
      <protection/>
    </xf>
    <xf numFmtId="0" fontId="6" fillId="0" borderId="0" xfId="61" applyFont="1" applyBorder="1" applyAlignment="1">
      <alignment horizontal="left"/>
      <protection/>
    </xf>
    <xf numFmtId="37" fontId="6" fillId="0" borderId="0" xfId="61" applyNumberFormat="1" applyFont="1" applyBorder="1" applyAlignment="1">
      <alignment horizontal="right"/>
      <protection/>
    </xf>
    <xf numFmtId="37" fontId="7" fillId="0" borderId="0" xfId="61" applyNumberFormat="1" applyFont="1" applyBorder="1" applyAlignment="1">
      <alignment horizontal="right"/>
      <protection/>
    </xf>
    <xf numFmtId="3" fontId="1" fillId="0" borderId="0" xfId="61" applyNumberFormat="1">
      <alignment/>
      <protection/>
    </xf>
    <xf numFmtId="37" fontId="1" fillId="0" borderId="0" xfId="61" applyNumberFormat="1">
      <alignment/>
      <protection/>
    </xf>
    <xf numFmtId="0" fontId="5" fillId="0" borderId="0" xfId="62" applyFont="1" applyBorder="1" applyAlignment="1">
      <alignment horizontal="centerContinuous"/>
      <protection/>
    </xf>
    <xf numFmtId="37" fontId="5" fillId="0" borderId="0" xfId="62" applyNumberFormat="1" applyFont="1" applyAlignment="1">
      <alignment horizontal="centerContinuous"/>
      <protection/>
    </xf>
    <xf numFmtId="37" fontId="5" fillId="0" borderId="0" xfId="62" applyNumberFormat="1" applyFont="1" applyBorder="1" applyAlignment="1">
      <alignment horizontal="centerContinuous"/>
      <protection/>
    </xf>
    <xf numFmtId="0" fontId="1" fillId="0" borderId="0" xfId="62" applyAlignment="1">
      <alignment horizontal="centerContinuous"/>
      <protection/>
    </xf>
    <xf numFmtId="0" fontId="1" fillId="0" borderId="0" xfId="62">
      <alignment/>
      <protection/>
    </xf>
    <xf numFmtId="37" fontId="6" fillId="0" borderId="0" xfId="62" applyNumberFormat="1" applyFont="1" applyBorder="1" applyAlignment="1">
      <alignment horizontal="centerContinuous"/>
      <protection/>
    </xf>
    <xf numFmtId="37" fontId="5" fillId="0" borderId="0" xfId="62" applyNumberFormat="1" applyFont="1">
      <alignment/>
      <protection/>
    </xf>
    <xf numFmtId="37" fontId="4" fillId="0" borderId="0" xfId="62" applyNumberFormat="1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4" fillId="0" borderId="1" xfId="62" applyFont="1" applyBorder="1" applyAlignment="1">
      <alignment horizontal="center"/>
      <protection/>
    </xf>
    <xf numFmtId="0" fontId="4" fillId="0" borderId="0" xfId="62" applyFont="1" applyBorder="1" applyAlignment="1">
      <alignment horizontal="center"/>
      <protection/>
    </xf>
    <xf numFmtId="37" fontId="4" fillId="0" borderId="2" xfId="62" applyNumberFormat="1" applyFont="1" applyBorder="1" applyAlignment="1">
      <alignment horizontal="center"/>
      <protection/>
    </xf>
    <xf numFmtId="37" fontId="4" fillId="0" borderId="3" xfId="62" applyNumberFormat="1" applyFont="1" applyBorder="1" applyAlignment="1">
      <alignment horizontal="center"/>
      <protection/>
    </xf>
    <xf numFmtId="0" fontId="4" fillId="0" borderId="4" xfId="62" applyFont="1" applyBorder="1" applyAlignment="1">
      <alignment horizontal="center"/>
      <protection/>
    </xf>
    <xf numFmtId="0" fontId="1" fillId="0" borderId="3" xfId="62" applyBorder="1">
      <alignment/>
      <protection/>
    </xf>
    <xf numFmtId="0" fontId="4" fillId="0" borderId="5" xfId="62" applyFont="1" applyBorder="1" applyAlignment="1">
      <alignment horizontal="center"/>
      <protection/>
    </xf>
    <xf numFmtId="0" fontId="5" fillId="0" borderId="0" xfId="62" applyFont="1" applyAlignment="1">
      <alignment horizontal="centerContinuous"/>
      <protection/>
    </xf>
    <xf numFmtId="37" fontId="5" fillId="0" borderId="0" xfId="62" applyNumberFormat="1" applyFont="1" applyBorder="1" applyAlignment="1">
      <alignment horizontal="right"/>
      <protection/>
    </xf>
    <xf numFmtId="37" fontId="4" fillId="0" borderId="0" xfId="62" applyNumberFormat="1" applyFont="1" applyBorder="1" applyAlignment="1">
      <alignment horizontal="right"/>
      <protection/>
    </xf>
    <xf numFmtId="0" fontId="6" fillId="0" borderId="0" xfId="62" applyFont="1" applyBorder="1" applyAlignment="1">
      <alignment horizontal="left"/>
      <protection/>
    </xf>
    <xf numFmtId="37" fontId="6" fillId="0" borderId="0" xfId="62" applyNumberFormat="1" applyFont="1" applyBorder="1" applyAlignment="1">
      <alignment horizontal="right"/>
      <protection/>
    </xf>
    <xf numFmtId="0" fontId="5" fillId="0" borderId="0" xfId="62" applyFont="1" applyBorder="1" applyAlignment="1">
      <alignment horizontal="left"/>
      <protection/>
    </xf>
    <xf numFmtId="0" fontId="7" fillId="0" borderId="0" xfId="62" applyFont="1" applyBorder="1" applyAlignment="1">
      <alignment horizontal="left"/>
      <protection/>
    </xf>
    <xf numFmtId="37" fontId="7" fillId="0" borderId="0" xfId="62" applyNumberFormat="1" applyFont="1" applyBorder="1" applyAlignment="1">
      <alignment horizontal="right"/>
      <protection/>
    </xf>
    <xf numFmtId="37" fontId="1" fillId="0" borderId="0" xfId="62" applyNumberFormat="1">
      <alignment/>
      <protection/>
    </xf>
    <xf numFmtId="0" fontId="5" fillId="0" borderId="0" xfId="63" applyFont="1" applyBorder="1" applyAlignment="1">
      <alignment horizontal="centerContinuous"/>
      <protection/>
    </xf>
    <xf numFmtId="37" fontId="5" fillId="0" borderId="0" xfId="63" applyNumberFormat="1" applyFont="1" applyAlignment="1">
      <alignment horizontal="centerContinuous"/>
      <protection/>
    </xf>
    <xf numFmtId="37" fontId="5" fillId="0" borderId="0" xfId="63" applyNumberFormat="1" applyFont="1" applyBorder="1" applyAlignment="1">
      <alignment horizontal="centerContinuous"/>
      <protection/>
    </xf>
    <xf numFmtId="0" fontId="1" fillId="0" borderId="0" xfId="63" applyAlignment="1">
      <alignment horizontal="centerContinuous"/>
      <protection/>
    </xf>
    <xf numFmtId="0" fontId="1" fillId="0" borderId="0" xfId="63">
      <alignment/>
      <protection/>
    </xf>
    <xf numFmtId="37" fontId="6" fillId="0" borderId="0" xfId="63" applyNumberFormat="1" applyFont="1" applyBorder="1" applyAlignment="1">
      <alignment horizontal="centerContinuous"/>
      <protection/>
    </xf>
    <xf numFmtId="37" fontId="5" fillId="0" borderId="0" xfId="63" applyNumberFormat="1" applyFont="1">
      <alignment/>
      <protection/>
    </xf>
    <xf numFmtId="37" fontId="4" fillId="0" borderId="0" xfId="63" applyNumberFormat="1" applyFont="1" applyAlignment="1">
      <alignment horizontal="center"/>
      <protection/>
    </xf>
    <xf numFmtId="0" fontId="4" fillId="0" borderId="0" xfId="63" applyFont="1" applyAlignment="1">
      <alignment horizontal="center"/>
      <protection/>
    </xf>
    <xf numFmtId="0" fontId="4" fillId="0" borderId="1" xfId="63" applyFont="1" applyBorder="1" applyAlignment="1">
      <alignment horizontal="center"/>
      <protection/>
    </xf>
    <xf numFmtId="0" fontId="4" fillId="0" borderId="0" xfId="63" applyFont="1" applyBorder="1" applyAlignment="1">
      <alignment horizontal="center"/>
      <protection/>
    </xf>
    <xf numFmtId="37" fontId="4" fillId="0" borderId="2" xfId="63" applyNumberFormat="1" applyFont="1" applyBorder="1" applyAlignment="1">
      <alignment horizontal="center"/>
      <protection/>
    </xf>
    <xf numFmtId="37" fontId="4" fillId="0" borderId="3" xfId="63" applyNumberFormat="1" applyFont="1" applyBorder="1" applyAlignment="1">
      <alignment horizontal="center"/>
      <protection/>
    </xf>
    <xf numFmtId="0" fontId="4" fillId="0" borderId="4" xfId="63" applyFont="1" applyBorder="1" applyAlignment="1">
      <alignment horizontal="center"/>
      <protection/>
    </xf>
    <xf numFmtId="0" fontId="1" fillId="0" borderId="3" xfId="63" applyBorder="1">
      <alignment/>
      <protection/>
    </xf>
    <xf numFmtId="0" fontId="4" fillId="0" borderId="5" xfId="63" applyFont="1" applyBorder="1" applyAlignment="1">
      <alignment horizontal="center"/>
      <protection/>
    </xf>
    <xf numFmtId="0" fontId="5" fillId="0" borderId="0" xfId="63" applyFont="1" applyAlignment="1">
      <alignment horizontal="centerContinuous"/>
      <protection/>
    </xf>
    <xf numFmtId="37" fontId="5" fillId="0" borderId="0" xfId="63" applyNumberFormat="1" applyFont="1" applyBorder="1" applyAlignment="1">
      <alignment horizontal="right"/>
      <protection/>
    </xf>
    <xf numFmtId="37" fontId="4" fillId="0" borderId="0" xfId="63" applyNumberFormat="1" applyFont="1" applyBorder="1" applyAlignment="1">
      <alignment horizontal="right"/>
      <protection/>
    </xf>
    <xf numFmtId="0" fontId="6" fillId="0" borderId="0" xfId="63" applyFont="1" applyBorder="1" applyAlignment="1">
      <alignment horizontal="left"/>
      <protection/>
    </xf>
    <xf numFmtId="37" fontId="6" fillId="0" borderId="0" xfId="63" applyNumberFormat="1" applyFont="1" applyBorder="1" applyAlignment="1">
      <alignment horizontal="right"/>
      <protection/>
    </xf>
    <xf numFmtId="0" fontId="6" fillId="0" borderId="0" xfId="63" applyFont="1" applyBorder="1" applyAlignment="1">
      <alignment horizontal="right"/>
      <protection/>
    </xf>
    <xf numFmtId="0" fontId="4" fillId="0" borderId="0" xfId="63" applyFont="1" applyAlignment="1">
      <alignment horizontal="left"/>
      <protection/>
    </xf>
    <xf numFmtId="0" fontId="7" fillId="0" borderId="0" xfId="63" applyFont="1" applyBorder="1" applyAlignment="1">
      <alignment horizontal="left"/>
      <protection/>
    </xf>
    <xf numFmtId="37" fontId="7" fillId="0" borderId="0" xfId="63" applyNumberFormat="1" applyFont="1" applyBorder="1" applyAlignment="1">
      <alignment horizontal="right"/>
      <protection/>
    </xf>
    <xf numFmtId="37" fontId="1" fillId="0" borderId="0" xfId="63" applyNumberFormat="1">
      <alignment/>
      <protection/>
    </xf>
    <xf numFmtId="0" fontId="4" fillId="0" borderId="0" xfId="64" applyFont="1" applyAlignment="1">
      <alignment horizontal="centerContinuous"/>
      <protection/>
    </xf>
    <xf numFmtId="37" fontId="5" fillId="0" borderId="0" xfId="64" applyNumberFormat="1" applyFont="1" applyAlignment="1">
      <alignment horizontal="centerContinuous"/>
      <protection/>
    </xf>
    <xf numFmtId="37" fontId="5" fillId="0" borderId="0" xfId="64" applyNumberFormat="1" applyFont="1" applyBorder="1" applyAlignment="1">
      <alignment horizontal="centerContinuous"/>
      <protection/>
    </xf>
    <xf numFmtId="0" fontId="1" fillId="0" borderId="0" xfId="64" applyAlignment="1">
      <alignment horizontal="centerContinuous"/>
      <protection/>
    </xf>
    <xf numFmtId="0" fontId="1" fillId="0" borderId="0" xfId="64">
      <alignment/>
      <protection/>
    </xf>
    <xf numFmtId="0" fontId="5" fillId="0" borderId="0" xfId="64" applyFont="1" applyBorder="1" applyAlignment="1">
      <alignment horizontal="centerContinuous"/>
      <protection/>
    </xf>
    <xf numFmtId="37" fontId="4" fillId="0" borderId="0" xfId="64" applyNumberFormat="1" applyFont="1" applyAlignment="1">
      <alignment horizontal="centerContinuous"/>
      <protection/>
    </xf>
    <xf numFmtId="37" fontId="5" fillId="0" borderId="0" xfId="64" applyNumberFormat="1" applyFont="1">
      <alignment/>
      <protection/>
    </xf>
    <xf numFmtId="37" fontId="7" fillId="0" borderId="0" xfId="64" applyNumberFormat="1" applyFont="1" applyBorder="1" applyAlignment="1">
      <alignment horizontal="right"/>
      <protection/>
    </xf>
    <xf numFmtId="37" fontId="4" fillId="0" borderId="0" xfId="64" applyNumberFormat="1" applyFont="1" applyAlignment="1">
      <alignment horizontal="center"/>
      <protection/>
    </xf>
    <xf numFmtId="0" fontId="4" fillId="0" borderId="0" xfId="64" applyFont="1" applyAlignment="1">
      <alignment horizontal="center"/>
      <protection/>
    </xf>
    <xf numFmtId="0" fontId="4" fillId="0" borderId="1" xfId="64" applyFont="1" applyBorder="1" applyAlignment="1">
      <alignment horizontal="center"/>
      <protection/>
    </xf>
    <xf numFmtId="0" fontId="4" fillId="0" borderId="0" xfId="64" applyFont="1" applyBorder="1" applyAlignment="1">
      <alignment horizontal="center"/>
      <protection/>
    </xf>
    <xf numFmtId="37" fontId="4" fillId="0" borderId="2" xfId="64" applyNumberFormat="1" applyFont="1" applyBorder="1" applyAlignment="1">
      <alignment horizontal="center"/>
      <protection/>
    </xf>
    <xf numFmtId="37" fontId="4" fillId="0" borderId="3" xfId="64" applyNumberFormat="1" applyFont="1" applyBorder="1" applyAlignment="1">
      <alignment horizontal="center"/>
      <protection/>
    </xf>
    <xf numFmtId="0" fontId="4" fillId="0" borderId="4" xfId="64" applyFont="1" applyBorder="1" applyAlignment="1">
      <alignment horizontal="center"/>
      <protection/>
    </xf>
    <xf numFmtId="0" fontId="1" fillId="0" borderId="3" xfId="64" applyBorder="1">
      <alignment/>
      <protection/>
    </xf>
    <xf numFmtId="0" fontId="4" fillId="0" borderId="5" xfId="64" applyFont="1" applyBorder="1" applyAlignment="1">
      <alignment horizontal="center"/>
      <protection/>
    </xf>
    <xf numFmtId="0" fontId="5" fillId="0" borderId="0" xfId="64" applyFont="1" applyAlignment="1">
      <alignment horizontal="centerContinuous"/>
      <protection/>
    </xf>
    <xf numFmtId="37" fontId="5" fillId="0" borderId="0" xfId="64" applyNumberFormat="1" applyFont="1" applyBorder="1" applyAlignment="1">
      <alignment horizontal="right"/>
      <protection/>
    </xf>
    <xf numFmtId="37" fontId="4" fillId="0" borderId="0" xfId="64" applyNumberFormat="1" applyFont="1" applyBorder="1" applyAlignment="1">
      <alignment horizontal="right"/>
      <protection/>
    </xf>
    <xf numFmtId="0" fontId="6" fillId="0" borderId="0" xfId="64" applyFont="1" applyBorder="1" applyAlignment="1">
      <alignment horizontal="left"/>
      <protection/>
    </xf>
    <xf numFmtId="37" fontId="6" fillId="0" borderId="0" xfId="64" applyNumberFormat="1" applyFont="1" applyBorder="1" applyAlignment="1">
      <alignment horizontal="right"/>
      <protection/>
    </xf>
    <xf numFmtId="37" fontId="1" fillId="0" borderId="0" xfId="64" applyNumberFormat="1">
      <alignment/>
      <protection/>
    </xf>
    <xf numFmtId="0" fontId="5" fillId="0" borderId="0" xfId="64" applyFont="1" applyBorder="1" applyAlignment="1">
      <alignment horizontal="left"/>
      <protection/>
    </xf>
    <xf numFmtId="0" fontId="7" fillId="0" borderId="0" xfId="64" applyFont="1" applyBorder="1" applyAlignment="1">
      <alignment horizontal="left"/>
      <protection/>
    </xf>
    <xf numFmtId="0" fontId="5" fillId="0" borderId="0" xfId="65" applyFont="1" applyBorder="1" applyAlignment="1">
      <alignment horizontal="centerContinuous"/>
      <protection/>
    </xf>
    <xf numFmtId="37" fontId="5" fillId="0" borderId="0" xfId="65" applyNumberFormat="1" applyFont="1" applyAlignment="1">
      <alignment horizontal="centerContinuous"/>
      <protection/>
    </xf>
    <xf numFmtId="37" fontId="5" fillId="0" borderId="0" xfId="65" applyNumberFormat="1" applyFont="1" applyBorder="1" applyAlignment="1">
      <alignment horizontal="centerContinuous"/>
      <protection/>
    </xf>
    <xf numFmtId="0" fontId="1" fillId="0" borderId="0" xfId="65" applyAlignment="1">
      <alignment horizontal="centerContinuous"/>
      <protection/>
    </xf>
    <xf numFmtId="0" fontId="1" fillId="0" borderId="0" xfId="65">
      <alignment/>
      <protection/>
    </xf>
    <xf numFmtId="37" fontId="4" fillId="0" borderId="0" xfId="65" applyNumberFormat="1" applyFont="1" applyBorder="1" applyAlignment="1">
      <alignment horizontal="centerContinuous"/>
      <protection/>
    </xf>
    <xf numFmtId="37" fontId="5" fillId="0" borderId="0" xfId="65" applyNumberFormat="1" applyFont="1" applyBorder="1">
      <alignment/>
      <protection/>
    </xf>
    <xf numFmtId="37" fontId="4" fillId="0" borderId="0" xfId="65" applyNumberFormat="1" applyFont="1" applyBorder="1" applyAlignment="1">
      <alignment horizontal="center"/>
      <protection/>
    </xf>
    <xf numFmtId="0" fontId="4" fillId="0" borderId="0" xfId="65" applyFont="1" applyAlignment="1">
      <alignment horizontal="center"/>
      <protection/>
    </xf>
    <xf numFmtId="37" fontId="4" fillId="0" borderId="0" xfId="65" applyNumberFormat="1" applyFont="1" applyAlignment="1">
      <alignment horizontal="center"/>
      <protection/>
    </xf>
    <xf numFmtId="0" fontId="4" fillId="0" borderId="1" xfId="65" applyFont="1" applyBorder="1" applyAlignment="1">
      <alignment horizontal="center"/>
      <protection/>
    </xf>
    <xf numFmtId="0" fontId="4" fillId="0" borderId="0" xfId="65" applyFont="1" applyBorder="1" applyAlignment="1">
      <alignment horizontal="center"/>
      <protection/>
    </xf>
    <xf numFmtId="37" fontId="4" fillId="0" borderId="2" xfId="65" applyNumberFormat="1" applyFont="1" applyBorder="1" applyAlignment="1">
      <alignment horizontal="center"/>
      <protection/>
    </xf>
    <xf numFmtId="37" fontId="4" fillId="0" borderId="3" xfId="65" applyNumberFormat="1" applyFont="1" applyBorder="1" applyAlignment="1">
      <alignment horizontal="center"/>
      <protection/>
    </xf>
    <xf numFmtId="0" fontId="4" fillId="0" borderId="4" xfId="65" applyFont="1" applyBorder="1" applyAlignment="1">
      <alignment horizontal="center"/>
      <protection/>
    </xf>
    <xf numFmtId="0" fontId="1" fillId="0" borderId="3" xfId="65" applyBorder="1">
      <alignment/>
      <protection/>
    </xf>
    <xf numFmtId="0" fontId="4" fillId="0" borderId="5" xfId="65" applyFont="1" applyBorder="1" applyAlignment="1">
      <alignment horizontal="center"/>
      <protection/>
    </xf>
    <xf numFmtId="0" fontId="5" fillId="0" borderId="0" xfId="65" applyFont="1" applyAlignment="1">
      <alignment horizontal="centerContinuous"/>
      <protection/>
    </xf>
    <xf numFmtId="37" fontId="5" fillId="0" borderId="0" xfId="65" applyNumberFormat="1" applyFont="1" applyBorder="1" applyAlignment="1">
      <alignment horizontal="right"/>
      <protection/>
    </xf>
    <xf numFmtId="37" fontId="4" fillId="0" borderId="0" xfId="65" applyNumberFormat="1" applyFont="1" applyBorder="1" applyAlignment="1">
      <alignment horizontal="right"/>
      <protection/>
    </xf>
    <xf numFmtId="0" fontId="6" fillId="0" borderId="0" xfId="65" applyFont="1" applyBorder="1" applyAlignment="1">
      <alignment horizontal="left"/>
      <protection/>
    </xf>
    <xf numFmtId="37" fontId="6" fillId="0" borderId="0" xfId="65" applyNumberFormat="1" applyFont="1" applyBorder="1" applyAlignment="1">
      <alignment horizontal="right"/>
      <protection/>
    </xf>
    <xf numFmtId="0" fontId="7" fillId="0" borderId="0" xfId="65" applyFont="1" applyBorder="1" applyAlignment="1">
      <alignment horizontal="left"/>
      <protection/>
    </xf>
    <xf numFmtId="37" fontId="7" fillId="0" borderId="0" xfId="65" applyNumberFormat="1" applyFont="1" applyBorder="1" applyAlignment="1">
      <alignment horizontal="right"/>
      <protection/>
    </xf>
    <xf numFmtId="37" fontId="1" fillId="0" borderId="0" xfId="65" applyNumberFormat="1">
      <alignment/>
      <protection/>
    </xf>
    <xf numFmtId="0" fontId="5" fillId="0" borderId="0" xfId="66" applyFont="1" applyBorder="1" applyAlignment="1">
      <alignment horizontal="centerContinuous"/>
      <protection/>
    </xf>
    <xf numFmtId="37" fontId="5" fillId="0" borderId="0" xfId="66" applyNumberFormat="1" applyFont="1" applyAlignment="1">
      <alignment horizontal="centerContinuous"/>
      <protection/>
    </xf>
    <xf numFmtId="37" fontId="5" fillId="0" borderId="0" xfId="66" applyNumberFormat="1" applyFont="1" applyBorder="1" applyAlignment="1">
      <alignment horizontal="centerContinuous"/>
      <protection/>
    </xf>
    <xf numFmtId="0" fontId="1" fillId="0" borderId="0" xfId="66" applyAlignment="1">
      <alignment horizontal="centerContinuous"/>
      <protection/>
    </xf>
    <xf numFmtId="0" fontId="1" fillId="0" borderId="0" xfId="66">
      <alignment/>
      <protection/>
    </xf>
    <xf numFmtId="37" fontId="6" fillId="0" borderId="0" xfId="66" applyNumberFormat="1" applyFont="1" applyBorder="1" applyAlignment="1">
      <alignment horizontal="centerContinuous"/>
      <protection/>
    </xf>
    <xf numFmtId="37" fontId="5" fillId="0" borderId="0" xfId="66" applyNumberFormat="1" applyFont="1">
      <alignment/>
      <protection/>
    </xf>
    <xf numFmtId="37" fontId="4" fillId="0" borderId="0" xfId="66" applyNumberFormat="1" applyFont="1" applyAlignment="1">
      <alignment horizontal="center"/>
      <protection/>
    </xf>
    <xf numFmtId="0" fontId="4" fillId="0" borderId="0" xfId="66" applyFont="1" applyAlignment="1">
      <alignment horizontal="center"/>
      <protection/>
    </xf>
    <xf numFmtId="0" fontId="4" fillId="0" borderId="1" xfId="66" applyFont="1" applyBorder="1" applyAlignment="1">
      <alignment horizontal="center"/>
      <protection/>
    </xf>
    <xf numFmtId="0" fontId="4" fillId="0" borderId="0" xfId="66" applyFont="1" applyBorder="1" applyAlignment="1">
      <alignment horizontal="center"/>
      <protection/>
    </xf>
    <xf numFmtId="37" fontId="4" fillId="0" borderId="2" xfId="66" applyNumberFormat="1" applyFont="1" applyBorder="1" applyAlignment="1">
      <alignment horizontal="center"/>
      <protection/>
    </xf>
    <xf numFmtId="37" fontId="4" fillId="0" borderId="3" xfId="66" applyNumberFormat="1" applyFont="1" applyBorder="1" applyAlignment="1">
      <alignment horizontal="center"/>
      <protection/>
    </xf>
    <xf numFmtId="0" fontId="4" fillId="0" borderId="4" xfId="66" applyFont="1" applyBorder="1" applyAlignment="1">
      <alignment horizontal="center"/>
      <protection/>
    </xf>
    <xf numFmtId="0" fontId="1" fillId="0" borderId="3" xfId="66" applyBorder="1">
      <alignment/>
      <protection/>
    </xf>
    <xf numFmtId="0" fontId="4" fillId="0" borderId="5" xfId="66" applyFont="1" applyBorder="1" applyAlignment="1">
      <alignment horizontal="center"/>
      <protection/>
    </xf>
    <xf numFmtId="0" fontId="6" fillId="0" borderId="0" xfId="66" applyFont="1" applyBorder="1" applyAlignment="1">
      <alignment horizontal="left"/>
      <protection/>
    </xf>
    <xf numFmtId="37" fontId="6" fillId="0" borderId="0" xfId="66" applyNumberFormat="1" applyFont="1" applyBorder="1" applyAlignment="1">
      <alignment horizontal="right"/>
      <protection/>
    </xf>
    <xf numFmtId="37" fontId="1" fillId="0" borderId="0" xfId="66" applyNumberFormat="1">
      <alignment/>
      <protection/>
    </xf>
    <xf numFmtId="0" fontId="5" fillId="0" borderId="0" xfId="66" applyFont="1" applyBorder="1" applyAlignment="1">
      <alignment horizontal="left"/>
      <protection/>
    </xf>
    <xf numFmtId="0" fontId="7" fillId="0" borderId="0" xfId="66" applyFont="1" applyBorder="1" applyAlignment="1">
      <alignment horizontal="left"/>
      <protection/>
    </xf>
    <xf numFmtId="37" fontId="7" fillId="0" borderId="0" xfId="66" applyNumberFormat="1" applyFont="1" applyBorder="1" applyAlignment="1">
      <alignment horizontal="right"/>
      <protection/>
    </xf>
    <xf numFmtId="0" fontId="5" fillId="0" borderId="0" xfId="67" applyFont="1" applyBorder="1" applyAlignment="1">
      <alignment horizontal="centerContinuous"/>
      <protection/>
    </xf>
    <xf numFmtId="37" fontId="5" fillId="0" borderId="0" xfId="67" applyNumberFormat="1" applyFont="1" applyAlignment="1">
      <alignment horizontal="centerContinuous"/>
      <protection/>
    </xf>
    <xf numFmtId="37" fontId="5" fillId="0" borderId="0" xfId="67" applyNumberFormat="1" applyFont="1" applyBorder="1" applyAlignment="1">
      <alignment horizontal="centerContinuous"/>
      <protection/>
    </xf>
    <xf numFmtId="37" fontId="6" fillId="0" borderId="0" xfId="67" applyNumberFormat="1" applyFont="1" applyBorder="1" applyAlignment="1">
      <alignment horizontal="right"/>
      <protection/>
    </xf>
    <xf numFmtId="0" fontId="1" fillId="0" borderId="0" xfId="67" applyAlignment="1">
      <alignment horizontal="centerContinuous"/>
      <protection/>
    </xf>
    <xf numFmtId="0" fontId="1" fillId="0" borderId="0" xfId="67">
      <alignment/>
      <protection/>
    </xf>
    <xf numFmtId="37" fontId="6" fillId="0" borderId="0" xfId="67" applyNumberFormat="1" applyFont="1" applyBorder="1" applyAlignment="1">
      <alignment horizontal="centerContinuous"/>
      <protection/>
    </xf>
    <xf numFmtId="37" fontId="5" fillId="0" borderId="0" xfId="67" applyNumberFormat="1" applyFont="1">
      <alignment/>
      <protection/>
    </xf>
    <xf numFmtId="37" fontId="4" fillId="0" borderId="0" xfId="67" applyNumberFormat="1" applyFont="1" applyAlignment="1">
      <alignment horizontal="center"/>
      <protection/>
    </xf>
    <xf numFmtId="0" fontId="4" fillId="0" borderId="0" xfId="67" applyFont="1" applyAlignment="1">
      <alignment horizontal="center"/>
      <protection/>
    </xf>
    <xf numFmtId="37" fontId="4" fillId="0" borderId="3" xfId="67" applyNumberFormat="1" applyFont="1" applyBorder="1" applyAlignment="1">
      <alignment horizontal="center"/>
      <protection/>
    </xf>
    <xf numFmtId="0" fontId="5" fillId="0" borderId="0" xfId="67" applyFont="1" applyAlignment="1">
      <alignment horizontal="centerContinuous"/>
      <protection/>
    </xf>
    <xf numFmtId="37" fontId="5" fillId="0" borderId="0" xfId="67" applyNumberFormat="1" applyFont="1" applyBorder="1" applyAlignment="1">
      <alignment horizontal="right"/>
      <protection/>
    </xf>
    <xf numFmtId="37" fontId="4" fillId="0" borderId="0" xfId="67" applyNumberFormat="1" applyFont="1" applyBorder="1" applyAlignment="1">
      <alignment horizontal="right"/>
      <protection/>
    </xf>
    <xf numFmtId="0" fontId="6" fillId="0" borderId="0" xfId="67" applyFont="1" applyBorder="1" applyAlignment="1">
      <alignment horizontal="left"/>
      <protection/>
    </xf>
    <xf numFmtId="0" fontId="6" fillId="0" borderId="0" xfId="67" applyFont="1" applyFill="1" applyBorder="1" applyAlignment="1">
      <alignment horizontal="left"/>
      <protection/>
    </xf>
    <xf numFmtId="37" fontId="1" fillId="0" borderId="0" xfId="67" applyNumberFormat="1">
      <alignment/>
      <protection/>
    </xf>
    <xf numFmtId="0" fontId="5" fillId="0" borderId="0" xfId="67" applyFont="1" applyBorder="1" applyAlignment="1">
      <alignment horizontal="left"/>
      <protection/>
    </xf>
    <xf numFmtId="0" fontId="6" fillId="0" borderId="0" xfId="67" applyFont="1">
      <alignment/>
      <protection/>
    </xf>
    <xf numFmtId="37" fontId="7" fillId="0" borderId="0" xfId="67" applyNumberFormat="1" applyFont="1" applyBorder="1" applyAlignment="1">
      <alignment horizontal="right"/>
      <protection/>
    </xf>
    <xf numFmtId="0" fontId="7" fillId="0" borderId="0" xfId="67" applyFont="1" applyBorder="1" applyAlignment="1">
      <alignment horizontal="left"/>
      <protection/>
    </xf>
    <xf numFmtId="0" fontId="5" fillId="0" borderId="0" xfId="68" applyFont="1" applyBorder="1" applyAlignment="1">
      <alignment horizontal="centerContinuous"/>
      <protection/>
    </xf>
    <xf numFmtId="37" fontId="5" fillId="0" borderId="0" xfId="68" applyNumberFormat="1" applyFont="1" applyAlignment="1">
      <alignment horizontal="centerContinuous"/>
      <protection/>
    </xf>
    <xf numFmtId="37" fontId="5" fillId="0" borderId="0" xfId="68" applyNumberFormat="1" applyFont="1" applyBorder="1" applyAlignment="1">
      <alignment horizontal="centerContinuous"/>
      <protection/>
    </xf>
    <xf numFmtId="0" fontId="1" fillId="0" borderId="0" xfId="68" applyAlignment="1">
      <alignment horizontal="centerContinuous"/>
      <protection/>
    </xf>
    <xf numFmtId="0" fontId="1" fillId="0" borderId="0" xfId="68">
      <alignment/>
      <protection/>
    </xf>
    <xf numFmtId="37" fontId="6" fillId="0" borderId="0" xfId="68" applyNumberFormat="1" applyFont="1" applyBorder="1" applyAlignment="1">
      <alignment horizontal="centerContinuous"/>
      <protection/>
    </xf>
    <xf numFmtId="37" fontId="5" fillId="0" borderId="0" xfId="68" applyNumberFormat="1" applyFont="1">
      <alignment/>
      <protection/>
    </xf>
    <xf numFmtId="37" fontId="4" fillId="0" borderId="0" xfId="68" applyNumberFormat="1" applyFont="1" applyAlignment="1">
      <alignment horizontal="center"/>
      <protection/>
    </xf>
    <xf numFmtId="0" fontId="4" fillId="0" borderId="0" xfId="68" applyFont="1" applyAlignment="1">
      <alignment horizontal="center"/>
      <protection/>
    </xf>
    <xf numFmtId="37" fontId="4" fillId="0" borderId="3" xfId="68" applyNumberFormat="1" applyFont="1" applyBorder="1" applyAlignment="1">
      <alignment horizontal="center"/>
      <protection/>
    </xf>
    <xf numFmtId="0" fontId="5" fillId="0" borderId="0" xfId="68" applyFont="1" applyAlignment="1">
      <alignment horizontal="centerContinuous"/>
      <protection/>
    </xf>
    <xf numFmtId="37" fontId="5" fillId="0" borderId="0" xfId="68" applyNumberFormat="1" applyFont="1" applyBorder="1" applyAlignment="1">
      <alignment horizontal="right"/>
      <protection/>
    </xf>
    <xf numFmtId="37" fontId="4" fillId="0" borderId="0" xfId="68" applyNumberFormat="1" applyFont="1" applyBorder="1" applyAlignment="1">
      <alignment horizontal="right"/>
      <protection/>
    </xf>
    <xf numFmtId="0" fontId="6" fillId="0" borderId="0" xfId="68" applyFont="1" applyBorder="1" applyAlignment="1">
      <alignment horizontal="left"/>
      <protection/>
    </xf>
    <xf numFmtId="37" fontId="6" fillId="0" borderId="0" xfId="68" applyNumberFormat="1" applyFont="1" applyBorder="1" applyAlignment="1">
      <alignment horizontal="right"/>
      <protection/>
    </xf>
    <xf numFmtId="0" fontId="5" fillId="0" borderId="0" xfId="68" applyFont="1" applyBorder="1" applyAlignment="1">
      <alignment horizontal="left"/>
      <protection/>
    </xf>
    <xf numFmtId="37" fontId="1" fillId="0" borderId="0" xfId="68" applyNumberFormat="1">
      <alignment/>
      <protection/>
    </xf>
    <xf numFmtId="0" fontId="7" fillId="0" borderId="0" xfId="68" applyFont="1" applyBorder="1" applyAlignment="1">
      <alignment horizontal="left"/>
      <protection/>
    </xf>
    <xf numFmtId="37" fontId="7" fillId="0" borderId="0" xfId="68" applyNumberFormat="1" applyFont="1" applyBorder="1" applyAlignment="1">
      <alignment horizontal="right"/>
      <protection/>
    </xf>
    <xf numFmtId="0" fontId="5" fillId="0" borderId="0" xfId="69" applyFont="1" applyBorder="1" applyAlignment="1">
      <alignment horizontal="centerContinuous"/>
      <protection/>
    </xf>
    <xf numFmtId="37" fontId="5" fillId="0" borderId="0" xfId="69" applyNumberFormat="1" applyFont="1" applyAlignment="1">
      <alignment horizontal="centerContinuous"/>
      <protection/>
    </xf>
    <xf numFmtId="37" fontId="5" fillId="0" borderId="0" xfId="69" applyNumberFormat="1" applyFont="1" applyBorder="1" applyAlignment="1">
      <alignment horizontal="centerContinuous"/>
      <protection/>
    </xf>
    <xf numFmtId="0" fontId="1" fillId="0" borderId="0" xfId="69" applyAlignment="1">
      <alignment horizontal="centerContinuous"/>
      <protection/>
    </xf>
    <xf numFmtId="0" fontId="1" fillId="0" borderId="0" xfId="69">
      <alignment/>
      <protection/>
    </xf>
    <xf numFmtId="37" fontId="6" fillId="0" borderId="0" xfId="69" applyNumberFormat="1" applyFont="1" applyBorder="1" applyAlignment="1">
      <alignment horizontal="centerContinuous"/>
      <protection/>
    </xf>
    <xf numFmtId="37" fontId="5" fillId="0" borderId="0" xfId="69" applyNumberFormat="1" applyFont="1">
      <alignment/>
      <protection/>
    </xf>
    <xf numFmtId="37" fontId="4" fillId="0" borderId="0" xfId="69" applyNumberFormat="1" applyFont="1" applyAlignment="1">
      <alignment horizontal="center"/>
      <protection/>
    </xf>
    <xf numFmtId="0" fontId="4" fillId="0" borderId="0" xfId="69" applyFont="1" applyAlignment="1">
      <alignment horizontal="center"/>
      <protection/>
    </xf>
    <xf numFmtId="37" fontId="4" fillId="0" borderId="3" xfId="69" applyNumberFormat="1" applyFont="1" applyBorder="1" applyAlignment="1">
      <alignment horizontal="center"/>
      <protection/>
    </xf>
    <xf numFmtId="0" fontId="5" fillId="0" borderId="0" xfId="69" applyFont="1" applyAlignment="1">
      <alignment horizontal="centerContinuous"/>
      <protection/>
    </xf>
    <xf numFmtId="37" fontId="5" fillId="0" borderId="0" xfId="69" applyNumberFormat="1" applyFont="1" applyBorder="1" applyAlignment="1">
      <alignment horizontal="right"/>
      <protection/>
    </xf>
    <xf numFmtId="37" fontId="4" fillId="0" borderId="0" xfId="69" applyNumberFormat="1" applyFont="1" applyBorder="1" applyAlignment="1">
      <alignment horizontal="right"/>
      <protection/>
    </xf>
    <xf numFmtId="0" fontId="6" fillId="0" borderId="0" xfId="69" applyFont="1" applyBorder="1" applyAlignment="1">
      <alignment horizontal="left"/>
      <protection/>
    </xf>
    <xf numFmtId="37" fontId="6" fillId="0" borderId="0" xfId="69" applyNumberFormat="1" applyFont="1" applyBorder="1" applyAlignment="1">
      <alignment horizontal="right"/>
      <protection/>
    </xf>
    <xf numFmtId="0" fontId="5" fillId="0" borderId="0" xfId="69" applyFont="1" applyBorder="1" applyAlignment="1">
      <alignment horizontal="left"/>
      <protection/>
    </xf>
    <xf numFmtId="0" fontId="7" fillId="0" borderId="0" xfId="69" applyFont="1" applyBorder="1" applyAlignment="1">
      <alignment horizontal="left"/>
      <protection/>
    </xf>
    <xf numFmtId="37" fontId="7" fillId="0" borderId="0" xfId="69" applyNumberFormat="1" applyFont="1" applyBorder="1" applyAlignment="1">
      <alignment horizontal="right"/>
      <protection/>
    </xf>
    <xf numFmtId="37" fontId="1" fillId="0" borderId="0" xfId="69" applyNumberFormat="1">
      <alignment/>
      <protection/>
    </xf>
    <xf numFmtId="0" fontId="5" fillId="0" borderId="0" xfId="70" applyFont="1" applyBorder="1" applyAlignment="1">
      <alignment horizontal="centerContinuous"/>
      <protection/>
    </xf>
    <xf numFmtId="37" fontId="5" fillId="0" borderId="0" xfId="70" applyNumberFormat="1" applyFont="1" applyAlignment="1">
      <alignment horizontal="centerContinuous"/>
      <protection/>
    </xf>
    <xf numFmtId="37" fontId="5" fillId="0" borderId="0" xfId="70" applyNumberFormat="1" applyFont="1" applyBorder="1" applyAlignment="1">
      <alignment horizontal="centerContinuous"/>
      <protection/>
    </xf>
    <xf numFmtId="0" fontId="1" fillId="0" borderId="0" xfId="70" applyAlignment="1">
      <alignment horizontal="centerContinuous"/>
      <protection/>
    </xf>
    <xf numFmtId="0" fontId="1" fillId="0" borderId="0" xfId="70">
      <alignment/>
      <protection/>
    </xf>
    <xf numFmtId="37" fontId="6" fillId="0" borderId="0" xfId="70" applyNumberFormat="1" applyFont="1" applyBorder="1" applyAlignment="1">
      <alignment horizontal="centerContinuous"/>
      <protection/>
    </xf>
    <xf numFmtId="37" fontId="7" fillId="0" borderId="0" xfId="70" applyNumberFormat="1" applyFont="1" applyBorder="1" applyAlignment="1">
      <alignment horizontal="centerContinuous"/>
      <protection/>
    </xf>
    <xf numFmtId="37" fontId="5" fillId="0" borderId="0" xfId="70" applyNumberFormat="1" applyFont="1">
      <alignment/>
      <protection/>
    </xf>
    <xf numFmtId="37" fontId="4" fillId="0" borderId="0" xfId="70" applyNumberFormat="1" applyFont="1" applyAlignment="1">
      <alignment horizontal="center"/>
      <protection/>
    </xf>
    <xf numFmtId="0" fontId="4" fillId="0" borderId="0" xfId="70" applyFont="1" applyAlignment="1">
      <alignment horizontal="center"/>
      <protection/>
    </xf>
    <xf numFmtId="37" fontId="4" fillId="0" borderId="3" xfId="70" applyNumberFormat="1" applyFont="1" applyBorder="1" applyAlignment="1">
      <alignment horizontal="center"/>
      <protection/>
    </xf>
    <xf numFmtId="0" fontId="5" fillId="0" borderId="0" xfId="70" applyFont="1" applyAlignment="1">
      <alignment horizontal="centerContinuous"/>
      <protection/>
    </xf>
    <xf numFmtId="37" fontId="5" fillId="0" borderId="0" xfId="70" applyNumberFormat="1" applyFont="1" applyBorder="1" applyAlignment="1">
      <alignment horizontal="right"/>
      <protection/>
    </xf>
    <xf numFmtId="37" fontId="4" fillId="0" borderId="0" xfId="70" applyNumberFormat="1" applyFont="1" applyBorder="1" applyAlignment="1">
      <alignment horizontal="right"/>
      <protection/>
    </xf>
    <xf numFmtId="0" fontId="6" fillId="0" borderId="0" xfId="70" applyFont="1" applyBorder="1" applyAlignment="1">
      <alignment horizontal="left"/>
      <protection/>
    </xf>
    <xf numFmtId="37" fontId="6" fillId="0" borderId="0" xfId="70" applyNumberFormat="1" applyFont="1" applyBorder="1" applyAlignment="1">
      <alignment horizontal="right"/>
      <protection/>
    </xf>
    <xf numFmtId="0" fontId="6" fillId="0" borderId="0" xfId="70" applyFont="1" applyBorder="1" applyAlignment="1">
      <alignment horizontal="right"/>
      <protection/>
    </xf>
    <xf numFmtId="0" fontId="5" fillId="0" borderId="0" xfId="70" applyFont="1" applyBorder="1" applyAlignment="1">
      <alignment horizontal="left"/>
      <protection/>
    </xf>
    <xf numFmtId="37" fontId="7" fillId="0" borderId="0" xfId="70" applyNumberFormat="1" applyFont="1" applyBorder="1" applyAlignment="1">
      <alignment horizontal="right"/>
      <protection/>
    </xf>
    <xf numFmtId="0" fontId="6" fillId="0" borderId="0" xfId="70" applyFont="1" applyFill="1" applyBorder="1" applyAlignment="1">
      <alignment horizontal="left"/>
      <protection/>
    </xf>
    <xf numFmtId="0" fontId="7" fillId="0" borderId="0" xfId="70" applyFont="1" applyBorder="1" applyAlignment="1">
      <alignment horizontal="left"/>
      <protection/>
    </xf>
    <xf numFmtId="37" fontId="1" fillId="0" borderId="0" xfId="70" applyNumberFormat="1">
      <alignment/>
      <protection/>
    </xf>
    <xf numFmtId="0" fontId="5" fillId="0" borderId="0" xfId="71" applyFont="1" applyBorder="1" applyAlignment="1">
      <alignment horizontal="centerContinuous"/>
      <protection/>
    </xf>
    <xf numFmtId="37" fontId="5" fillId="0" borderId="0" xfId="71" applyNumberFormat="1" applyFont="1" applyAlignment="1">
      <alignment horizontal="centerContinuous"/>
      <protection/>
    </xf>
    <xf numFmtId="37" fontId="5" fillId="0" borderId="0" xfId="71" applyNumberFormat="1" applyFont="1" applyBorder="1" applyAlignment="1">
      <alignment horizontal="centerContinuous"/>
      <protection/>
    </xf>
    <xf numFmtId="0" fontId="1" fillId="0" borderId="0" xfId="71" applyAlignment="1">
      <alignment horizontal="centerContinuous"/>
      <protection/>
    </xf>
    <xf numFmtId="0" fontId="1" fillId="0" borderId="0" xfId="71">
      <alignment/>
      <protection/>
    </xf>
    <xf numFmtId="37" fontId="4" fillId="0" borderId="0" xfId="71" applyNumberFormat="1" applyFont="1" applyAlignment="1">
      <alignment horizontal="centerContinuous"/>
      <protection/>
    </xf>
    <xf numFmtId="37" fontId="5" fillId="0" borderId="0" xfId="71" applyNumberFormat="1" applyFont="1">
      <alignment/>
      <protection/>
    </xf>
    <xf numFmtId="37" fontId="4" fillId="0" borderId="0" xfId="71" applyNumberFormat="1" applyFont="1" applyAlignment="1">
      <alignment horizontal="center"/>
      <protection/>
    </xf>
    <xf numFmtId="0" fontId="4" fillId="0" borderId="0" xfId="71" applyFont="1" applyAlignment="1">
      <alignment horizontal="center"/>
      <protection/>
    </xf>
    <xf numFmtId="37" fontId="4" fillId="0" borderId="3" xfId="71" applyNumberFormat="1" applyFont="1" applyBorder="1" applyAlignment="1">
      <alignment horizontal="center"/>
      <protection/>
    </xf>
    <xf numFmtId="0" fontId="5" fillId="0" borderId="0" xfId="71" applyFont="1" applyAlignment="1">
      <alignment horizontal="centerContinuous"/>
      <protection/>
    </xf>
    <xf numFmtId="37" fontId="5" fillId="0" borderId="0" xfId="71" applyNumberFormat="1" applyFont="1" applyBorder="1" applyAlignment="1">
      <alignment horizontal="right"/>
      <protection/>
    </xf>
    <xf numFmtId="37" fontId="4" fillId="0" borderId="0" xfId="71" applyNumberFormat="1" applyFont="1" applyBorder="1" applyAlignment="1">
      <alignment horizontal="right"/>
      <protection/>
    </xf>
    <xf numFmtId="0" fontId="6" fillId="0" borderId="0" xfId="71" applyFont="1" applyBorder="1" applyAlignment="1">
      <alignment horizontal="left"/>
      <protection/>
    </xf>
    <xf numFmtId="37" fontId="6" fillId="0" borderId="0" xfId="71" applyNumberFormat="1" applyFont="1" applyBorder="1" applyAlignment="1">
      <alignment horizontal="right"/>
      <protection/>
    </xf>
    <xf numFmtId="37" fontId="6" fillId="0" borderId="0" xfId="71" applyNumberFormat="1" applyFont="1">
      <alignment/>
      <protection/>
    </xf>
    <xf numFmtId="37" fontId="1" fillId="0" borderId="0" xfId="71" applyNumberFormat="1">
      <alignment/>
      <protection/>
    </xf>
    <xf numFmtId="37" fontId="7" fillId="0" borderId="0" xfId="71" applyNumberFormat="1" applyFont="1" applyBorder="1" applyAlignment="1">
      <alignment horizontal="right"/>
      <protection/>
    </xf>
    <xf numFmtId="37" fontId="4" fillId="0" borderId="0" xfId="37" applyNumberFormat="1" applyFont="1" applyBorder="1" applyAlignment="1">
      <alignment horizontal="center"/>
      <protection/>
    </xf>
    <xf numFmtId="0" fontId="1" fillId="0" borderId="0" xfId="37" applyBorder="1">
      <alignment/>
      <protection/>
    </xf>
    <xf numFmtId="37" fontId="6" fillId="0" borderId="0" xfId="46" applyNumberFormat="1" applyFont="1" applyFill="1" applyBorder="1" applyAlignment="1">
      <alignment horizontal="right"/>
      <protection/>
    </xf>
    <xf numFmtId="37" fontId="6" fillId="0" borderId="0" xfId="0" applyNumberFormat="1" applyFont="1" applyBorder="1" applyAlignment="1">
      <alignment horizontal="right"/>
    </xf>
    <xf numFmtId="37" fontId="1" fillId="0" borderId="0" xfId="21" applyNumberFormat="1" applyAlignment="1">
      <alignment horizontal="centerContinuous"/>
      <protection/>
    </xf>
    <xf numFmtId="0" fontId="0" fillId="0" borderId="0" xfId="0" applyAlignment="1">
      <alignment horizontal="centerContinuous"/>
    </xf>
    <xf numFmtId="183" fontId="8" fillId="0" borderId="0" xfId="21" applyNumberFormat="1" applyFont="1" applyBorder="1" applyAlignment="1">
      <alignment horizontal="right"/>
      <protection/>
    </xf>
    <xf numFmtId="0" fontId="5" fillId="0" borderId="0" xfId="21" applyFont="1" applyAlignment="1">
      <alignment horizontal="centerContinuous" vertical="top"/>
      <protection/>
    </xf>
    <xf numFmtId="0" fontId="4" fillId="0" borderId="8" xfId="21" applyFont="1" applyBorder="1" applyAlignment="1">
      <alignment horizontal="centerContinuous" vertical="center"/>
      <protection/>
    </xf>
    <xf numFmtId="0" fontId="1" fillId="0" borderId="9" xfId="21" applyBorder="1" applyAlignment="1">
      <alignment horizontal="centerContinuous"/>
      <protection/>
    </xf>
    <xf numFmtId="183" fontId="6" fillId="0" borderId="0" xfId="23" applyNumberFormat="1" applyFont="1" applyBorder="1" applyAlignment="1">
      <alignment horizontal="right"/>
      <protection/>
    </xf>
    <xf numFmtId="0" fontId="6" fillId="0" borderId="0" xfId="21" applyFont="1" applyBorder="1" applyAlignment="1">
      <alignment horizontal="center"/>
      <protection/>
    </xf>
    <xf numFmtId="183" fontId="6" fillId="0" borderId="0" xfId="37" applyNumberFormat="1" applyFont="1" applyBorder="1" applyAlignment="1">
      <alignment horizontal="right"/>
      <protection/>
    </xf>
    <xf numFmtId="183" fontId="6" fillId="0" borderId="0" xfId="38" applyNumberFormat="1" applyFont="1" applyBorder="1" applyAlignment="1">
      <alignment horizontal="right"/>
      <protection/>
    </xf>
    <xf numFmtId="0" fontId="4" fillId="0" borderId="0" xfId="49" applyFont="1" applyBorder="1" applyAlignment="1">
      <alignment horizontal="centerContinuous"/>
      <protection/>
    </xf>
    <xf numFmtId="0" fontId="4" fillId="0" borderId="0" xfId="50" applyFont="1" applyBorder="1" applyAlignment="1">
      <alignment horizontal="centerContinuous"/>
      <protection/>
    </xf>
    <xf numFmtId="0" fontId="4" fillId="0" borderId="0" xfId="56" applyFont="1" applyBorder="1" applyAlignment="1">
      <alignment horizontal="centerContinuous"/>
      <protection/>
    </xf>
    <xf numFmtId="0" fontId="4" fillId="0" borderId="0" xfId="57" applyFont="1" applyBorder="1" applyAlignment="1">
      <alignment horizontal="centerContinuous"/>
      <protection/>
    </xf>
    <xf numFmtId="0" fontId="4" fillId="0" borderId="0" xfId="59" applyFont="1" applyBorder="1" applyAlignment="1">
      <alignment horizontal="centerContinuous"/>
      <protection/>
    </xf>
    <xf numFmtId="0" fontId="4" fillId="0" borderId="0" xfId="71" applyFont="1" applyBorder="1" applyAlignment="1">
      <alignment horizontal="centerContinuous"/>
      <protection/>
    </xf>
    <xf numFmtId="0" fontId="4" fillId="0" borderId="0" xfId="70" applyFont="1" applyBorder="1" applyAlignment="1">
      <alignment horizontal="centerContinuous"/>
      <protection/>
    </xf>
    <xf numFmtId="0" fontId="4" fillId="0" borderId="0" xfId="69" applyFont="1" applyBorder="1" applyAlignment="1">
      <alignment horizontal="centerContinuous"/>
      <protection/>
    </xf>
    <xf numFmtId="0" fontId="4" fillId="0" borderId="0" xfId="68" applyFont="1" applyBorder="1" applyAlignment="1">
      <alignment horizontal="centerContinuous"/>
      <protection/>
    </xf>
    <xf numFmtId="0" fontId="4" fillId="0" borderId="0" xfId="67" applyFont="1" applyBorder="1" applyAlignment="1">
      <alignment horizontal="centerContinuous"/>
      <protection/>
    </xf>
    <xf numFmtId="0" fontId="4" fillId="0" borderId="0" xfId="66" applyFont="1" applyBorder="1" applyAlignment="1">
      <alignment horizontal="centerContinuous"/>
      <protection/>
    </xf>
    <xf numFmtId="0" fontId="4" fillId="0" borderId="0" xfId="65" applyFont="1" applyBorder="1" applyAlignment="1">
      <alignment horizontal="centerContinuous"/>
      <protection/>
    </xf>
    <xf numFmtId="0" fontId="4" fillId="0" borderId="0" xfId="63" applyFont="1" applyBorder="1" applyAlignment="1">
      <alignment horizontal="centerContinuous"/>
      <protection/>
    </xf>
    <xf numFmtId="0" fontId="4" fillId="0" borderId="0" xfId="61" applyFont="1" applyBorder="1" applyAlignment="1">
      <alignment horizontal="centerContinuous"/>
      <protection/>
    </xf>
    <xf numFmtId="0" fontId="4" fillId="0" borderId="0" xfId="62" applyFont="1" applyBorder="1" applyAlignment="1">
      <alignment horizontal="centerContinuous"/>
      <protection/>
    </xf>
    <xf numFmtId="0" fontId="4" fillId="0" borderId="0" xfId="60" applyFont="1" applyBorder="1" applyAlignment="1">
      <alignment horizontal="centerContinuous"/>
      <protection/>
    </xf>
    <xf numFmtId="37" fontId="9" fillId="0" borderId="0" xfId="27" applyNumberFormat="1" applyFont="1" applyBorder="1" applyAlignment="1">
      <alignment horizontal="right"/>
      <protection/>
    </xf>
    <xf numFmtId="0" fontId="10" fillId="0" borderId="0" xfId="70" applyFont="1" applyFill="1" applyBorder="1" applyAlignment="1">
      <alignment horizontal="left"/>
      <protection/>
    </xf>
    <xf numFmtId="0" fontId="1" fillId="0" borderId="0" xfId="21" applyFont="1">
      <alignment/>
      <protection/>
    </xf>
    <xf numFmtId="0" fontId="13" fillId="0" borderId="0" xfId="70" applyFont="1" applyFill="1" applyBorder="1" applyAlignment="1">
      <alignment horizontal="left"/>
      <protection/>
    </xf>
  </cellXfs>
  <cellStyles count="5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D-No CD's-Hybrid-ALABAMA" xfId="21"/>
    <cellStyle name="Normal_DD-No CD's-Hybrid-ALASKA" xfId="22"/>
    <cellStyle name="Normal_DD-No CD's-Hybrid-ARIZONA" xfId="23"/>
    <cellStyle name="Normal_DD-No CD's-Hybrid-ARKANSAS" xfId="24"/>
    <cellStyle name="Normal_DD-No CD's-Hybrid-CALIF" xfId="25"/>
    <cellStyle name="Normal_DD-No CD's-HYBRID-COLORADO" xfId="26"/>
    <cellStyle name="Normal_DD-No CD's-Hybrid-Connecticut" xfId="27"/>
    <cellStyle name="Normal_DD-No CD's-Hybrid-DC" xfId="28"/>
    <cellStyle name="Normal_DD-No CD's-Hybrid-Delaware" xfId="29"/>
    <cellStyle name="Normal_DD-No CD's-Hybrid-Florida" xfId="30"/>
    <cellStyle name="Normal_DD-No CD's-Hybrid-Georgia" xfId="31"/>
    <cellStyle name="Normal_DD-No CD's-Hybrid-Hawaii" xfId="32"/>
    <cellStyle name="Normal_DD-No CD's-Hybrid-Idaho" xfId="33"/>
    <cellStyle name="Normal_DD-No CD's-Hybrid-Illinois" xfId="34"/>
    <cellStyle name="Normal_DD-No CD's-Hybrid-Indiana" xfId="35"/>
    <cellStyle name="Normal_DD-No Cd's-Hybrid-Iowa" xfId="36"/>
    <cellStyle name="Normal_DD-No CD's-Hybrid-Kansas" xfId="37"/>
    <cellStyle name="Normal_DD-No CD's-Hybrid-KENTUCKY" xfId="38"/>
    <cellStyle name="Normal_DD-No CD's-Hybrid-Louisiana" xfId="39"/>
    <cellStyle name="Normal_DD-No CD's-Hybrid-Maine" xfId="40"/>
    <cellStyle name="Normal_DD-No CD's-Hybrid-Maryland" xfId="41"/>
    <cellStyle name="Normal_DD-No CD's-Hybrid-Massachusetts" xfId="42"/>
    <cellStyle name="Normal_DD-No CD's-Hybrid-Michigan" xfId="43"/>
    <cellStyle name="Normal_DD-No CD's-Hybrid-Minnesota" xfId="44"/>
    <cellStyle name="Normal_DD-No CD's-Hybrid-Mississippi" xfId="45"/>
    <cellStyle name="Normal_DD-No CD's-Hybrid-Missouri" xfId="46"/>
    <cellStyle name="Normal_DD-No CD's-Hybrid-Montana" xfId="47"/>
    <cellStyle name="Normal_DD-No CD's-Hybrid-Nebraska" xfId="48"/>
    <cellStyle name="Normal_DD-No CD's-Hybrid-Nevada" xfId="49"/>
    <cellStyle name="Normal_DD-No CD's-Hybrid-New Hampshire" xfId="50"/>
    <cellStyle name="Normal_DD-No CD's-Hybrid-New Jersey" xfId="51"/>
    <cellStyle name="Normal_DD-No CD's-Hybrid-New Mexico" xfId="52"/>
    <cellStyle name="Normal_DD-No CD's-Hybrid-New York" xfId="53"/>
    <cellStyle name="Normal_DD-No CD's-Hybrid-North Carolina" xfId="54"/>
    <cellStyle name="Normal_DD-No CD's-Hybrid-North Dakota" xfId="55"/>
    <cellStyle name="Normal_DD-No CD's-Hybrid-Ohio" xfId="56"/>
    <cellStyle name="Normal_DD-No CD's-Hybrid-Oklahoma" xfId="57"/>
    <cellStyle name="Normal_DD-No CD's-Hybrid-Oregon" xfId="58"/>
    <cellStyle name="Normal_DD-No CD's-Hybrid-Pennsylvania" xfId="59"/>
    <cellStyle name="Normal_DD-No CD's-Hybrid-Rhode Island" xfId="60"/>
    <cellStyle name="Normal_DD-No CD's-Hybrid-S Dakota" xfId="61"/>
    <cellStyle name="Normal_DD-No Cd's-Hybrid-South Carolina" xfId="62"/>
    <cellStyle name="Normal_DD-No CD's-Hybrid-Tennessee" xfId="63"/>
    <cellStyle name="Normal_DD-No CD's-Hybrid-Texas" xfId="64"/>
    <cellStyle name="Normal_DD-No CD's-Hybrid-Utah" xfId="65"/>
    <cellStyle name="Normal_DD-No CD's-Hybrid-Vermont" xfId="66"/>
    <cellStyle name="Normal_DD-No CD's-Hybrid-Virginia" xfId="67"/>
    <cellStyle name="Normal_DD-No CD's-Hybrid-Washington" xfId="68"/>
    <cellStyle name="Normal_DD-No CD's-Hybrid-West Virginia" xfId="69"/>
    <cellStyle name="Normal_DD-No CD's-Hybrid-Wisconsin" xfId="70"/>
    <cellStyle name="Normal_DD-No CD's-Hybrid-Wyoming-mike" xfId="71"/>
    <cellStyle name="Percen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1">
      <selection activeCell="E84" sqref="E84"/>
    </sheetView>
  </sheetViews>
  <sheetFormatPr defaultColWidth="9.140625" defaultRowHeight="12.75"/>
  <cols>
    <col min="1" max="1" width="14.28125" style="621" customWidth="1"/>
    <col min="2" max="2" width="9.421875" style="644" customWidth="1"/>
    <col min="3" max="3" width="12.8515625" style="625" customWidth="1"/>
    <col min="4" max="4" width="13.28125" style="625" customWidth="1"/>
    <col min="5" max="5" width="11.421875" style="625" customWidth="1"/>
    <col min="6" max="6" width="11.28125" style="625" customWidth="1"/>
    <col min="7" max="7" width="10.421875" style="625" customWidth="1"/>
    <col min="8" max="8" width="11.57421875" style="625" customWidth="1"/>
    <col min="9" max="9" width="11.00390625" style="621" customWidth="1"/>
    <col min="10" max="10" width="1.8515625" style="621" customWidth="1"/>
    <col min="11" max="11" width="12.28125" style="621" customWidth="1"/>
    <col min="12" max="12" width="15.28125" style="645" customWidth="1"/>
    <col min="13" max="13" width="9.28125" style="621" bestFit="1" customWidth="1"/>
    <col min="14" max="16384" width="9.140625" style="621" customWidth="1"/>
  </cols>
  <sheetData>
    <row r="1" spans="1:11" ht="12.75">
      <c r="A1" s="617" t="s">
        <v>237</v>
      </c>
      <c r="B1" s="618"/>
      <c r="C1" s="619"/>
      <c r="D1" s="619"/>
      <c r="E1" s="619"/>
      <c r="F1" s="619"/>
      <c r="G1" s="619"/>
      <c r="H1" s="619"/>
      <c r="I1" s="620"/>
      <c r="J1" s="620"/>
      <c r="K1" s="620"/>
    </row>
    <row r="2" spans="1:11" ht="21.75" customHeight="1" thickBot="1">
      <c r="A2" s="1284" t="s">
        <v>150</v>
      </c>
      <c r="B2" s="618"/>
      <c r="C2" s="623"/>
      <c r="D2" s="623"/>
      <c r="E2" s="623"/>
      <c r="F2" s="623"/>
      <c r="G2" s="623"/>
      <c r="H2" s="623"/>
      <c r="I2" s="620"/>
      <c r="J2" s="620"/>
      <c r="K2" s="620"/>
    </row>
    <row r="3" spans="2:11" ht="21.75" customHeight="1" thickBot="1">
      <c r="B3" s="624"/>
      <c r="E3" s="626"/>
      <c r="F3" s="626" t="s">
        <v>774</v>
      </c>
      <c r="H3" s="626"/>
      <c r="I3" s="1285" t="s">
        <v>1120</v>
      </c>
      <c r="J3" s="627"/>
      <c r="K3" s="1286"/>
    </row>
    <row r="4" spans="1:11" ht="12.75">
      <c r="A4" s="628"/>
      <c r="B4" s="626" t="s">
        <v>775</v>
      </c>
      <c r="C4" s="626" t="s">
        <v>776</v>
      </c>
      <c r="D4" s="626" t="s">
        <v>777</v>
      </c>
      <c r="E4" s="626" t="s">
        <v>778</v>
      </c>
      <c r="F4" s="626" t="s">
        <v>779</v>
      </c>
      <c r="G4" s="626"/>
      <c r="H4" s="626"/>
      <c r="I4" s="629" t="s">
        <v>780</v>
      </c>
      <c r="J4" s="630"/>
      <c r="K4" s="631" t="s">
        <v>781</v>
      </c>
    </row>
    <row r="5" spans="1:11" ht="16.5" thickBot="1">
      <c r="A5" s="628" t="s">
        <v>721</v>
      </c>
      <c r="B5" s="632" t="s">
        <v>396</v>
      </c>
      <c r="C5" s="632" t="s">
        <v>783</v>
      </c>
      <c r="D5" s="632" t="s">
        <v>784</v>
      </c>
      <c r="E5" s="632" t="s">
        <v>785</v>
      </c>
      <c r="F5" s="632" t="s">
        <v>786</v>
      </c>
      <c r="G5" s="632" t="s">
        <v>787</v>
      </c>
      <c r="H5" s="632" t="s">
        <v>788</v>
      </c>
      <c r="I5" s="633" t="s">
        <v>789</v>
      </c>
      <c r="J5" s="634"/>
      <c r="K5" s="635" t="s">
        <v>790</v>
      </c>
    </row>
    <row r="6" spans="1:8" ht="12" customHeight="1">
      <c r="A6" s="636"/>
      <c r="B6" s="618"/>
      <c r="C6" s="637"/>
      <c r="D6" s="637"/>
      <c r="E6" s="637"/>
      <c r="F6" s="637"/>
      <c r="G6" s="638"/>
      <c r="H6" s="621"/>
    </row>
    <row r="7" spans="1:11" ht="12.75">
      <c r="A7" s="628" t="s">
        <v>2035</v>
      </c>
      <c r="B7" s="645">
        <f>SUM(B9:B60)</f>
        <v>25051473.413128767</v>
      </c>
      <c r="C7" s="645">
        <f>SUM(D7:H7)+K7</f>
        <v>59872039.075436026</v>
      </c>
      <c r="D7" s="645">
        <f>SUM(D9:D60)</f>
        <v>27980220.87629893</v>
      </c>
      <c r="E7" s="645">
        <f aca="true" t="shared" si="0" ref="E7:K7">SUM(E9:E60)</f>
        <v>2258862.239587103</v>
      </c>
      <c r="F7" s="645">
        <f t="shared" si="0"/>
        <v>1879807.136</v>
      </c>
      <c r="G7" s="645">
        <f t="shared" si="0"/>
        <v>419217.57716999995</v>
      </c>
      <c r="H7" s="645">
        <f t="shared" si="0"/>
        <v>1882790.125179999</v>
      </c>
      <c r="I7" s="645">
        <f t="shared" si="0"/>
        <v>4796405</v>
      </c>
      <c r="J7" s="645"/>
      <c r="K7" s="645">
        <f t="shared" si="0"/>
        <v>25451141.1212</v>
      </c>
    </row>
    <row r="8" spans="1:2" ht="5.25" customHeight="1">
      <c r="A8" s="639"/>
      <c r="B8" s="639"/>
    </row>
    <row r="9" spans="1:13" ht="12.75">
      <c r="A9" s="640" t="s">
        <v>722</v>
      </c>
      <c r="B9" s="645">
        <v>431049</v>
      </c>
      <c r="C9" s="645">
        <f>SUM(D9:H9)+K9</f>
        <v>1200344.9692628274</v>
      </c>
      <c r="D9" s="645">
        <v>667770.9986772812</v>
      </c>
      <c r="E9" s="645">
        <v>41566.03873554609</v>
      </c>
      <c r="F9" s="645">
        <v>25583.05</v>
      </c>
      <c r="G9" s="645">
        <v>1864.54226</v>
      </c>
      <c r="H9" s="645">
        <v>16334.987790000001</v>
      </c>
      <c r="I9" s="645">
        <v>88230</v>
      </c>
      <c r="J9" s="645"/>
      <c r="K9" s="645">
        <v>447225.3518</v>
      </c>
      <c r="M9" s="644"/>
    </row>
    <row r="10" spans="1:14" ht="12.75">
      <c r="A10" s="640" t="s">
        <v>723</v>
      </c>
      <c r="B10" s="645">
        <v>67015.85368013199</v>
      </c>
      <c r="C10" s="645">
        <f aca="true" t="shared" si="1" ref="C10:C60">SUM(D10:H10)+K10</f>
        <v>221432.38629298093</v>
      </c>
      <c r="D10" s="645">
        <v>104340.15781995696</v>
      </c>
      <c r="E10" s="645">
        <v>7456.769383023982</v>
      </c>
      <c r="F10" s="645">
        <v>2560.008</v>
      </c>
      <c r="G10" s="645">
        <v>393.46286</v>
      </c>
      <c r="H10" s="645">
        <v>3173.40238</v>
      </c>
      <c r="I10" s="645">
        <v>11879</v>
      </c>
      <c r="J10" s="645"/>
      <c r="K10" s="645">
        <v>103508.58584999999</v>
      </c>
      <c r="M10" s="644"/>
      <c r="N10" s="645"/>
    </row>
    <row r="11" spans="1:14" ht="12.75">
      <c r="A11" s="640" t="s">
        <v>724</v>
      </c>
      <c r="B11" s="645">
        <v>562405</v>
      </c>
      <c r="C11" s="645">
        <f t="shared" si="1"/>
        <v>1313300.7999363705</v>
      </c>
      <c r="D11" s="645">
        <v>639557.0145363089</v>
      </c>
      <c r="E11" s="645">
        <v>64071.59056006141</v>
      </c>
      <c r="F11" s="645">
        <v>42002.042</v>
      </c>
      <c r="G11" s="645">
        <v>14252.36875</v>
      </c>
      <c r="H11" s="645">
        <v>27918.09422</v>
      </c>
      <c r="I11" s="645">
        <v>109697</v>
      </c>
      <c r="J11" s="645"/>
      <c r="K11" s="645">
        <v>525499.68987</v>
      </c>
      <c r="M11" s="644"/>
      <c r="N11" s="645"/>
    </row>
    <row r="12" spans="1:14" ht="12.75">
      <c r="A12" s="640" t="s">
        <v>725</v>
      </c>
      <c r="B12" s="645">
        <v>274272</v>
      </c>
      <c r="C12" s="645">
        <f t="shared" si="1"/>
        <v>955041.9509777366</v>
      </c>
      <c r="D12" s="645">
        <v>471287.352123186</v>
      </c>
      <c r="E12" s="645">
        <v>22198.4017845506</v>
      </c>
      <c r="F12" s="645">
        <v>16071.035</v>
      </c>
      <c r="G12" s="645">
        <v>1768.54352</v>
      </c>
      <c r="H12" s="645">
        <v>14380.010649999998</v>
      </c>
      <c r="I12" s="645">
        <v>80353</v>
      </c>
      <c r="J12" s="645"/>
      <c r="K12" s="645">
        <v>429336.6079</v>
      </c>
      <c r="M12" s="644"/>
      <c r="N12" s="645"/>
    </row>
    <row r="13" spans="1:14" ht="12.75">
      <c r="A13" s="640" t="s">
        <v>726</v>
      </c>
      <c r="B13" s="645">
        <v>2325634</v>
      </c>
      <c r="C13" s="645">
        <f t="shared" si="1"/>
        <v>5169444.506979736</v>
      </c>
      <c r="D13" s="645">
        <v>2292710.06011425</v>
      </c>
      <c r="E13" s="645">
        <v>228027.45596548595</v>
      </c>
      <c r="F13" s="645">
        <v>197117</v>
      </c>
      <c r="G13" s="645">
        <v>37887.3278</v>
      </c>
      <c r="H13" s="645">
        <v>78731.86835</v>
      </c>
      <c r="I13" s="645">
        <v>376403</v>
      </c>
      <c r="J13" s="645"/>
      <c r="K13" s="645">
        <v>2334970.79475</v>
      </c>
      <c r="M13" s="644"/>
      <c r="N13" s="645"/>
    </row>
    <row r="14" spans="1:14" ht="12.75">
      <c r="A14" s="640" t="s">
        <v>727</v>
      </c>
      <c r="B14" s="645">
        <v>433291</v>
      </c>
      <c r="C14" s="645">
        <f t="shared" si="1"/>
        <v>902616.8290041765</v>
      </c>
      <c r="D14" s="645">
        <v>480196.99260689586</v>
      </c>
      <c r="E14" s="645">
        <v>54168.938797280796</v>
      </c>
      <c r="F14" s="645">
        <v>30137</v>
      </c>
      <c r="G14" s="645">
        <v>1034.3031</v>
      </c>
      <c r="H14" s="645">
        <v>24614.78609</v>
      </c>
      <c r="I14" s="645">
        <v>56904</v>
      </c>
      <c r="J14" s="645"/>
      <c r="K14" s="645">
        <v>312464.80840999994</v>
      </c>
      <c r="M14" s="644"/>
      <c r="N14" s="645"/>
    </row>
    <row r="15" spans="1:14" ht="12.75">
      <c r="A15" s="640" t="s">
        <v>728</v>
      </c>
      <c r="B15" s="645">
        <v>280036.77801393403</v>
      </c>
      <c r="C15" s="645">
        <f t="shared" si="1"/>
        <v>517876.3039759265</v>
      </c>
      <c r="D15" s="645">
        <v>194534.073842104</v>
      </c>
      <c r="E15" s="645">
        <v>23135.898493822395</v>
      </c>
      <c r="F15" s="645">
        <v>30300</v>
      </c>
      <c r="G15" s="645">
        <v>1751.9963400000001</v>
      </c>
      <c r="H15" s="645">
        <v>5749.43289</v>
      </c>
      <c r="I15" s="645">
        <v>52127</v>
      </c>
      <c r="J15" s="645"/>
      <c r="K15" s="645">
        <v>262404.90241000004</v>
      </c>
      <c r="M15" s="644"/>
      <c r="N15" s="645"/>
    </row>
    <row r="16" spans="1:14" ht="12.75">
      <c r="A16" s="640" t="s">
        <v>730</v>
      </c>
      <c r="B16" s="645">
        <v>81288</v>
      </c>
      <c r="C16" s="645">
        <f t="shared" si="1"/>
        <v>153742.92796163133</v>
      </c>
      <c r="D16" s="645">
        <v>71145.0202593592</v>
      </c>
      <c r="E16" s="645">
        <v>4620.822942272131</v>
      </c>
      <c r="F16" s="645">
        <v>5778</v>
      </c>
      <c r="G16" s="645">
        <v>2206.41433</v>
      </c>
      <c r="H16" s="645">
        <v>1707.71009</v>
      </c>
      <c r="I16" s="645">
        <v>12528</v>
      </c>
      <c r="J16" s="645"/>
      <c r="K16" s="645">
        <v>68284.96034</v>
      </c>
      <c r="M16" s="644"/>
      <c r="N16" s="645"/>
    </row>
    <row r="17" spans="1:14" ht="12.75">
      <c r="A17" s="640" t="s">
        <v>729</v>
      </c>
      <c r="B17" s="645">
        <v>39248.41179117072</v>
      </c>
      <c r="C17" s="645">
        <f t="shared" si="1"/>
        <v>1106876.8656569044</v>
      </c>
      <c r="D17" s="645">
        <v>116453.330704622</v>
      </c>
      <c r="E17" s="645">
        <v>6875.60773228243</v>
      </c>
      <c r="F17" s="645">
        <v>3543</v>
      </c>
      <c r="G17" s="645">
        <v>123204.98129000001</v>
      </c>
      <c r="H17" s="645">
        <v>652836.76106</v>
      </c>
      <c r="I17" s="645">
        <v>11838</v>
      </c>
      <c r="J17" s="645"/>
      <c r="K17" s="645">
        <v>203963.18487</v>
      </c>
      <c r="M17" s="644"/>
      <c r="N17" s="645"/>
    </row>
    <row r="18" spans="1:14" ht="12.75">
      <c r="A18" s="640" t="s">
        <v>731</v>
      </c>
      <c r="B18" s="645">
        <v>1829761</v>
      </c>
      <c r="C18" s="645">
        <f t="shared" si="1"/>
        <v>4178540.247400689</v>
      </c>
      <c r="D18" s="645">
        <v>2066343.44650366</v>
      </c>
      <c r="E18" s="645">
        <v>157210.735737029</v>
      </c>
      <c r="F18" s="645">
        <v>172717</v>
      </c>
      <c r="G18" s="645">
        <v>16066.96166</v>
      </c>
      <c r="H18" s="645">
        <v>57802.96671</v>
      </c>
      <c r="I18" s="645">
        <v>416434</v>
      </c>
      <c r="J18" s="645"/>
      <c r="K18" s="645">
        <v>1708399.13679</v>
      </c>
      <c r="M18" s="644"/>
      <c r="N18" s="645"/>
    </row>
    <row r="19" spans="1:13" ht="12.75">
      <c r="A19" s="640" t="s">
        <v>732</v>
      </c>
      <c r="B19" s="645">
        <v>745737</v>
      </c>
      <c r="C19" s="645">
        <f t="shared" si="1"/>
        <v>1772625.3500049592</v>
      </c>
      <c r="D19" s="645">
        <v>931207.681624542</v>
      </c>
      <c r="E19" s="645">
        <v>112619.65110041702</v>
      </c>
      <c r="F19" s="645">
        <v>41860</v>
      </c>
      <c r="G19" s="645">
        <v>5467.71459</v>
      </c>
      <c r="H19" s="645">
        <v>43457.563570000006</v>
      </c>
      <c r="I19" s="645">
        <v>119363</v>
      </c>
      <c r="J19" s="645"/>
      <c r="K19" s="645">
        <v>638012.73912</v>
      </c>
      <c r="M19" s="644"/>
    </row>
    <row r="20" spans="1:13" ht="12.75">
      <c r="A20" s="640" t="s">
        <v>733</v>
      </c>
      <c r="B20" s="645">
        <v>114778</v>
      </c>
      <c r="C20" s="645">
        <f t="shared" si="1"/>
        <v>281194.7494937554</v>
      </c>
      <c r="D20" s="645">
        <v>139842.564762226</v>
      </c>
      <c r="E20" s="645">
        <v>15939.237471529403</v>
      </c>
      <c r="F20" s="645">
        <v>16026.001</v>
      </c>
      <c r="G20" s="645">
        <v>751.10141</v>
      </c>
      <c r="H20" s="645">
        <v>8126.93469</v>
      </c>
      <c r="I20" s="645">
        <v>17964</v>
      </c>
      <c r="J20" s="645"/>
      <c r="K20" s="645">
        <v>100508.91016</v>
      </c>
      <c r="M20" s="644"/>
    </row>
    <row r="21" spans="1:13" ht="12.75">
      <c r="A21" s="640" t="s">
        <v>734</v>
      </c>
      <c r="B21" s="645">
        <v>136482</v>
      </c>
      <c r="C21" s="645">
        <f t="shared" si="1"/>
        <v>321393.94165536074</v>
      </c>
      <c r="D21" s="645">
        <v>157984.496438128</v>
      </c>
      <c r="E21" s="645">
        <v>12663.578807232798</v>
      </c>
      <c r="F21" s="645">
        <v>8085</v>
      </c>
      <c r="G21" s="645">
        <v>18.8496</v>
      </c>
      <c r="H21" s="645">
        <v>3639.1069300000004</v>
      </c>
      <c r="I21" s="645">
        <v>26393</v>
      </c>
      <c r="J21" s="645"/>
      <c r="K21" s="645">
        <v>139002.90988</v>
      </c>
      <c r="M21" s="644"/>
    </row>
    <row r="22" spans="1:13" ht="12.75">
      <c r="A22" s="640" t="s">
        <v>735</v>
      </c>
      <c r="B22" s="645">
        <v>922087</v>
      </c>
      <c r="C22" s="645">
        <f t="shared" si="1"/>
        <v>1833935.2765087676</v>
      </c>
      <c r="D22" s="645">
        <v>599240.8033859361</v>
      </c>
      <c r="E22" s="645">
        <v>73448.5430628314</v>
      </c>
      <c r="F22" s="645">
        <v>78717</v>
      </c>
      <c r="G22" s="645">
        <v>21000.555409999997</v>
      </c>
      <c r="H22" s="645">
        <v>51555.64667999999</v>
      </c>
      <c r="I22" s="645">
        <v>171824</v>
      </c>
      <c r="J22" s="645"/>
      <c r="K22" s="645">
        <v>1009972.72797</v>
      </c>
      <c r="M22" s="644"/>
    </row>
    <row r="23" spans="1:13" ht="12.75">
      <c r="A23" s="640" t="s">
        <v>736</v>
      </c>
      <c r="B23" s="645">
        <v>555173</v>
      </c>
      <c r="C23" s="645">
        <f t="shared" si="1"/>
        <v>958155.8210072923</v>
      </c>
      <c r="D23" s="645">
        <v>414300.56434982904</v>
      </c>
      <c r="E23" s="645">
        <v>30723.925237463103</v>
      </c>
      <c r="F23" s="645">
        <v>28315</v>
      </c>
      <c r="G23" s="645">
        <v>1423.68956</v>
      </c>
      <c r="H23" s="645">
        <v>13425.70025</v>
      </c>
      <c r="I23" s="645">
        <v>105108</v>
      </c>
      <c r="J23" s="645"/>
      <c r="K23" s="645">
        <v>469966.94161000004</v>
      </c>
      <c r="M23" s="644"/>
    </row>
    <row r="24" spans="1:11" ht="12.75">
      <c r="A24" s="640" t="s">
        <v>737</v>
      </c>
      <c r="B24" s="645">
        <v>276560</v>
      </c>
      <c r="C24" s="645">
        <f t="shared" si="1"/>
        <v>551247.5038454771</v>
      </c>
      <c r="D24" s="645">
        <v>216684.119246253</v>
      </c>
      <c r="E24" s="645">
        <v>14619.266829224202</v>
      </c>
      <c r="F24" s="645">
        <v>23169</v>
      </c>
      <c r="G24" s="645">
        <v>418.19617</v>
      </c>
      <c r="H24" s="645">
        <v>5384.50021</v>
      </c>
      <c r="I24" s="645">
        <v>62810</v>
      </c>
      <c r="J24" s="645"/>
      <c r="K24" s="645">
        <v>290972.42139</v>
      </c>
    </row>
    <row r="25" spans="1:11" ht="12.75">
      <c r="A25" s="640" t="s">
        <v>738</v>
      </c>
      <c r="B25" s="645">
        <v>253181</v>
      </c>
      <c r="C25" s="645">
        <f t="shared" si="1"/>
        <v>557404.1236000174</v>
      </c>
      <c r="D25" s="645">
        <v>247468.351879909</v>
      </c>
      <c r="E25" s="645">
        <v>23085.471210108397</v>
      </c>
      <c r="F25" s="645">
        <v>18601</v>
      </c>
      <c r="G25" s="645">
        <v>3636.17375</v>
      </c>
      <c r="H25" s="645">
        <v>6721.474859999999</v>
      </c>
      <c r="I25" s="645">
        <v>59090</v>
      </c>
      <c r="J25" s="645"/>
      <c r="K25" s="645">
        <v>257891.6519</v>
      </c>
    </row>
    <row r="26" spans="1:11" ht="12.75">
      <c r="A26" s="640" t="s">
        <v>739</v>
      </c>
      <c r="B26" s="645">
        <v>366475</v>
      </c>
      <c r="C26" s="645">
        <f t="shared" si="1"/>
        <v>958191.3386143143</v>
      </c>
      <c r="D26" s="645">
        <v>481982.34618293203</v>
      </c>
      <c r="E26" s="645">
        <v>30207.3002213823</v>
      </c>
      <c r="F26" s="645">
        <v>18378</v>
      </c>
      <c r="G26" s="645">
        <v>2636.1013599999997</v>
      </c>
      <c r="H26" s="645">
        <v>12329.878379999998</v>
      </c>
      <c r="I26" s="645">
        <v>85971</v>
      </c>
      <c r="J26" s="645"/>
      <c r="K26" s="645">
        <v>412657.71247</v>
      </c>
    </row>
    <row r="27" spans="1:11" ht="12.75">
      <c r="A27" s="640" t="s">
        <v>740</v>
      </c>
      <c r="B27" s="645">
        <v>373922</v>
      </c>
      <c r="C27" s="645">
        <f t="shared" si="1"/>
        <v>1011947.0223967365</v>
      </c>
      <c r="D27" s="645">
        <v>509803.722562096</v>
      </c>
      <c r="E27" s="645">
        <v>35795.942874640685</v>
      </c>
      <c r="F27" s="645">
        <v>22139</v>
      </c>
      <c r="G27" s="645">
        <v>4018.00446</v>
      </c>
      <c r="H27" s="645">
        <v>14838.21196</v>
      </c>
      <c r="I27" s="645">
        <v>85513</v>
      </c>
      <c r="J27" s="645"/>
      <c r="K27" s="645">
        <v>425352.14054</v>
      </c>
    </row>
    <row r="28" spans="1:11" ht="12.75">
      <c r="A28" s="640" t="s">
        <v>741</v>
      </c>
      <c r="B28" s="645">
        <v>145440</v>
      </c>
      <c r="C28" s="645">
        <f t="shared" si="1"/>
        <v>454991.73151847784</v>
      </c>
      <c r="D28" s="645">
        <v>268615.68276462</v>
      </c>
      <c r="E28" s="645">
        <v>12926.225043857903</v>
      </c>
      <c r="F28" s="645">
        <v>9876</v>
      </c>
      <c r="G28" s="645">
        <v>160.01914000000002</v>
      </c>
      <c r="H28" s="645">
        <v>5706.90595</v>
      </c>
      <c r="I28" s="645">
        <v>33777</v>
      </c>
      <c r="J28" s="645"/>
      <c r="K28" s="645">
        <v>157706.89862</v>
      </c>
    </row>
    <row r="29" spans="1:11" ht="12.75">
      <c r="A29" s="640" t="s">
        <v>742</v>
      </c>
      <c r="B29" s="645">
        <v>484323</v>
      </c>
      <c r="C29" s="645">
        <f t="shared" si="1"/>
        <v>1023244.9380629975</v>
      </c>
      <c r="D29" s="645">
        <v>458076.032009204</v>
      </c>
      <c r="E29" s="645">
        <v>41499.3212337936</v>
      </c>
      <c r="F29" s="645">
        <v>40226</v>
      </c>
      <c r="G29" s="645">
        <v>3730.21644</v>
      </c>
      <c r="H29" s="645">
        <v>12595.88441</v>
      </c>
      <c r="I29" s="645">
        <v>72042</v>
      </c>
      <c r="J29" s="645"/>
      <c r="K29" s="645">
        <v>467117.48397</v>
      </c>
    </row>
    <row r="30" spans="1:11" ht="12.75">
      <c r="A30" s="640" t="s">
        <v>743</v>
      </c>
      <c r="B30" s="645">
        <v>509868</v>
      </c>
      <c r="C30" s="645">
        <f t="shared" si="1"/>
        <v>1283043.5775808017</v>
      </c>
      <c r="D30" s="645">
        <v>583532.1459390442</v>
      </c>
      <c r="E30" s="645">
        <v>26837.11444175741</v>
      </c>
      <c r="F30" s="645">
        <v>51090</v>
      </c>
      <c r="G30" s="645">
        <v>12816.815</v>
      </c>
      <c r="H30" s="645">
        <v>12780.63501</v>
      </c>
      <c r="I30" s="645">
        <v>81829</v>
      </c>
      <c r="J30" s="645"/>
      <c r="K30" s="645">
        <v>595986.86719</v>
      </c>
    </row>
    <row r="31" spans="1:11" ht="12.75">
      <c r="A31" s="640" t="s">
        <v>744</v>
      </c>
      <c r="B31" s="645">
        <v>845833</v>
      </c>
      <c r="C31" s="645">
        <f t="shared" si="1"/>
        <v>1314808.6631656718</v>
      </c>
      <c r="D31" s="645">
        <v>587154.8542322579</v>
      </c>
      <c r="E31" s="645">
        <v>44269.920583414</v>
      </c>
      <c r="F31" s="645">
        <v>51455</v>
      </c>
      <c r="G31" s="645">
        <v>4401.62141</v>
      </c>
      <c r="H31" s="645">
        <v>20137.939010000002</v>
      </c>
      <c r="I31" s="645">
        <v>108502</v>
      </c>
      <c r="J31" s="645"/>
      <c r="K31" s="645">
        <v>607389.3279299999</v>
      </c>
    </row>
    <row r="32" spans="1:11" ht="12.75">
      <c r="A32" s="640" t="s">
        <v>745</v>
      </c>
      <c r="B32" s="645">
        <v>439131</v>
      </c>
      <c r="C32" s="645">
        <f t="shared" si="1"/>
        <v>956313.9554796054</v>
      </c>
      <c r="D32" s="645">
        <v>424438.4838115799</v>
      </c>
      <c r="E32" s="645">
        <v>27083.858498025496</v>
      </c>
      <c r="F32" s="645">
        <v>38350</v>
      </c>
      <c r="G32" s="645">
        <v>3685.69009</v>
      </c>
      <c r="H32" s="645">
        <v>33019.05084</v>
      </c>
      <c r="I32" s="645">
        <v>83241</v>
      </c>
      <c r="J32" s="645"/>
      <c r="K32" s="645">
        <v>429736.87224</v>
      </c>
    </row>
    <row r="33" spans="1:11" ht="12.75">
      <c r="A33" s="640" t="s">
        <v>746</v>
      </c>
      <c r="B33" s="645">
        <v>243604</v>
      </c>
      <c r="C33" s="645">
        <f t="shared" si="1"/>
        <v>784385.8517280289</v>
      </c>
      <c r="D33" s="645">
        <v>367419.36466122285</v>
      </c>
      <c r="E33" s="645">
        <v>18743.535456805996</v>
      </c>
      <c r="F33" s="645">
        <v>13509</v>
      </c>
      <c r="G33" s="645">
        <v>2728.3926800000004</v>
      </c>
      <c r="H33" s="645">
        <v>15889.018489999999</v>
      </c>
      <c r="I33" s="645">
        <v>68324</v>
      </c>
      <c r="J33" s="645"/>
      <c r="K33" s="645">
        <v>366096.54044</v>
      </c>
    </row>
    <row r="34" spans="1:11" ht="12.75">
      <c r="A34" s="640" t="s">
        <v>747</v>
      </c>
      <c r="B34" s="645">
        <v>562046</v>
      </c>
      <c r="C34" s="645">
        <f t="shared" si="1"/>
        <v>1499389.6631997197</v>
      </c>
      <c r="D34" s="645">
        <v>549716.0422560879</v>
      </c>
      <c r="E34" s="645">
        <v>44629.08192363193</v>
      </c>
      <c r="F34" s="645">
        <v>36088</v>
      </c>
      <c r="G34" s="645">
        <v>4653.4002199999995</v>
      </c>
      <c r="H34" s="645">
        <v>39156.05530000001</v>
      </c>
      <c r="I34" s="645">
        <v>116322</v>
      </c>
      <c r="J34" s="645"/>
      <c r="K34" s="645">
        <v>825147.0835</v>
      </c>
    </row>
    <row r="35" spans="1:11" ht="12.75">
      <c r="A35" s="640" t="s">
        <v>748</v>
      </c>
      <c r="B35" s="645">
        <v>105025.86024026343</v>
      </c>
      <c r="C35" s="645">
        <f t="shared" si="1"/>
        <v>275086.8076524626</v>
      </c>
      <c r="D35" s="645">
        <v>138452.37336604198</v>
      </c>
      <c r="E35" s="645">
        <v>8485.44913642065</v>
      </c>
      <c r="F35" s="645">
        <v>7560</v>
      </c>
      <c r="G35" s="645">
        <v>468.809</v>
      </c>
      <c r="H35" s="645">
        <v>3348.7894300000003</v>
      </c>
      <c r="I35" s="645">
        <v>26007</v>
      </c>
      <c r="J35" s="645"/>
      <c r="K35" s="645">
        <v>116771.38672</v>
      </c>
    </row>
    <row r="36" spans="1:11" ht="12.75">
      <c r="A36" s="640" t="s">
        <v>749</v>
      </c>
      <c r="B36" s="645">
        <v>165039</v>
      </c>
      <c r="C36" s="645">
        <f t="shared" si="1"/>
        <v>490994.9801791804</v>
      </c>
      <c r="D36" s="645">
        <v>231021.11235093206</v>
      </c>
      <c r="E36" s="645">
        <v>16518.0988182484</v>
      </c>
      <c r="F36" s="645">
        <v>13828</v>
      </c>
      <c r="G36" s="645">
        <v>2701.4569</v>
      </c>
      <c r="H36" s="645">
        <v>5976.90851</v>
      </c>
      <c r="I36" s="645">
        <v>39005</v>
      </c>
      <c r="J36" s="645"/>
      <c r="K36" s="645">
        <v>220949.4036</v>
      </c>
    </row>
    <row r="37" spans="1:11" ht="12.75">
      <c r="A37" s="640" t="s">
        <v>750</v>
      </c>
      <c r="B37" s="645">
        <v>241612</v>
      </c>
      <c r="C37" s="645">
        <f t="shared" si="1"/>
        <v>561391.1736212166</v>
      </c>
      <c r="D37" s="645">
        <v>250559.20474705193</v>
      </c>
      <c r="E37" s="645">
        <v>18209.5518941646</v>
      </c>
      <c r="F37" s="645">
        <v>13003</v>
      </c>
      <c r="G37" s="645">
        <v>1027.44824</v>
      </c>
      <c r="H37" s="645">
        <v>6105.38401</v>
      </c>
      <c r="I37" s="645">
        <v>47883</v>
      </c>
      <c r="J37" s="645"/>
      <c r="K37" s="645">
        <v>272486.58473</v>
      </c>
    </row>
    <row r="38" spans="1:11" ht="12.75">
      <c r="A38" s="640" t="s">
        <v>751</v>
      </c>
      <c r="B38" s="645">
        <v>130824</v>
      </c>
      <c r="C38" s="645">
        <f t="shared" si="1"/>
        <v>298098.8676779847</v>
      </c>
      <c r="D38" s="645">
        <v>148562.08275017198</v>
      </c>
      <c r="E38" s="645">
        <v>8972.2144578127</v>
      </c>
      <c r="F38" s="645">
        <v>9861</v>
      </c>
      <c r="G38" s="645">
        <v>161.6559</v>
      </c>
      <c r="H38" s="645">
        <v>5928.73693</v>
      </c>
      <c r="I38" s="645">
        <v>25027</v>
      </c>
      <c r="J38" s="645"/>
      <c r="K38" s="645">
        <v>124613.17764</v>
      </c>
    </row>
    <row r="39" spans="1:11" ht="12.75">
      <c r="A39" s="640" t="s">
        <v>752</v>
      </c>
      <c r="B39" s="645">
        <v>610499</v>
      </c>
      <c r="C39" s="645">
        <f t="shared" si="1"/>
        <v>1018442.2148141109</v>
      </c>
      <c r="D39" s="645">
        <v>480121.16304915986</v>
      </c>
      <c r="E39" s="645">
        <v>30495.744904951196</v>
      </c>
      <c r="F39" s="645">
        <v>65568</v>
      </c>
      <c r="G39" s="645">
        <v>6539.22853</v>
      </c>
      <c r="H39" s="645">
        <v>9450.41744</v>
      </c>
      <c r="I39" s="645">
        <v>81957</v>
      </c>
      <c r="J39" s="645"/>
      <c r="K39" s="645">
        <v>426267.66089</v>
      </c>
    </row>
    <row r="40" spans="1:11" ht="12.75">
      <c r="A40" s="640" t="s">
        <v>753</v>
      </c>
      <c r="B40" s="645">
        <v>185254</v>
      </c>
      <c r="C40" s="645">
        <f t="shared" si="1"/>
        <v>629594.1231403885</v>
      </c>
      <c r="D40" s="645">
        <v>342233.96722678</v>
      </c>
      <c r="E40" s="645">
        <v>23319.591963608596</v>
      </c>
      <c r="F40" s="645">
        <v>13604</v>
      </c>
      <c r="G40" s="645">
        <v>1010.2128</v>
      </c>
      <c r="H40" s="645">
        <v>7617.15825</v>
      </c>
      <c r="I40" s="645">
        <v>58619</v>
      </c>
      <c r="J40" s="645"/>
      <c r="K40" s="645">
        <v>241809.1929</v>
      </c>
    </row>
    <row r="41" spans="1:11" ht="12.75">
      <c r="A41" s="640" t="s">
        <v>754</v>
      </c>
      <c r="B41" s="645">
        <v>1211909</v>
      </c>
      <c r="C41" s="645">
        <f t="shared" si="1"/>
        <v>3013818.0533647384</v>
      </c>
      <c r="D41" s="645">
        <v>1119426.93739311</v>
      </c>
      <c r="E41" s="645">
        <v>88848.65945162809</v>
      </c>
      <c r="F41" s="645">
        <v>124688</v>
      </c>
      <c r="G41" s="645">
        <v>19591.0538</v>
      </c>
      <c r="H41" s="645">
        <v>50667.11214</v>
      </c>
      <c r="I41" s="645">
        <v>260646</v>
      </c>
      <c r="J41" s="645"/>
      <c r="K41" s="645">
        <v>1610596.29058</v>
      </c>
    </row>
    <row r="42" spans="1:11" ht="12.75">
      <c r="A42" s="640" t="s">
        <v>755</v>
      </c>
      <c r="B42" s="645">
        <v>772814</v>
      </c>
      <c r="C42" s="645">
        <f t="shared" si="1"/>
        <v>1871908.8551027148</v>
      </c>
      <c r="D42" s="645">
        <v>1074003.4266680598</v>
      </c>
      <c r="E42" s="645">
        <v>92920.34463465502</v>
      </c>
      <c r="F42" s="645">
        <v>46714</v>
      </c>
      <c r="G42" s="645">
        <v>3887.0492200000003</v>
      </c>
      <c r="H42" s="645">
        <v>28163.109470000003</v>
      </c>
      <c r="I42" s="645">
        <v>138786</v>
      </c>
      <c r="J42" s="645"/>
      <c r="K42" s="645">
        <v>626220.9251100002</v>
      </c>
    </row>
    <row r="43" spans="1:11" ht="12.75">
      <c r="A43" s="640" t="s">
        <v>756</v>
      </c>
      <c r="B43" s="645">
        <v>58087.087128727486</v>
      </c>
      <c r="C43" s="645">
        <f t="shared" si="1"/>
        <v>139126.66268482222</v>
      </c>
      <c r="D43" s="645">
        <v>67986.1034355629</v>
      </c>
      <c r="E43" s="645">
        <v>6343.024459259319</v>
      </c>
      <c r="F43" s="645">
        <v>4851</v>
      </c>
      <c r="G43" s="645">
        <v>2568.49392</v>
      </c>
      <c r="H43" s="645">
        <v>2968.1016600000003</v>
      </c>
      <c r="I43" s="645">
        <v>16723</v>
      </c>
      <c r="J43" s="645"/>
      <c r="K43" s="645">
        <v>54409.939210000004</v>
      </c>
    </row>
    <row r="44" spans="1:11" ht="12.75">
      <c r="A44" s="640" t="s">
        <v>757</v>
      </c>
      <c r="B44" s="645">
        <v>1062905.713087253</v>
      </c>
      <c r="C44" s="645">
        <f t="shared" si="1"/>
        <v>1957859.142837129</v>
      </c>
      <c r="D44" s="645">
        <v>858865.629572544</v>
      </c>
      <c r="E44" s="645">
        <v>63112.0999345849</v>
      </c>
      <c r="F44" s="645">
        <v>70401</v>
      </c>
      <c r="G44" s="645">
        <v>11110.80514</v>
      </c>
      <c r="H44" s="645">
        <v>33775.56111</v>
      </c>
      <c r="I44" s="645">
        <v>176149</v>
      </c>
      <c r="J44" s="645"/>
      <c r="K44" s="645">
        <v>920594.04708</v>
      </c>
    </row>
    <row r="45" spans="1:11" ht="12.75">
      <c r="A45" s="640" t="s">
        <v>758</v>
      </c>
      <c r="B45" s="645">
        <v>360795</v>
      </c>
      <c r="C45" s="645">
        <f t="shared" si="1"/>
        <v>1183478.1852231738</v>
      </c>
      <c r="D45" s="645">
        <v>707617.8491927749</v>
      </c>
      <c r="E45" s="645">
        <v>45943.67281039912</v>
      </c>
      <c r="F45" s="645">
        <v>20872</v>
      </c>
      <c r="G45" s="645">
        <v>8488.32893</v>
      </c>
      <c r="H45" s="645">
        <v>35125.11021999999</v>
      </c>
      <c r="I45" s="645">
        <v>75233</v>
      </c>
      <c r="J45" s="645"/>
      <c r="K45" s="645">
        <v>365431.22407</v>
      </c>
    </row>
    <row r="46" spans="1:11" ht="12.75">
      <c r="A46" s="640" t="s">
        <v>759</v>
      </c>
      <c r="B46" s="645">
        <v>370344</v>
      </c>
      <c r="C46" s="645">
        <f t="shared" si="1"/>
        <v>924720.3351031054</v>
      </c>
      <c r="D46" s="645">
        <v>455786.95850867196</v>
      </c>
      <c r="E46" s="645">
        <v>31629.550254433405</v>
      </c>
      <c r="F46" s="645">
        <v>23806</v>
      </c>
      <c r="G46" s="645">
        <v>3730.48069</v>
      </c>
      <c r="H46" s="645">
        <v>17094.981789999998</v>
      </c>
      <c r="I46" s="645">
        <v>68657</v>
      </c>
      <c r="J46" s="645"/>
      <c r="K46" s="645">
        <v>392672.36386000004</v>
      </c>
    </row>
    <row r="47" spans="1:11" ht="12.75">
      <c r="A47" s="640" t="s">
        <v>760</v>
      </c>
      <c r="B47" s="645">
        <v>1180308.9893138362</v>
      </c>
      <c r="C47" s="645">
        <f t="shared" si="1"/>
        <v>2313971.3381512193</v>
      </c>
      <c r="D47" s="645">
        <v>1021646.9640830196</v>
      </c>
      <c r="E47" s="645">
        <v>59223.51064819989</v>
      </c>
      <c r="F47" s="645">
        <v>98172</v>
      </c>
      <c r="G47" s="645">
        <v>17601.079670000003</v>
      </c>
      <c r="H47" s="645">
        <v>74001.41223999999</v>
      </c>
      <c r="I47" s="645">
        <v>222185</v>
      </c>
      <c r="J47" s="645"/>
      <c r="K47" s="645">
        <v>1043326.37151</v>
      </c>
    </row>
    <row r="48" spans="1:11" ht="12.75">
      <c r="A48" s="640" t="s">
        <v>761</v>
      </c>
      <c r="B48" s="645">
        <v>93893.5113122509</v>
      </c>
      <c r="C48" s="645">
        <f t="shared" si="1"/>
        <v>233272.55016826314</v>
      </c>
      <c r="D48" s="645">
        <v>114888.337974802</v>
      </c>
      <c r="E48" s="645">
        <v>5093.525493461171</v>
      </c>
      <c r="F48" s="645">
        <v>7894</v>
      </c>
      <c r="G48" s="645">
        <v>1741.6778100000001</v>
      </c>
      <c r="H48" s="645">
        <v>3941.44486</v>
      </c>
      <c r="I48" s="645">
        <v>19126</v>
      </c>
      <c r="J48" s="645"/>
      <c r="K48" s="645">
        <v>99713.56403</v>
      </c>
    </row>
    <row r="49" spans="1:11" ht="12.75">
      <c r="A49" s="640" t="s">
        <v>763</v>
      </c>
      <c r="B49" s="645">
        <v>411649.8946843376</v>
      </c>
      <c r="C49" s="645">
        <f t="shared" si="1"/>
        <v>1049545.0213231428</v>
      </c>
      <c r="D49" s="645">
        <v>545158.0318073579</v>
      </c>
      <c r="E49" s="645">
        <v>40530.41241578479</v>
      </c>
      <c r="F49" s="645">
        <v>25750</v>
      </c>
      <c r="G49" s="645">
        <v>2031.15193</v>
      </c>
      <c r="H49" s="645">
        <v>15989.821489999998</v>
      </c>
      <c r="I49" s="645">
        <v>85441</v>
      </c>
      <c r="J49" s="645"/>
      <c r="K49" s="645">
        <v>420085.60368</v>
      </c>
    </row>
    <row r="50" spans="1:11" ht="12.75">
      <c r="A50" s="640" t="s">
        <v>762</v>
      </c>
      <c r="B50" s="645">
        <v>76798.5580297732</v>
      </c>
      <c r="C50" s="645">
        <f t="shared" si="1"/>
        <v>279339.11436953855</v>
      </c>
      <c r="D50" s="645">
        <v>108993.337357942</v>
      </c>
      <c r="E50" s="645">
        <v>7715.945661596511</v>
      </c>
      <c r="F50" s="645">
        <v>6015</v>
      </c>
      <c r="G50" s="645">
        <v>3198.66552</v>
      </c>
      <c r="H50" s="645">
        <v>3290.56097</v>
      </c>
      <c r="I50" s="645">
        <v>28385</v>
      </c>
      <c r="J50" s="645"/>
      <c r="K50" s="645">
        <v>150125.60486000002</v>
      </c>
    </row>
    <row r="51" spans="1:11" ht="12.75">
      <c r="A51" s="640" t="s">
        <v>764</v>
      </c>
      <c r="B51" s="645">
        <v>544694.661470695</v>
      </c>
      <c r="C51" s="645">
        <f t="shared" si="1"/>
        <v>1332343.6769639142</v>
      </c>
      <c r="D51" s="645">
        <v>675239.7108162001</v>
      </c>
      <c r="E51" s="645">
        <v>44406.53309771409</v>
      </c>
      <c r="F51" s="645">
        <v>27987</v>
      </c>
      <c r="G51" s="645">
        <v>16532.43979</v>
      </c>
      <c r="H51" s="645">
        <v>20747.852460000002</v>
      </c>
      <c r="I51" s="645">
        <v>99912</v>
      </c>
      <c r="J51" s="645"/>
      <c r="K51" s="645">
        <v>547430.1408</v>
      </c>
    </row>
    <row r="52" spans="1:11" ht="12.75">
      <c r="A52" s="640" t="s">
        <v>765</v>
      </c>
      <c r="B52" s="645">
        <v>1679056.0177485866</v>
      </c>
      <c r="C52" s="645">
        <f t="shared" si="1"/>
        <v>4794165.715329929</v>
      </c>
      <c r="D52" s="645">
        <v>2426934.8343276205</v>
      </c>
      <c r="E52" s="645">
        <v>212443.753692309</v>
      </c>
      <c r="F52" s="645">
        <v>106738</v>
      </c>
      <c r="G52" s="645">
        <v>22664.357760000003</v>
      </c>
      <c r="H52" s="645">
        <v>270376.72684</v>
      </c>
      <c r="I52" s="645">
        <v>347341</v>
      </c>
      <c r="J52" s="645"/>
      <c r="K52" s="645">
        <v>1755008.04271</v>
      </c>
    </row>
    <row r="53" spans="1:11" ht="12.75">
      <c r="A53" s="640" t="s">
        <v>766</v>
      </c>
      <c r="B53" s="645">
        <v>158131.81613297245</v>
      </c>
      <c r="C53" s="645">
        <f t="shared" si="1"/>
        <v>330080.96302360494</v>
      </c>
      <c r="D53" s="645">
        <v>140825.543174489</v>
      </c>
      <c r="E53" s="645">
        <v>15103.406919116002</v>
      </c>
      <c r="F53" s="645">
        <v>11661</v>
      </c>
      <c r="G53" s="645">
        <v>662.03464</v>
      </c>
      <c r="H53" s="645">
        <v>6873.020519999999</v>
      </c>
      <c r="I53" s="645">
        <v>26806</v>
      </c>
      <c r="J53" s="645"/>
      <c r="K53" s="645">
        <v>154955.95776999998</v>
      </c>
    </row>
    <row r="54" spans="1:11" ht="12.75">
      <c r="A54" s="640" t="s">
        <v>767</v>
      </c>
      <c r="B54" s="645">
        <v>59372.58418084409</v>
      </c>
      <c r="C54" s="645">
        <f t="shared" si="1"/>
        <v>146678.181562017</v>
      </c>
      <c r="D54" s="645">
        <v>64199.771413435505</v>
      </c>
      <c r="E54" s="645">
        <v>9397.771438581509</v>
      </c>
      <c r="F54" s="645">
        <v>4409</v>
      </c>
      <c r="G54" s="645">
        <v>47.81128</v>
      </c>
      <c r="H54" s="645">
        <v>1471.27818</v>
      </c>
      <c r="I54" s="645">
        <v>13740</v>
      </c>
      <c r="J54" s="645"/>
      <c r="K54" s="645">
        <v>67152.54925</v>
      </c>
    </row>
    <row r="55" spans="1:11" ht="12.75">
      <c r="A55" s="640" t="s">
        <v>768</v>
      </c>
      <c r="B55" s="645">
        <v>755089.0088088016</v>
      </c>
      <c r="C55" s="645">
        <f t="shared" si="1"/>
        <v>1639300.190503769</v>
      </c>
      <c r="D55" s="645">
        <v>871688.0686615551</v>
      </c>
      <c r="E55" s="645">
        <v>92462.166212214</v>
      </c>
      <c r="F55" s="645">
        <v>55217</v>
      </c>
      <c r="G55" s="645">
        <v>6310.068569999999</v>
      </c>
      <c r="H55" s="645">
        <v>35602.860420000005</v>
      </c>
      <c r="I55" s="645">
        <v>105941</v>
      </c>
      <c r="J55" s="645"/>
      <c r="K55" s="645">
        <v>578020.0266399999</v>
      </c>
    </row>
    <row r="56" spans="1:11" ht="12.75">
      <c r="A56" s="640" t="s">
        <v>769</v>
      </c>
      <c r="B56" s="645">
        <v>640519.6187306808</v>
      </c>
      <c r="C56" s="645">
        <f t="shared" si="1"/>
        <v>1484857.5255572703</v>
      </c>
      <c r="D56" s="645">
        <v>849564.9419328279</v>
      </c>
      <c r="E56" s="645">
        <v>74275.6880044423</v>
      </c>
      <c r="F56" s="645">
        <v>41350</v>
      </c>
      <c r="G56" s="645">
        <v>4034.75677</v>
      </c>
      <c r="H56" s="645">
        <v>21811.153329999997</v>
      </c>
      <c r="I56" s="645">
        <v>85613</v>
      </c>
      <c r="J56" s="645"/>
      <c r="K56" s="645">
        <v>493820.98552</v>
      </c>
    </row>
    <row r="57" spans="1:11" ht="12.75">
      <c r="A57" s="640" t="s">
        <v>770</v>
      </c>
      <c r="B57" s="645">
        <v>192348.1884672903</v>
      </c>
      <c r="C57" s="645">
        <f t="shared" si="1"/>
        <v>698073.1718284842</v>
      </c>
      <c r="D57" s="645">
        <v>311362.967422133</v>
      </c>
      <c r="E57" s="645">
        <v>42083.45513635121</v>
      </c>
      <c r="F57" s="645">
        <v>10299</v>
      </c>
      <c r="G57" s="645">
        <v>4354.624360000001</v>
      </c>
      <c r="H57" s="645">
        <v>9390.592489999999</v>
      </c>
      <c r="I57" s="645">
        <v>57604</v>
      </c>
      <c r="J57" s="645"/>
      <c r="K57" s="645">
        <v>320582.53241999994</v>
      </c>
    </row>
    <row r="58" spans="1:11" ht="12.75">
      <c r="A58" s="640" t="s">
        <v>771</v>
      </c>
      <c r="B58" s="645">
        <v>486585.4492734416</v>
      </c>
      <c r="C58" s="645">
        <f t="shared" si="1"/>
        <v>1004852.8480697148</v>
      </c>
      <c r="D58" s="645">
        <v>448238.71140262496</v>
      </c>
      <c r="E58" s="645">
        <v>26844.3255670899</v>
      </c>
      <c r="F58" s="645">
        <v>40117</v>
      </c>
      <c r="G58" s="645">
        <v>3899.1038</v>
      </c>
      <c r="H58" s="645">
        <v>18368.52301</v>
      </c>
      <c r="I58" s="645">
        <v>96670</v>
      </c>
      <c r="J58" s="645"/>
      <c r="K58" s="645">
        <v>467385.18428999995</v>
      </c>
    </row>
    <row r="59" spans="1:11" ht="12.75">
      <c r="A59" s="640" t="s">
        <v>772</v>
      </c>
      <c r="B59" s="645">
        <v>56880.070937932265</v>
      </c>
      <c r="C59" s="645">
        <f t="shared" si="1"/>
        <v>156590.0671367314</v>
      </c>
      <c r="D59" s="645">
        <v>56933.99293066389</v>
      </c>
      <c r="E59" s="645">
        <v>4849.099566067512</v>
      </c>
      <c r="F59" s="645">
        <v>3590</v>
      </c>
      <c r="G59" s="645">
        <v>45.20337</v>
      </c>
      <c r="H59" s="1283">
        <v>0</v>
      </c>
      <c r="I59" s="645">
        <v>16975</v>
      </c>
      <c r="J59" s="645"/>
      <c r="K59" s="645">
        <v>91171.77127000001</v>
      </c>
    </row>
    <row r="60" spans="1:11" ht="12.75">
      <c r="A60" s="640" t="s">
        <v>100</v>
      </c>
      <c r="B60" s="645">
        <v>142395.34009583923</v>
      </c>
      <c r="C60" s="645">
        <f t="shared" si="1"/>
        <v>762958.0147364518</v>
      </c>
      <c r="D60" s="645">
        <v>428103.15143991297</v>
      </c>
      <c r="E60" s="645">
        <v>15210.4088865388</v>
      </c>
      <c r="F60" s="645">
        <v>4160</v>
      </c>
      <c r="G60" s="645">
        <v>2832.1356299999998</v>
      </c>
      <c r="H60" s="645">
        <v>12688.98064</v>
      </c>
      <c r="I60" s="645">
        <v>61508</v>
      </c>
      <c r="J60" s="645"/>
      <c r="K60" s="645">
        <v>299963.33814</v>
      </c>
    </row>
    <row r="61" spans="1:11" ht="54.75" customHeight="1">
      <c r="A61" s="640"/>
      <c r="B61" s="645"/>
      <c r="C61" s="645"/>
      <c r="D61" s="645"/>
      <c r="E61" s="645"/>
      <c r="F61" s="645"/>
      <c r="G61" s="645"/>
      <c r="H61" s="645"/>
      <c r="I61" s="645"/>
      <c r="J61" s="645"/>
      <c r="K61" s="645"/>
    </row>
    <row r="62" spans="1:11" ht="12.75">
      <c r="A62" s="621" t="s">
        <v>887</v>
      </c>
      <c r="B62" s="641"/>
      <c r="C62" s="645"/>
      <c r="D62" s="642"/>
      <c r="E62" s="642"/>
      <c r="F62" s="645"/>
      <c r="G62" s="642"/>
      <c r="H62" s="645"/>
      <c r="K62" s="641"/>
    </row>
    <row r="63" spans="1:11" ht="14.25">
      <c r="A63" s="1310" t="s">
        <v>398</v>
      </c>
      <c r="D63" s="642"/>
      <c r="G63" s="642"/>
      <c r="K63" s="641"/>
    </row>
    <row r="64" spans="1:11" ht="12.75">
      <c r="A64" s="1256" t="s">
        <v>888</v>
      </c>
      <c r="K64" s="641"/>
    </row>
    <row r="65" spans="1:11" ht="12.75">
      <c r="A65" s="1256" t="s">
        <v>2334</v>
      </c>
      <c r="K65" s="641"/>
    </row>
    <row r="66" spans="1:11" ht="12.75">
      <c r="A66" s="1256" t="s">
        <v>2405</v>
      </c>
      <c r="K66" s="641"/>
    </row>
    <row r="67" spans="1:11" ht="12.75">
      <c r="A67" s="1256" t="s">
        <v>889</v>
      </c>
      <c r="K67" s="641"/>
    </row>
  </sheetData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39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B6" sqref="B6"/>
    </sheetView>
  </sheetViews>
  <sheetFormatPr defaultColWidth="9.140625" defaultRowHeight="12.75"/>
  <cols>
    <col min="1" max="1" width="19.421875" style="443" customWidth="1"/>
    <col min="2" max="2" width="10.8515625" style="464" customWidth="1"/>
    <col min="3" max="3" width="13.7109375" style="448" customWidth="1"/>
    <col min="4" max="4" width="12.8515625" style="448" customWidth="1"/>
    <col min="5" max="5" width="13.28125" style="448" customWidth="1"/>
    <col min="6" max="6" width="11.57421875" style="448" customWidth="1"/>
    <col min="7" max="7" width="11.421875" style="448" customWidth="1"/>
    <col min="8" max="8" width="11.57421875" style="448" customWidth="1"/>
    <col min="9" max="9" width="10.140625" style="443" customWidth="1"/>
    <col min="10" max="10" width="1.7109375" style="443" customWidth="1"/>
    <col min="11" max="11" width="11.7109375" style="443" customWidth="1"/>
    <col min="12" max="16384" width="9.140625" style="443" customWidth="1"/>
  </cols>
  <sheetData>
    <row r="1" spans="1:11" ht="12.75">
      <c r="A1" s="439" t="s">
        <v>237</v>
      </c>
      <c r="B1" s="440"/>
      <c r="C1" s="441"/>
      <c r="D1" s="441"/>
      <c r="E1" s="441"/>
      <c r="F1" s="441"/>
      <c r="G1" s="441"/>
      <c r="H1" s="441"/>
      <c r="I1" s="442"/>
      <c r="J1" s="442"/>
      <c r="K1" s="442"/>
    </row>
    <row r="2" spans="1:11" ht="12.75">
      <c r="A2" s="444" t="s">
        <v>1762</v>
      </c>
      <c r="B2" s="440"/>
      <c r="C2" s="441"/>
      <c r="D2" s="441"/>
      <c r="E2" s="441"/>
      <c r="F2" s="441"/>
      <c r="G2" s="441"/>
      <c r="H2" s="441"/>
      <c r="I2" s="442"/>
      <c r="J2" s="442"/>
      <c r="K2" s="442"/>
    </row>
    <row r="3" spans="1:11" ht="13.5" thickBot="1">
      <c r="A3" s="636" t="s">
        <v>150</v>
      </c>
      <c r="B3" s="445"/>
      <c r="C3" s="446"/>
      <c r="D3" s="446"/>
      <c r="E3" s="446"/>
      <c r="F3" s="446"/>
      <c r="G3" s="446"/>
      <c r="H3" s="446"/>
      <c r="I3" s="442"/>
      <c r="J3" s="442"/>
      <c r="K3" s="442"/>
    </row>
    <row r="4" spans="2:11" ht="13.5" thickBot="1">
      <c r="B4" s="447"/>
      <c r="E4" s="449"/>
      <c r="F4" s="449" t="s">
        <v>774</v>
      </c>
      <c r="H4" s="449"/>
      <c r="I4" s="1285" t="s">
        <v>1120</v>
      </c>
      <c r="J4" s="627"/>
      <c r="K4" s="1286"/>
    </row>
    <row r="5" spans="1:11" ht="12.75">
      <c r="A5" s="450"/>
      <c r="B5" s="449" t="s">
        <v>775</v>
      </c>
      <c r="C5" s="449" t="s">
        <v>776</v>
      </c>
      <c r="D5" s="449" t="s">
        <v>777</v>
      </c>
      <c r="E5" s="449" t="s">
        <v>778</v>
      </c>
      <c r="F5" s="449" t="s">
        <v>779</v>
      </c>
      <c r="G5" s="449"/>
      <c r="H5" s="449"/>
      <c r="I5" s="451" t="s">
        <v>780</v>
      </c>
      <c r="J5" s="452"/>
      <c r="K5" s="453" t="s">
        <v>781</v>
      </c>
    </row>
    <row r="6" spans="1:11" ht="15" thickBot="1">
      <c r="A6" s="450" t="s">
        <v>782</v>
      </c>
      <c r="B6" s="553" t="s">
        <v>399</v>
      </c>
      <c r="C6" s="454" t="s">
        <v>783</v>
      </c>
      <c r="D6" s="454" t="s">
        <v>784</v>
      </c>
      <c r="E6" s="454" t="s">
        <v>785</v>
      </c>
      <c r="F6" s="454" t="s">
        <v>786</v>
      </c>
      <c r="G6" s="454" t="s">
        <v>787</v>
      </c>
      <c r="H6" s="454" t="s">
        <v>788</v>
      </c>
      <c r="I6" s="455" t="s">
        <v>789</v>
      </c>
      <c r="J6" s="456"/>
      <c r="K6" s="457" t="s">
        <v>790</v>
      </c>
    </row>
    <row r="7" spans="1:8" ht="18" customHeight="1">
      <c r="A7" s="458"/>
      <c r="B7" s="440"/>
      <c r="C7" s="459"/>
      <c r="D7" s="459"/>
      <c r="E7" s="459"/>
      <c r="F7" s="460"/>
      <c r="G7" s="460"/>
      <c r="H7" s="443"/>
    </row>
    <row r="8" spans="1:8" ht="12.75">
      <c r="A8" s="461" t="s">
        <v>1763</v>
      </c>
      <c r="B8" s="443"/>
      <c r="C8" s="443"/>
      <c r="D8" s="462"/>
      <c r="E8" s="462"/>
      <c r="F8" s="443"/>
      <c r="G8" s="443"/>
      <c r="H8" s="443"/>
    </row>
    <row r="9" spans="1:11" ht="12.75">
      <c r="A9" s="461" t="s">
        <v>1617</v>
      </c>
      <c r="B9" s="462">
        <v>39248.41179117072</v>
      </c>
      <c r="C9" s="462">
        <f>SUM(D9:H9)+K9</f>
        <v>1106876.8656569044</v>
      </c>
      <c r="D9" s="462">
        <v>116453.330704622</v>
      </c>
      <c r="E9" s="462">
        <v>6875.60773228243</v>
      </c>
      <c r="F9" s="462">
        <v>3543</v>
      </c>
      <c r="G9" s="462">
        <v>123204.98129000001</v>
      </c>
      <c r="H9" s="462">
        <v>652836.76106</v>
      </c>
      <c r="I9" s="462">
        <v>11838</v>
      </c>
      <c r="K9" s="462">
        <v>203963.18487</v>
      </c>
    </row>
    <row r="10" spans="1:11" ht="12.75">
      <c r="A10" s="461"/>
      <c r="B10" s="462"/>
      <c r="C10" s="462"/>
      <c r="D10" s="462"/>
      <c r="E10" s="462"/>
      <c r="F10" s="462"/>
      <c r="G10" s="462"/>
      <c r="H10" s="462"/>
      <c r="K10" s="462"/>
    </row>
    <row r="11" spans="1:11" ht="12.75">
      <c r="A11" s="461" t="s">
        <v>881</v>
      </c>
      <c r="B11" s="462">
        <v>39248.41179117072</v>
      </c>
      <c r="C11" s="462">
        <f>SUM(D11:H11)+K11</f>
        <v>1106876.8656569044</v>
      </c>
      <c r="D11" s="462">
        <v>116453.330704622</v>
      </c>
      <c r="E11" s="462">
        <v>6875.60773228243</v>
      </c>
      <c r="F11" s="462">
        <v>3543</v>
      </c>
      <c r="G11" s="462">
        <v>123204.98129000001</v>
      </c>
      <c r="H11" s="462">
        <v>652836.76106</v>
      </c>
      <c r="I11" s="462">
        <v>11838</v>
      </c>
      <c r="K11" s="462">
        <v>203963.18487</v>
      </c>
    </row>
    <row r="12" spans="1:11" ht="12.75">
      <c r="A12" s="461"/>
      <c r="B12" s="462"/>
      <c r="C12" s="462"/>
      <c r="D12" s="462"/>
      <c r="E12" s="462"/>
      <c r="F12" s="462"/>
      <c r="G12" s="462"/>
      <c r="H12" s="462"/>
      <c r="K12" s="462"/>
    </row>
    <row r="13" spans="1:11" ht="12.75">
      <c r="A13" s="461" t="s">
        <v>1763</v>
      </c>
      <c r="B13" s="443"/>
      <c r="C13" s="443"/>
      <c r="K13" s="462"/>
    </row>
    <row r="14" spans="1:11" ht="12.75">
      <c r="A14" s="461" t="s">
        <v>1764</v>
      </c>
      <c r="B14" s="462">
        <v>39248.41179117072</v>
      </c>
      <c r="C14" s="462">
        <f>SUM(D14:H14)+K14</f>
        <v>1106876.8656569044</v>
      </c>
      <c r="D14" s="462">
        <f>D11</f>
        <v>116453.330704622</v>
      </c>
      <c r="E14" s="462">
        <f>E11</f>
        <v>6875.60773228243</v>
      </c>
      <c r="F14" s="462">
        <f>F11</f>
        <v>3543</v>
      </c>
      <c r="G14" s="462">
        <f>G11</f>
        <v>123204.98129000001</v>
      </c>
      <c r="H14" s="462">
        <f>H11</f>
        <v>652836.76106</v>
      </c>
      <c r="I14" s="462">
        <v>11838</v>
      </c>
      <c r="K14" s="462">
        <v>203963.18487</v>
      </c>
    </row>
    <row r="15" spans="1:11" ht="43.5" customHeight="1">
      <c r="A15" s="461"/>
      <c r="B15" s="462"/>
      <c r="C15" s="462"/>
      <c r="D15" s="462"/>
      <c r="E15" s="462"/>
      <c r="F15" s="462"/>
      <c r="G15" s="462"/>
      <c r="H15" s="462"/>
      <c r="I15" s="462"/>
      <c r="K15" s="462"/>
    </row>
    <row r="16" spans="1:8" ht="12.75">
      <c r="A16" s="443" t="s">
        <v>887</v>
      </c>
      <c r="B16" s="462"/>
      <c r="C16" s="462"/>
      <c r="D16" s="462"/>
      <c r="E16" s="462"/>
      <c r="F16" s="462"/>
      <c r="G16" s="462"/>
      <c r="H16" s="462"/>
    </row>
    <row r="17" spans="1:8" ht="14.25">
      <c r="A17" s="1310" t="s">
        <v>398</v>
      </c>
      <c r="B17" s="463"/>
      <c r="D17" s="462"/>
      <c r="E17" s="462"/>
      <c r="F17" s="462"/>
      <c r="G17" s="462"/>
      <c r="H17" s="462"/>
    </row>
    <row r="18" spans="1:2" ht="12.75">
      <c r="A18" s="1256" t="s">
        <v>391</v>
      </c>
      <c r="B18" s="463"/>
    </row>
    <row r="19" spans="1:2" ht="12.75">
      <c r="A19" s="1256" t="s">
        <v>392</v>
      </c>
      <c r="B19" s="463"/>
    </row>
    <row r="20" spans="1:2" ht="12.75">
      <c r="A20" s="1256" t="s">
        <v>393</v>
      </c>
      <c r="B20" s="463"/>
    </row>
    <row r="21" spans="1:2" ht="12.75">
      <c r="A21" s="1256" t="s">
        <v>889</v>
      </c>
      <c r="B21" s="463"/>
    </row>
  </sheetData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4"/>
  <sheetViews>
    <sheetView workbookViewId="0" topLeftCell="A1">
      <selection activeCell="B6" sqref="B6"/>
    </sheetView>
  </sheetViews>
  <sheetFormatPr defaultColWidth="9.140625" defaultRowHeight="12.75"/>
  <cols>
    <col min="1" max="1" width="20.28125" style="392" customWidth="1"/>
    <col min="2" max="2" width="10.7109375" style="412" customWidth="1"/>
    <col min="3" max="3" width="12.8515625" style="396" customWidth="1"/>
    <col min="4" max="4" width="13.28125" style="396" customWidth="1"/>
    <col min="5" max="5" width="12.57421875" style="396" customWidth="1"/>
    <col min="6" max="6" width="11.7109375" style="396" customWidth="1"/>
    <col min="7" max="7" width="10.8515625" style="396" customWidth="1"/>
    <col min="8" max="8" width="10.28125" style="396" customWidth="1"/>
    <col min="9" max="9" width="10.140625" style="392" customWidth="1"/>
    <col min="10" max="10" width="1.7109375" style="392" customWidth="1"/>
    <col min="11" max="11" width="13.7109375" style="392" customWidth="1"/>
    <col min="12" max="16384" width="9.140625" style="392" customWidth="1"/>
  </cols>
  <sheetData>
    <row r="1" spans="1:11" ht="12.75">
      <c r="A1" s="388" t="s">
        <v>237</v>
      </c>
      <c r="B1" s="389"/>
      <c r="C1" s="390"/>
      <c r="D1" s="390"/>
      <c r="E1" s="390"/>
      <c r="F1" s="390"/>
      <c r="G1" s="390"/>
      <c r="H1" s="390"/>
      <c r="I1" s="391"/>
      <c r="J1" s="391"/>
      <c r="K1" s="391"/>
    </row>
    <row r="2" spans="1:11" ht="12.75">
      <c r="A2" s="393" t="s">
        <v>1705</v>
      </c>
      <c r="B2" s="389"/>
      <c r="C2" s="390"/>
      <c r="D2" s="390"/>
      <c r="E2" s="390"/>
      <c r="F2" s="390"/>
      <c r="G2" s="390"/>
      <c r="H2" s="390"/>
      <c r="I2" s="391"/>
      <c r="J2" s="391"/>
      <c r="K2" s="391"/>
    </row>
    <row r="3" spans="1:11" ht="13.5" thickBot="1">
      <c r="A3" s="636" t="s">
        <v>150</v>
      </c>
      <c r="B3" s="394"/>
      <c r="C3" s="394"/>
      <c r="D3" s="394"/>
      <c r="E3" s="394"/>
      <c r="F3" s="394"/>
      <c r="G3" s="394"/>
      <c r="H3" s="394"/>
      <c r="I3" s="391"/>
      <c r="J3" s="391"/>
      <c r="K3" s="391"/>
    </row>
    <row r="4" spans="2:11" ht="13.5" thickBot="1">
      <c r="B4" s="395"/>
      <c r="E4" s="397"/>
      <c r="F4" s="397" t="s">
        <v>774</v>
      </c>
      <c r="H4" s="397"/>
      <c r="I4" s="1285" t="s">
        <v>1120</v>
      </c>
      <c r="J4" s="627"/>
      <c r="K4" s="1286"/>
    </row>
    <row r="5" spans="1:11" ht="12.75">
      <c r="A5" s="398"/>
      <c r="B5" s="397" t="s">
        <v>775</v>
      </c>
      <c r="C5" s="397" t="s">
        <v>776</v>
      </c>
      <c r="D5" s="397" t="s">
        <v>777</v>
      </c>
      <c r="E5" s="397" t="s">
        <v>778</v>
      </c>
      <c r="F5" s="397" t="s">
        <v>779</v>
      </c>
      <c r="G5" s="397"/>
      <c r="H5" s="397"/>
      <c r="I5" s="399" t="s">
        <v>780</v>
      </c>
      <c r="J5" s="400"/>
      <c r="K5" s="401" t="s">
        <v>781</v>
      </c>
    </row>
    <row r="6" spans="1:11" ht="15" thickBot="1">
      <c r="A6" s="398" t="s">
        <v>782</v>
      </c>
      <c r="B6" s="553" t="s">
        <v>399</v>
      </c>
      <c r="C6" s="402" t="s">
        <v>783</v>
      </c>
      <c r="D6" s="402" t="s">
        <v>784</v>
      </c>
      <c r="E6" s="402" t="s">
        <v>785</v>
      </c>
      <c r="F6" s="402" t="s">
        <v>786</v>
      </c>
      <c r="G6" s="402" t="s">
        <v>787</v>
      </c>
      <c r="H6" s="402" t="s">
        <v>788</v>
      </c>
      <c r="I6" s="403" t="s">
        <v>789</v>
      </c>
      <c r="J6" s="404"/>
      <c r="K6" s="405" t="s">
        <v>790</v>
      </c>
    </row>
    <row r="7" spans="1:8" ht="7.5" customHeight="1">
      <c r="A7" s="406"/>
      <c r="B7" s="389"/>
      <c r="C7" s="407"/>
      <c r="D7" s="407"/>
      <c r="E7" s="407"/>
      <c r="F7" s="408"/>
      <c r="G7" s="408"/>
      <c r="H7" s="392"/>
    </row>
    <row r="8" spans="1:11" ht="12.75">
      <c r="A8" s="409" t="s">
        <v>1706</v>
      </c>
      <c r="B8" s="410">
        <v>19833.904983233642</v>
      </c>
      <c r="C8" s="410">
        <f aca="true" t="shared" si="0" ref="C8:C39">SUM(D8:H8)+K8</f>
        <v>82861.72578144979</v>
      </c>
      <c r="D8" s="410">
        <v>27019.84585880486</v>
      </c>
      <c r="E8" s="410">
        <v>4510.697030072451</v>
      </c>
      <c r="F8" s="410">
        <v>1803.4203125724769</v>
      </c>
      <c r="G8" s="410">
        <v>1039.14743</v>
      </c>
      <c r="H8" s="1287">
        <v>0</v>
      </c>
      <c r="I8" s="410">
        <v>6638</v>
      </c>
      <c r="K8" s="410">
        <v>48488.61515</v>
      </c>
    </row>
    <row r="9" spans="1:11" ht="12.75">
      <c r="A9" s="409" t="s">
        <v>1590</v>
      </c>
      <c r="B9" s="410">
        <v>2443.4679471012037</v>
      </c>
      <c r="C9" s="410">
        <f t="shared" si="0"/>
        <v>12230.018904773337</v>
      </c>
      <c r="D9" s="410">
        <v>7936.387326969236</v>
      </c>
      <c r="E9" s="410">
        <v>812.053199058027</v>
      </c>
      <c r="F9" s="410">
        <v>223.12537874607392</v>
      </c>
      <c r="G9" s="1287">
        <v>0</v>
      </c>
      <c r="H9" s="1287">
        <v>0</v>
      </c>
      <c r="I9" s="410">
        <v>508</v>
      </c>
      <c r="K9" s="410">
        <v>3258.453</v>
      </c>
    </row>
    <row r="10" spans="1:11" ht="12.75">
      <c r="A10" s="409" t="s">
        <v>987</v>
      </c>
      <c r="B10" s="410">
        <v>22791.949394539715</v>
      </c>
      <c r="C10" s="410">
        <f t="shared" si="0"/>
        <v>63650.98207719645</v>
      </c>
      <c r="D10" s="410">
        <v>45675.109987340875</v>
      </c>
      <c r="E10" s="410">
        <v>3863.3151436613803</v>
      </c>
      <c r="F10" s="410">
        <v>2086.493946194198</v>
      </c>
      <c r="G10" s="1287">
        <v>0</v>
      </c>
      <c r="H10" s="1287">
        <v>0</v>
      </c>
      <c r="I10" s="410">
        <v>4192</v>
      </c>
      <c r="K10" s="410">
        <v>12026.063</v>
      </c>
    </row>
    <row r="11" spans="1:11" ht="12.75">
      <c r="A11" s="409" t="s">
        <v>1707</v>
      </c>
      <c r="B11" s="410">
        <v>3438.2066136480826</v>
      </c>
      <c r="C11" s="410">
        <f t="shared" si="0"/>
        <v>11138.012576715522</v>
      </c>
      <c r="D11" s="410">
        <v>5277.8059327279025</v>
      </c>
      <c r="E11" s="410">
        <v>314.6582603769616</v>
      </c>
      <c r="F11" s="410">
        <v>325.4333836106583</v>
      </c>
      <c r="G11" s="1287">
        <v>0</v>
      </c>
      <c r="H11" s="1287">
        <v>0</v>
      </c>
      <c r="I11" s="410">
        <v>733</v>
      </c>
      <c r="K11" s="410">
        <v>5220.115</v>
      </c>
    </row>
    <row r="12" spans="1:11" ht="12.75">
      <c r="A12" s="409" t="s">
        <v>1708</v>
      </c>
      <c r="B12" s="410">
        <v>76634.458999975</v>
      </c>
      <c r="C12" s="410">
        <f t="shared" si="0"/>
        <v>170923.39527105005</v>
      </c>
      <c r="D12" s="410">
        <v>110497.82832709303</v>
      </c>
      <c r="E12" s="410">
        <v>6309.275785534379</v>
      </c>
      <c r="F12" s="410">
        <v>7288.179158422626</v>
      </c>
      <c r="G12" s="1287">
        <v>0</v>
      </c>
      <c r="H12" s="1287">
        <v>0</v>
      </c>
      <c r="I12" s="410">
        <v>15796</v>
      </c>
      <c r="K12" s="410">
        <v>46828.112</v>
      </c>
    </row>
    <row r="13" spans="1:11" ht="12.75">
      <c r="A13" s="409" t="s">
        <v>1709</v>
      </c>
      <c r="B13" s="410">
        <v>137721.25138279228</v>
      </c>
      <c r="C13" s="410">
        <f t="shared" si="0"/>
        <v>250618.54113212822</v>
      </c>
      <c r="D13" s="410">
        <v>128459.08905704433</v>
      </c>
      <c r="E13" s="410">
        <v>7845.318738838937</v>
      </c>
      <c r="F13" s="410">
        <v>13129.22033624494</v>
      </c>
      <c r="G13" s="1287">
        <v>0</v>
      </c>
      <c r="H13" s="1287">
        <v>0</v>
      </c>
      <c r="I13" s="410">
        <v>27321</v>
      </c>
      <c r="K13" s="410">
        <v>101184.913</v>
      </c>
    </row>
    <row r="14" spans="1:11" ht="12.75">
      <c r="A14" s="409" t="s">
        <v>804</v>
      </c>
      <c r="B14" s="410">
        <v>1363.0234417466384</v>
      </c>
      <c r="C14" s="410">
        <f t="shared" si="0"/>
        <v>3325.6983469582565</v>
      </c>
      <c r="D14" s="410">
        <v>2177.305241100861</v>
      </c>
      <c r="E14" s="410">
        <v>68.90131295678816</v>
      </c>
      <c r="F14" s="410">
        <v>130.85479290060712</v>
      </c>
      <c r="G14" s="1287">
        <v>0</v>
      </c>
      <c r="H14" s="1287">
        <v>0</v>
      </c>
      <c r="I14" s="410">
        <v>311</v>
      </c>
      <c r="K14" s="410">
        <v>948.637</v>
      </c>
    </row>
    <row r="15" spans="1:11" ht="12.75">
      <c r="A15" s="409" t="s">
        <v>1710</v>
      </c>
      <c r="B15" s="410">
        <v>28077.189682409284</v>
      </c>
      <c r="C15" s="410">
        <f t="shared" si="0"/>
        <v>47193.94155867774</v>
      </c>
      <c r="D15" s="410">
        <v>29140.741734547784</v>
      </c>
      <c r="E15" s="410">
        <v>707.2056867422366</v>
      </c>
      <c r="F15" s="410">
        <v>2510.828137387722</v>
      </c>
      <c r="G15" s="1287">
        <v>0</v>
      </c>
      <c r="H15" s="1287">
        <v>0</v>
      </c>
      <c r="I15" s="410">
        <v>5632</v>
      </c>
      <c r="K15" s="410">
        <v>14835.166</v>
      </c>
    </row>
    <row r="16" spans="1:11" ht="12.75">
      <c r="A16" s="409" t="s">
        <v>1711</v>
      </c>
      <c r="B16" s="410">
        <v>23106.123879626</v>
      </c>
      <c r="C16" s="410">
        <f t="shared" si="0"/>
        <v>27018.898020874454</v>
      </c>
      <c r="D16" s="410">
        <v>4398.1146979782225</v>
      </c>
      <c r="E16" s="410">
        <v>143.48037183744668</v>
      </c>
      <c r="F16" s="410">
        <v>2188.801951058783</v>
      </c>
      <c r="G16" s="1287">
        <v>0</v>
      </c>
      <c r="H16" s="1287">
        <v>0</v>
      </c>
      <c r="I16" s="410">
        <v>5871</v>
      </c>
      <c r="K16" s="410">
        <v>20288.501</v>
      </c>
    </row>
    <row r="17" spans="1:11" ht="12.75">
      <c r="A17" s="409" t="s">
        <v>810</v>
      </c>
      <c r="B17" s="410">
        <v>22956.476557214442</v>
      </c>
      <c r="C17" s="410">
        <f t="shared" si="0"/>
        <v>43851.35376472937</v>
      </c>
      <c r="D17" s="410">
        <v>26339.630177741717</v>
      </c>
      <c r="E17" s="410">
        <v>2917.8828728497074</v>
      </c>
      <c r="F17" s="410">
        <v>2052.1457141379515</v>
      </c>
      <c r="G17" s="1287">
        <v>0</v>
      </c>
      <c r="H17" s="1287">
        <v>0</v>
      </c>
      <c r="I17" s="410">
        <v>3161</v>
      </c>
      <c r="K17" s="410">
        <v>12541.695</v>
      </c>
    </row>
    <row r="18" spans="1:11" ht="12.75">
      <c r="A18" s="409" t="s">
        <v>1712</v>
      </c>
      <c r="B18" s="410">
        <v>36099.04077826299</v>
      </c>
      <c r="C18" s="410">
        <f t="shared" si="0"/>
        <v>17970.037849348635</v>
      </c>
      <c r="D18" s="410">
        <v>4326.5284065500255</v>
      </c>
      <c r="E18" s="410">
        <v>28.622261585372176</v>
      </c>
      <c r="F18" s="410">
        <v>3262.161181213235</v>
      </c>
      <c r="G18" s="1287">
        <v>0</v>
      </c>
      <c r="H18" s="1287">
        <v>0</v>
      </c>
      <c r="I18" s="410">
        <v>5308</v>
      </c>
      <c r="K18" s="410">
        <v>10352.726</v>
      </c>
    </row>
    <row r="19" spans="1:11" ht="12.75">
      <c r="A19" s="409" t="s">
        <v>1617</v>
      </c>
      <c r="B19" s="410">
        <v>7955.70907595558</v>
      </c>
      <c r="C19" s="410">
        <f t="shared" si="0"/>
        <v>36972.74292240987</v>
      </c>
      <c r="D19" s="410">
        <v>8500.900478972531</v>
      </c>
      <c r="E19" s="410">
        <v>254.22560884867124</v>
      </c>
      <c r="F19" s="410">
        <v>742.5848345886669</v>
      </c>
      <c r="G19" s="410">
        <v>136.41</v>
      </c>
      <c r="H19" s="1287">
        <v>0</v>
      </c>
      <c r="I19" s="410">
        <v>3753</v>
      </c>
      <c r="K19" s="410">
        <v>27338.622</v>
      </c>
    </row>
    <row r="20" spans="1:11" ht="12.75">
      <c r="A20" s="409" t="s">
        <v>814</v>
      </c>
      <c r="B20" s="410">
        <v>3685.3418310433576</v>
      </c>
      <c r="C20" s="410">
        <f t="shared" si="0"/>
        <v>3405.330312244974</v>
      </c>
      <c r="D20" s="410">
        <v>821.0192124338755</v>
      </c>
      <c r="E20" s="410">
        <v>1.0269151184378087</v>
      </c>
      <c r="F20" s="410">
        <v>344.40318469266055</v>
      </c>
      <c r="G20" s="1287">
        <v>0</v>
      </c>
      <c r="H20" s="1287">
        <v>0</v>
      </c>
      <c r="I20" s="410">
        <v>687</v>
      </c>
      <c r="K20" s="410">
        <v>2238.881</v>
      </c>
    </row>
    <row r="21" spans="1:11" ht="12.75">
      <c r="A21" s="409" t="s">
        <v>1713</v>
      </c>
      <c r="B21" s="410">
        <v>2042.7263447536761</v>
      </c>
      <c r="C21" s="410">
        <f t="shared" si="0"/>
        <v>10342.284961820682</v>
      </c>
      <c r="D21" s="410">
        <v>3751.725383786718</v>
      </c>
      <c r="E21" s="410">
        <v>104.04370362917561</v>
      </c>
      <c r="F21" s="410">
        <v>198.07787440478953</v>
      </c>
      <c r="G21" s="1287">
        <v>0</v>
      </c>
      <c r="H21" s="1287">
        <v>0</v>
      </c>
      <c r="I21" s="410">
        <v>888</v>
      </c>
      <c r="K21" s="410">
        <v>6288.438</v>
      </c>
    </row>
    <row r="22" spans="1:11" ht="12.75">
      <c r="A22" s="409" t="s">
        <v>1714</v>
      </c>
      <c r="B22" s="410">
        <v>96856.31018940578</v>
      </c>
      <c r="C22" s="410">
        <f t="shared" si="0"/>
        <v>198313.05362353614</v>
      </c>
      <c r="D22" s="410">
        <v>117630.78700355787</v>
      </c>
      <c r="E22" s="410">
        <v>23335.43253431863</v>
      </c>
      <c r="F22" s="410">
        <v>9127.421085659658</v>
      </c>
      <c r="G22" s="1287">
        <v>0</v>
      </c>
      <c r="H22" s="1287">
        <v>0</v>
      </c>
      <c r="I22" s="410">
        <v>12600</v>
      </c>
      <c r="K22" s="410">
        <v>48219.413</v>
      </c>
    </row>
    <row r="23" spans="1:11" ht="12.75">
      <c r="A23" s="409" t="s">
        <v>1715</v>
      </c>
      <c r="B23" s="410">
        <v>45412.76113259488</v>
      </c>
      <c r="C23" s="410">
        <f t="shared" si="0"/>
        <v>134235.46277560524</v>
      </c>
      <c r="D23" s="410">
        <v>86005.15243476038</v>
      </c>
      <c r="E23" s="410">
        <v>15029.746184053893</v>
      </c>
      <c r="F23" s="410">
        <v>4379.537716790974</v>
      </c>
      <c r="G23" s="410">
        <v>1223.64988</v>
      </c>
      <c r="H23" s="410">
        <v>881.04456</v>
      </c>
      <c r="I23" s="410">
        <v>7696</v>
      </c>
      <c r="K23" s="410">
        <v>26716.332</v>
      </c>
    </row>
    <row r="24" spans="1:11" ht="12.75">
      <c r="A24" s="409" t="s">
        <v>1716</v>
      </c>
      <c r="B24" s="410">
        <v>9143.78321985476</v>
      </c>
      <c r="C24" s="410">
        <f t="shared" si="0"/>
        <v>6742.283689946843</v>
      </c>
      <c r="D24" s="410">
        <v>551.2249821217789</v>
      </c>
      <c r="E24" s="410">
        <v>8.237214569316878</v>
      </c>
      <c r="F24" s="410">
        <v>851.9834932557474</v>
      </c>
      <c r="G24" s="1287">
        <v>0</v>
      </c>
      <c r="H24" s="1287">
        <v>0</v>
      </c>
      <c r="I24" s="410">
        <v>2161</v>
      </c>
      <c r="K24" s="410">
        <v>5330.838</v>
      </c>
    </row>
    <row r="25" spans="1:11" ht="12.75">
      <c r="A25" s="409" t="s">
        <v>816</v>
      </c>
      <c r="B25" s="410">
        <v>1688.638287288373</v>
      </c>
      <c r="C25" s="410">
        <f t="shared" si="0"/>
        <v>3443.931606845976</v>
      </c>
      <c r="D25" s="410">
        <v>1935.0428747395563</v>
      </c>
      <c r="E25" s="410">
        <v>56.25722508225643</v>
      </c>
      <c r="F25" s="410">
        <v>157.19150702416349</v>
      </c>
      <c r="G25" s="1287">
        <v>0</v>
      </c>
      <c r="H25" s="1287">
        <v>0</v>
      </c>
      <c r="I25" s="410">
        <v>382</v>
      </c>
      <c r="K25" s="410">
        <v>1295.44</v>
      </c>
    </row>
    <row r="26" spans="1:11" ht="12.75">
      <c r="A26" s="409" t="s">
        <v>1717</v>
      </c>
      <c r="B26" s="410">
        <v>3882.7977063905305</v>
      </c>
      <c r="C26" s="410">
        <f t="shared" si="0"/>
        <v>10429.015941996066</v>
      </c>
      <c r="D26" s="410">
        <v>6103.749691877057</v>
      </c>
      <c r="E26" s="410">
        <v>306.2292159784137</v>
      </c>
      <c r="F26" s="410">
        <v>377.2780341405963</v>
      </c>
      <c r="G26" s="1287">
        <v>0</v>
      </c>
      <c r="H26" s="1287">
        <v>0</v>
      </c>
      <c r="I26" s="410">
        <v>1037</v>
      </c>
      <c r="K26" s="410">
        <v>3641.759</v>
      </c>
    </row>
    <row r="27" spans="1:11" ht="12.75">
      <c r="A27" s="409" t="s">
        <v>1718</v>
      </c>
      <c r="B27" s="410">
        <v>1618.3091848835077</v>
      </c>
      <c r="C27" s="410">
        <f t="shared" si="0"/>
        <v>6583.039772614674</v>
      </c>
      <c r="D27" s="410">
        <v>2947.196309880507</v>
      </c>
      <c r="E27" s="410">
        <v>69.6550790792557</v>
      </c>
      <c r="F27" s="410">
        <v>155.99438365491096</v>
      </c>
      <c r="G27" s="1287">
        <v>0</v>
      </c>
      <c r="H27" s="1287">
        <v>0</v>
      </c>
      <c r="I27" s="410">
        <v>536</v>
      </c>
      <c r="K27" s="410">
        <v>3410.194</v>
      </c>
    </row>
    <row r="28" spans="1:11" ht="12.75">
      <c r="A28" s="409" t="s">
        <v>1719</v>
      </c>
      <c r="B28" s="410">
        <v>1398.908285951535</v>
      </c>
      <c r="C28" s="410">
        <f t="shared" si="0"/>
        <v>2966.3367244543615</v>
      </c>
      <c r="D28" s="410">
        <v>1306.7507630860935</v>
      </c>
      <c r="E28" s="410">
        <v>17.59413151142787</v>
      </c>
      <c r="F28" s="410">
        <v>131.95982985684026</v>
      </c>
      <c r="G28" s="1287">
        <v>0</v>
      </c>
      <c r="H28" s="1287">
        <v>0</v>
      </c>
      <c r="I28" s="410">
        <v>358</v>
      </c>
      <c r="K28" s="410">
        <v>1510.032</v>
      </c>
    </row>
    <row r="29" spans="1:11" ht="12.75">
      <c r="A29" s="409" t="s">
        <v>1720</v>
      </c>
      <c r="B29" s="410">
        <v>1765.8008729598007</v>
      </c>
      <c r="C29" s="410">
        <f t="shared" si="0"/>
        <v>5184.735911825532</v>
      </c>
      <c r="D29" s="410">
        <v>3412.574080724122</v>
      </c>
      <c r="E29" s="410">
        <v>212.51200397170155</v>
      </c>
      <c r="F29" s="410">
        <v>169.25482712970853</v>
      </c>
      <c r="G29" s="1287">
        <v>0</v>
      </c>
      <c r="H29" s="1287">
        <v>0</v>
      </c>
      <c r="I29" s="410">
        <v>396</v>
      </c>
      <c r="K29" s="410">
        <v>1390.395</v>
      </c>
    </row>
    <row r="30" spans="1:11" ht="12.75">
      <c r="A30" s="409" t="s">
        <v>1477</v>
      </c>
      <c r="B30" s="410">
        <v>1240.534061118979</v>
      </c>
      <c r="C30" s="410">
        <f t="shared" si="0"/>
        <v>6110.9214301651755</v>
      </c>
      <c r="D30" s="410">
        <v>2436.4823108198107</v>
      </c>
      <c r="E30" s="410">
        <v>61.56799220238049</v>
      </c>
      <c r="F30" s="410">
        <v>118.42312714298434</v>
      </c>
      <c r="G30" s="1287">
        <v>0</v>
      </c>
      <c r="H30" s="1287">
        <v>0</v>
      </c>
      <c r="I30" s="410">
        <v>463</v>
      </c>
      <c r="K30" s="410">
        <v>3494.448</v>
      </c>
    </row>
    <row r="31" spans="1:11" ht="12.75">
      <c r="A31" s="409" t="s">
        <v>1721</v>
      </c>
      <c r="B31" s="410">
        <v>2135.9228524186874</v>
      </c>
      <c r="C31" s="410">
        <f t="shared" si="0"/>
        <v>7283.278663017032</v>
      </c>
      <c r="D31" s="410">
        <v>4645.605595419947</v>
      </c>
      <c r="E31" s="410">
        <v>257.46273721694473</v>
      </c>
      <c r="F31" s="410">
        <v>209.2203303801403</v>
      </c>
      <c r="G31" s="1287">
        <v>0</v>
      </c>
      <c r="H31" s="1287">
        <v>0</v>
      </c>
      <c r="I31" s="410">
        <v>376</v>
      </c>
      <c r="K31" s="410">
        <v>2170.99</v>
      </c>
    </row>
    <row r="32" spans="1:11" ht="12.75">
      <c r="A32" s="409" t="s">
        <v>1722</v>
      </c>
      <c r="B32" s="410">
        <v>2406.588425029898</v>
      </c>
      <c r="C32" s="410">
        <f t="shared" si="0"/>
        <v>4637.73969813618</v>
      </c>
      <c r="D32" s="410">
        <v>2336.4856406255644</v>
      </c>
      <c r="E32" s="410">
        <v>83.37820974321193</v>
      </c>
      <c r="F32" s="410">
        <v>224.69084776740422</v>
      </c>
      <c r="G32" s="1287">
        <v>0</v>
      </c>
      <c r="H32" s="1287">
        <v>0</v>
      </c>
      <c r="I32" s="410">
        <v>587</v>
      </c>
      <c r="K32" s="410">
        <v>1993.185</v>
      </c>
    </row>
    <row r="33" spans="1:11" ht="12.75">
      <c r="A33" s="409" t="s">
        <v>1723</v>
      </c>
      <c r="B33" s="410">
        <v>23956.16581041533</v>
      </c>
      <c r="C33" s="410">
        <f t="shared" si="0"/>
        <v>62516.204505449234</v>
      </c>
      <c r="D33" s="410">
        <v>36033.06638756725</v>
      </c>
      <c r="E33" s="410">
        <v>913.1402211888375</v>
      </c>
      <c r="F33" s="410">
        <v>2256.9458966931597</v>
      </c>
      <c r="G33" s="1287">
        <v>0</v>
      </c>
      <c r="H33" s="1287">
        <v>0</v>
      </c>
      <c r="I33" s="410">
        <v>7267</v>
      </c>
      <c r="K33" s="410">
        <v>23313.052</v>
      </c>
    </row>
    <row r="34" spans="1:11" ht="12.75">
      <c r="A34" s="409" t="s">
        <v>1724</v>
      </c>
      <c r="B34" s="410">
        <v>14210.61433092527</v>
      </c>
      <c r="C34" s="410">
        <f t="shared" si="0"/>
        <v>29029.82294273667</v>
      </c>
      <c r="D34" s="410">
        <v>15706.622879639875</v>
      </c>
      <c r="E34" s="410">
        <v>294.7142134574537</v>
      </c>
      <c r="F34" s="410">
        <v>1380.9278496393417</v>
      </c>
      <c r="G34" s="1287">
        <v>0</v>
      </c>
      <c r="H34" s="1287">
        <v>0</v>
      </c>
      <c r="I34" s="410">
        <v>3538</v>
      </c>
      <c r="K34" s="410">
        <v>11647.558</v>
      </c>
    </row>
    <row r="35" spans="1:11" ht="12.75">
      <c r="A35" s="409" t="s">
        <v>1725</v>
      </c>
      <c r="B35" s="410">
        <v>103713.03193326874</v>
      </c>
      <c r="C35" s="410">
        <f t="shared" si="0"/>
        <v>315892.7542789355</v>
      </c>
      <c r="D35" s="410">
        <v>146327.7399368743</v>
      </c>
      <c r="E35" s="410">
        <v>12197.394393759147</v>
      </c>
      <c r="F35" s="410">
        <v>9830.777108302049</v>
      </c>
      <c r="G35" s="410">
        <v>6239.57405</v>
      </c>
      <c r="H35" s="1287">
        <v>0</v>
      </c>
      <c r="I35" s="410">
        <v>25694</v>
      </c>
      <c r="K35" s="410">
        <v>141297.26879</v>
      </c>
    </row>
    <row r="36" spans="1:11" ht="12.75">
      <c r="A36" s="409" t="s">
        <v>1726</v>
      </c>
      <c r="B36" s="410">
        <v>2313.413748923318</v>
      </c>
      <c r="C36" s="410">
        <f t="shared" si="0"/>
        <v>7567.488231193492</v>
      </c>
      <c r="D36" s="410">
        <v>5714.028563110874</v>
      </c>
      <c r="E36" s="410">
        <v>163.93422737920437</v>
      </c>
      <c r="F36" s="410">
        <v>219.9944407034134</v>
      </c>
      <c r="G36" s="1287">
        <v>0</v>
      </c>
      <c r="H36" s="1287">
        <v>0</v>
      </c>
      <c r="I36" s="410">
        <v>393</v>
      </c>
      <c r="K36" s="410">
        <v>1469.531</v>
      </c>
    </row>
    <row r="37" spans="1:11" ht="12.75">
      <c r="A37" s="409" t="s">
        <v>1727</v>
      </c>
      <c r="B37" s="410">
        <v>18330.777331829882</v>
      </c>
      <c r="C37" s="410">
        <f t="shared" si="0"/>
        <v>30553.10763681289</v>
      </c>
      <c r="D37" s="410">
        <v>18209.15288675502</v>
      </c>
      <c r="E37" s="410">
        <v>523.3659869200545</v>
      </c>
      <c r="F37" s="410">
        <v>1719.7137631378168</v>
      </c>
      <c r="G37" s="1287">
        <v>0</v>
      </c>
      <c r="H37" s="1287">
        <v>0</v>
      </c>
      <c r="I37" s="410">
        <v>4322</v>
      </c>
      <c r="K37" s="410">
        <v>10100.875</v>
      </c>
    </row>
    <row r="38" spans="1:11" ht="12.75">
      <c r="A38" s="409" t="s">
        <v>827</v>
      </c>
      <c r="B38" s="410">
        <v>5401.002481146244</v>
      </c>
      <c r="C38" s="410">
        <f t="shared" si="0"/>
        <v>13450.353387315521</v>
      </c>
      <c r="D38" s="410">
        <v>9207.305426373763</v>
      </c>
      <c r="E38" s="410">
        <v>332.79868988033</v>
      </c>
      <c r="F38" s="410">
        <v>513.9342710614274</v>
      </c>
      <c r="G38" s="1287">
        <v>0</v>
      </c>
      <c r="H38" s="1287">
        <v>0</v>
      </c>
      <c r="I38" s="410">
        <v>1164</v>
      </c>
      <c r="K38" s="410">
        <v>3396.315</v>
      </c>
    </row>
    <row r="39" spans="1:11" ht="12.75">
      <c r="A39" s="409" t="s">
        <v>829</v>
      </c>
      <c r="B39" s="410">
        <v>1472.8495111432753</v>
      </c>
      <c r="C39" s="410">
        <f t="shared" si="0"/>
        <v>5451.332075596436</v>
      </c>
      <c r="D39" s="410">
        <v>2223.530116945371</v>
      </c>
      <c r="E39" s="410">
        <v>387.86219129699117</v>
      </c>
      <c r="F39" s="410">
        <v>142.54976735407445</v>
      </c>
      <c r="G39" s="1287">
        <v>0</v>
      </c>
      <c r="H39" s="1287">
        <v>0</v>
      </c>
      <c r="I39" s="410">
        <v>507</v>
      </c>
      <c r="K39" s="410">
        <v>2697.39</v>
      </c>
    </row>
    <row r="40" spans="1:11" ht="12.75">
      <c r="A40" s="409" t="s">
        <v>1148</v>
      </c>
      <c r="B40" s="410">
        <v>782.0683410706323</v>
      </c>
      <c r="C40" s="410">
        <f aca="true" t="shared" si="1" ref="C40:C71">SUM(D40:H40)+K40</f>
        <v>2858.12998089791</v>
      </c>
      <c r="D40" s="410">
        <v>1561.6315204443881</v>
      </c>
      <c r="E40" s="410">
        <v>89.82431753742611</v>
      </c>
      <c r="F40" s="410">
        <v>71.55114291609551</v>
      </c>
      <c r="G40" s="1287">
        <v>0</v>
      </c>
      <c r="H40" s="1287">
        <v>0</v>
      </c>
      <c r="I40" s="410">
        <v>162</v>
      </c>
      <c r="K40" s="410">
        <v>1135.123</v>
      </c>
    </row>
    <row r="41" spans="1:11" ht="12.75">
      <c r="A41" s="409" t="s">
        <v>925</v>
      </c>
      <c r="B41" s="410">
        <v>34294.618771952926</v>
      </c>
      <c r="C41" s="410">
        <f t="shared" si="1"/>
        <v>57169.04029040596</v>
      </c>
      <c r="D41" s="410">
        <v>28893.689587873076</v>
      </c>
      <c r="E41" s="410">
        <v>1536.3161023005284</v>
      </c>
      <c r="F41" s="410">
        <v>3272.1986002323524</v>
      </c>
      <c r="G41" s="1287">
        <v>0</v>
      </c>
      <c r="H41" s="1287">
        <v>0</v>
      </c>
      <c r="I41" s="410">
        <v>8646</v>
      </c>
      <c r="K41" s="410">
        <v>23466.836</v>
      </c>
    </row>
    <row r="42" spans="1:11" ht="12.75">
      <c r="A42" s="409" t="s">
        <v>838</v>
      </c>
      <c r="B42" s="410">
        <v>67326.67412831832</v>
      </c>
      <c r="C42" s="410">
        <f t="shared" si="1"/>
        <v>105517.25593995373</v>
      </c>
      <c r="D42" s="410">
        <v>59273.361147081625</v>
      </c>
      <c r="E42" s="410">
        <v>2326.3901901637273</v>
      </c>
      <c r="F42" s="410">
        <v>6277.346602708364</v>
      </c>
      <c r="G42" s="1287">
        <v>0</v>
      </c>
      <c r="H42" s="1287">
        <v>0</v>
      </c>
      <c r="I42" s="410">
        <v>14217</v>
      </c>
      <c r="K42" s="410">
        <v>37640.158</v>
      </c>
    </row>
    <row r="43" spans="1:11" ht="12.75">
      <c r="A43" s="409" t="s">
        <v>1728</v>
      </c>
      <c r="B43" s="410">
        <v>21430.845936101647</v>
      </c>
      <c r="C43" s="410">
        <f t="shared" si="1"/>
        <v>42526.65266750762</v>
      </c>
      <c r="D43" s="410">
        <v>21136.14538244706</v>
      </c>
      <c r="E43" s="410">
        <v>6057.539794252031</v>
      </c>
      <c r="F43" s="410">
        <v>1898.4534908085266</v>
      </c>
      <c r="G43" s="1287">
        <v>0</v>
      </c>
      <c r="H43" s="1287">
        <v>0</v>
      </c>
      <c r="I43" s="410">
        <v>3880</v>
      </c>
      <c r="K43" s="410">
        <v>13434.514</v>
      </c>
    </row>
    <row r="44" spans="1:11" ht="12.75">
      <c r="A44" s="409" t="s">
        <v>1729</v>
      </c>
      <c r="B44" s="410">
        <v>4874.861569317402</v>
      </c>
      <c r="C44" s="410">
        <f t="shared" si="1"/>
        <v>19623.951449566128</v>
      </c>
      <c r="D44" s="410">
        <v>6818.882030401478</v>
      </c>
      <c r="E44" s="410">
        <v>167.95744102595717</v>
      </c>
      <c r="F44" s="410">
        <v>467.798978138694</v>
      </c>
      <c r="G44" s="1287">
        <v>0</v>
      </c>
      <c r="H44" s="1287">
        <v>0</v>
      </c>
      <c r="I44" s="410">
        <v>1871</v>
      </c>
      <c r="K44" s="410">
        <v>12169.313</v>
      </c>
    </row>
    <row r="45" spans="1:11" ht="12.75">
      <c r="A45" s="409" t="s">
        <v>1730</v>
      </c>
      <c r="B45" s="410">
        <v>739.9228971846888</v>
      </c>
      <c r="C45" s="410">
        <f t="shared" si="1"/>
        <v>1980.4723761595135</v>
      </c>
      <c r="D45" s="410">
        <v>1162.1079091836348</v>
      </c>
      <c r="E45" s="410">
        <v>41.22881753679348</v>
      </c>
      <c r="F45" s="410">
        <v>66.76264943908527</v>
      </c>
      <c r="G45" s="1287">
        <v>0</v>
      </c>
      <c r="H45" s="1287">
        <v>0</v>
      </c>
      <c r="I45" s="410">
        <v>157</v>
      </c>
      <c r="K45" s="410">
        <v>710.373</v>
      </c>
    </row>
    <row r="46" spans="1:11" ht="12.75">
      <c r="A46" s="409" t="s">
        <v>842</v>
      </c>
      <c r="B46" s="410">
        <v>1904.1285469761974</v>
      </c>
      <c r="C46" s="410">
        <f t="shared" si="1"/>
        <v>5725.442640431189</v>
      </c>
      <c r="D46" s="410">
        <v>2829.3587972961545</v>
      </c>
      <c r="E46" s="410">
        <v>119.8686219873152</v>
      </c>
      <c r="F46" s="410">
        <v>183.5282211477199</v>
      </c>
      <c r="G46" s="1287">
        <v>0</v>
      </c>
      <c r="H46" s="1287">
        <v>0</v>
      </c>
      <c r="I46" s="410">
        <v>422</v>
      </c>
      <c r="K46" s="410">
        <v>2592.687</v>
      </c>
    </row>
    <row r="47" spans="1:11" ht="12.75">
      <c r="A47" s="409" t="s">
        <v>1731</v>
      </c>
      <c r="B47" s="410">
        <v>38022.07087440256</v>
      </c>
      <c r="C47" s="410">
        <f t="shared" si="1"/>
        <v>69901.29470514547</v>
      </c>
      <c r="D47" s="410">
        <v>40285.95255509951</v>
      </c>
      <c r="E47" s="410">
        <v>1672.2275363107076</v>
      </c>
      <c r="F47" s="410">
        <v>3594.0406137352534</v>
      </c>
      <c r="G47" s="1287">
        <v>0</v>
      </c>
      <c r="H47" s="1287">
        <v>0</v>
      </c>
      <c r="I47" s="410">
        <v>8266</v>
      </c>
      <c r="K47" s="410">
        <v>24349.074</v>
      </c>
    </row>
    <row r="48" spans="1:11" ht="12.75">
      <c r="A48" s="409" t="s">
        <v>1663</v>
      </c>
      <c r="B48" s="410">
        <v>42244.76363565082</v>
      </c>
      <c r="C48" s="410">
        <f t="shared" si="1"/>
        <v>63720.24466458027</v>
      </c>
      <c r="D48" s="410">
        <v>7969.043354035083</v>
      </c>
      <c r="E48" s="410">
        <v>141.8696268039579</v>
      </c>
      <c r="F48" s="410">
        <v>3987.3416837412306</v>
      </c>
      <c r="G48" s="1287">
        <v>0</v>
      </c>
      <c r="H48" s="1287">
        <v>0</v>
      </c>
      <c r="I48" s="410">
        <v>12072</v>
      </c>
      <c r="K48" s="410">
        <v>51621.99</v>
      </c>
    </row>
    <row r="49" spans="1:11" ht="12.75">
      <c r="A49" s="409" t="s">
        <v>932</v>
      </c>
      <c r="B49" s="410">
        <v>20162.506462765454</v>
      </c>
      <c r="C49" s="410">
        <f t="shared" si="1"/>
        <v>39127.94586672119</v>
      </c>
      <c r="D49" s="410">
        <v>18466.736065119414</v>
      </c>
      <c r="E49" s="410">
        <v>406.0745569863212</v>
      </c>
      <c r="F49" s="410">
        <v>1888.6002446154478</v>
      </c>
      <c r="G49" s="1287">
        <v>0</v>
      </c>
      <c r="H49" s="1287">
        <v>0</v>
      </c>
      <c r="I49" s="410">
        <v>6188</v>
      </c>
      <c r="K49" s="410">
        <v>18366.535</v>
      </c>
    </row>
    <row r="50" spans="1:11" ht="12.75">
      <c r="A50" s="409" t="s">
        <v>1732</v>
      </c>
      <c r="B50" s="410">
        <v>86618.82162354421</v>
      </c>
      <c r="C50" s="410">
        <f t="shared" si="1"/>
        <v>276021.637517274</v>
      </c>
      <c r="D50" s="410">
        <v>96271.80081583832</v>
      </c>
      <c r="E50" s="410">
        <v>8542.558657441938</v>
      </c>
      <c r="F50" s="410">
        <v>8430.971543993724</v>
      </c>
      <c r="G50" s="410">
        <v>3810.9669599999997</v>
      </c>
      <c r="H50" s="1287">
        <v>0</v>
      </c>
      <c r="I50" s="410">
        <v>19431</v>
      </c>
      <c r="K50" s="410">
        <v>158965.33954</v>
      </c>
    </row>
    <row r="51" spans="1:11" ht="12.75">
      <c r="A51" s="409" t="s">
        <v>1733</v>
      </c>
      <c r="B51" s="410">
        <v>12057.697679649707</v>
      </c>
      <c r="C51" s="410">
        <f t="shared" si="1"/>
        <v>25586.023610231274</v>
      </c>
      <c r="D51" s="410">
        <v>13406.714664390473</v>
      </c>
      <c r="E51" s="410">
        <v>549.6977586422714</v>
      </c>
      <c r="F51" s="410">
        <v>1154.3031871985293</v>
      </c>
      <c r="G51" s="1287">
        <v>0</v>
      </c>
      <c r="H51" s="1287">
        <v>0</v>
      </c>
      <c r="I51" s="410">
        <v>2596</v>
      </c>
      <c r="K51" s="410">
        <v>10475.308</v>
      </c>
    </row>
    <row r="52" spans="1:11" ht="12.75">
      <c r="A52" s="409" t="s">
        <v>1734</v>
      </c>
      <c r="B52" s="410">
        <v>8250.058944443408</v>
      </c>
      <c r="C52" s="410">
        <f t="shared" si="1"/>
        <v>12236.205312207425</v>
      </c>
      <c r="D52" s="410">
        <v>7362.349331524866</v>
      </c>
      <c r="E52" s="410">
        <v>356.16126946314506</v>
      </c>
      <c r="F52" s="410">
        <v>741.3877112194143</v>
      </c>
      <c r="G52" s="1287">
        <v>0</v>
      </c>
      <c r="H52" s="1287">
        <v>0</v>
      </c>
      <c r="I52" s="410">
        <v>964</v>
      </c>
      <c r="K52" s="410">
        <v>3776.307</v>
      </c>
    </row>
    <row r="53" spans="1:11" ht="12.75">
      <c r="A53" s="409" t="s">
        <v>1735</v>
      </c>
      <c r="B53" s="410">
        <v>32178.923048054377</v>
      </c>
      <c r="C53" s="410">
        <f t="shared" si="1"/>
        <v>96455.81211644101</v>
      </c>
      <c r="D53" s="410">
        <v>76086.18009162482</v>
      </c>
      <c r="E53" s="410">
        <v>6959.096204394207</v>
      </c>
      <c r="F53" s="410">
        <v>2962.327820421978</v>
      </c>
      <c r="G53" s="1287">
        <v>0</v>
      </c>
      <c r="H53" s="1287">
        <v>0</v>
      </c>
      <c r="I53" s="410">
        <v>4010</v>
      </c>
      <c r="K53" s="410">
        <v>10448.208</v>
      </c>
    </row>
    <row r="54" spans="1:11" ht="12.75">
      <c r="A54" s="409" t="s">
        <v>1736</v>
      </c>
      <c r="B54" s="410">
        <v>4233.571384651542</v>
      </c>
      <c r="C54" s="410">
        <f t="shared" si="1"/>
        <v>12877.412727473764</v>
      </c>
      <c r="D54" s="410">
        <v>5430.603673865869</v>
      </c>
      <c r="E54" s="410">
        <v>153.58688468834626</v>
      </c>
      <c r="F54" s="410">
        <v>391.27516891954934</v>
      </c>
      <c r="G54" s="1287">
        <v>0</v>
      </c>
      <c r="H54" s="1287">
        <v>0</v>
      </c>
      <c r="I54" s="410">
        <v>1414</v>
      </c>
      <c r="K54" s="410">
        <v>6901.947</v>
      </c>
    </row>
    <row r="55" spans="1:11" ht="12.75">
      <c r="A55" s="409" t="s">
        <v>1438</v>
      </c>
      <c r="B55" s="410">
        <v>85107.23341495212</v>
      </c>
      <c r="C55" s="410">
        <f t="shared" si="1"/>
        <v>193668.99363669904</v>
      </c>
      <c r="D55" s="410">
        <v>106001.9431377546</v>
      </c>
      <c r="E55" s="410">
        <v>11674.130577074226</v>
      </c>
      <c r="F55" s="410">
        <v>7821.81992187021</v>
      </c>
      <c r="G55" s="1287">
        <v>0</v>
      </c>
      <c r="H55" s="1287">
        <v>0</v>
      </c>
      <c r="I55" s="410">
        <v>17678</v>
      </c>
      <c r="K55" s="410">
        <v>68171.1</v>
      </c>
    </row>
    <row r="56" spans="1:11" ht="12" customHeight="1">
      <c r="A56" s="409" t="s">
        <v>1040</v>
      </c>
      <c r="B56" s="410">
        <v>17540.287924233675</v>
      </c>
      <c r="C56" s="410">
        <f t="shared" si="1"/>
        <v>18032.934827029</v>
      </c>
      <c r="D56" s="410">
        <v>1760.8081561718689</v>
      </c>
      <c r="E56" s="410">
        <v>63.041120184464376</v>
      </c>
      <c r="F56" s="410">
        <v>1586.2805506726656</v>
      </c>
      <c r="G56" s="1287">
        <v>0</v>
      </c>
      <c r="H56" s="1287">
        <v>0</v>
      </c>
      <c r="I56" s="410">
        <v>4254</v>
      </c>
      <c r="K56" s="410">
        <v>14622.805</v>
      </c>
    </row>
    <row r="57" spans="1:11" ht="12" customHeight="1">
      <c r="A57" s="409" t="s">
        <v>1737</v>
      </c>
      <c r="B57" s="410">
        <v>131532.2164448111</v>
      </c>
      <c r="C57" s="410">
        <f t="shared" si="1"/>
        <v>272955.85451829655</v>
      </c>
      <c r="D57" s="410">
        <v>116594.62893638297</v>
      </c>
      <c r="E57" s="410">
        <v>4155.786824712986</v>
      </c>
      <c r="F57" s="410">
        <v>12383.412477200593</v>
      </c>
      <c r="G57" s="410">
        <v>2063.18996</v>
      </c>
      <c r="H57" s="1287">
        <v>0</v>
      </c>
      <c r="I57" s="410">
        <v>41125</v>
      </c>
      <c r="K57" s="410">
        <v>137758.83632</v>
      </c>
    </row>
    <row r="58" spans="1:11" ht="12" customHeight="1">
      <c r="A58" s="409" t="s">
        <v>1738</v>
      </c>
      <c r="B58" s="410">
        <v>53701.624870446474</v>
      </c>
      <c r="C58" s="410">
        <f t="shared" si="1"/>
        <v>136836.46844191017</v>
      </c>
      <c r="D58" s="410">
        <v>64703.4206889339</v>
      </c>
      <c r="E58" s="410">
        <v>2301.8234613811196</v>
      </c>
      <c r="F58" s="410">
        <v>5129.305291595157</v>
      </c>
      <c r="G58" s="1287">
        <v>0</v>
      </c>
      <c r="H58" s="1287">
        <v>0</v>
      </c>
      <c r="I58" s="410">
        <v>16672</v>
      </c>
      <c r="K58" s="410">
        <v>64701.919</v>
      </c>
    </row>
    <row r="59" spans="1:11" ht="12" customHeight="1">
      <c r="A59" s="409" t="s">
        <v>1739</v>
      </c>
      <c r="B59" s="410">
        <v>123189.60097490047</v>
      </c>
      <c r="C59" s="410">
        <f t="shared" si="1"/>
        <v>398171.69402971765</v>
      </c>
      <c r="D59" s="410">
        <v>129813.76903498216</v>
      </c>
      <c r="E59" s="410">
        <v>5610.791058148216</v>
      </c>
      <c r="F59" s="410">
        <v>12234.785006587235</v>
      </c>
      <c r="G59" s="410">
        <v>606.6330300000001</v>
      </c>
      <c r="H59" s="410">
        <v>53766.172909999994</v>
      </c>
      <c r="I59" s="410">
        <v>31978</v>
      </c>
      <c r="K59" s="410">
        <v>196139.54299000002</v>
      </c>
    </row>
    <row r="60" spans="1:11" ht="12.75">
      <c r="A60" s="409" t="s">
        <v>946</v>
      </c>
      <c r="B60" s="410">
        <v>59336.68981397558</v>
      </c>
      <c r="C60" s="410">
        <f t="shared" si="1"/>
        <v>121935.16124853192</v>
      </c>
      <c r="D60" s="410">
        <v>65455.672558285645</v>
      </c>
      <c r="E60" s="410">
        <v>2658.74683739409</v>
      </c>
      <c r="F60" s="410">
        <v>5726.669852852186</v>
      </c>
      <c r="G60" s="1287">
        <v>0</v>
      </c>
      <c r="H60" s="1287">
        <v>0</v>
      </c>
      <c r="I60" s="410">
        <v>12050</v>
      </c>
      <c r="K60" s="410">
        <v>48094.072</v>
      </c>
    </row>
    <row r="61" spans="1:11" ht="12.75">
      <c r="A61" s="409" t="s">
        <v>1442</v>
      </c>
      <c r="B61" s="410">
        <v>9567.457983500231</v>
      </c>
      <c r="C61" s="410">
        <f t="shared" si="1"/>
        <v>21309.767962165137</v>
      </c>
      <c r="D61" s="410">
        <v>3395.6320187736146</v>
      </c>
      <c r="E61" s="410">
        <v>150.92524580776583</v>
      </c>
      <c r="F61" s="410">
        <v>927.8626975837559</v>
      </c>
      <c r="G61" s="1287">
        <v>0</v>
      </c>
      <c r="H61" s="1287">
        <v>0</v>
      </c>
      <c r="I61" s="410">
        <v>2633</v>
      </c>
      <c r="K61" s="410">
        <v>16835.348</v>
      </c>
    </row>
    <row r="62" spans="1:11" ht="12.75">
      <c r="A62" s="409" t="s">
        <v>1740</v>
      </c>
      <c r="B62" s="410">
        <v>17596.596665157605</v>
      </c>
      <c r="C62" s="410">
        <f t="shared" si="1"/>
        <v>25180.716454769612</v>
      </c>
      <c r="D62" s="410">
        <v>12430.940051507125</v>
      </c>
      <c r="E62" s="410">
        <v>830.4990967133774</v>
      </c>
      <c r="F62" s="410">
        <v>1559.9438365491096</v>
      </c>
      <c r="G62" s="1287">
        <v>0</v>
      </c>
      <c r="H62" s="1287">
        <v>15.79047</v>
      </c>
      <c r="I62" s="410">
        <v>3075</v>
      </c>
      <c r="K62" s="410">
        <v>10343.543</v>
      </c>
    </row>
    <row r="63" spans="1:11" ht="12.75">
      <c r="A63" s="409" t="s">
        <v>1741</v>
      </c>
      <c r="B63" s="410">
        <v>26194.151225582646</v>
      </c>
      <c r="C63" s="410">
        <f t="shared" si="1"/>
        <v>60616.82430015139</v>
      </c>
      <c r="D63" s="410">
        <v>30736.02635077568</v>
      </c>
      <c r="E63" s="410">
        <v>1105.5966250251197</v>
      </c>
      <c r="F63" s="410">
        <v>2486.5173243505938</v>
      </c>
      <c r="G63" s="1287">
        <v>0</v>
      </c>
      <c r="H63" s="1287">
        <v>0</v>
      </c>
      <c r="I63" s="410">
        <v>8361</v>
      </c>
      <c r="K63" s="410">
        <v>26288.684</v>
      </c>
    </row>
    <row r="64" spans="1:11" ht="12.75">
      <c r="A64" s="409" t="s">
        <v>1742</v>
      </c>
      <c r="B64" s="410">
        <v>19028.76420870144</v>
      </c>
      <c r="C64" s="410">
        <f t="shared" si="1"/>
        <v>47746.06509981114</v>
      </c>
      <c r="D64" s="410">
        <v>33615.4868378531</v>
      </c>
      <c r="E64" s="410">
        <v>3058.995605870939</v>
      </c>
      <c r="F64" s="410">
        <v>1664.185656087102</v>
      </c>
      <c r="G64" s="1287">
        <v>0</v>
      </c>
      <c r="H64" s="1287">
        <v>0</v>
      </c>
      <c r="I64" s="410">
        <v>3061</v>
      </c>
      <c r="K64" s="410">
        <v>9407.397</v>
      </c>
    </row>
    <row r="65" spans="1:11" ht="12.75">
      <c r="A65" s="409" t="s">
        <v>1743</v>
      </c>
      <c r="B65" s="410">
        <v>52018.2489888337</v>
      </c>
      <c r="C65" s="410">
        <f t="shared" si="1"/>
        <v>82082.06643853964</v>
      </c>
      <c r="D65" s="410">
        <v>48858.13027472901</v>
      </c>
      <c r="E65" s="410">
        <v>1315.457415650438</v>
      </c>
      <c r="F65" s="410">
        <v>4963.549748160186</v>
      </c>
      <c r="G65" s="1287">
        <v>0</v>
      </c>
      <c r="H65" s="1287">
        <v>0</v>
      </c>
      <c r="I65" s="410">
        <v>10727</v>
      </c>
      <c r="K65" s="410">
        <v>26944.929</v>
      </c>
    </row>
    <row r="66" spans="1:11" ht="12.75">
      <c r="A66" s="409" t="s">
        <v>1678</v>
      </c>
      <c r="B66" s="410">
        <v>40377.227812805315</v>
      </c>
      <c r="C66" s="410">
        <f t="shared" si="1"/>
        <v>144856.7293583804</v>
      </c>
      <c r="D66" s="410">
        <v>107920.76945989512</v>
      </c>
      <c r="E66" s="410">
        <v>7924.197288022578</v>
      </c>
      <c r="F66" s="410">
        <v>3638.7946104626953</v>
      </c>
      <c r="G66" s="1287">
        <v>0</v>
      </c>
      <c r="H66" s="1287">
        <v>0</v>
      </c>
      <c r="I66" s="410">
        <v>7478</v>
      </c>
      <c r="K66" s="410">
        <v>25372.968</v>
      </c>
    </row>
    <row r="67" spans="1:11" ht="12.75">
      <c r="A67" s="411" t="s">
        <v>1682</v>
      </c>
      <c r="B67" s="410">
        <v>9883.125495660217</v>
      </c>
      <c r="C67" s="410">
        <f t="shared" si="1"/>
        <v>35312.70109556014</v>
      </c>
      <c r="D67" s="410">
        <v>19684.3727982833</v>
      </c>
      <c r="E67" s="410">
        <v>710.6169215316056</v>
      </c>
      <c r="F67" s="410">
        <v>892.2252557452373</v>
      </c>
      <c r="G67" s="410">
        <v>947.39035</v>
      </c>
      <c r="H67" s="410">
        <v>3139.95877</v>
      </c>
      <c r="I67" s="410">
        <v>3353</v>
      </c>
      <c r="K67" s="410">
        <v>9938.137</v>
      </c>
    </row>
    <row r="68" spans="1:11" ht="12.75">
      <c r="A68" s="409" t="s">
        <v>1744</v>
      </c>
      <c r="B68" s="410">
        <v>4497.628171710908</v>
      </c>
      <c r="C68" s="410">
        <f t="shared" si="1"/>
        <v>21003.10366148297</v>
      </c>
      <c r="D68" s="410">
        <v>7367.679190726999</v>
      </c>
      <c r="E68" s="410">
        <v>178.87923065108865</v>
      </c>
      <c r="F68" s="410">
        <v>430.7802401048839</v>
      </c>
      <c r="G68" s="1287">
        <v>0</v>
      </c>
      <c r="H68" s="1287">
        <v>0</v>
      </c>
      <c r="I68" s="410">
        <v>1938</v>
      </c>
      <c r="K68" s="410">
        <v>13025.765</v>
      </c>
    </row>
    <row r="69" spans="1:11" ht="12.75">
      <c r="A69" s="409" t="s">
        <v>1268</v>
      </c>
      <c r="B69" s="410">
        <v>2452.5346294381084</v>
      </c>
      <c r="C69" s="410">
        <f t="shared" si="1"/>
        <v>6251.896968364162</v>
      </c>
      <c r="D69" s="410">
        <v>2857.1014237401105</v>
      </c>
      <c r="E69" s="410">
        <v>83.260401206782</v>
      </c>
      <c r="F69" s="410">
        <v>233.53114341726928</v>
      </c>
      <c r="G69" s="1287">
        <v>0</v>
      </c>
      <c r="H69" s="1287">
        <v>0</v>
      </c>
      <c r="I69" s="410">
        <v>628</v>
      </c>
      <c r="K69" s="410">
        <v>3078.004</v>
      </c>
    </row>
    <row r="70" spans="1:11" ht="12.75">
      <c r="A70" s="409" t="s">
        <v>870</v>
      </c>
      <c r="B70" s="410">
        <v>1762.6453590142694</v>
      </c>
      <c r="C70" s="410">
        <f t="shared" si="1"/>
        <v>3725.5855658772525</v>
      </c>
      <c r="D70" s="410">
        <v>1444.7718242345709</v>
      </c>
      <c r="E70" s="410">
        <v>92.0626797295946</v>
      </c>
      <c r="F70" s="410">
        <v>166.30806191308685</v>
      </c>
      <c r="G70" s="1287">
        <v>0</v>
      </c>
      <c r="H70" s="1287">
        <v>0</v>
      </c>
      <c r="I70" s="410">
        <v>313</v>
      </c>
      <c r="K70" s="410">
        <v>2022.443</v>
      </c>
    </row>
    <row r="71" spans="1:11" ht="12.75">
      <c r="A71" s="409" t="s">
        <v>1745</v>
      </c>
      <c r="B71" s="410">
        <v>63765.206399979994</v>
      </c>
      <c r="C71" s="410">
        <f t="shared" si="1"/>
        <v>91657.7600058756</v>
      </c>
      <c r="D71" s="410">
        <v>38308.53831298421</v>
      </c>
      <c r="E71" s="410">
        <v>1720.910610798598</v>
      </c>
      <c r="F71" s="410">
        <v>6137.191082092795</v>
      </c>
      <c r="G71" s="1287">
        <v>0</v>
      </c>
      <c r="H71" s="1287">
        <v>0</v>
      </c>
      <c r="I71" s="410">
        <v>14222</v>
      </c>
      <c r="K71" s="410">
        <v>45491.12</v>
      </c>
    </row>
    <row r="72" spans="1:11" ht="12.75">
      <c r="A72" s="409" t="s">
        <v>1746</v>
      </c>
      <c r="B72" s="410">
        <v>2797.804759602318</v>
      </c>
      <c r="C72" s="410">
        <f>SUM(D72:H72)+K72</f>
        <v>6818.367715266077</v>
      </c>
      <c r="D72" s="410">
        <v>3192.3404480233457</v>
      </c>
      <c r="E72" s="410">
        <v>1163.0444461127122</v>
      </c>
      <c r="F72" s="410">
        <v>251.30382113001886</v>
      </c>
      <c r="G72" s="1287">
        <v>0</v>
      </c>
      <c r="H72" s="1287">
        <v>0</v>
      </c>
      <c r="I72" s="410">
        <v>595</v>
      </c>
      <c r="K72" s="410">
        <v>2211.679</v>
      </c>
    </row>
    <row r="73" spans="1:11" ht="12.75">
      <c r="A73" s="409" t="s">
        <v>1696</v>
      </c>
      <c r="B73" s="410">
        <v>6534.602707441165</v>
      </c>
      <c r="C73" s="410">
        <f>SUM(D73:H73)+K73</f>
        <v>17579.91538784805</v>
      </c>
      <c r="D73" s="410">
        <v>11994.012177397028</v>
      </c>
      <c r="E73" s="410">
        <v>309.8854508214202</v>
      </c>
      <c r="F73" s="410">
        <v>585.8537596296005</v>
      </c>
      <c r="G73" s="1287">
        <v>0</v>
      </c>
      <c r="H73" s="1287">
        <v>0</v>
      </c>
      <c r="I73" s="410">
        <v>1179</v>
      </c>
      <c r="K73" s="410">
        <v>4690.164</v>
      </c>
    </row>
    <row r="74" spans="1:11" ht="12.75">
      <c r="A74" s="409" t="s">
        <v>1517</v>
      </c>
      <c r="B74" s="410">
        <v>2658.9231041167286</v>
      </c>
      <c r="C74" s="410">
        <f>SUM(D74:H74)+K74</f>
        <v>9576.292442856304</v>
      </c>
      <c r="D74" s="410">
        <v>6198.316188028673</v>
      </c>
      <c r="E74" s="410">
        <v>849.6977179377756</v>
      </c>
      <c r="F74" s="410">
        <v>255.26353688985427</v>
      </c>
      <c r="G74" s="1287">
        <v>0</v>
      </c>
      <c r="H74" s="1287">
        <v>0</v>
      </c>
      <c r="I74" s="410">
        <v>542</v>
      </c>
      <c r="K74" s="410">
        <v>2273.015</v>
      </c>
    </row>
    <row r="75" spans="1:11" ht="7.5" customHeight="1">
      <c r="A75" s="409"/>
      <c r="B75" s="410"/>
      <c r="C75" s="410"/>
      <c r="D75" s="410"/>
      <c r="E75" s="410"/>
      <c r="F75" s="410"/>
      <c r="G75" s="410"/>
      <c r="H75" s="410"/>
      <c r="I75" s="410"/>
      <c r="K75" s="410"/>
    </row>
    <row r="76" spans="1:11" ht="12.75">
      <c r="A76" s="1288" t="s">
        <v>1121</v>
      </c>
      <c r="B76" s="410">
        <f>SUM(B8:B74)</f>
        <v>1829761.185076799</v>
      </c>
      <c r="C76" s="410">
        <f aca="true" t="shared" si="2" ref="C76:H76">SUM(C8:C74)</f>
        <v>4178540.247400688</v>
      </c>
      <c r="D76" s="410">
        <f t="shared" si="2"/>
        <v>2066343.4465036606</v>
      </c>
      <c r="E76" s="410">
        <f t="shared" si="2"/>
        <v>157210.73573702906</v>
      </c>
      <c r="F76" s="410">
        <f t="shared" si="2"/>
        <v>172717.00000000003</v>
      </c>
      <c r="G76" s="410">
        <f t="shared" si="2"/>
        <v>16066.96166</v>
      </c>
      <c r="H76" s="410">
        <f t="shared" si="2"/>
        <v>57802.96670999999</v>
      </c>
      <c r="I76" s="410">
        <f>SUM(I8:I74)</f>
        <v>416434</v>
      </c>
      <c r="J76" s="410"/>
      <c r="K76" s="410">
        <f>SUM(K8:K74)</f>
        <v>1708399.1367900001</v>
      </c>
    </row>
    <row r="77" spans="3:8" ht="12.75">
      <c r="C77" s="410"/>
      <c r="D77" s="410" t="s">
        <v>793</v>
      </c>
      <c r="E77" s="410" t="s">
        <v>793</v>
      </c>
      <c r="F77" s="410" t="s">
        <v>793</v>
      </c>
      <c r="G77" s="410" t="s">
        <v>793</v>
      </c>
      <c r="H77" s="410" t="s">
        <v>793</v>
      </c>
    </row>
    <row r="78" spans="3:11" ht="12.75">
      <c r="C78" s="410"/>
      <c r="D78" s="410" t="s">
        <v>793</v>
      </c>
      <c r="E78" s="410" t="s">
        <v>793</v>
      </c>
      <c r="F78" s="410" t="s">
        <v>793</v>
      </c>
      <c r="G78" s="410" t="s">
        <v>793</v>
      </c>
      <c r="H78" s="410"/>
      <c r="I78" s="410"/>
      <c r="K78" s="410"/>
    </row>
    <row r="79" spans="1:11" ht="12.75">
      <c r="A79" s="413" t="s">
        <v>1747</v>
      </c>
      <c r="B79" s="410"/>
      <c r="C79" s="410"/>
      <c r="D79" s="410" t="s">
        <v>793</v>
      </c>
      <c r="E79" s="410" t="s">
        <v>793</v>
      </c>
      <c r="F79" s="410" t="s">
        <v>793</v>
      </c>
      <c r="G79" s="410" t="s">
        <v>793</v>
      </c>
      <c r="H79" s="410" t="s">
        <v>793</v>
      </c>
      <c r="I79" s="410"/>
      <c r="K79" s="410"/>
    </row>
    <row r="80" spans="1:9" ht="7.5" customHeight="1">
      <c r="A80" s="409"/>
      <c r="B80" s="410"/>
      <c r="C80" s="410"/>
      <c r="D80" s="410" t="s">
        <v>793</v>
      </c>
      <c r="E80" s="410" t="s">
        <v>793</v>
      </c>
      <c r="F80" s="410" t="s">
        <v>793</v>
      </c>
      <c r="G80" s="410" t="s">
        <v>793</v>
      </c>
      <c r="H80" s="410" t="s">
        <v>793</v>
      </c>
      <c r="I80" s="410"/>
    </row>
    <row r="81" spans="1:11" ht="12.75">
      <c r="A81" s="409" t="s">
        <v>881</v>
      </c>
      <c r="B81" s="410">
        <v>103562</v>
      </c>
      <c r="C81" s="410">
        <f aca="true" t="shared" si="3" ref="C81:C105">SUM(D81:H81)+K81</f>
        <v>301000.1124235463</v>
      </c>
      <c r="D81" s="410">
        <v>209799.79432655164</v>
      </c>
      <c r="E81" s="410">
        <v>25682.88289375498</v>
      </c>
      <c r="F81" s="410">
        <v>9653.510763239654</v>
      </c>
      <c r="G81" s="410">
        <v>1223.64988</v>
      </c>
      <c r="H81" s="410">
        <v>881.04456</v>
      </c>
      <c r="I81" s="410">
        <v>16381</v>
      </c>
      <c r="K81" s="410">
        <v>53759.23</v>
      </c>
    </row>
    <row r="82" spans="1:11" ht="12.75">
      <c r="A82" s="409" t="s">
        <v>882</v>
      </c>
      <c r="B82" s="410">
        <v>75726</v>
      </c>
      <c r="C82" s="410">
        <f t="shared" si="3"/>
        <v>203539.7309877447</v>
      </c>
      <c r="D82" s="410">
        <v>119271.02625328611</v>
      </c>
      <c r="E82" s="410">
        <v>13091.453996602886</v>
      </c>
      <c r="F82" s="410">
        <v>6961.6407378557315</v>
      </c>
      <c r="G82" s="1287">
        <v>0</v>
      </c>
      <c r="H82" s="1287">
        <v>0</v>
      </c>
      <c r="I82" s="410">
        <v>16234</v>
      </c>
      <c r="K82" s="410">
        <v>64215.61</v>
      </c>
    </row>
    <row r="83" spans="1:11" ht="12.75">
      <c r="A83" s="409" t="s">
        <v>883</v>
      </c>
      <c r="B83" s="410">
        <v>64078</v>
      </c>
      <c r="C83" s="410">
        <f t="shared" si="3"/>
        <v>163145.05328714428</v>
      </c>
      <c r="D83" s="410">
        <v>74706.84153343926</v>
      </c>
      <c r="E83" s="410">
        <v>11090.922006355755</v>
      </c>
      <c r="F83" s="410">
        <v>5987.642747349245</v>
      </c>
      <c r="G83" s="1287">
        <v>0</v>
      </c>
      <c r="H83" s="1287">
        <v>0</v>
      </c>
      <c r="I83" s="410">
        <v>14155</v>
      </c>
      <c r="K83" s="410">
        <v>71359.647</v>
      </c>
    </row>
    <row r="84" spans="1:11" ht="12.75">
      <c r="A84" s="409" t="s">
        <v>884</v>
      </c>
      <c r="B84" s="410">
        <v>81193</v>
      </c>
      <c r="C84" s="410">
        <f t="shared" si="3"/>
        <v>187436.20727038998</v>
      </c>
      <c r="D84" s="410">
        <v>99050.60031226746</v>
      </c>
      <c r="E84" s="410">
        <v>15572.740786152735</v>
      </c>
      <c r="F84" s="410">
        <v>7440.582171969778</v>
      </c>
      <c r="G84" s="410">
        <v>136.41</v>
      </c>
      <c r="H84" s="1287">
        <v>0</v>
      </c>
      <c r="I84" s="410">
        <v>12937</v>
      </c>
      <c r="K84" s="410">
        <v>65235.874</v>
      </c>
    </row>
    <row r="85" spans="1:11" ht="12.75">
      <c r="A85" s="409" t="s">
        <v>885</v>
      </c>
      <c r="B85" s="410">
        <v>106783</v>
      </c>
      <c r="C85" s="410">
        <f t="shared" si="3"/>
        <v>241066.65813981567</v>
      </c>
      <c r="D85" s="410">
        <v>112897.71379353246</v>
      </c>
      <c r="E85" s="410">
        <v>3796.730816965534</v>
      </c>
      <c r="F85" s="410">
        <v>10103.905409317675</v>
      </c>
      <c r="G85" s="410">
        <v>947.39035</v>
      </c>
      <c r="H85" s="410">
        <v>3139.95877</v>
      </c>
      <c r="I85" s="410">
        <v>31304</v>
      </c>
      <c r="K85" s="410">
        <v>110180.959</v>
      </c>
    </row>
    <row r="86" spans="1:11" ht="12.75">
      <c r="A86" s="409" t="s">
        <v>973</v>
      </c>
      <c r="B86" s="410">
        <v>89751</v>
      </c>
      <c r="C86" s="410">
        <f t="shared" si="3"/>
        <v>205841.27287958877</v>
      </c>
      <c r="D86" s="410">
        <v>82978.17974388672</v>
      </c>
      <c r="E86" s="410">
        <v>10098.922102484761</v>
      </c>
      <c r="F86" s="410">
        <v>8490.551453217297</v>
      </c>
      <c r="G86" s="410">
        <v>1039.14743</v>
      </c>
      <c r="H86" s="1287">
        <v>0</v>
      </c>
      <c r="I86" s="410">
        <v>21647</v>
      </c>
      <c r="K86" s="410">
        <v>103234.47215</v>
      </c>
    </row>
    <row r="87" spans="1:11" ht="12.75">
      <c r="A87" s="409" t="s">
        <v>974</v>
      </c>
      <c r="B87" s="410">
        <v>86571</v>
      </c>
      <c r="C87" s="410">
        <f t="shared" si="3"/>
        <v>159345.45160783987</v>
      </c>
      <c r="D87" s="410">
        <v>87100.0730245034</v>
      </c>
      <c r="E87" s="410">
        <v>5679.670850767259</v>
      </c>
      <c r="F87" s="410">
        <v>8058.758262569198</v>
      </c>
      <c r="G87" s="1287">
        <v>0</v>
      </c>
      <c r="H87" s="410">
        <v>15.79047</v>
      </c>
      <c r="I87" s="410">
        <v>17501</v>
      </c>
      <c r="K87" s="410">
        <v>58491.159</v>
      </c>
    </row>
    <row r="88" spans="1:11" ht="12.75">
      <c r="A88" s="409" t="s">
        <v>975</v>
      </c>
      <c r="B88" s="410">
        <v>72710</v>
      </c>
      <c r="C88" s="410">
        <f t="shared" si="3"/>
        <v>147976.81223357026</v>
      </c>
      <c r="D88" s="410">
        <v>74060.24211100927</v>
      </c>
      <c r="E88" s="410">
        <v>7428.889196061878</v>
      </c>
      <c r="F88" s="410">
        <v>6745.513926499136</v>
      </c>
      <c r="G88" s="1287">
        <v>0</v>
      </c>
      <c r="H88" s="1287">
        <v>0</v>
      </c>
      <c r="I88" s="410">
        <v>15514</v>
      </c>
      <c r="K88" s="410">
        <v>59742.167</v>
      </c>
    </row>
    <row r="89" spans="1:11" ht="12.75">
      <c r="A89" s="409" t="s">
        <v>1058</v>
      </c>
      <c r="B89" s="410">
        <v>82026</v>
      </c>
      <c r="C89" s="410">
        <f t="shared" si="3"/>
        <v>197423.46037465695</v>
      </c>
      <c r="D89" s="410">
        <v>99789.31472387834</v>
      </c>
      <c r="E89" s="410">
        <v>5444.053106652136</v>
      </c>
      <c r="F89" s="410">
        <v>7922.654544126483</v>
      </c>
      <c r="G89" s="1287">
        <v>0</v>
      </c>
      <c r="H89" s="1287">
        <v>0</v>
      </c>
      <c r="I89" s="410">
        <v>19847</v>
      </c>
      <c r="K89" s="410">
        <v>84267.438</v>
      </c>
    </row>
    <row r="90" spans="1:11" ht="12.75">
      <c r="A90" s="409" t="s">
        <v>1059</v>
      </c>
      <c r="B90" s="410">
        <v>88948</v>
      </c>
      <c r="C90" s="410">
        <f t="shared" si="3"/>
        <v>323390.06770849717</v>
      </c>
      <c r="D90" s="410">
        <v>93732.024994603</v>
      </c>
      <c r="E90" s="410">
        <v>4051.27138370138</v>
      </c>
      <c r="F90" s="410">
        <v>8834.125860192782</v>
      </c>
      <c r="G90" s="410">
        <v>606.6330300000001</v>
      </c>
      <c r="H90" s="410">
        <v>53766.172909999994</v>
      </c>
      <c r="I90" s="410">
        <v>23874</v>
      </c>
      <c r="K90" s="410">
        <v>162399.83953</v>
      </c>
    </row>
    <row r="91" spans="1:11" ht="12.75">
      <c r="A91" s="409" t="s">
        <v>1060</v>
      </c>
      <c r="B91" s="410">
        <v>60649</v>
      </c>
      <c r="C91" s="410">
        <f t="shared" si="3"/>
        <v>205279.73023398058</v>
      </c>
      <c r="D91" s="410">
        <v>82431.64211251757</v>
      </c>
      <c r="E91" s="410">
        <v>6494.060950906926</v>
      </c>
      <c r="F91" s="410">
        <v>5778.330330556085</v>
      </c>
      <c r="G91" s="410">
        <v>6239.57405</v>
      </c>
      <c r="H91" s="1287">
        <v>0</v>
      </c>
      <c r="I91" s="410">
        <v>16494</v>
      </c>
      <c r="K91" s="410">
        <v>104336.12279000001</v>
      </c>
    </row>
    <row r="92" spans="1:11" ht="12.75">
      <c r="A92" s="409" t="s">
        <v>1061</v>
      </c>
      <c r="B92" s="410">
        <v>78467</v>
      </c>
      <c r="C92" s="410">
        <f t="shared" si="3"/>
        <v>177413.3220580513</v>
      </c>
      <c r="D92" s="410">
        <v>93660.68982634398</v>
      </c>
      <c r="E92" s="410">
        <v>5436.671114648601</v>
      </c>
      <c r="F92" s="410">
        <v>7516.185117058729</v>
      </c>
      <c r="G92" s="1287">
        <v>0</v>
      </c>
      <c r="H92" s="1287">
        <v>0</v>
      </c>
      <c r="I92" s="410">
        <v>16881</v>
      </c>
      <c r="K92" s="410">
        <v>70799.776</v>
      </c>
    </row>
    <row r="93" spans="1:11" ht="12.75">
      <c r="A93" s="409" t="s">
        <v>1062</v>
      </c>
      <c r="B93" s="410">
        <v>97795</v>
      </c>
      <c r="C93" s="410">
        <f t="shared" si="3"/>
        <v>164800.95531646843</v>
      </c>
      <c r="D93" s="410">
        <v>96551.75547290366</v>
      </c>
      <c r="E93" s="410">
        <v>3254.1665215296875</v>
      </c>
      <c r="F93" s="410">
        <v>9271.536322035065</v>
      </c>
      <c r="G93" s="1287">
        <v>0</v>
      </c>
      <c r="H93" s="1287">
        <v>0</v>
      </c>
      <c r="I93" s="410">
        <v>20470</v>
      </c>
      <c r="K93" s="410">
        <v>55723.497</v>
      </c>
    </row>
    <row r="94" spans="1:11" ht="12.75">
      <c r="A94" s="409" t="s">
        <v>1063</v>
      </c>
      <c r="B94" s="410">
        <v>103322</v>
      </c>
      <c r="C94" s="410">
        <f t="shared" si="3"/>
        <v>129224.11891707551</v>
      </c>
      <c r="D94" s="410">
        <v>68292.92407808402</v>
      </c>
      <c r="E94" s="410">
        <v>2479.884338219203</v>
      </c>
      <c r="F94" s="410">
        <v>9528.549500772286</v>
      </c>
      <c r="G94" s="1287">
        <v>0</v>
      </c>
      <c r="H94" s="1287">
        <v>0</v>
      </c>
      <c r="I94" s="410">
        <v>19761</v>
      </c>
      <c r="K94" s="410">
        <v>48922.761</v>
      </c>
    </row>
    <row r="95" spans="1:11" ht="12.75">
      <c r="A95" s="409" t="s">
        <v>1064</v>
      </c>
      <c r="B95" s="410">
        <v>94585</v>
      </c>
      <c r="C95" s="410">
        <f t="shared" si="3"/>
        <v>181065.3773401599</v>
      </c>
      <c r="D95" s="410">
        <v>105733.91940244376</v>
      </c>
      <c r="E95" s="410">
        <v>5442.896983518614</v>
      </c>
      <c r="F95" s="410">
        <v>8899.23095419752</v>
      </c>
      <c r="G95" s="1287">
        <v>0</v>
      </c>
      <c r="H95" s="1287">
        <v>0</v>
      </c>
      <c r="I95" s="410">
        <v>20971</v>
      </c>
      <c r="K95" s="410">
        <v>60989.33</v>
      </c>
    </row>
    <row r="96" spans="1:11" ht="12.75">
      <c r="A96" s="409" t="s">
        <v>1126</v>
      </c>
      <c r="B96" s="410">
        <v>93954</v>
      </c>
      <c r="C96" s="410">
        <f t="shared" si="3"/>
        <v>190571.2694233627</v>
      </c>
      <c r="D96" s="410">
        <v>98480.27832455894</v>
      </c>
      <c r="E96" s="410">
        <v>2714.39503860214</v>
      </c>
      <c r="F96" s="410">
        <v>8800.238060201631</v>
      </c>
      <c r="G96" s="1287">
        <v>0</v>
      </c>
      <c r="H96" s="1287">
        <v>0</v>
      </c>
      <c r="I96" s="410">
        <v>25641</v>
      </c>
      <c r="K96" s="410">
        <v>80576.358</v>
      </c>
    </row>
    <row r="97" spans="1:11" ht="12.75">
      <c r="A97" s="409" t="s">
        <v>1748</v>
      </c>
      <c r="B97" s="410">
        <v>31129</v>
      </c>
      <c r="C97" s="410">
        <f t="shared" si="3"/>
        <v>109105.23665079594</v>
      </c>
      <c r="D97" s="410">
        <v>32548.16684624464</v>
      </c>
      <c r="E97" s="410">
        <v>2589.4487776196097</v>
      </c>
      <c r="F97" s="410">
        <v>3008.3710269316916</v>
      </c>
      <c r="G97" s="1287">
        <v>0</v>
      </c>
      <c r="H97" s="1287">
        <v>0</v>
      </c>
      <c r="I97" s="410">
        <v>8350</v>
      </c>
      <c r="K97" s="410">
        <v>70959.25</v>
      </c>
    </row>
    <row r="98" spans="1:11" ht="12.75">
      <c r="A98" s="409" t="s">
        <v>1749</v>
      </c>
      <c r="B98" s="410">
        <v>32639</v>
      </c>
      <c r="C98" s="410">
        <f t="shared" si="3"/>
        <v>94675.86679390748</v>
      </c>
      <c r="D98" s="410">
        <v>36275.144833609535</v>
      </c>
      <c r="E98" s="410">
        <v>2578.8995027528854</v>
      </c>
      <c r="F98" s="410">
        <v>3156.9984975450475</v>
      </c>
      <c r="G98" s="410">
        <v>3810.9669599999997</v>
      </c>
      <c r="H98" s="1287">
        <v>0</v>
      </c>
      <c r="I98" s="410">
        <v>6805</v>
      </c>
      <c r="K98" s="410">
        <v>48853.857</v>
      </c>
    </row>
    <row r="99" spans="1:11" ht="12.75">
      <c r="A99" s="409" t="s">
        <v>1750</v>
      </c>
      <c r="B99" s="410">
        <v>83693</v>
      </c>
      <c r="C99" s="410">
        <f t="shared" si="3"/>
        <v>158559.7948513617</v>
      </c>
      <c r="D99" s="410">
        <v>75221.93298750647</v>
      </c>
      <c r="E99" s="410">
        <v>3221.718688745641</v>
      </c>
      <c r="F99" s="410">
        <v>7904.145175109578</v>
      </c>
      <c r="G99" s="1287">
        <v>0</v>
      </c>
      <c r="H99" s="1287">
        <v>0</v>
      </c>
      <c r="I99" s="410">
        <v>28389</v>
      </c>
      <c r="K99" s="410">
        <v>72211.998</v>
      </c>
    </row>
    <row r="100" spans="1:11" ht="12.75">
      <c r="A100" s="409" t="s">
        <v>1751</v>
      </c>
      <c r="B100" s="410">
        <v>55120</v>
      </c>
      <c r="C100" s="410">
        <f t="shared" si="3"/>
        <v>105099.16720524948</v>
      </c>
      <c r="D100" s="410">
        <v>52660.072477969676</v>
      </c>
      <c r="E100" s="410">
        <v>3436.789717241935</v>
      </c>
      <c r="F100" s="410">
        <v>5265.409010037871</v>
      </c>
      <c r="G100" s="1287">
        <v>0</v>
      </c>
      <c r="H100" s="1287">
        <v>0</v>
      </c>
      <c r="I100" s="410">
        <v>10856</v>
      </c>
      <c r="K100" s="410">
        <v>43736.896</v>
      </c>
    </row>
    <row r="101" spans="1:11" ht="12.75">
      <c r="A101" s="409" t="s">
        <v>1752</v>
      </c>
      <c r="B101" s="410">
        <v>21813</v>
      </c>
      <c r="C101" s="410">
        <f t="shared" si="3"/>
        <v>51824.11735622467</v>
      </c>
      <c r="D101" s="410">
        <v>23609.00311415809</v>
      </c>
      <c r="E101" s="410">
        <v>1998.1660513155803</v>
      </c>
      <c r="F101" s="410">
        <v>2118.724190750998</v>
      </c>
      <c r="G101" s="1287">
        <v>0</v>
      </c>
      <c r="H101" s="1287">
        <v>0</v>
      </c>
      <c r="I101" s="410">
        <v>3753</v>
      </c>
      <c r="K101" s="410">
        <v>24098.224</v>
      </c>
    </row>
    <row r="102" spans="1:11" ht="12.75">
      <c r="A102" s="409" t="s">
        <v>1753</v>
      </c>
      <c r="B102" s="410">
        <v>75267</v>
      </c>
      <c r="C102" s="410">
        <f t="shared" si="3"/>
        <v>141411.66144911075</v>
      </c>
      <c r="D102" s="410">
        <v>68096.73768789598</v>
      </c>
      <c r="E102" s="410">
        <v>3134.484076009374</v>
      </c>
      <c r="F102" s="410">
        <v>7121.134405205383</v>
      </c>
      <c r="G102" s="410">
        <v>2063.18996</v>
      </c>
      <c r="H102" s="1287">
        <v>0</v>
      </c>
      <c r="I102" s="410">
        <v>16377</v>
      </c>
      <c r="K102" s="410">
        <v>60996.11532</v>
      </c>
    </row>
    <row r="103" spans="1:11" ht="12.75">
      <c r="A103" s="409" t="s">
        <v>1754</v>
      </c>
      <c r="B103" s="410">
        <v>40605</v>
      </c>
      <c r="C103" s="410">
        <f t="shared" si="3"/>
        <v>99589.3093982694</v>
      </c>
      <c r="D103" s="410">
        <v>37877.66499832018</v>
      </c>
      <c r="E103" s="410">
        <v>1865.6742743252187</v>
      </c>
      <c r="F103" s="410">
        <v>3853.540125624002</v>
      </c>
      <c r="G103" s="1287">
        <v>0</v>
      </c>
      <c r="H103" s="1287">
        <v>0</v>
      </c>
      <c r="I103" s="410">
        <v>10726</v>
      </c>
      <c r="K103" s="410">
        <v>55992.43</v>
      </c>
    </row>
    <row r="104" spans="1:11" ht="12.75">
      <c r="A104" s="409" t="s">
        <v>1755</v>
      </c>
      <c r="B104" s="410">
        <v>82946</v>
      </c>
      <c r="C104" s="410">
        <f t="shared" si="3"/>
        <v>188126.3307479176</v>
      </c>
      <c r="D104" s="410">
        <v>117333.3744924188</v>
      </c>
      <c r="E104" s="410">
        <v>8531.045205895922</v>
      </c>
      <c r="F104" s="410">
        <v>7763.345049602874</v>
      </c>
      <c r="G104" s="1287">
        <v>0</v>
      </c>
      <c r="H104" s="1287">
        <v>0</v>
      </c>
      <c r="I104" s="410">
        <v>16928</v>
      </c>
      <c r="K104" s="410">
        <v>54498.566</v>
      </c>
    </row>
    <row r="105" spans="1:11" ht="12.75">
      <c r="A105" s="409" t="s">
        <v>1756</v>
      </c>
      <c r="B105" s="410">
        <v>26429</v>
      </c>
      <c r="C105" s="410">
        <f t="shared" si="3"/>
        <v>51629.162745959475</v>
      </c>
      <c r="D105" s="410">
        <v>24184.329031726862</v>
      </c>
      <c r="E105" s="410">
        <v>2094.897356198349</v>
      </c>
      <c r="F105" s="410">
        <v>2532.376358034268</v>
      </c>
      <c r="G105" s="1287">
        <v>0</v>
      </c>
      <c r="H105" s="1287">
        <v>0</v>
      </c>
      <c r="I105" s="410">
        <v>4638</v>
      </c>
      <c r="K105" s="410">
        <v>22817.56</v>
      </c>
    </row>
    <row r="106" spans="1:11" ht="6" customHeight="1">
      <c r="A106" s="409"/>
      <c r="B106" s="410"/>
      <c r="C106" s="410"/>
      <c r="D106" s="410"/>
      <c r="E106" s="410"/>
      <c r="F106" s="410"/>
      <c r="G106" s="410"/>
      <c r="H106" s="410"/>
      <c r="I106" s="410"/>
      <c r="K106" s="410"/>
    </row>
    <row r="107" spans="1:11" ht="12.75">
      <c r="A107" s="409" t="s">
        <v>1757</v>
      </c>
      <c r="B107" s="410">
        <f>SUM(B81:B106)</f>
        <v>1829761</v>
      </c>
      <c r="C107" s="410">
        <f aca="true" t="shared" si="4" ref="C107:I107">SUM(C81:C105)</f>
        <v>4178540.2474006894</v>
      </c>
      <c r="D107" s="410">
        <f t="shared" si="4"/>
        <v>2066343.4465036592</v>
      </c>
      <c r="E107" s="410">
        <f t="shared" si="4"/>
        <v>157210.735737029</v>
      </c>
      <c r="F107" s="410">
        <f t="shared" si="4"/>
        <v>172717.00000000003</v>
      </c>
      <c r="G107" s="410">
        <f t="shared" si="4"/>
        <v>16066.961659999999</v>
      </c>
      <c r="H107" s="410">
        <f t="shared" si="4"/>
        <v>57802.96670999999</v>
      </c>
      <c r="I107" s="410">
        <f t="shared" si="4"/>
        <v>416434</v>
      </c>
      <c r="K107" s="410">
        <f>SUM(K81:K105)</f>
        <v>1708399.1367900001</v>
      </c>
    </row>
    <row r="108" spans="1:11" ht="18" customHeight="1">
      <c r="A108" s="409"/>
      <c r="B108" s="410"/>
      <c r="C108" s="410"/>
      <c r="D108" s="410"/>
      <c r="E108" s="410"/>
      <c r="F108" s="410"/>
      <c r="G108" s="410"/>
      <c r="H108" s="410"/>
      <c r="I108" s="410"/>
      <c r="K108" s="410"/>
    </row>
    <row r="109" spans="1:11" ht="12.75">
      <c r="A109" s="392" t="s">
        <v>887</v>
      </c>
      <c r="B109" s="410"/>
      <c r="C109" s="410"/>
      <c r="D109" s="410"/>
      <c r="E109" s="410"/>
      <c r="F109" s="410"/>
      <c r="G109" s="410"/>
      <c r="H109" s="410"/>
      <c r="I109" s="410"/>
      <c r="K109" s="410"/>
    </row>
    <row r="110" spans="1:11" ht="14.25">
      <c r="A110" s="1310" t="s">
        <v>398</v>
      </c>
      <c r="I110" s="410"/>
      <c r="K110" s="410"/>
    </row>
    <row r="111" spans="1:11" ht="12.75">
      <c r="A111" s="1256" t="s">
        <v>391</v>
      </c>
      <c r="I111" s="410"/>
      <c r="K111" s="410"/>
    </row>
    <row r="112" spans="1:11" ht="12.75">
      <c r="A112" s="1256" t="s">
        <v>392</v>
      </c>
      <c r="I112" s="410"/>
      <c r="K112" s="410"/>
    </row>
    <row r="113" spans="1:11" ht="12.75">
      <c r="A113" s="1256" t="s">
        <v>393</v>
      </c>
      <c r="I113" s="410"/>
      <c r="K113" s="410"/>
    </row>
    <row r="114" spans="1:11" ht="12.75">
      <c r="A114" s="1256" t="s">
        <v>889</v>
      </c>
      <c r="I114" s="410"/>
      <c r="K114" s="410"/>
    </row>
  </sheetData>
  <printOptions horizontalCentered="1"/>
  <pageMargins left="0.49" right="0.44" top="0.52" bottom="0.69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3"/>
  <sheetViews>
    <sheetView workbookViewId="0" topLeftCell="A1">
      <selection activeCell="B6" sqref="B6"/>
    </sheetView>
  </sheetViews>
  <sheetFormatPr defaultColWidth="9.140625" defaultRowHeight="12.75"/>
  <cols>
    <col min="1" max="1" width="20.421875" style="366" customWidth="1"/>
    <col min="2" max="2" width="10.7109375" style="387" customWidth="1"/>
    <col min="3" max="3" width="12.8515625" style="370" customWidth="1"/>
    <col min="4" max="4" width="12.7109375" style="370" customWidth="1"/>
    <col min="5" max="5" width="11.7109375" style="370" customWidth="1"/>
    <col min="6" max="6" width="11.140625" style="370" customWidth="1"/>
    <col min="7" max="7" width="10.00390625" style="370" customWidth="1"/>
    <col min="8" max="8" width="10.28125" style="370" customWidth="1"/>
    <col min="9" max="9" width="10.28125" style="366" customWidth="1"/>
    <col min="10" max="10" width="2.00390625" style="366" customWidth="1"/>
    <col min="11" max="11" width="11.140625" style="366" customWidth="1"/>
    <col min="12" max="16384" width="9.140625" style="366" customWidth="1"/>
  </cols>
  <sheetData>
    <row r="1" spans="1:11" ht="12.75">
      <c r="A1" s="362" t="s">
        <v>237</v>
      </c>
      <c r="B1" s="363"/>
      <c r="C1" s="364"/>
      <c r="D1" s="364"/>
      <c r="E1" s="364"/>
      <c r="F1" s="364"/>
      <c r="G1" s="364"/>
      <c r="H1" s="364"/>
      <c r="I1" s="365"/>
      <c r="J1" s="365"/>
      <c r="K1" s="365"/>
    </row>
    <row r="2" spans="1:11" ht="12.75">
      <c r="A2" s="367" t="s">
        <v>1586</v>
      </c>
      <c r="B2" s="363"/>
      <c r="C2" s="364"/>
      <c r="D2" s="364"/>
      <c r="E2" s="364"/>
      <c r="F2" s="364"/>
      <c r="G2" s="364"/>
      <c r="H2" s="364"/>
      <c r="I2" s="365"/>
      <c r="J2" s="365"/>
      <c r="K2" s="365"/>
    </row>
    <row r="3" spans="1:11" ht="13.5" thickBot="1">
      <c r="A3" s="636" t="s">
        <v>150</v>
      </c>
      <c r="B3" s="363"/>
      <c r="C3" s="368"/>
      <c r="D3" s="368"/>
      <c r="E3" s="368"/>
      <c r="F3" s="368"/>
      <c r="G3" s="368"/>
      <c r="H3" s="368"/>
      <c r="I3" s="365"/>
      <c r="J3" s="365"/>
      <c r="K3" s="365"/>
    </row>
    <row r="4" spans="2:11" ht="13.5" thickBot="1">
      <c r="B4" s="369"/>
      <c r="E4" s="371"/>
      <c r="F4" s="371" t="s">
        <v>774</v>
      </c>
      <c r="H4" s="371"/>
      <c r="I4" s="1285" t="s">
        <v>1120</v>
      </c>
      <c r="J4" s="627"/>
      <c r="K4" s="1286"/>
    </row>
    <row r="5" spans="1:11" ht="12.75">
      <c r="A5" s="372"/>
      <c r="B5" s="371" t="s">
        <v>775</v>
      </c>
      <c r="C5" s="371" t="s">
        <v>776</v>
      </c>
      <c r="D5" s="371" t="s">
        <v>777</v>
      </c>
      <c r="E5" s="371" t="s">
        <v>778</v>
      </c>
      <c r="F5" s="371" t="s">
        <v>779</v>
      </c>
      <c r="G5" s="371"/>
      <c r="H5" s="371"/>
      <c r="I5" s="373" t="s">
        <v>780</v>
      </c>
      <c r="J5" s="374"/>
      <c r="K5" s="375" t="s">
        <v>781</v>
      </c>
    </row>
    <row r="6" spans="1:11" ht="15" thickBot="1">
      <c r="A6" s="372" t="s">
        <v>978</v>
      </c>
      <c r="B6" s="553" t="s">
        <v>399</v>
      </c>
      <c r="C6" s="376" t="s">
        <v>783</v>
      </c>
      <c r="D6" s="376" t="s">
        <v>784</v>
      </c>
      <c r="E6" s="376" t="s">
        <v>785</v>
      </c>
      <c r="F6" s="376" t="s">
        <v>786</v>
      </c>
      <c r="G6" s="376" t="s">
        <v>787</v>
      </c>
      <c r="H6" s="376" t="s">
        <v>788</v>
      </c>
      <c r="I6" s="377" t="s">
        <v>789</v>
      </c>
      <c r="J6" s="378"/>
      <c r="K6" s="379" t="s">
        <v>790</v>
      </c>
    </row>
    <row r="7" spans="1:8" ht="7.5" customHeight="1">
      <c r="A7" s="380"/>
      <c r="B7" s="363"/>
      <c r="C7" s="381"/>
      <c r="D7" s="381"/>
      <c r="E7" s="381"/>
      <c r="F7" s="382"/>
      <c r="G7" s="382"/>
      <c r="H7" s="366"/>
    </row>
    <row r="8" spans="1:11" ht="12" customHeight="1">
      <c r="A8" s="383" t="s">
        <v>1587</v>
      </c>
      <c r="B8" s="384">
        <v>1294.427058921005</v>
      </c>
      <c r="C8" s="384">
        <f aca="true" t="shared" si="0" ref="C8:C39">SUM(D8:H8)+K8</f>
        <v>3963.275923259422</v>
      </c>
      <c r="D8" s="384">
        <v>1816.7642210985582</v>
      </c>
      <c r="E8" s="384">
        <v>43.38888299151414</v>
      </c>
      <c r="F8" s="384">
        <v>74.27981916934985</v>
      </c>
      <c r="G8" s="1287">
        <v>0</v>
      </c>
      <c r="H8" s="1287">
        <v>0</v>
      </c>
      <c r="I8" s="384">
        <v>321</v>
      </c>
      <c r="J8" s="384"/>
      <c r="K8" s="384">
        <v>2028.843</v>
      </c>
    </row>
    <row r="9" spans="1:11" ht="12" customHeight="1">
      <c r="A9" s="383" t="s">
        <v>1588</v>
      </c>
      <c r="B9" s="384">
        <v>487.6770353683816</v>
      </c>
      <c r="C9" s="384">
        <f t="shared" si="0"/>
        <v>1247.816805500614</v>
      </c>
      <c r="D9" s="384">
        <v>775.7571661358519</v>
      </c>
      <c r="E9" s="384">
        <v>97.60630788526807</v>
      </c>
      <c r="F9" s="384">
        <v>27.66433147949393</v>
      </c>
      <c r="G9" s="1287">
        <v>0</v>
      </c>
      <c r="H9" s="1287">
        <v>0</v>
      </c>
      <c r="I9" s="384">
        <v>110</v>
      </c>
      <c r="J9" s="384"/>
      <c r="K9" s="384">
        <v>346.789</v>
      </c>
    </row>
    <row r="10" spans="1:11" ht="12" customHeight="1">
      <c r="A10" s="383" t="s">
        <v>1589</v>
      </c>
      <c r="B10" s="384">
        <v>816.3689626965304</v>
      </c>
      <c r="C10" s="384">
        <f t="shared" si="0"/>
        <v>2513.186658354791</v>
      </c>
      <c r="D10" s="384">
        <v>1341.1980439214406</v>
      </c>
      <c r="E10" s="384">
        <v>35.794894525717226</v>
      </c>
      <c r="F10" s="384">
        <v>47.59571990763326</v>
      </c>
      <c r="G10" s="1287">
        <v>0</v>
      </c>
      <c r="H10" s="1287">
        <v>0</v>
      </c>
      <c r="I10" s="384">
        <v>220</v>
      </c>
      <c r="J10" s="384"/>
      <c r="K10" s="384">
        <v>1088.598</v>
      </c>
    </row>
    <row r="11" spans="1:11" ht="12" customHeight="1">
      <c r="A11" s="383" t="s">
        <v>1590</v>
      </c>
      <c r="B11" s="384">
        <v>317.790019214407</v>
      </c>
      <c r="C11" s="384">
        <f t="shared" si="0"/>
        <v>634.0490411507918</v>
      </c>
      <c r="D11" s="384">
        <v>488.94475416739283</v>
      </c>
      <c r="E11" s="384">
        <v>42.42796015476531</v>
      </c>
      <c r="F11" s="384">
        <v>18.733326828633686</v>
      </c>
      <c r="G11" s="1287">
        <v>0</v>
      </c>
      <c r="H11" s="1287">
        <v>0</v>
      </c>
      <c r="I11" s="384">
        <v>43</v>
      </c>
      <c r="J11" s="384"/>
      <c r="K11" s="384">
        <v>83.943</v>
      </c>
    </row>
    <row r="12" spans="1:11" ht="12" customHeight="1">
      <c r="A12" s="383" t="s">
        <v>1591</v>
      </c>
      <c r="B12" s="384">
        <v>4415.439731693796</v>
      </c>
      <c r="C12" s="384">
        <f t="shared" si="0"/>
        <v>14073.370160721577</v>
      </c>
      <c r="D12" s="384">
        <v>7586.8195428449035</v>
      </c>
      <c r="E12" s="384">
        <v>448.75511561629014</v>
      </c>
      <c r="F12" s="384">
        <v>250.23150226038314</v>
      </c>
      <c r="G12" s="1287">
        <v>0</v>
      </c>
      <c r="H12" s="1287">
        <v>0</v>
      </c>
      <c r="I12" s="384">
        <v>862</v>
      </c>
      <c r="J12" s="384"/>
      <c r="K12" s="384">
        <v>5787.564</v>
      </c>
    </row>
    <row r="13" spans="1:11" ht="12" customHeight="1">
      <c r="A13" s="383" t="s">
        <v>1592</v>
      </c>
      <c r="B13" s="384">
        <v>1062.340890284852</v>
      </c>
      <c r="C13" s="384">
        <f t="shared" si="0"/>
        <v>2483.2988589569195</v>
      </c>
      <c r="D13" s="384">
        <v>1256.3095819507816</v>
      </c>
      <c r="E13" s="384">
        <v>69.6305856866593</v>
      </c>
      <c r="F13" s="384">
        <v>62.95269131947832</v>
      </c>
      <c r="G13" s="1287">
        <v>0</v>
      </c>
      <c r="H13" s="1287">
        <v>0</v>
      </c>
      <c r="I13" s="384">
        <v>159</v>
      </c>
      <c r="J13" s="384"/>
      <c r="K13" s="384">
        <v>1094.406</v>
      </c>
    </row>
    <row r="14" spans="1:11" ht="12" customHeight="1">
      <c r="A14" s="383" t="s">
        <v>1593</v>
      </c>
      <c r="B14" s="384">
        <v>3928.056522865882</v>
      </c>
      <c r="C14" s="384">
        <f t="shared" si="0"/>
        <v>5325.994760721873</v>
      </c>
      <c r="D14" s="384">
        <v>2951.4627911108937</v>
      </c>
      <c r="E14" s="384">
        <v>210.92671352095462</v>
      </c>
      <c r="F14" s="384">
        <v>222.45825609002503</v>
      </c>
      <c r="G14" s="1287">
        <v>0</v>
      </c>
      <c r="H14" s="1287">
        <v>0</v>
      </c>
      <c r="I14" s="384">
        <v>429</v>
      </c>
      <c r="J14" s="384"/>
      <c r="K14" s="384">
        <v>1941.147</v>
      </c>
    </row>
    <row r="15" spans="1:11" ht="12" customHeight="1">
      <c r="A15" s="383" t="s">
        <v>1594</v>
      </c>
      <c r="B15" s="384">
        <v>6973.981279800204</v>
      </c>
      <c r="C15" s="384">
        <f t="shared" si="0"/>
        <v>13676.062952719381</v>
      </c>
      <c r="D15" s="384">
        <v>8892.012270151004</v>
      </c>
      <c r="E15" s="384">
        <v>775.9420775337406</v>
      </c>
      <c r="F15" s="384">
        <v>400.7516050346375</v>
      </c>
      <c r="G15" s="1287">
        <v>0</v>
      </c>
      <c r="H15" s="1287">
        <v>0</v>
      </c>
      <c r="I15" s="384">
        <v>723</v>
      </c>
      <c r="J15" s="384"/>
      <c r="K15" s="384">
        <v>3607.357</v>
      </c>
    </row>
    <row r="16" spans="1:11" ht="12" customHeight="1">
      <c r="A16" s="383" t="s">
        <v>1595</v>
      </c>
      <c r="B16" s="384">
        <v>1369.6288662477516</v>
      </c>
      <c r="C16" s="384">
        <f t="shared" si="0"/>
        <v>5470.936025326384</v>
      </c>
      <c r="D16" s="384">
        <v>2843.359842578961</v>
      </c>
      <c r="E16" s="384">
        <v>180.98037310745815</v>
      </c>
      <c r="F16" s="384">
        <v>79.39880963996488</v>
      </c>
      <c r="G16" s="1287">
        <v>0</v>
      </c>
      <c r="H16" s="1287">
        <v>0</v>
      </c>
      <c r="I16" s="384">
        <v>429</v>
      </c>
      <c r="J16" s="384"/>
      <c r="K16" s="384">
        <v>2367.197</v>
      </c>
    </row>
    <row r="17" spans="1:11" ht="12" customHeight="1">
      <c r="A17" s="383" t="s">
        <v>1596</v>
      </c>
      <c r="B17" s="384">
        <v>1541.5849801934341</v>
      </c>
      <c r="C17" s="384">
        <f t="shared" si="0"/>
        <v>5851.224675697442</v>
      </c>
      <c r="D17" s="384">
        <v>3791.7517383270215</v>
      </c>
      <c r="E17" s="384">
        <v>207.1982083887316</v>
      </c>
      <c r="F17" s="384">
        <v>88.43872898168928</v>
      </c>
      <c r="G17" s="1287">
        <v>0</v>
      </c>
      <c r="H17" s="1287">
        <v>0</v>
      </c>
      <c r="I17" s="384">
        <v>407</v>
      </c>
      <c r="J17" s="384"/>
      <c r="K17" s="384">
        <v>1763.836</v>
      </c>
    </row>
    <row r="18" spans="1:11" ht="12" customHeight="1">
      <c r="A18" s="383" t="s">
        <v>1597</v>
      </c>
      <c r="B18" s="384">
        <v>13970.920229092057</v>
      </c>
      <c r="C18" s="384">
        <f t="shared" si="0"/>
        <v>32353.727128956303</v>
      </c>
      <c r="D18" s="384">
        <v>16281.055474768249</v>
      </c>
      <c r="E18" s="384">
        <v>2132.3541884190367</v>
      </c>
      <c r="F18" s="384">
        <v>824.157465769018</v>
      </c>
      <c r="G18" s="1287">
        <v>0</v>
      </c>
      <c r="H18" s="1287">
        <v>0</v>
      </c>
      <c r="I18" s="384">
        <v>3396</v>
      </c>
      <c r="J18" s="384"/>
      <c r="K18" s="384">
        <v>13116.16</v>
      </c>
    </row>
    <row r="19" spans="1:11" ht="12" customHeight="1">
      <c r="A19" s="383" t="s">
        <v>1598</v>
      </c>
      <c r="B19" s="384">
        <v>1094.8092336964628</v>
      </c>
      <c r="C19" s="384">
        <f t="shared" si="0"/>
        <v>3142.7271995535084</v>
      </c>
      <c r="D19" s="384">
        <v>1571.597877752833</v>
      </c>
      <c r="E19" s="384">
        <v>87.07351437230842</v>
      </c>
      <c r="F19" s="384">
        <v>63.442807428367</v>
      </c>
      <c r="G19" s="1287">
        <v>0</v>
      </c>
      <c r="H19" s="1287">
        <v>0</v>
      </c>
      <c r="I19" s="384">
        <v>244</v>
      </c>
      <c r="J19" s="384"/>
      <c r="K19" s="384">
        <v>1420.613</v>
      </c>
    </row>
    <row r="20" spans="1:11" ht="12" customHeight="1">
      <c r="A20" s="383" t="s">
        <v>1599</v>
      </c>
      <c r="B20" s="384">
        <v>1471.6109890537425</v>
      </c>
      <c r="C20" s="384">
        <f t="shared" si="0"/>
        <v>3994.497171320274</v>
      </c>
      <c r="D20" s="384">
        <v>2589.422817758326</v>
      </c>
      <c r="E20" s="384">
        <v>81.6369325777867</v>
      </c>
      <c r="F20" s="384">
        <v>82.44842098416106</v>
      </c>
      <c r="G20" s="1287">
        <v>0</v>
      </c>
      <c r="H20" s="1287">
        <v>0</v>
      </c>
      <c r="I20" s="384">
        <v>243</v>
      </c>
      <c r="J20" s="384"/>
      <c r="K20" s="384">
        <v>1240.989</v>
      </c>
    </row>
    <row r="21" spans="1:11" ht="12" customHeight="1">
      <c r="A21" s="383" t="s">
        <v>1600</v>
      </c>
      <c r="B21" s="384">
        <v>1397.0662888518718</v>
      </c>
      <c r="C21" s="384">
        <f t="shared" si="0"/>
        <v>4778.4331724351505</v>
      </c>
      <c r="D21" s="384">
        <v>2480.045237316545</v>
      </c>
      <c r="E21" s="384">
        <v>163.42225820703678</v>
      </c>
      <c r="F21" s="384">
        <v>82.12167691156861</v>
      </c>
      <c r="G21" s="1287">
        <v>0</v>
      </c>
      <c r="H21" s="1287">
        <v>0</v>
      </c>
      <c r="I21" s="384">
        <v>431</v>
      </c>
      <c r="J21" s="384"/>
      <c r="K21" s="384">
        <v>2052.844</v>
      </c>
    </row>
    <row r="22" spans="1:11" ht="12" customHeight="1">
      <c r="A22" s="383" t="s">
        <v>1601</v>
      </c>
      <c r="B22" s="384">
        <v>2586.639230273699</v>
      </c>
      <c r="C22" s="384">
        <f t="shared" si="0"/>
        <v>5849.7523233041675</v>
      </c>
      <c r="D22" s="384">
        <v>3159.235885317221</v>
      </c>
      <c r="E22" s="384">
        <v>656.1774701526867</v>
      </c>
      <c r="F22" s="384">
        <v>137.28696783426025</v>
      </c>
      <c r="G22" s="1287">
        <v>0</v>
      </c>
      <c r="H22" s="1287">
        <v>0</v>
      </c>
      <c r="I22" s="384">
        <v>333</v>
      </c>
      <c r="J22" s="384"/>
      <c r="K22" s="384">
        <v>1897.052</v>
      </c>
    </row>
    <row r="23" spans="1:11" ht="12" customHeight="1">
      <c r="A23" s="383" t="s">
        <v>1602</v>
      </c>
      <c r="B23" s="384">
        <v>4537.604543008112</v>
      </c>
      <c r="C23" s="384">
        <f t="shared" si="0"/>
        <v>9610.214873165347</v>
      </c>
      <c r="D23" s="384">
        <v>4067.292762406963</v>
      </c>
      <c r="E23" s="384">
        <v>1111.310373840962</v>
      </c>
      <c r="F23" s="384">
        <v>244.18673691742282</v>
      </c>
      <c r="G23" s="1287">
        <v>0</v>
      </c>
      <c r="H23" s="1287">
        <v>0</v>
      </c>
      <c r="I23" s="384">
        <v>729</v>
      </c>
      <c r="J23" s="384"/>
      <c r="K23" s="384">
        <v>4187.425</v>
      </c>
    </row>
    <row r="24" spans="1:11" ht="12" customHeight="1">
      <c r="A24" s="383" t="s">
        <v>1603</v>
      </c>
      <c r="B24" s="384">
        <v>1828.0993383723535</v>
      </c>
      <c r="C24" s="384">
        <f t="shared" si="0"/>
        <v>8321.251955314401</v>
      </c>
      <c r="D24" s="384">
        <v>4026.2961490906755</v>
      </c>
      <c r="E24" s="384">
        <v>297.71278121315567</v>
      </c>
      <c r="F24" s="384">
        <v>106.57302501057015</v>
      </c>
      <c r="G24" s="1287">
        <v>0</v>
      </c>
      <c r="H24" s="1287">
        <v>0</v>
      </c>
      <c r="I24" s="384">
        <v>488</v>
      </c>
      <c r="J24" s="384"/>
      <c r="K24" s="384">
        <v>3890.67</v>
      </c>
    </row>
    <row r="25" spans="1:11" ht="12" customHeight="1">
      <c r="A25" s="383" t="s">
        <v>1604</v>
      </c>
      <c r="B25" s="384">
        <v>1946.795250717179</v>
      </c>
      <c r="C25" s="384">
        <f t="shared" si="0"/>
        <v>4859.54439961256</v>
      </c>
      <c r="D25" s="384">
        <v>2939.7938394600183</v>
      </c>
      <c r="E25" s="384">
        <v>156.0482650343184</v>
      </c>
      <c r="F25" s="384">
        <v>110.0582951182229</v>
      </c>
      <c r="G25" s="1287">
        <v>0</v>
      </c>
      <c r="H25" s="1287">
        <v>0</v>
      </c>
      <c r="I25" s="384">
        <v>271</v>
      </c>
      <c r="J25" s="384"/>
      <c r="K25" s="384">
        <v>1653.644</v>
      </c>
    </row>
    <row r="26" spans="1:11" ht="12" customHeight="1">
      <c r="A26" s="383" t="s">
        <v>804</v>
      </c>
      <c r="B26" s="384">
        <v>473.62217627278426</v>
      </c>
      <c r="C26" s="384">
        <f t="shared" si="0"/>
        <v>808.917816624029</v>
      </c>
      <c r="D26" s="384">
        <v>451.2581373662043</v>
      </c>
      <c r="E26" s="384">
        <v>59.98503734154011</v>
      </c>
      <c r="F26" s="384">
        <v>26.629641916284516</v>
      </c>
      <c r="G26" s="1287">
        <v>0</v>
      </c>
      <c r="H26" s="1287">
        <v>0</v>
      </c>
      <c r="I26" s="384">
        <v>107</v>
      </c>
      <c r="J26" s="384"/>
      <c r="K26" s="384">
        <v>271.045</v>
      </c>
    </row>
    <row r="27" spans="1:11" ht="12" customHeight="1">
      <c r="A27" s="383" t="s">
        <v>1605</v>
      </c>
      <c r="B27" s="384">
        <v>5156.87848212376</v>
      </c>
      <c r="C27" s="384">
        <f t="shared" si="0"/>
        <v>10474.648496215359</v>
      </c>
      <c r="D27" s="384">
        <v>6536.12123891684</v>
      </c>
      <c r="E27" s="384">
        <v>1129.9995966161741</v>
      </c>
      <c r="F27" s="384">
        <v>285.138660682343</v>
      </c>
      <c r="G27" s="1287">
        <v>0</v>
      </c>
      <c r="H27" s="1287">
        <v>0</v>
      </c>
      <c r="I27" s="384">
        <v>775</v>
      </c>
      <c r="J27" s="384"/>
      <c r="K27" s="384">
        <v>2523.389</v>
      </c>
    </row>
    <row r="28" spans="1:11" ht="12" customHeight="1">
      <c r="A28" s="383" t="s">
        <v>1606</v>
      </c>
      <c r="B28" s="384">
        <v>847.1535894867862</v>
      </c>
      <c r="C28" s="384">
        <f t="shared" si="0"/>
        <v>2173.2230216408216</v>
      </c>
      <c r="D28" s="384">
        <v>865.811933791905</v>
      </c>
      <c r="E28" s="384">
        <v>46.20627554202502</v>
      </c>
      <c r="F28" s="384">
        <v>49.392812306891734</v>
      </c>
      <c r="G28" s="1287">
        <v>0</v>
      </c>
      <c r="H28" s="1287">
        <v>0</v>
      </c>
      <c r="I28" s="384">
        <v>184</v>
      </c>
      <c r="J28" s="384"/>
      <c r="K28" s="384">
        <v>1211.812</v>
      </c>
    </row>
    <row r="29" spans="1:11" ht="12" customHeight="1">
      <c r="A29" s="383" t="s">
        <v>805</v>
      </c>
      <c r="B29" s="384">
        <v>7164.122734480204</v>
      </c>
      <c r="C29" s="384">
        <f t="shared" si="0"/>
        <v>13760.393216791148</v>
      </c>
      <c r="D29" s="384">
        <v>7108.015193649194</v>
      </c>
      <c r="E29" s="384">
        <v>983.7297072737393</v>
      </c>
      <c r="F29" s="384">
        <v>407.5043158682148</v>
      </c>
      <c r="G29" s="1287">
        <v>0</v>
      </c>
      <c r="H29" s="1287">
        <v>0</v>
      </c>
      <c r="I29" s="384">
        <v>894</v>
      </c>
      <c r="J29" s="384"/>
      <c r="K29" s="384">
        <v>5261.144</v>
      </c>
    </row>
    <row r="30" spans="1:11" ht="12" customHeight="1">
      <c r="A30" s="383" t="s">
        <v>1607</v>
      </c>
      <c r="B30" s="384">
        <v>5198.530734604282</v>
      </c>
      <c r="C30" s="384">
        <f t="shared" si="0"/>
        <v>8099.241842441568</v>
      </c>
      <c r="D30" s="384">
        <v>5054.051078641465</v>
      </c>
      <c r="E30" s="384">
        <v>179.21833533553644</v>
      </c>
      <c r="F30" s="384">
        <v>284.15842846456565</v>
      </c>
      <c r="G30" s="1287">
        <v>0</v>
      </c>
      <c r="H30" s="1287">
        <v>0</v>
      </c>
      <c r="I30" s="384">
        <v>745</v>
      </c>
      <c r="J30" s="384"/>
      <c r="K30" s="384">
        <v>2581.814</v>
      </c>
    </row>
    <row r="31" spans="1:11" ht="12" customHeight="1">
      <c r="A31" s="383" t="s">
        <v>1608</v>
      </c>
      <c r="B31" s="384">
        <v>985.1544781679146</v>
      </c>
      <c r="C31" s="384">
        <f t="shared" si="0"/>
        <v>2322.319679689033</v>
      </c>
      <c r="D31" s="384">
        <v>1422.9818667402544</v>
      </c>
      <c r="E31" s="384">
        <v>97.12480875324705</v>
      </c>
      <c r="F31" s="384">
        <v>54.893004195531276</v>
      </c>
      <c r="G31" s="1287">
        <v>0</v>
      </c>
      <c r="H31" s="1287">
        <v>0</v>
      </c>
      <c r="I31" s="384">
        <v>199</v>
      </c>
      <c r="J31" s="384"/>
      <c r="K31" s="384">
        <v>747.32</v>
      </c>
    </row>
    <row r="32" spans="1:11" ht="12" customHeight="1">
      <c r="A32" s="383" t="s">
        <v>1609</v>
      </c>
      <c r="B32" s="384">
        <v>25596.049965294584</v>
      </c>
      <c r="C32" s="384">
        <f t="shared" si="0"/>
        <v>61488.127866318595</v>
      </c>
      <c r="D32" s="384">
        <v>28499.04166984669</v>
      </c>
      <c r="E32" s="384">
        <v>16397.22049311873</v>
      </c>
      <c r="F32" s="384">
        <v>1479.4427033531729</v>
      </c>
      <c r="G32" s="1287">
        <v>0</v>
      </c>
      <c r="H32" s="1287">
        <v>0</v>
      </c>
      <c r="I32" s="384">
        <v>3889</v>
      </c>
      <c r="J32" s="384"/>
      <c r="K32" s="384">
        <v>15112.423</v>
      </c>
    </row>
    <row r="33" spans="1:11" ht="12" customHeight="1">
      <c r="A33" s="383" t="s">
        <v>1610</v>
      </c>
      <c r="B33" s="384">
        <v>893.3812687055654</v>
      </c>
      <c r="C33" s="384">
        <f t="shared" si="0"/>
        <v>2586.736599715132</v>
      </c>
      <c r="D33" s="384">
        <v>1677.1212140862624</v>
      </c>
      <c r="E33" s="384">
        <v>397.1008434296308</v>
      </c>
      <c r="F33" s="384">
        <v>45.907542199238954</v>
      </c>
      <c r="G33" s="1287">
        <v>0</v>
      </c>
      <c r="H33" s="1287">
        <v>0</v>
      </c>
      <c r="I33" s="384">
        <v>141</v>
      </c>
      <c r="J33" s="384"/>
      <c r="K33" s="384">
        <v>466.607</v>
      </c>
    </row>
    <row r="34" spans="1:11" ht="12" customHeight="1">
      <c r="A34" s="383" t="s">
        <v>1611</v>
      </c>
      <c r="B34" s="384">
        <v>2249.8826510405866</v>
      </c>
      <c r="C34" s="384">
        <f t="shared" si="0"/>
        <v>4052.3476435082957</v>
      </c>
      <c r="D34" s="384">
        <v>3103.3908218638244</v>
      </c>
      <c r="E34" s="384">
        <v>106.31064995292378</v>
      </c>
      <c r="F34" s="384">
        <v>130.64317169154714</v>
      </c>
      <c r="G34" s="1287">
        <v>0</v>
      </c>
      <c r="H34" s="1287">
        <v>0</v>
      </c>
      <c r="I34" s="384">
        <v>253</v>
      </c>
      <c r="J34" s="384"/>
      <c r="K34" s="384">
        <v>712.003</v>
      </c>
    </row>
    <row r="35" spans="1:11" ht="12" customHeight="1">
      <c r="A35" s="383" t="s">
        <v>1284</v>
      </c>
      <c r="B35" s="384">
        <v>13446.380129308382</v>
      </c>
      <c r="C35" s="384">
        <f t="shared" si="0"/>
        <v>20122.783573896973</v>
      </c>
      <c r="D35" s="384">
        <v>12710.44832634944</v>
      </c>
      <c r="E35" s="384">
        <v>1286.8520897266053</v>
      </c>
      <c r="F35" s="384">
        <v>698.3609978209256</v>
      </c>
      <c r="G35" s="384">
        <v>1502.85182</v>
      </c>
      <c r="H35" s="384">
        <v>135.35034</v>
      </c>
      <c r="I35" s="384">
        <v>945</v>
      </c>
      <c r="J35" s="384"/>
      <c r="K35" s="384">
        <v>3788.92</v>
      </c>
    </row>
    <row r="36" spans="1:11" ht="12" customHeight="1">
      <c r="A36" s="383" t="s">
        <v>1370</v>
      </c>
      <c r="B36" s="384">
        <v>6498.734700465807</v>
      </c>
      <c r="C36" s="384">
        <f t="shared" si="0"/>
        <v>10528.274734247785</v>
      </c>
      <c r="D36" s="384">
        <v>6154.128218112009</v>
      </c>
      <c r="E36" s="384">
        <v>1072.0661191539564</v>
      </c>
      <c r="F36" s="384">
        <v>352.5023969818194</v>
      </c>
      <c r="G36" s="1287">
        <v>0</v>
      </c>
      <c r="H36" s="1287">
        <v>0</v>
      </c>
      <c r="I36" s="384">
        <v>607</v>
      </c>
      <c r="J36" s="384"/>
      <c r="K36" s="384">
        <v>2949.578</v>
      </c>
    </row>
    <row r="37" spans="1:11" ht="12" customHeight="1">
      <c r="A37" s="383" t="s">
        <v>1286</v>
      </c>
      <c r="B37" s="384">
        <v>290.66283569373854</v>
      </c>
      <c r="C37" s="384">
        <f t="shared" si="0"/>
        <v>974.7692064966711</v>
      </c>
      <c r="D37" s="384">
        <v>485.12085843784723</v>
      </c>
      <c r="E37" s="384">
        <v>18.212912211424104</v>
      </c>
      <c r="F37" s="384">
        <v>17.317435847399747</v>
      </c>
      <c r="G37" s="1287">
        <v>0</v>
      </c>
      <c r="H37" s="1287">
        <v>0</v>
      </c>
      <c r="I37" s="384">
        <v>65</v>
      </c>
      <c r="J37" s="384"/>
      <c r="K37" s="384">
        <v>454.118</v>
      </c>
    </row>
    <row r="38" spans="1:11" ht="12" customHeight="1">
      <c r="A38" s="383" t="s">
        <v>1612</v>
      </c>
      <c r="B38" s="384">
        <v>23349.191706581732</v>
      </c>
      <c r="C38" s="384">
        <f t="shared" si="0"/>
        <v>50221.788946437</v>
      </c>
      <c r="D38" s="384">
        <v>31170.227066558666</v>
      </c>
      <c r="E38" s="384">
        <v>4207.0042340917535</v>
      </c>
      <c r="F38" s="384">
        <v>1310.3526457865808</v>
      </c>
      <c r="G38" s="1287">
        <v>0</v>
      </c>
      <c r="H38" s="1287">
        <v>0</v>
      </c>
      <c r="I38" s="384">
        <v>2824</v>
      </c>
      <c r="J38" s="384"/>
      <c r="K38" s="384">
        <v>13534.205</v>
      </c>
    </row>
    <row r="39" spans="1:11" ht="12.75">
      <c r="A39" s="383" t="s">
        <v>1613</v>
      </c>
      <c r="B39" s="384">
        <v>556.7192557095465</v>
      </c>
      <c r="C39" s="384">
        <f t="shared" si="0"/>
        <v>1734.2763147332173</v>
      </c>
      <c r="D39" s="384">
        <v>888.0562838440158</v>
      </c>
      <c r="E39" s="384">
        <v>29.303995666252938</v>
      </c>
      <c r="F39" s="384">
        <v>32.51103522294858</v>
      </c>
      <c r="G39" s="1287">
        <v>0</v>
      </c>
      <c r="H39" s="1287">
        <v>0</v>
      </c>
      <c r="I39" s="384">
        <v>126</v>
      </c>
      <c r="J39" s="384"/>
      <c r="K39" s="384">
        <v>784.405</v>
      </c>
    </row>
    <row r="40" spans="1:11" ht="12.75">
      <c r="A40" s="383" t="s">
        <v>1614</v>
      </c>
      <c r="B40" s="384">
        <v>56572.14425301342</v>
      </c>
      <c r="C40" s="384">
        <f aca="true" t="shared" si="1" ref="C40:C71">SUM(D40:H40)+K40</f>
        <v>56809.618759669735</v>
      </c>
      <c r="D40" s="384">
        <v>29978.466463102817</v>
      </c>
      <c r="E40" s="384">
        <v>4170.796329534691</v>
      </c>
      <c r="F40" s="384">
        <v>3050.3737470322308</v>
      </c>
      <c r="G40" s="1287">
        <v>0</v>
      </c>
      <c r="H40" s="384">
        <v>193.80022</v>
      </c>
      <c r="I40" s="384">
        <v>4276</v>
      </c>
      <c r="J40" s="384"/>
      <c r="K40" s="384">
        <v>19416.182</v>
      </c>
    </row>
    <row r="41" spans="1:11" ht="12.75">
      <c r="A41" s="383" t="s">
        <v>1615</v>
      </c>
      <c r="B41" s="384">
        <v>2776.986509046602</v>
      </c>
      <c r="C41" s="384">
        <f t="shared" si="1"/>
        <v>7903.5091172101465</v>
      </c>
      <c r="D41" s="384">
        <v>4078.6046148005553</v>
      </c>
      <c r="E41" s="384">
        <v>184.7451982173121</v>
      </c>
      <c r="F41" s="384">
        <v>150.9013041922789</v>
      </c>
      <c r="G41" s="1287">
        <v>0</v>
      </c>
      <c r="H41" s="1287">
        <v>0</v>
      </c>
      <c r="I41" s="384">
        <v>708</v>
      </c>
      <c r="J41" s="384"/>
      <c r="K41" s="384">
        <v>3489.258</v>
      </c>
    </row>
    <row r="42" spans="1:11" ht="12.75">
      <c r="A42" s="383" t="s">
        <v>1616</v>
      </c>
      <c r="B42" s="384">
        <v>3253.0072853601373</v>
      </c>
      <c r="C42" s="384">
        <f t="shared" si="1"/>
        <v>11703.180194048107</v>
      </c>
      <c r="D42" s="384">
        <v>6724.781935763827</v>
      </c>
      <c r="E42" s="384">
        <v>494.57328625448787</v>
      </c>
      <c r="F42" s="384">
        <v>192.17997202979154</v>
      </c>
      <c r="G42" s="1287">
        <v>0</v>
      </c>
      <c r="H42" s="1287">
        <v>0</v>
      </c>
      <c r="I42" s="384">
        <v>933</v>
      </c>
      <c r="J42" s="384"/>
      <c r="K42" s="384">
        <v>4291.645</v>
      </c>
    </row>
    <row r="43" spans="1:11" ht="12.75">
      <c r="A43" s="383" t="s">
        <v>1617</v>
      </c>
      <c r="B43" s="384">
        <v>11302.916673849248</v>
      </c>
      <c r="C43" s="384">
        <f t="shared" si="1"/>
        <v>39808.85441190935</v>
      </c>
      <c r="D43" s="384">
        <v>21743.60685987626</v>
      </c>
      <c r="E43" s="384">
        <v>2125.0517974879335</v>
      </c>
      <c r="F43" s="384">
        <v>617.6007545451589</v>
      </c>
      <c r="G43" s="1287">
        <v>0</v>
      </c>
      <c r="H43" s="1287">
        <v>0</v>
      </c>
      <c r="I43" s="384">
        <v>2128</v>
      </c>
      <c r="J43" s="384"/>
      <c r="K43" s="384">
        <v>15322.595</v>
      </c>
    </row>
    <row r="44" spans="1:11" ht="12.75">
      <c r="A44" s="383" t="s">
        <v>904</v>
      </c>
      <c r="B44" s="384">
        <v>1374.7662897651544</v>
      </c>
      <c r="C44" s="384">
        <f t="shared" si="1"/>
        <v>4383.34519630274</v>
      </c>
      <c r="D44" s="384">
        <v>2583.2317484819187</v>
      </c>
      <c r="E44" s="384">
        <v>190.25338225344902</v>
      </c>
      <c r="F44" s="384">
        <v>79.07206556737242</v>
      </c>
      <c r="G44" s="1287">
        <v>0</v>
      </c>
      <c r="H44" s="1287">
        <v>0</v>
      </c>
      <c r="I44" s="384">
        <v>382</v>
      </c>
      <c r="J44" s="384"/>
      <c r="K44" s="384">
        <v>1530.788</v>
      </c>
    </row>
    <row r="45" spans="1:11" ht="12.75">
      <c r="A45" s="383" t="s">
        <v>1618</v>
      </c>
      <c r="B45" s="384">
        <v>9246.837094486633</v>
      </c>
      <c r="C45" s="384">
        <f t="shared" si="1"/>
        <v>12491.691039826272</v>
      </c>
      <c r="D45" s="384">
        <v>7959.069722440408</v>
      </c>
      <c r="E45" s="384">
        <v>697.8541256273157</v>
      </c>
      <c r="F45" s="384">
        <v>497.03219175854554</v>
      </c>
      <c r="G45" s="1287">
        <v>0</v>
      </c>
      <c r="H45" s="1287">
        <v>0</v>
      </c>
      <c r="I45" s="384">
        <v>810</v>
      </c>
      <c r="J45" s="384"/>
      <c r="K45" s="384">
        <v>3337.735</v>
      </c>
    </row>
    <row r="46" spans="1:11" ht="12.75">
      <c r="A46" s="383" t="s">
        <v>1619</v>
      </c>
      <c r="B46" s="384">
        <v>1099.3068803547574</v>
      </c>
      <c r="C46" s="384">
        <f t="shared" si="1"/>
        <v>4274.647939091901</v>
      </c>
      <c r="D46" s="384">
        <v>1741.601402922569</v>
      </c>
      <c r="E46" s="384">
        <v>1173.4725344130627</v>
      </c>
      <c r="F46" s="384">
        <v>61.9180017562689</v>
      </c>
      <c r="G46" s="1287">
        <v>0</v>
      </c>
      <c r="H46" s="1287">
        <v>0</v>
      </c>
      <c r="I46" s="384">
        <v>189</v>
      </c>
      <c r="J46" s="384"/>
      <c r="K46" s="384">
        <v>1297.656</v>
      </c>
    </row>
    <row r="47" spans="1:11" ht="12.75">
      <c r="A47" s="383" t="s">
        <v>1620</v>
      </c>
      <c r="B47" s="384">
        <v>1657.9204638452932</v>
      </c>
      <c r="C47" s="384">
        <f t="shared" si="1"/>
        <v>4461.703419513309</v>
      </c>
      <c r="D47" s="384">
        <v>2087.782325123791</v>
      </c>
      <c r="E47" s="384">
        <v>117.29484890215312</v>
      </c>
      <c r="F47" s="384">
        <v>96.71624548736462</v>
      </c>
      <c r="G47" s="1287">
        <v>0</v>
      </c>
      <c r="H47" s="1287">
        <v>0</v>
      </c>
      <c r="I47" s="384">
        <v>454</v>
      </c>
      <c r="J47" s="384"/>
      <c r="K47" s="384">
        <v>2159.91</v>
      </c>
    </row>
    <row r="48" spans="1:11" ht="12.75">
      <c r="A48" s="383" t="s">
        <v>1621</v>
      </c>
      <c r="B48" s="384">
        <v>1463.1173786243203</v>
      </c>
      <c r="C48" s="384">
        <f t="shared" si="1"/>
        <v>1987.2876541738547</v>
      </c>
      <c r="D48" s="384">
        <v>1098.4545128170548</v>
      </c>
      <c r="E48" s="384">
        <v>44.68083648152741</v>
      </c>
      <c r="F48" s="384">
        <v>81.95830487527238</v>
      </c>
      <c r="G48" s="1287">
        <v>0</v>
      </c>
      <c r="H48" s="1287">
        <v>0</v>
      </c>
      <c r="I48" s="384">
        <v>210</v>
      </c>
      <c r="J48" s="384"/>
      <c r="K48" s="384">
        <v>762.194</v>
      </c>
    </row>
    <row r="49" spans="1:11" ht="12.75">
      <c r="A49" s="383" t="s">
        <v>1622</v>
      </c>
      <c r="B49" s="384">
        <v>1676.603382825327</v>
      </c>
      <c r="C49" s="384">
        <f t="shared" si="1"/>
        <v>2376.61096996148</v>
      </c>
      <c r="D49" s="384">
        <v>1294.1074761409252</v>
      </c>
      <c r="E49" s="384">
        <v>107.58911316553129</v>
      </c>
      <c r="F49" s="384">
        <v>86.96838065502325</v>
      </c>
      <c r="G49" s="1287">
        <v>0</v>
      </c>
      <c r="H49" s="1287">
        <v>0</v>
      </c>
      <c r="I49" s="384">
        <v>160</v>
      </c>
      <c r="J49" s="384"/>
      <c r="K49" s="384">
        <v>887.946</v>
      </c>
    </row>
    <row r="50" spans="1:11" ht="12.75">
      <c r="A50" s="383" t="s">
        <v>1623</v>
      </c>
      <c r="B50" s="384">
        <v>2200.3103536194076</v>
      </c>
      <c r="C50" s="384">
        <f t="shared" si="1"/>
        <v>4890.571741388862</v>
      </c>
      <c r="D50" s="384">
        <v>2620.296223517586</v>
      </c>
      <c r="E50" s="384">
        <v>219.03644566911026</v>
      </c>
      <c r="F50" s="384">
        <v>126.94007220216606</v>
      </c>
      <c r="G50" s="1287">
        <v>0</v>
      </c>
      <c r="H50" s="1287">
        <v>0</v>
      </c>
      <c r="I50" s="384">
        <v>539</v>
      </c>
      <c r="J50" s="384"/>
      <c r="K50" s="384">
        <v>1924.299</v>
      </c>
    </row>
    <row r="51" spans="1:11" ht="12.75">
      <c r="A51" s="383" t="s">
        <v>1624</v>
      </c>
      <c r="B51" s="384">
        <v>49879.38893359606</v>
      </c>
      <c r="C51" s="384">
        <f t="shared" si="1"/>
        <v>214545.30000246418</v>
      </c>
      <c r="D51" s="384">
        <v>82165.19369785303</v>
      </c>
      <c r="E51" s="384">
        <v>10399.238728928958</v>
      </c>
      <c r="F51" s="384">
        <v>2885.25907568218</v>
      </c>
      <c r="G51" s="384">
        <v>235.33285</v>
      </c>
      <c r="H51" s="384">
        <v>43128.413010000004</v>
      </c>
      <c r="I51" s="384">
        <v>10344</v>
      </c>
      <c r="J51" s="384"/>
      <c r="K51" s="384">
        <v>75731.86264</v>
      </c>
    </row>
    <row r="52" spans="1:11" ht="12.75">
      <c r="A52" s="383" t="s">
        <v>1625</v>
      </c>
      <c r="B52" s="384">
        <v>1651.7481577188328</v>
      </c>
      <c r="C52" s="384">
        <f t="shared" si="1"/>
        <v>5932.998990511441</v>
      </c>
      <c r="D52" s="384">
        <v>2410.3259066857104</v>
      </c>
      <c r="E52" s="384">
        <v>203.35970560996924</v>
      </c>
      <c r="F52" s="384">
        <v>93.99337821576088</v>
      </c>
      <c r="G52" s="1287">
        <v>0</v>
      </c>
      <c r="H52" s="1287">
        <v>0</v>
      </c>
      <c r="I52" s="384">
        <v>471</v>
      </c>
      <c r="J52" s="384"/>
      <c r="K52" s="384">
        <v>3225.32</v>
      </c>
    </row>
    <row r="53" spans="1:11" ht="12.75">
      <c r="A53" s="383" t="s">
        <v>1626</v>
      </c>
      <c r="B53" s="384">
        <v>928.7618721302073</v>
      </c>
      <c r="C53" s="384">
        <f t="shared" si="1"/>
        <v>2456.488720715965</v>
      </c>
      <c r="D53" s="384">
        <v>1071.2188660639974</v>
      </c>
      <c r="E53" s="384">
        <v>86.79436940137383</v>
      </c>
      <c r="F53" s="384">
        <v>53.64048525059356</v>
      </c>
      <c r="G53" s="1287">
        <v>0</v>
      </c>
      <c r="H53" s="1287">
        <v>0</v>
      </c>
      <c r="I53" s="384">
        <v>199</v>
      </c>
      <c r="J53" s="384"/>
      <c r="K53" s="384">
        <v>1244.835</v>
      </c>
    </row>
    <row r="54" spans="1:11" ht="12.75">
      <c r="A54" s="383" t="s">
        <v>1627</v>
      </c>
      <c r="B54" s="384">
        <v>8907.051402190857</v>
      </c>
      <c r="C54" s="384">
        <f t="shared" si="1"/>
        <v>24488.00267781818</v>
      </c>
      <c r="D54" s="384">
        <v>15964.075762654082</v>
      </c>
      <c r="E54" s="384">
        <v>1251.9257615230897</v>
      </c>
      <c r="F54" s="384">
        <v>517.5081536410056</v>
      </c>
      <c r="G54" s="1287">
        <v>0</v>
      </c>
      <c r="H54" s="1287">
        <v>0</v>
      </c>
      <c r="I54" s="384">
        <v>2022</v>
      </c>
      <c r="J54" s="384"/>
      <c r="K54" s="384">
        <v>6754.493</v>
      </c>
    </row>
    <row r="55" spans="1:11" ht="12.75">
      <c r="A55" s="383" t="s">
        <v>909</v>
      </c>
      <c r="B55" s="384">
        <v>9666.158356571757</v>
      </c>
      <c r="C55" s="384">
        <f t="shared" si="1"/>
        <v>13180.41525211563</v>
      </c>
      <c r="D55" s="384">
        <v>7228.953483190777</v>
      </c>
      <c r="E55" s="384">
        <v>759.6261058682959</v>
      </c>
      <c r="F55" s="384">
        <v>523.8796630565583</v>
      </c>
      <c r="G55" s="1287">
        <v>0</v>
      </c>
      <c r="H55" s="1287">
        <v>0</v>
      </c>
      <c r="I55" s="384">
        <v>991</v>
      </c>
      <c r="J55" s="384"/>
      <c r="K55" s="384">
        <v>4667.956</v>
      </c>
    </row>
    <row r="56" spans="1:11" ht="12.75">
      <c r="A56" s="383" t="s">
        <v>1628</v>
      </c>
      <c r="B56" s="384">
        <v>838.4621575578304</v>
      </c>
      <c r="C56" s="384">
        <f t="shared" si="1"/>
        <v>2228.246189425668</v>
      </c>
      <c r="D56" s="384">
        <v>1290.4980422882747</v>
      </c>
      <c r="E56" s="384">
        <v>92.0732187216128</v>
      </c>
      <c r="F56" s="384">
        <v>49.8829284157804</v>
      </c>
      <c r="G56" s="1287">
        <v>0</v>
      </c>
      <c r="H56" s="1287">
        <v>0</v>
      </c>
      <c r="I56" s="384">
        <v>218</v>
      </c>
      <c r="J56" s="384"/>
      <c r="K56" s="384">
        <v>795.792</v>
      </c>
    </row>
    <row r="57" spans="1:11" ht="12.75">
      <c r="A57" s="383" t="s">
        <v>1629</v>
      </c>
      <c r="B57" s="384">
        <v>249.80210760289185</v>
      </c>
      <c r="C57" s="384">
        <f t="shared" si="1"/>
        <v>1084.7239471372031</v>
      </c>
      <c r="D57" s="384">
        <v>628.7162359833003</v>
      </c>
      <c r="E57" s="384">
        <v>25.867088068723643</v>
      </c>
      <c r="F57" s="384">
        <v>13.88662308517904</v>
      </c>
      <c r="G57" s="1287">
        <v>0</v>
      </c>
      <c r="H57" s="1287">
        <v>0</v>
      </c>
      <c r="I57" s="384">
        <v>93</v>
      </c>
      <c r="J57" s="384"/>
      <c r="K57" s="384">
        <v>416.254</v>
      </c>
    </row>
    <row r="58" spans="1:11" ht="12.75">
      <c r="A58" s="383" t="s">
        <v>1630</v>
      </c>
      <c r="B58" s="384">
        <v>4187.893687462531</v>
      </c>
      <c r="C58" s="384">
        <f t="shared" si="1"/>
        <v>7185.2148344428315</v>
      </c>
      <c r="D58" s="384">
        <v>4302.557441360944</v>
      </c>
      <c r="E58" s="384">
        <v>601.7182579792757</v>
      </c>
      <c r="F58" s="384">
        <v>236.01813510261164</v>
      </c>
      <c r="G58" s="1287">
        <v>0</v>
      </c>
      <c r="H58" s="1287">
        <v>0</v>
      </c>
      <c r="I58" s="384">
        <v>475</v>
      </c>
      <c r="J58" s="384"/>
      <c r="K58" s="384">
        <v>2044.921</v>
      </c>
    </row>
    <row r="59" spans="1:11" ht="12.75">
      <c r="A59" s="383" t="s">
        <v>1631</v>
      </c>
      <c r="B59" s="384">
        <v>1727.208910388585</v>
      </c>
      <c r="C59" s="384">
        <f t="shared" si="1"/>
        <v>4098.513293405858</v>
      </c>
      <c r="D59" s="384">
        <v>2190.4994480302994</v>
      </c>
      <c r="E59" s="384">
        <v>55.173159162269776</v>
      </c>
      <c r="F59" s="384">
        <v>99.9836862132891</v>
      </c>
      <c r="G59" s="1287">
        <v>0</v>
      </c>
      <c r="H59" s="1287">
        <v>0</v>
      </c>
      <c r="I59" s="384">
        <v>384</v>
      </c>
      <c r="J59" s="384"/>
      <c r="K59" s="384">
        <v>1752.857</v>
      </c>
    </row>
    <row r="60" spans="1:11" ht="12.75">
      <c r="A60" s="383" t="s">
        <v>1632</v>
      </c>
      <c r="B60" s="384">
        <v>1388.1181922923747</v>
      </c>
      <c r="C60" s="384">
        <f t="shared" si="1"/>
        <v>6569.134849102928</v>
      </c>
      <c r="D60" s="384">
        <v>2863.9390782472537</v>
      </c>
      <c r="E60" s="384">
        <v>547.9034659804014</v>
      </c>
      <c r="F60" s="384">
        <v>81.95830487527238</v>
      </c>
      <c r="G60" s="1287">
        <v>0</v>
      </c>
      <c r="H60" s="1287">
        <v>0</v>
      </c>
      <c r="I60" s="384">
        <v>463</v>
      </c>
      <c r="J60" s="384"/>
      <c r="K60" s="384">
        <v>3075.334</v>
      </c>
    </row>
    <row r="61" spans="1:11" ht="12.75">
      <c r="A61" s="383" t="s">
        <v>1633</v>
      </c>
      <c r="B61" s="384">
        <v>793.3764708342923</v>
      </c>
      <c r="C61" s="384">
        <f t="shared" si="1"/>
        <v>2314.6421296415538</v>
      </c>
      <c r="D61" s="384">
        <v>1245.8737860920535</v>
      </c>
      <c r="E61" s="384">
        <v>106.9602586956935</v>
      </c>
      <c r="F61" s="384">
        <v>45.85308485380688</v>
      </c>
      <c r="G61" s="1287">
        <v>0</v>
      </c>
      <c r="H61" s="1287">
        <v>0</v>
      </c>
      <c r="I61" s="384">
        <v>192</v>
      </c>
      <c r="J61" s="384"/>
      <c r="K61" s="384">
        <v>915.955</v>
      </c>
    </row>
    <row r="62" spans="1:11" ht="12.75">
      <c r="A62" s="383" t="s">
        <v>1634</v>
      </c>
      <c r="B62" s="384">
        <v>2069.274824476186</v>
      </c>
      <c r="C62" s="384">
        <f t="shared" si="1"/>
        <v>6509.455182357266</v>
      </c>
      <c r="D62" s="384">
        <v>4337.404461518525</v>
      </c>
      <c r="E62" s="384">
        <v>161.9455916879292</v>
      </c>
      <c r="F62" s="384">
        <v>119.20712915081147</v>
      </c>
      <c r="G62" s="1287">
        <v>0</v>
      </c>
      <c r="H62" s="1287">
        <v>0</v>
      </c>
      <c r="I62" s="384">
        <v>469</v>
      </c>
      <c r="J62" s="384"/>
      <c r="K62" s="384">
        <v>1890.898</v>
      </c>
    </row>
    <row r="63" spans="1:11" ht="12.75">
      <c r="A63" s="383" t="s">
        <v>1211</v>
      </c>
      <c r="B63" s="384">
        <v>11854.455572987737</v>
      </c>
      <c r="C63" s="384">
        <f t="shared" si="1"/>
        <v>18201.45640781591</v>
      </c>
      <c r="D63" s="384">
        <v>13113.938115475132</v>
      </c>
      <c r="E63" s="384">
        <v>1539.8663933262412</v>
      </c>
      <c r="F63" s="384">
        <v>625.714899014538</v>
      </c>
      <c r="G63" s="1287">
        <v>0</v>
      </c>
      <c r="H63" s="1287">
        <v>0</v>
      </c>
      <c r="I63" s="384">
        <v>672</v>
      </c>
      <c r="J63" s="384"/>
      <c r="K63" s="384">
        <v>2921.937</v>
      </c>
    </row>
    <row r="64" spans="1:11" ht="12.75">
      <c r="A64" s="383" t="s">
        <v>1213</v>
      </c>
      <c r="B64" s="384">
        <v>8081.797396281823</v>
      </c>
      <c r="C64" s="384">
        <f t="shared" si="1"/>
        <v>11070.180554268207</v>
      </c>
      <c r="D64" s="384">
        <v>7007.054230262921</v>
      </c>
      <c r="E64" s="384">
        <v>585.3182315084565</v>
      </c>
      <c r="F64" s="384">
        <v>470.348092496829</v>
      </c>
      <c r="G64" s="1287">
        <v>0</v>
      </c>
      <c r="H64" s="1287">
        <v>0</v>
      </c>
      <c r="I64" s="384">
        <v>732</v>
      </c>
      <c r="J64" s="384"/>
      <c r="K64" s="384">
        <v>3007.46</v>
      </c>
    </row>
    <row r="65" spans="1:11" ht="12.75">
      <c r="A65" s="383" t="s">
        <v>1635</v>
      </c>
      <c r="B65" s="384">
        <v>8974.036542917718</v>
      </c>
      <c r="C65" s="384">
        <f t="shared" si="1"/>
        <v>4449.193194325149</v>
      </c>
      <c r="D65" s="384">
        <v>1488.8944990562</v>
      </c>
      <c r="E65" s="384">
        <v>17.41283498989781</v>
      </c>
      <c r="F65" s="384">
        <v>469.3678602790516</v>
      </c>
      <c r="G65" s="1287">
        <v>0</v>
      </c>
      <c r="H65" s="1287">
        <v>0</v>
      </c>
      <c r="I65" s="384">
        <v>588</v>
      </c>
      <c r="J65" s="384"/>
      <c r="K65" s="384">
        <v>2473.518</v>
      </c>
    </row>
    <row r="66" spans="1:11" ht="12.75">
      <c r="A66" s="383" t="s">
        <v>1144</v>
      </c>
      <c r="B66" s="384">
        <v>1901.786511648842</v>
      </c>
      <c r="C66" s="384">
        <f t="shared" si="1"/>
        <v>4197.454688041802</v>
      </c>
      <c r="D66" s="384">
        <v>2307.84145468338</v>
      </c>
      <c r="E66" s="384">
        <v>81.48542638538353</v>
      </c>
      <c r="F66" s="384">
        <v>109.40480697303802</v>
      </c>
      <c r="G66" s="1287">
        <v>0</v>
      </c>
      <c r="H66" s="1287">
        <v>0</v>
      </c>
      <c r="I66" s="384">
        <v>301</v>
      </c>
      <c r="J66" s="384"/>
      <c r="K66" s="384">
        <v>1698.723</v>
      </c>
    </row>
    <row r="67" spans="1:11" ht="12.75">
      <c r="A67" s="383" t="s">
        <v>1636</v>
      </c>
      <c r="B67" s="384">
        <v>58107.0591569205</v>
      </c>
      <c r="C67" s="384">
        <f t="shared" si="1"/>
        <v>113468.59779680625</v>
      </c>
      <c r="D67" s="384">
        <v>51802.2082172161</v>
      </c>
      <c r="E67" s="384">
        <v>7060.802892466196</v>
      </c>
      <c r="F67" s="384">
        <v>3356.8596871239474</v>
      </c>
      <c r="G67" s="1287">
        <v>0</v>
      </c>
      <c r="H67" s="1287">
        <v>0</v>
      </c>
      <c r="I67" s="384">
        <v>8136</v>
      </c>
      <c r="J67" s="384"/>
      <c r="K67" s="384">
        <v>51248.727</v>
      </c>
    </row>
    <row r="68" spans="1:11" ht="12.75">
      <c r="A68" s="383" t="s">
        <v>1637</v>
      </c>
      <c r="B68" s="384">
        <v>2684.911278977786</v>
      </c>
      <c r="C68" s="384">
        <f t="shared" si="1"/>
        <v>5006.612561340906</v>
      </c>
      <c r="D68" s="384">
        <v>3224.909777053226</v>
      </c>
      <c r="E68" s="384">
        <v>70.7751838388558</v>
      </c>
      <c r="F68" s="384">
        <v>146.0546004488243</v>
      </c>
      <c r="G68" s="1287">
        <v>0</v>
      </c>
      <c r="H68" s="1287">
        <v>0</v>
      </c>
      <c r="I68" s="384">
        <v>366</v>
      </c>
      <c r="J68" s="384"/>
      <c r="K68" s="384">
        <v>1564.873</v>
      </c>
    </row>
    <row r="69" spans="1:11" ht="12.75">
      <c r="A69" s="383" t="s">
        <v>1638</v>
      </c>
      <c r="B69" s="384">
        <v>162.5712332673068</v>
      </c>
      <c r="C69" s="384">
        <f t="shared" si="1"/>
        <v>659.9924611312471</v>
      </c>
      <c r="D69" s="384">
        <v>274.0681160952273</v>
      </c>
      <c r="E69" s="384">
        <v>24.332309585406666</v>
      </c>
      <c r="F69" s="384">
        <v>9.530035450613068</v>
      </c>
      <c r="G69" s="1287">
        <v>0</v>
      </c>
      <c r="H69" s="1287">
        <v>0</v>
      </c>
      <c r="I69" s="384">
        <v>55</v>
      </c>
      <c r="J69" s="384"/>
      <c r="K69" s="384">
        <v>352.062</v>
      </c>
    </row>
    <row r="70" spans="1:11" ht="12.75">
      <c r="A70" s="383" t="s">
        <v>1639</v>
      </c>
      <c r="B70" s="384">
        <v>7914.225891757224</v>
      </c>
      <c r="C70" s="384">
        <f t="shared" si="1"/>
        <v>14905.587239046752</v>
      </c>
      <c r="D70" s="384">
        <v>9397.84893196177</v>
      </c>
      <c r="E70" s="384">
        <v>334.49454141678666</v>
      </c>
      <c r="F70" s="384">
        <v>451.6147656681953</v>
      </c>
      <c r="G70" s="1287">
        <v>0</v>
      </c>
      <c r="H70" s="1287">
        <v>0</v>
      </c>
      <c r="I70" s="384">
        <v>1120</v>
      </c>
      <c r="J70" s="384"/>
      <c r="K70" s="384">
        <v>4721.629</v>
      </c>
    </row>
    <row r="71" spans="1:11" ht="12.75">
      <c r="A71" s="383" t="s">
        <v>1640</v>
      </c>
      <c r="B71" s="384">
        <v>3687.419870477196</v>
      </c>
      <c r="C71" s="384">
        <f t="shared" si="1"/>
        <v>6086.516816351439</v>
      </c>
      <c r="D71" s="384">
        <v>4099.191943369863</v>
      </c>
      <c r="E71" s="384">
        <v>123.52009306808857</v>
      </c>
      <c r="F71" s="384">
        <v>209.6607799134875</v>
      </c>
      <c r="G71" s="1287">
        <v>0</v>
      </c>
      <c r="H71" s="1287">
        <v>0</v>
      </c>
      <c r="I71" s="384">
        <v>443</v>
      </c>
      <c r="J71" s="384"/>
      <c r="K71" s="384">
        <v>1654.144</v>
      </c>
    </row>
    <row r="72" spans="1:11" ht="12.75">
      <c r="A72" s="383" t="s">
        <v>1641</v>
      </c>
      <c r="B72" s="384">
        <v>1863.3154917384957</v>
      </c>
      <c r="C72" s="384">
        <f aca="true" t="shared" si="2" ref="C72:C103">SUM(D72:H72)+K72</f>
        <v>4528.951633481221</v>
      </c>
      <c r="D72" s="384">
        <v>2434.686550353221</v>
      </c>
      <c r="E72" s="384">
        <v>126.26899651792405</v>
      </c>
      <c r="F72" s="384">
        <v>107.77108661007578</v>
      </c>
      <c r="G72" s="1287">
        <v>0</v>
      </c>
      <c r="H72" s="1287">
        <v>0</v>
      </c>
      <c r="I72" s="384">
        <v>579</v>
      </c>
      <c r="J72" s="384"/>
      <c r="K72" s="384">
        <v>1860.225</v>
      </c>
    </row>
    <row r="73" spans="1:11" ht="12.75">
      <c r="A73" s="383" t="s">
        <v>818</v>
      </c>
      <c r="B73" s="384">
        <v>1392.7197974732221</v>
      </c>
      <c r="C73" s="384">
        <f t="shared" si="2"/>
        <v>3065.9548802524523</v>
      </c>
      <c r="D73" s="384">
        <v>1579.6604303889387</v>
      </c>
      <c r="E73" s="384">
        <v>36.985152078363996</v>
      </c>
      <c r="F73" s="384">
        <v>80.05229778514978</v>
      </c>
      <c r="G73" s="1287">
        <v>0</v>
      </c>
      <c r="H73" s="1287">
        <v>0</v>
      </c>
      <c r="I73" s="384">
        <v>215</v>
      </c>
      <c r="J73" s="384"/>
      <c r="K73" s="384">
        <v>1369.257</v>
      </c>
    </row>
    <row r="74" spans="1:11" ht="12.75">
      <c r="A74" s="383" t="s">
        <v>1642</v>
      </c>
      <c r="B74" s="384">
        <v>46944.716476876834</v>
      </c>
      <c r="C74" s="384">
        <f t="shared" si="2"/>
        <v>42766.23920045675</v>
      </c>
      <c r="D74" s="384">
        <v>18509.88492523042</v>
      </c>
      <c r="E74" s="384">
        <v>2301.474532259537</v>
      </c>
      <c r="F74" s="384">
        <v>2503.9487429667934</v>
      </c>
      <c r="G74" s="1287">
        <v>0</v>
      </c>
      <c r="H74" s="1287">
        <v>0</v>
      </c>
      <c r="I74" s="384">
        <v>4042</v>
      </c>
      <c r="J74" s="384"/>
      <c r="K74" s="384">
        <v>19450.931</v>
      </c>
    </row>
    <row r="75" spans="1:11" ht="12.75">
      <c r="A75" s="383" t="s">
        <v>1643</v>
      </c>
      <c r="B75" s="384">
        <v>3425.640805333932</v>
      </c>
      <c r="C75" s="384">
        <f t="shared" si="2"/>
        <v>6850.644999249192</v>
      </c>
      <c r="D75" s="384">
        <v>3854.0043561589737</v>
      </c>
      <c r="E75" s="384">
        <v>249.172687679934</v>
      </c>
      <c r="F75" s="384">
        <v>195.39295541028395</v>
      </c>
      <c r="G75" s="1287">
        <v>0</v>
      </c>
      <c r="H75" s="1287">
        <v>0</v>
      </c>
      <c r="I75" s="384">
        <v>546</v>
      </c>
      <c r="J75" s="384"/>
      <c r="K75" s="384">
        <v>2552.075</v>
      </c>
    </row>
    <row r="76" spans="1:11" ht="12.75">
      <c r="A76" s="383" t="s">
        <v>1644</v>
      </c>
      <c r="B76" s="384">
        <v>11153.974886415923</v>
      </c>
      <c r="C76" s="384">
        <f t="shared" si="2"/>
        <v>19008.69526621474</v>
      </c>
      <c r="D76" s="384">
        <v>10769.492469501307</v>
      </c>
      <c r="E76" s="384">
        <v>695.6178527188991</v>
      </c>
      <c r="F76" s="384">
        <v>630.1259439945361</v>
      </c>
      <c r="G76" s="1287">
        <v>0</v>
      </c>
      <c r="H76" s="1287">
        <v>0</v>
      </c>
      <c r="I76" s="384">
        <v>1569</v>
      </c>
      <c r="J76" s="384"/>
      <c r="K76" s="384">
        <v>6913.459</v>
      </c>
    </row>
    <row r="77" spans="1:11" ht="12.75">
      <c r="A77" s="383" t="s">
        <v>820</v>
      </c>
      <c r="B77" s="384">
        <v>720.5984429693975</v>
      </c>
      <c r="C77" s="384">
        <f t="shared" si="2"/>
        <v>12124.715166473516</v>
      </c>
      <c r="D77" s="384">
        <v>9387.228010992327</v>
      </c>
      <c r="E77" s="384">
        <v>1485.403030298244</v>
      </c>
      <c r="F77" s="384">
        <v>41.33312518294468</v>
      </c>
      <c r="G77" s="1287">
        <v>0</v>
      </c>
      <c r="H77" s="1287">
        <v>0</v>
      </c>
      <c r="I77" s="384">
        <v>166</v>
      </c>
      <c r="J77" s="384"/>
      <c r="K77" s="384">
        <v>1210.751</v>
      </c>
    </row>
    <row r="78" spans="1:11" ht="12.75">
      <c r="A78" s="383" t="s">
        <v>1645</v>
      </c>
      <c r="B78" s="384">
        <v>2193.172322284004</v>
      </c>
      <c r="C78" s="384">
        <f t="shared" si="2"/>
        <v>4804.393009635916</v>
      </c>
      <c r="D78" s="384">
        <v>3369.8293555272444</v>
      </c>
      <c r="E78" s="384">
        <v>88.16830226946827</v>
      </c>
      <c r="F78" s="384">
        <v>125.30635183920383</v>
      </c>
      <c r="G78" s="1287">
        <v>0</v>
      </c>
      <c r="H78" s="1287">
        <v>0</v>
      </c>
      <c r="I78" s="384">
        <v>288</v>
      </c>
      <c r="J78" s="384"/>
      <c r="K78" s="384">
        <v>1221.089</v>
      </c>
    </row>
    <row r="79" spans="1:11" ht="12.75">
      <c r="A79" s="383" t="s">
        <v>1646</v>
      </c>
      <c r="B79" s="384">
        <v>3103.3696511053035</v>
      </c>
      <c r="C79" s="384">
        <f t="shared" si="2"/>
        <v>8104.422893570764</v>
      </c>
      <c r="D79" s="384">
        <v>5473.043831273844</v>
      </c>
      <c r="E79" s="384">
        <v>418.60227018712084</v>
      </c>
      <c r="F79" s="384">
        <v>174.53579210979933</v>
      </c>
      <c r="G79" s="1287">
        <v>0</v>
      </c>
      <c r="H79" s="1287">
        <v>0</v>
      </c>
      <c r="I79" s="384">
        <v>445</v>
      </c>
      <c r="J79" s="384"/>
      <c r="K79" s="384">
        <v>2038.241</v>
      </c>
    </row>
    <row r="80" spans="1:11" ht="12.75">
      <c r="A80" s="383" t="s">
        <v>1647</v>
      </c>
      <c r="B80" s="384">
        <v>2180.5431600176253</v>
      </c>
      <c r="C80" s="384">
        <f t="shared" si="2"/>
        <v>4856.1877762958775</v>
      </c>
      <c r="D80" s="384">
        <v>2741.5976819922116</v>
      </c>
      <c r="E80" s="384">
        <v>39.69877326421518</v>
      </c>
      <c r="F80" s="384">
        <v>124.707321039451</v>
      </c>
      <c r="G80" s="1287">
        <v>0</v>
      </c>
      <c r="H80" s="1287">
        <v>0</v>
      </c>
      <c r="I80" s="384">
        <v>374</v>
      </c>
      <c r="J80" s="384"/>
      <c r="K80" s="384">
        <v>1950.184</v>
      </c>
    </row>
    <row r="81" spans="1:11" ht="12.75">
      <c r="A81" s="383" t="s">
        <v>1648</v>
      </c>
      <c r="B81" s="384">
        <v>766.9469169568047</v>
      </c>
      <c r="C81" s="384">
        <f t="shared" si="2"/>
        <v>1890.9473768131697</v>
      </c>
      <c r="D81" s="384">
        <v>1009.987976985178</v>
      </c>
      <c r="E81" s="384">
        <v>98.70732206430749</v>
      </c>
      <c r="F81" s="384">
        <v>43.94707776368426</v>
      </c>
      <c r="G81" s="1287">
        <v>0</v>
      </c>
      <c r="H81" s="1287">
        <v>0</v>
      </c>
      <c r="I81" s="384">
        <v>140</v>
      </c>
      <c r="J81" s="384"/>
      <c r="K81" s="384">
        <v>738.305</v>
      </c>
    </row>
    <row r="82" spans="1:11" ht="12.75">
      <c r="A82" s="383" t="s">
        <v>1427</v>
      </c>
      <c r="B82" s="384">
        <v>12740.077087034591</v>
      </c>
      <c r="C82" s="384">
        <f t="shared" si="2"/>
        <v>21294.85213099446</v>
      </c>
      <c r="D82" s="384">
        <v>12209.247885207591</v>
      </c>
      <c r="E82" s="384">
        <v>1640.3513188671695</v>
      </c>
      <c r="F82" s="384">
        <v>679.3009269196996</v>
      </c>
      <c r="G82" s="1287">
        <v>0</v>
      </c>
      <c r="H82" s="1287">
        <v>0</v>
      </c>
      <c r="I82" s="384">
        <v>1340</v>
      </c>
      <c r="J82" s="384"/>
      <c r="K82" s="384">
        <v>6765.952</v>
      </c>
    </row>
    <row r="83" spans="1:11" ht="12.75">
      <c r="A83" s="383" t="s">
        <v>916</v>
      </c>
      <c r="B83" s="384">
        <v>16277.068224990879</v>
      </c>
      <c r="C83" s="384">
        <f t="shared" si="2"/>
        <v>26871.669568911235</v>
      </c>
      <c r="D83" s="384">
        <v>16937.780229551532</v>
      </c>
      <c r="E83" s="384">
        <v>1938.8870070020766</v>
      </c>
      <c r="F83" s="384">
        <v>895.8233323576284</v>
      </c>
      <c r="G83" s="1287">
        <v>0</v>
      </c>
      <c r="H83" s="1287">
        <v>0</v>
      </c>
      <c r="I83" s="384">
        <v>2336</v>
      </c>
      <c r="J83" s="384"/>
      <c r="K83" s="384">
        <v>7099.179</v>
      </c>
    </row>
    <row r="84" spans="1:11" ht="12.75">
      <c r="A84" s="383" t="s">
        <v>1649</v>
      </c>
      <c r="B84" s="384">
        <v>731.8630516307552</v>
      </c>
      <c r="C84" s="384">
        <f t="shared" si="2"/>
        <v>2404.707525549141</v>
      </c>
      <c r="D84" s="384">
        <v>1588.8731865817883</v>
      </c>
      <c r="E84" s="384">
        <v>90.17835360292666</v>
      </c>
      <c r="F84" s="384">
        <v>42.149985364425795</v>
      </c>
      <c r="G84" s="1287">
        <v>0</v>
      </c>
      <c r="H84" s="1287">
        <v>0</v>
      </c>
      <c r="I84" s="384">
        <v>154</v>
      </c>
      <c r="J84" s="384"/>
      <c r="K84" s="384">
        <v>683.506</v>
      </c>
    </row>
    <row r="85" spans="1:11" ht="12.75">
      <c r="A85" s="383" t="s">
        <v>827</v>
      </c>
      <c r="B85" s="384">
        <v>3441.6885526335645</v>
      </c>
      <c r="C85" s="384">
        <f t="shared" si="2"/>
        <v>6562.319865227166</v>
      </c>
      <c r="D85" s="384">
        <v>4101.49639693386</v>
      </c>
      <c r="E85" s="384">
        <v>249.25570477166175</v>
      </c>
      <c r="F85" s="384">
        <v>189.89276352164438</v>
      </c>
      <c r="G85" s="1287">
        <v>0</v>
      </c>
      <c r="H85" s="1287">
        <v>0</v>
      </c>
      <c r="I85" s="384">
        <v>510</v>
      </c>
      <c r="J85" s="384"/>
      <c r="K85" s="384">
        <v>2021.675</v>
      </c>
    </row>
    <row r="86" spans="1:11" ht="12.75">
      <c r="A86" s="383" t="s">
        <v>828</v>
      </c>
      <c r="B86" s="384">
        <v>1060.2631716949518</v>
      </c>
      <c r="C86" s="384">
        <f t="shared" si="2"/>
        <v>2236.846720666849</v>
      </c>
      <c r="D86" s="384">
        <v>1212.7980996441106</v>
      </c>
      <c r="E86" s="384">
        <v>58.27799839288802</v>
      </c>
      <c r="F86" s="384">
        <v>59.84862262985006</v>
      </c>
      <c r="G86" s="1287">
        <v>0</v>
      </c>
      <c r="H86" s="1287">
        <v>0</v>
      </c>
      <c r="I86" s="384">
        <v>224</v>
      </c>
      <c r="J86" s="384"/>
      <c r="K86" s="384">
        <v>905.922</v>
      </c>
    </row>
    <row r="87" spans="1:11" ht="12.75">
      <c r="A87" s="383" t="s">
        <v>1650</v>
      </c>
      <c r="B87" s="384">
        <v>855.3953945371397</v>
      </c>
      <c r="C87" s="384">
        <f t="shared" si="2"/>
        <v>3183.3972479075537</v>
      </c>
      <c r="D87" s="384">
        <v>1529.66451114407</v>
      </c>
      <c r="E87" s="384">
        <v>43.101436311406765</v>
      </c>
      <c r="F87" s="384">
        <v>50.04630045207662</v>
      </c>
      <c r="G87" s="1287">
        <v>0</v>
      </c>
      <c r="H87" s="1287">
        <v>0</v>
      </c>
      <c r="I87" s="384">
        <v>265</v>
      </c>
      <c r="J87" s="384"/>
      <c r="K87" s="384">
        <v>1560.585</v>
      </c>
    </row>
    <row r="88" spans="1:11" ht="12.75">
      <c r="A88" s="383" t="s">
        <v>829</v>
      </c>
      <c r="B88" s="384">
        <v>1164.5211999471003</v>
      </c>
      <c r="C88" s="384">
        <f t="shared" si="2"/>
        <v>5024.437171105015</v>
      </c>
      <c r="D88" s="384">
        <v>2229.9745959557836</v>
      </c>
      <c r="E88" s="384">
        <v>182.1478009598798</v>
      </c>
      <c r="F88" s="384">
        <v>69.86877418935181</v>
      </c>
      <c r="G88" s="1287">
        <v>0</v>
      </c>
      <c r="H88" s="1287">
        <v>0</v>
      </c>
      <c r="I88" s="384">
        <v>331</v>
      </c>
      <c r="J88" s="384"/>
      <c r="K88" s="384">
        <v>2542.446</v>
      </c>
    </row>
    <row r="89" spans="1:11" ht="12.75">
      <c r="A89" s="383" t="s">
        <v>1651</v>
      </c>
      <c r="B89" s="384">
        <v>703.6161426434505</v>
      </c>
      <c r="C89" s="384">
        <f t="shared" si="2"/>
        <v>2224.3766894275377</v>
      </c>
      <c r="D89" s="384">
        <v>967.0470442000582</v>
      </c>
      <c r="E89" s="384">
        <v>41.43383048132537</v>
      </c>
      <c r="F89" s="384">
        <v>42.367814746154096</v>
      </c>
      <c r="G89" s="1287">
        <v>0</v>
      </c>
      <c r="H89" s="1287">
        <v>0</v>
      </c>
      <c r="I89" s="384">
        <v>152</v>
      </c>
      <c r="J89" s="384"/>
      <c r="K89" s="384">
        <v>1173.528</v>
      </c>
    </row>
    <row r="90" spans="1:11" ht="12.75">
      <c r="A90" s="383" t="s">
        <v>1311</v>
      </c>
      <c r="B90" s="384">
        <v>535.9005980393166</v>
      </c>
      <c r="C90" s="384">
        <f t="shared" si="2"/>
        <v>3579.926770340615</v>
      </c>
      <c r="D90" s="384">
        <v>1551.4414961625694</v>
      </c>
      <c r="E90" s="384">
        <v>78.8568977185533</v>
      </c>
      <c r="F90" s="384">
        <v>32.075376459491984</v>
      </c>
      <c r="G90" s="1287">
        <v>0</v>
      </c>
      <c r="H90" s="1287">
        <v>0</v>
      </c>
      <c r="I90" s="384">
        <v>208</v>
      </c>
      <c r="J90" s="384"/>
      <c r="K90" s="384">
        <v>1917.553</v>
      </c>
    </row>
    <row r="91" spans="1:11" ht="12.75">
      <c r="A91" s="383" t="s">
        <v>1652</v>
      </c>
      <c r="B91" s="384">
        <v>2038.5532314522143</v>
      </c>
      <c r="C91" s="384">
        <f t="shared" si="2"/>
        <v>6298.462870064699</v>
      </c>
      <c r="D91" s="384">
        <v>4245.206086706147</v>
      </c>
      <c r="E91" s="384">
        <v>418.2836920976156</v>
      </c>
      <c r="F91" s="384">
        <v>116.70209126093603</v>
      </c>
      <c r="G91" s="1287">
        <v>0</v>
      </c>
      <c r="H91" s="1287">
        <v>0</v>
      </c>
      <c r="I91" s="384">
        <v>443</v>
      </c>
      <c r="J91" s="384"/>
      <c r="K91" s="384">
        <v>1518.271</v>
      </c>
    </row>
    <row r="92" spans="1:11" ht="12.75">
      <c r="A92" s="383" t="s">
        <v>1653</v>
      </c>
      <c r="B92" s="384">
        <v>1666.0045024720664</v>
      </c>
      <c r="C92" s="384">
        <f t="shared" si="2"/>
        <v>3864.3494182581826</v>
      </c>
      <c r="D92" s="384">
        <v>2167.7078155470554</v>
      </c>
      <c r="E92" s="384">
        <v>116.71372926005878</v>
      </c>
      <c r="F92" s="384">
        <v>96.55287345106841</v>
      </c>
      <c r="G92" s="1287">
        <v>0</v>
      </c>
      <c r="H92" s="1287">
        <v>0</v>
      </c>
      <c r="I92" s="384">
        <v>239</v>
      </c>
      <c r="J92" s="384"/>
      <c r="K92" s="384">
        <v>1483.375</v>
      </c>
    </row>
    <row r="93" spans="1:11" ht="12.75">
      <c r="A93" s="383" t="s">
        <v>1654</v>
      </c>
      <c r="B93" s="384">
        <v>798.510067963378</v>
      </c>
      <c r="C93" s="384">
        <f t="shared" si="2"/>
        <v>2687.8094558439407</v>
      </c>
      <c r="D93" s="384">
        <v>1346.3957095982676</v>
      </c>
      <c r="E93" s="384">
        <v>80.73723484618709</v>
      </c>
      <c r="F93" s="384">
        <v>45.30851139948613</v>
      </c>
      <c r="G93" s="1287">
        <v>0</v>
      </c>
      <c r="H93" s="1287">
        <v>0</v>
      </c>
      <c r="I93" s="384">
        <v>253</v>
      </c>
      <c r="J93" s="384"/>
      <c r="K93" s="384">
        <v>1215.368</v>
      </c>
    </row>
    <row r="94" spans="1:11" ht="12.75">
      <c r="A94" s="383" t="s">
        <v>1655</v>
      </c>
      <c r="B94" s="384">
        <v>4048.4372904605652</v>
      </c>
      <c r="C94" s="384">
        <f t="shared" si="2"/>
        <v>26754.580333755956</v>
      </c>
      <c r="D94" s="384">
        <v>6391.7145480446425</v>
      </c>
      <c r="E94" s="384">
        <v>301.8408060993186</v>
      </c>
      <c r="F94" s="384">
        <v>235.31018961199467</v>
      </c>
      <c r="G94" s="384">
        <v>753.82915</v>
      </c>
      <c r="H94" s="1287">
        <v>0</v>
      </c>
      <c r="I94" s="384">
        <v>2355</v>
      </c>
      <c r="J94" s="384"/>
      <c r="K94" s="384">
        <v>19071.88564</v>
      </c>
    </row>
    <row r="95" spans="1:11" ht="12.75">
      <c r="A95" s="383" t="s">
        <v>838</v>
      </c>
      <c r="B95" s="384">
        <v>2541.454506854854</v>
      </c>
      <c r="C95" s="384">
        <f t="shared" si="2"/>
        <v>3734.560646411322</v>
      </c>
      <c r="D95" s="384">
        <v>2362.1539250070773</v>
      </c>
      <c r="E95" s="384">
        <v>221.83827251492218</v>
      </c>
      <c r="F95" s="384">
        <v>136.03444888932253</v>
      </c>
      <c r="G95" s="1287">
        <v>0</v>
      </c>
      <c r="H95" s="1287">
        <v>0</v>
      </c>
      <c r="I95" s="384">
        <v>377</v>
      </c>
      <c r="J95" s="384"/>
      <c r="K95" s="384">
        <v>1014.534</v>
      </c>
    </row>
    <row r="96" spans="1:11" ht="12.75">
      <c r="A96" s="383" t="s">
        <v>1656</v>
      </c>
      <c r="B96" s="384">
        <v>7647.742016298102</v>
      </c>
      <c r="C96" s="384">
        <f t="shared" si="2"/>
        <v>23676.235660065377</v>
      </c>
      <c r="D96" s="384">
        <v>14890.758812001968</v>
      </c>
      <c r="E96" s="384">
        <v>3937.5639611801334</v>
      </c>
      <c r="F96" s="384">
        <v>415.0738868832732</v>
      </c>
      <c r="G96" s="1287">
        <v>0</v>
      </c>
      <c r="H96" s="1287">
        <v>0</v>
      </c>
      <c r="I96" s="384">
        <v>1184</v>
      </c>
      <c r="J96" s="384"/>
      <c r="K96" s="384">
        <v>4432.839</v>
      </c>
    </row>
    <row r="97" spans="1:11" ht="12.75">
      <c r="A97" s="383" t="s">
        <v>928</v>
      </c>
      <c r="B97" s="384">
        <v>862.8604979411474</v>
      </c>
      <c r="C97" s="384">
        <f t="shared" si="2"/>
        <v>2748.1745071332634</v>
      </c>
      <c r="D97" s="384">
        <v>1401.7440712518733</v>
      </c>
      <c r="E97" s="384">
        <v>32.4721354293136</v>
      </c>
      <c r="F97" s="384">
        <v>50.04630045207662</v>
      </c>
      <c r="G97" s="1287">
        <v>0</v>
      </c>
      <c r="H97" s="1287">
        <v>0</v>
      </c>
      <c r="I97" s="384">
        <v>201</v>
      </c>
      <c r="J97" s="384"/>
      <c r="K97" s="384">
        <v>1263.912</v>
      </c>
    </row>
    <row r="98" spans="1:11" ht="12.75">
      <c r="A98" s="383" t="s">
        <v>1657</v>
      </c>
      <c r="B98" s="384">
        <v>1129.2375296058603</v>
      </c>
      <c r="C98" s="384">
        <f t="shared" si="2"/>
        <v>2162.1603938953645</v>
      </c>
      <c r="D98" s="384">
        <v>1367.0174329968886</v>
      </c>
      <c r="E98" s="384">
        <v>325.635580015788</v>
      </c>
      <c r="F98" s="384">
        <v>63.987380882687745</v>
      </c>
      <c r="G98" s="1287">
        <v>0</v>
      </c>
      <c r="H98" s="1287">
        <v>0</v>
      </c>
      <c r="I98" s="384">
        <v>124</v>
      </c>
      <c r="J98" s="384"/>
      <c r="K98" s="384">
        <v>405.52</v>
      </c>
    </row>
    <row r="99" spans="1:11" ht="12.75">
      <c r="A99" s="383" t="s">
        <v>1658</v>
      </c>
      <c r="B99" s="384">
        <v>11690.491455412293</v>
      </c>
      <c r="C99" s="384">
        <f t="shared" si="2"/>
        <v>28318.009431216426</v>
      </c>
      <c r="D99" s="384">
        <v>16709.664617031598</v>
      </c>
      <c r="E99" s="384">
        <v>2506.7311784154863</v>
      </c>
      <c r="F99" s="384">
        <v>647.1166357693434</v>
      </c>
      <c r="G99" s="1287">
        <v>0</v>
      </c>
      <c r="H99" s="1287">
        <v>0</v>
      </c>
      <c r="I99" s="384">
        <v>2557</v>
      </c>
      <c r="J99" s="384"/>
      <c r="K99" s="384">
        <v>8454.497</v>
      </c>
    </row>
    <row r="100" spans="1:11" ht="12.75">
      <c r="A100" s="383" t="s">
        <v>1659</v>
      </c>
      <c r="B100" s="384">
        <v>1786.0758002019359</v>
      </c>
      <c r="C100" s="384">
        <f t="shared" si="2"/>
        <v>3831.2463957488435</v>
      </c>
      <c r="D100" s="384">
        <v>2155.43897760845</v>
      </c>
      <c r="E100" s="384">
        <v>274.6911039634011</v>
      </c>
      <c r="F100" s="384">
        <v>99.8203141769929</v>
      </c>
      <c r="G100" s="1287">
        <v>0</v>
      </c>
      <c r="H100" s="1287">
        <v>0</v>
      </c>
      <c r="I100" s="384">
        <v>238</v>
      </c>
      <c r="J100" s="384"/>
      <c r="K100" s="384">
        <v>1301.296</v>
      </c>
    </row>
    <row r="101" spans="1:11" ht="12.75">
      <c r="A101" s="383" t="s">
        <v>1660</v>
      </c>
      <c r="B101" s="384">
        <v>1901.721847680162</v>
      </c>
      <c r="C101" s="384">
        <f t="shared" si="2"/>
        <v>6866.953497032417</v>
      </c>
      <c r="D101" s="384">
        <v>3084.1671471155296</v>
      </c>
      <c r="E101" s="384">
        <v>171.79868276236783</v>
      </c>
      <c r="F101" s="384">
        <v>110.22166715451915</v>
      </c>
      <c r="G101" s="1287">
        <v>0</v>
      </c>
      <c r="H101" s="1287">
        <v>0</v>
      </c>
      <c r="I101" s="384">
        <v>453</v>
      </c>
      <c r="J101" s="384"/>
      <c r="K101" s="384">
        <v>3500.766</v>
      </c>
    </row>
    <row r="102" spans="1:11" ht="12.75">
      <c r="A102" s="383" t="s">
        <v>1661</v>
      </c>
      <c r="B102" s="384">
        <v>1222.205855231603</v>
      </c>
      <c r="C102" s="384">
        <f t="shared" si="2"/>
        <v>2901.5091245317644</v>
      </c>
      <c r="D102" s="384">
        <v>1692.2893338134602</v>
      </c>
      <c r="E102" s="384">
        <v>98.77996201956928</v>
      </c>
      <c r="F102" s="384">
        <v>69.16082869873485</v>
      </c>
      <c r="G102" s="1287">
        <v>0</v>
      </c>
      <c r="H102" s="1287">
        <v>0</v>
      </c>
      <c r="I102" s="384">
        <v>218</v>
      </c>
      <c r="J102" s="384"/>
      <c r="K102" s="384">
        <v>1041.279</v>
      </c>
    </row>
    <row r="103" spans="1:11" ht="12.75">
      <c r="A103" s="383" t="s">
        <v>1662</v>
      </c>
      <c r="B103" s="384">
        <v>1156.7933543244872</v>
      </c>
      <c r="C103" s="384">
        <f t="shared" si="2"/>
        <v>2359.7600017117356</v>
      </c>
      <c r="D103" s="384">
        <v>1024.737289084854</v>
      </c>
      <c r="E103" s="384">
        <v>86.70720145505967</v>
      </c>
      <c r="F103" s="384">
        <v>68.28951117182163</v>
      </c>
      <c r="G103" s="1287">
        <v>0</v>
      </c>
      <c r="H103" s="1287">
        <v>0</v>
      </c>
      <c r="I103" s="384">
        <v>203</v>
      </c>
      <c r="J103" s="384"/>
      <c r="K103" s="384">
        <v>1180.026</v>
      </c>
    </row>
    <row r="104" spans="1:11" ht="12.75">
      <c r="A104" s="383" t="s">
        <v>842</v>
      </c>
      <c r="B104" s="384">
        <v>2424.933668473078</v>
      </c>
      <c r="C104" s="384">
        <f aca="true" t="shared" si="3" ref="C104:C135">SUM(D104:H104)+K104</f>
        <v>5076.401257512533</v>
      </c>
      <c r="D104" s="384">
        <v>3169.3914644783076</v>
      </c>
      <c r="E104" s="384">
        <v>129.00025883576737</v>
      </c>
      <c r="F104" s="384">
        <v>135.92553419845837</v>
      </c>
      <c r="G104" s="1287">
        <v>0</v>
      </c>
      <c r="H104" s="1287">
        <v>0</v>
      </c>
      <c r="I104" s="384">
        <v>262</v>
      </c>
      <c r="J104" s="384"/>
      <c r="K104" s="384">
        <v>1642.084</v>
      </c>
    </row>
    <row r="105" spans="1:11" ht="12.75">
      <c r="A105" s="383" t="s">
        <v>1663</v>
      </c>
      <c r="B105" s="384">
        <v>832.6661899545122</v>
      </c>
      <c r="C105" s="384">
        <f t="shared" si="3"/>
        <v>1978.25011691674</v>
      </c>
      <c r="D105" s="384">
        <v>1247.0634425412454</v>
      </c>
      <c r="E105" s="384">
        <v>75.97101606736702</v>
      </c>
      <c r="F105" s="384">
        <v>46.39765830812762</v>
      </c>
      <c r="G105" s="1287">
        <v>0</v>
      </c>
      <c r="H105" s="1287">
        <v>0</v>
      </c>
      <c r="I105" s="384">
        <v>138</v>
      </c>
      <c r="J105" s="384"/>
      <c r="K105" s="384">
        <v>608.818</v>
      </c>
    </row>
    <row r="106" spans="1:11" ht="12.75">
      <c r="A106" s="383" t="s">
        <v>1664</v>
      </c>
      <c r="B106" s="384">
        <v>1797.2986014787316</v>
      </c>
      <c r="C106" s="384">
        <f t="shared" si="3"/>
        <v>4969.08357809423</v>
      </c>
      <c r="D106" s="384">
        <v>3502.138170994777</v>
      </c>
      <c r="E106" s="384">
        <v>201.60493183357372</v>
      </c>
      <c r="F106" s="384">
        <v>104.7214752658796</v>
      </c>
      <c r="G106" s="1287">
        <v>0</v>
      </c>
      <c r="H106" s="1287">
        <v>0</v>
      </c>
      <c r="I106" s="384">
        <v>307</v>
      </c>
      <c r="J106" s="384"/>
      <c r="K106" s="384">
        <v>1160.619</v>
      </c>
    </row>
    <row r="107" spans="1:11" ht="12.75">
      <c r="A107" s="383" t="s">
        <v>1665</v>
      </c>
      <c r="B107" s="384">
        <v>480.898021357217</v>
      </c>
      <c r="C107" s="384">
        <f t="shared" si="3"/>
        <v>1287.321543894247</v>
      </c>
      <c r="D107" s="384">
        <v>554.9201064662041</v>
      </c>
      <c r="E107" s="384">
        <v>16.943788421635965</v>
      </c>
      <c r="F107" s="384">
        <v>28.53564900640713</v>
      </c>
      <c r="G107" s="1287">
        <v>0</v>
      </c>
      <c r="H107" s="1287">
        <v>0</v>
      </c>
      <c r="I107" s="384">
        <v>125</v>
      </c>
      <c r="J107" s="384"/>
      <c r="K107" s="384">
        <v>686.922</v>
      </c>
    </row>
    <row r="108" spans="1:11" ht="12.75">
      <c r="A108" s="383" t="s">
        <v>1322</v>
      </c>
      <c r="B108" s="384">
        <v>1759.925609699133</v>
      </c>
      <c r="C108" s="384">
        <f t="shared" si="3"/>
        <v>3322.4204202476367</v>
      </c>
      <c r="D108" s="384">
        <v>2096.580320139626</v>
      </c>
      <c r="E108" s="384">
        <v>140.92047549422722</v>
      </c>
      <c r="F108" s="384">
        <v>98.78562461378347</v>
      </c>
      <c r="G108" s="1287">
        <v>0</v>
      </c>
      <c r="H108" s="1287">
        <v>0</v>
      </c>
      <c r="I108" s="384">
        <v>369</v>
      </c>
      <c r="J108" s="384"/>
      <c r="K108" s="384">
        <v>986.134</v>
      </c>
    </row>
    <row r="109" spans="1:11" ht="12.75">
      <c r="A109" s="383" t="s">
        <v>1031</v>
      </c>
      <c r="B109" s="384">
        <v>1963.6095197147367</v>
      </c>
      <c r="C109" s="384">
        <f t="shared" si="3"/>
        <v>3129.2392573783363</v>
      </c>
      <c r="D109" s="384">
        <v>1778.422079315162</v>
      </c>
      <c r="E109" s="384">
        <v>123.46716967211212</v>
      </c>
      <c r="F109" s="384">
        <v>109.78600839106255</v>
      </c>
      <c r="G109" s="1287">
        <v>0</v>
      </c>
      <c r="H109" s="1287">
        <v>0</v>
      </c>
      <c r="I109" s="384">
        <v>377</v>
      </c>
      <c r="J109" s="384"/>
      <c r="K109" s="384">
        <v>1117.564</v>
      </c>
    </row>
    <row r="110" spans="1:11" ht="12.75">
      <c r="A110" s="383" t="s">
        <v>846</v>
      </c>
      <c r="B110" s="384">
        <v>612.1277668979187</v>
      </c>
      <c r="C110" s="384">
        <f t="shared" si="3"/>
        <v>2162.420098516631</v>
      </c>
      <c r="D110" s="384">
        <v>1071.0185667638784</v>
      </c>
      <c r="E110" s="384">
        <v>17.863202712520913</v>
      </c>
      <c r="F110" s="384">
        <v>34.68932904023157</v>
      </c>
      <c r="G110" s="1287">
        <v>0</v>
      </c>
      <c r="H110" s="1287">
        <v>0</v>
      </c>
      <c r="I110" s="384">
        <v>159</v>
      </c>
      <c r="J110" s="384"/>
      <c r="K110" s="384">
        <v>1038.849</v>
      </c>
    </row>
    <row r="111" spans="1:11" ht="12.75">
      <c r="A111" s="383" t="s">
        <v>1248</v>
      </c>
      <c r="B111" s="384">
        <v>1155.306081621663</v>
      </c>
      <c r="C111" s="384">
        <f t="shared" si="3"/>
        <v>2451.140925307889</v>
      </c>
      <c r="D111" s="384">
        <v>1299.9717945388554</v>
      </c>
      <c r="E111" s="384">
        <v>41.605053233013884</v>
      </c>
      <c r="F111" s="384">
        <v>66.92807753601977</v>
      </c>
      <c r="G111" s="1287">
        <v>0</v>
      </c>
      <c r="H111" s="1287">
        <v>0</v>
      </c>
      <c r="I111" s="384">
        <v>174</v>
      </c>
      <c r="J111" s="384"/>
      <c r="K111" s="384">
        <v>1042.636</v>
      </c>
    </row>
    <row r="112" spans="1:11" ht="12.75">
      <c r="A112" s="383" t="s">
        <v>937</v>
      </c>
      <c r="B112" s="384">
        <v>2728.1785528536657</v>
      </c>
      <c r="C112" s="384">
        <f t="shared" si="3"/>
        <v>4889.47575455797</v>
      </c>
      <c r="D112" s="384">
        <v>2912.132303791051</v>
      </c>
      <c r="E112" s="384">
        <v>521.8973242830338</v>
      </c>
      <c r="F112" s="384">
        <v>149.21312648388462</v>
      </c>
      <c r="G112" s="1287">
        <v>0</v>
      </c>
      <c r="H112" s="1287">
        <v>0</v>
      </c>
      <c r="I112" s="384">
        <v>343</v>
      </c>
      <c r="J112" s="384"/>
      <c r="K112" s="384">
        <v>1306.233</v>
      </c>
    </row>
    <row r="113" spans="1:11" ht="12.75">
      <c r="A113" s="383" t="s">
        <v>1666</v>
      </c>
      <c r="B113" s="384">
        <v>23427.394880528762</v>
      </c>
      <c r="C113" s="384">
        <f t="shared" si="3"/>
        <v>104645.8786456347</v>
      </c>
      <c r="D113" s="384">
        <v>71669.34042069316</v>
      </c>
      <c r="E113" s="384">
        <v>8843.263906666592</v>
      </c>
      <c r="F113" s="384">
        <v>1360.562318274954</v>
      </c>
      <c r="G113" s="1287">
        <v>0</v>
      </c>
      <c r="H113" s="1287">
        <v>0</v>
      </c>
      <c r="I113" s="384">
        <v>4554</v>
      </c>
      <c r="J113" s="384"/>
      <c r="K113" s="384">
        <v>22772.712</v>
      </c>
    </row>
    <row r="114" spans="1:11" ht="12.75">
      <c r="A114" s="383" t="s">
        <v>848</v>
      </c>
      <c r="B114" s="384">
        <v>5484.966045992397</v>
      </c>
      <c r="C114" s="384">
        <f t="shared" si="3"/>
        <v>6060.796761262123</v>
      </c>
      <c r="D114" s="384">
        <v>1645.1036744460193</v>
      </c>
      <c r="E114" s="384">
        <v>16.341914506609697</v>
      </c>
      <c r="F114" s="384">
        <v>307.4661723094936</v>
      </c>
      <c r="G114" s="1287">
        <v>0</v>
      </c>
      <c r="H114" s="1287">
        <v>0</v>
      </c>
      <c r="I114" s="384">
        <v>718</v>
      </c>
      <c r="J114" s="384"/>
      <c r="K114" s="384">
        <v>4091.885</v>
      </c>
    </row>
    <row r="115" spans="1:11" ht="12.75">
      <c r="A115" s="383" t="s">
        <v>1667</v>
      </c>
      <c r="B115" s="384">
        <v>2427.8606207015227</v>
      </c>
      <c r="C115" s="384">
        <f t="shared" si="3"/>
        <v>2628.8131594985516</v>
      </c>
      <c r="D115" s="384">
        <v>1898.1150737130743</v>
      </c>
      <c r="E115" s="384">
        <v>102.90487376479238</v>
      </c>
      <c r="F115" s="384">
        <v>126.12321202068495</v>
      </c>
      <c r="G115" s="1287">
        <v>0</v>
      </c>
      <c r="H115" s="1287">
        <v>0</v>
      </c>
      <c r="I115" s="384">
        <v>146</v>
      </c>
      <c r="J115" s="384"/>
      <c r="K115" s="384">
        <v>501.67</v>
      </c>
    </row>
    <row r="116" spans="1:11" ht="12.75">
      <c r="A116" s="383" t="s">
        <v>1668</v>
      </c>
      <c r="B116" s="384">
        <v>1071.2982130599162</v>
      </c>
      <c r="C116" s="384">
        <f t="shared" si="3"/>
        <v>2118.1670633052563</v>
      </c>
      <c r="D116" s="384">
        <v>1245.5470352135765</v>
      </c>
      <c r="E116" s="384">
        <v>56.12785571713902</v>
      </c>
      <c r="F116" s="384">
        <v>61.70017237454061</v>
      </c>
      <c r="G116" s="1287">
        <v>0</v>
      </c>
      <c r="H116" s="1287">
        <v>0</v>
      </c>
      <c r="I116" s="384">
        <v>147</v>
      </c>
      <c r="J116" s="384"/>
      <c r="K116" s="384">
        <v>754.792</v>
      </c>
    </row>
    <row r="117" spans="1:11" ht="12.75">
      <c r="A117" s="383" t="s">
        <v>1669</v>
      </c>
      <c r="B117" s="384">
        <v>7667.628052380126</v>
      </c>
      <c r="C117" s="384">
        <f t="shared" si="3"/>
        <v>8009.724465727168</v>
      </c>
      <c r="D117" s="384">
        <v>4225.835728126957</v>
      </c>
      <c r="E117" s="384">
        <v>483.99172020013816</v>
      </c>
      <c r="F117" s="384">
        <v>396.39501740007154</v>
      </c>
      <c r="G117" s="1287">
        <v>0</v>
      </c>
      <c r="H117" s="1287">
        <v>0</v>
      </c>
      <c r="I117" s="384">
        <v>633</v>
      </c>
      <c r="J117" s="384"/>
      <c r="K117" s="384">
        <v>2903.502</v>
      </c>
    </row>
    <row r="118" spans="1:11" ht="12.75">
      <c r="A118" s="383" t="s">
        <v>1670</v>
      </c>
      <c r="B118" s="384">
        <v>2253.490045048049</v>
      </c>
      <c r="C118" s="384">
        <f t="shared" si="3"/>
        <v>5964.337319201197</v>
      </c>
      <c r="D118" s="384">
        <v>3219.9731074341303</v>
      </c>
      <c r="E118" s="384">
        <v>245.82502345601205</v>
      </c>
      <c r="F118" s="384">
        <v>127.43018831105474</v>
      </c>
      <c r="G118" s="1287">
        <v>0</v>
      </c>
      <c r="H118" s="1287">
        <v>0</v>
      </c>
      <c r="I118" s="384">
        <v>482</v>
      </c>
      <c r="J118" s="384"/>
      <c r="K118" s="384">
        <v>2371.109</v>
      </c>
    </row>
    <row r="119" spans="1:11" ht="12.75">
      <c r="A119" s="383" t="s">
        <v>1671</v>
      </c>
      <c r="B119" s="384">
        <v>2350.245756241333</v>
      </c>
      <c r="C119" s="384">
        <f t="shared" si="3"/>
        <v>4582.968274159694</v>
      </c>
      <c r="D119" s="384">
        <v>3334.623212887126</v>
      </c>
      <c r="E119" s="384">
        <v>237.84396780003445</v>
      </c>
      <c r="F119" s="384">
        <v>132.65809347253392</v>
      </c>
      <c r="G119" s="1287">
        <v>0</v>
      </c>
      <c r="H119" s="1287">
        <v>0</v>
      </c>
      <c r="I119" s="384">
        <v>225</v>
      </c>
      <c r="J119" s="384"/>
      <c r="K119" s="384">
        <v>877.843</v>
      </c>
    </row>
    <row r="120" spans="1:11" ht="12.75">
      <c r="A120" s="383" t="s">
        <v>1672</v>
      </c>
      <c r="B120" s="384">
        <v>1277.9810730079123</v>
      </c>
      <c r="C120" s="384">
        <f t="shared" si="3"/>
        <v>4741.816367713193</v>
      </c>
      <c r="D120" s="384">
        <v>2844.401803584631</v>
      </c>
      <c r="E120" s="384">
        <v>76.02497717699006</v>
      </c>
      <c r="F120" s="384">
        <v>73.29958695157251</v>
      </c>
      <c r="G120" s="1287">
        <v>0</v>
      </c>
      <c r="H120" s="1287">
        <v>0</v>
      </c>
      <c r="I120" s="384">
        <v>468</v>
      </c>
      <c r="J120" s="384"/>
      <c r="K120" s="384">
        <v>1748.09</v>
      </c>
    </row>
    <row r="121" spans="1:11" ht="12.75">
      <c r="A121" s="383" t="s">
        <v>854</v>
      </c>
      <c r="B121" s="384">
        <v>1293.6134585283073</v>
      </c>
      <c r="C121" s="384">
        <f t="shared" si="3"/>
        <v>2179.837188449501</v>
      </c>
      <c r="D121" s="384">
        <v>1235.4531644227282</v>
      </c>
      <c r="E121" s="384">
        <v>47.80642998507761</v>
      </c>
      <c r="F121" s="384">
        <v>75.20559404169512</v>
      </c>
      <c r="G121" s="1287">
        <v>0</v>
      </c>
      <c r="H121" s="1287">
        <v>0</v>
      </c>
      <c r="I121" s="384">
        <v>160</v>
      </c>
      <c r="J121" s="384"/>
      <c r="K121" s="384">
        <v>821.372</v>
      </c>
    </row>
    <row r="122" spans="1:11" ht="12.75">
      <c r="A122" s="383" t="s">
        <v>946</v>
      </c>
      <c r="B122" s="384">
        <v>3080.382459521832</v>
      </c>
      <c r="C122" s="384">
        <f t="shared" si="3"/>
        <v>18183.570284209574</v>
      </c>
      <c r="D122" s="384">
        <v>15004.663358948965</v>
      </c>
      <c r="E122" s="384">
        <v>1738.438088170812</v>
      </c>
      <c r="F122" s="384">
        <v>178.94683708979736</v>
      </c>
      <c r="G122" s="1287">
        <v>0</v>
      </c>
      <c r="H122" s="1287">
        <v>0</v>
      </c>
      <c r="I122" s="384">
        <v>322</v>
      </c>
      <c r="J122" s="384"/>
      <c r="K122" s="384">
        <v>1261.522</v>
      </c>
    </row>
    <row r="123" spans="1:11" ht="12.75">
      <c r="A123" s="383" t="s">
        <v>1260</v>
      </c>
      <c r="B123" s="384">
        <v>847.077963862597</v>
      </c>
      <c r="C123" s="384">
        <f t="shared" si="3"/>
        <v>2654.916660180882</v>
      </c>
      <c r="D123" s="384">
        <v>1323.9712924985752</v>
      </c>
      <c r="E123" s="384">
        <v>87.84038475714361</v>
      </c>
      <c r="F123" s="384">
        <v>49.174982925163434</v>
      </c>
      <c r="G123" s="1287">
        <v>0</v>
      </c>
      <c r="H123" s="1287">
        <v>0</v>
      </c>
      <c r="I123" s="384">
        <v>181</v>
      </c>
      <c r="J123" s="384"/>
      <c r="K123" s="384">
        <v>1193.93</v>
      </c>
    </row>
    <row r="124" spans="1:11" ht="12.75">
      <c r="A124" s="383" t="s">
        <v>1442</v>
      </c>
      <c r="B124" s="384">
        <v>2459.0605236447705</v>
      </c>
      <c r="C124" s="384">
        <f t="shared" si="3"/>
        <v>4322.145601493972</v>
      </c>
      <c r="D124" s="384">
        <v>2055.33181527925</v>
      </c>
      <c r="E124" s="384">
        <v>53.72762405256014</v>
      </c>
      <c r="F124" s="384">
        <v>135.76216216216216</v>
      </c>
      <c r="G124" s="1287">
        <v>0</v>
      </c>
      <c r="H124" s="1287">
        <v>0</v>
      </c>
      <c r="I124" s="384">
        <v>432</v>
      </c>
      <c r="J124" s="384"/>
      <c r="K124" s="384">
        <v>2077.324</v>
      </c>
    </row>
    <row r="125" spans="1:11" ht="12.75">
      <c r="A125" s="383" t="s">
        <v>857</v>
      </c>
      <c r="B125" s="384">
        <v>267.71078666142864</v>
      </c>
      <c r="C125" s="384">
        <f t="shared" si="3"/>
        <v>836.4453248589964</v>
      </c>
      <c r="D125" s="384">
        <v>424.051827379326</v>
      </c>
      <c r="E125" s="384">
        <v>16.57332464980083</v>
      </c>
      <c r="F125" s="384">
        <v>15.73817282986958</v>
      </c>
      <c r="G125" s="1287">
        <v>0</v>
      </c>
      <c r="H125" s="1287">
        <v>0</v>
      </c>
      <c r="I125" s="384">
        <v>62</v>
      </c>
      <c r="J125" s="384"/>
      <c r="K125" s="384">
        <v>380.082</v>
      </c>
    </row>
    <row r="126" spans="1:11" ht="12.75">
      <c r="A126" s="383" t="s">
        <v>1673</v>
      </c>
      <c r="B126" s="384">
        <v>1691.2417167492</v>
      </c>
      <c r="C126" s="384">
        <f t="shared" si="3"/>
        <v>3592.955037113061</v>
      </c>
      <c r="D126" s="384">
        <v>2042.4954626569736</v>
      </c>
      <c r="E126" s="384">
        <v>49.844499586994125</v>
      </c>
      <c r="F126" s="384">
        <v>96.93407486909292</v>
      </c>
      <c r="G126" s="1287">
        <v>0</v>
      </c>
      <c r="H126" s="1287">
        <v>0</v>
      </c>
      <c r="I126" s="384">
        <v>322</v>
      </c>
      <c r="J126" s="384"/>
      <c r="K126" s="384">
        <v>1403.681</v>
      </c>
    </row>
    <row r="127" spans="1:11" ht="12.75">
      <c r="A127" s="383" t="s">
        <v>1443</v>
      </c>
      <c r="B127" s="384">
        <v>503.28431363007206</v>
      </c>
      <c r="C127" s="384">
        <f t="shared" si="3"/>
        <v>2357.4705618117396</v>
      </c>
      <c r="D127" s="384">
        <v>1449.4011421034327</v>
      </c>
      <c r="E127" s="384">
        <v>219.20559299350555</v>
      </c>
      <c r="F127" s="384">
        <v>30.223826714801444</v>
      </c>
      <c r="G127" s="1287">
        <v>0</v>
      </c>
      <c r="H127" s="1287">
        <v>0</v>
      </c>
      <c r="I127" s="384">
        <v>100</v>
      </c>
      <c r="J127" s="384"/>
      <c r="K127" s="384">
        <v>658.64</v>
      </c>
    </row>
    <row r="128" spans="1:11" ht="12.75">
      <c r="A128" s="383" t="s">
        <v>1674</v>
      </c>
      <c r="B128" s="384">
        <v>23341.757624492657</v>
      </c>
      <c r="C128" s="384">
        <f t="shared" si="3"/>
        <v>146764.48482266045</v>
      </c>
      <c r="D128" s="384">
        <v>62415.62605580696</v>
      </c>
      <c r="E128" s="384">
        <v>6225.381144136807</v>
      </c>
      <c r="F128" s="384">
        <v>1347.547012716688</v>
      </c>
      <c r="G128" s="384">
        <v>2975.70077</v>
      </c>
      <c r="H128" s="1287">
        <v>0</v>
      </c>
      <c r="I128" s="384">
        <v>8893</v>
      </c>
      <c r="J128" s="384"/>
      <c r="K128" s="384">
        <v>73800.22984</v>
      </c>
    </row>
    <row r="129" spans="1:11" ht="12.75">
      <c r="A129" s="383" t="s">
        <v>1675</v>
      </c>
      <c r="B129" s="384">
        <v>8244.902810443355</v>
      </c>
      <c r="C129" s="384">
        <f t="shared" si="3"/>
        <v>7830.861967270224</v>
      </c>
      <c r="D129" s="384">
        <v>2379.595138306838</v>
      </c>
      <c r="E129" s="384">
        <v>734.6867337996299</v>
      </c>
      <c r="F129" s="384">
        <v>440.3420951637558</v>
      </c>
      <c r="G129" s="1287">
        <v>0</v>
      </c>
      <c r="H129" s="1287">
        <v>0</v>
      </c>
      <c r="I129" s="384">
        <v>805</v>
      </c>
      <c r="J129" s="384"/>
      <c r="K129" s="384">
        <v>4276.238</v>
      </c>
    </row>
    <row r="130" spans="1:11" ht="12.75">
      <c r="A130" s="383" t="s">
        <v>1676</v>
      </c>
      <c r="B130" s="384">
        <v>308.1882430419072</v>
      </c>
      <c r="C130" s="384">
        <f t="shared" si="3"/>
        <v>953.8085813385117</v>
      </c>
      <c r="D130" s="384">
        <v>350.6390990478112</v>
      </c>
      <c r="E130" s="384">
        <v>37.15118626181952</v>
      </c>
      <c r="F130" s="384">
        <v>18.13429602888087</v>
      </c>
      <c r="G130" s="1287">
        <v>0</v>
      </c>
      <c r="H130" s="1287">
        <v>0</v>
      </c>
      <c r="I130" s="384">
        <v>43</v>
      </c>
      <c r="J130" s="384"/>
      <c r="K130" s="384">
        <v>547.884</v>
      </c>
    </row>
    <row r="131" spans="1:11" ht="12.75">
      <c r="A131" s="383" t="s">
        <v>1677</v>
      </c>
      <c r="B131" s="384">
        <v>1239.9373103801072</v>
      </c>
      <c r="C131" s="384">
        <f t="shared" si="3"/>
        <v>3478.0293453066274</v>
      </c>
      <c r="D131" s="384">
        <v>1389.985086077207</v>
      </c>
      <c r="E131" s="384">
        <v>108.37258696871203</v>
      </c>
      <c r="F131" s="384">
        <v>73.19067226070837</v>
      </c>
      <c r="G131" s="1287">
        <v>0</v>
      </c>
      <c r="H131" s="1287">
        <v>0</v>
      </c>
      <c r="I131" s="384">
        <v>273</v>
      </c>
      <c r="J131" s="384"/>
      <c r="K131" s="384">
        <v>1906.481</v>
      </c>
    </row>
    <row r="132" spans="1:11" ht="12.75">
      <c r="A132" s="383" t="s">
        <v>1678</v>
      </c>
      <c r="B132" s="384">
        <v>870.5994400062555</v>
      </c>
      <c r="C132" s="384">
        <f t="shared" si="3"/>
        <v>2009.88068664858</v>
      </c>
      <c r="D132" s="384">
        <v>1235.401572178758</v>
      </c>
      <c r="E132" s="384">
        <v>34.97510074490559</v>
      </c>
      <c r="F132" s="384">
        <v>49.77401372491625</v>
      </c>
      <c r="G132" s="1287">
        <v>0</v>
      </c>
      <c r="H132" s="1287">
        <v>0</v>
      </c>
      <c r="I132" s="384">
        <v>168</v>
      </c>
      <c r="J132" s="384"/>
      <c r="K132" s="384">
        <v>689.73</v>
      </c>
    </row>
    <row r="133" spans="1:11" ht="12.75">
      <c r="A133" s="383" t="s">
        <v>1679</v>
      </c>
      <c r="B133" s="384">
        <v>4987.228667434775</v>
      </c>
      <c r="C133" s="384">
        <f t="shared" si="3"/>
        <v>11574.416605853517</v>
      </c>
      <c r="D133" s="384">
        <v>6782.738234769488</v>
      </c>
      <c r="E133" s="384">
        <v>479.30851851304584</v>
      </c>
      <c r="F133" s="384">
        <v>290.6388525709825</v>
      </c>
      <c r="G133" s="1287">
        <v>0</v>
      </c>
      <c r="H133" s="1287">
        <v>0</v>
      </c>
      <c r="I133" s="384">
        <v>750</v>
      </c>
      <c r="J133" s="384"/>
      <c r="K133" s="384">
        <v>4021.731</v>
      </c>
    </row>
    <row r="134" spans="1:11" ht="12.75">
      <c r="A134" s="383" t="s">
        <v>1680</v>
      </c>
      <c r="B134" s="384">
        <v>2247.8202535441565</v>
      </c>
      <c r="C134" s="384">
        <f t="shared" si="3"/>
        <v>5161.370868206505</v>
      </c>
      <c r="D134" s="384">
        <v>3080.706420319028</v>
      </c>
      <c r="E134" s="384">
        <v>91.32398946876977</v>
      </c>
      <c r="F134" s="384">
        <v>130.91545841870752</v>
      </c>
      <c r="G134" s="1287">
        <v>0</v>
      </c>
      <c r="H134" s="1287">
        <v>0</v>
      </c>
      <c r="I134" s="384">
        <v>413</v>
      </c>
      <c r="J134" s="384"/>
      <c r="K134" s="384">
        <v>1858.425</v>
      </c>
    </row>
    <row r="135" spans="1:11" ht="12.75">
      <c r="A135" s="383" t="s">
        <v>1681</v>
      </c>
      <c r="B135" s="384">
        <v>333.8696395504448</v>
      </c>
      <c r="C135" s="384">
        <f t="shared" si="3"/>
        <v>1039.5684201033719</v>
      </c>
      <c r="D135" s="384">
        <v>610.6012886740481</v>
      </c>
      <c r="E135" s="384">
        <v>38.85199892859202</v>
      </c>
      <c r="F135" s="384">
        <v>20.25813250073178</v>
      </c>
      <c r="G135" s="1287">
        <v>0</v>
      </c>
      <c r="H135" s="1287">
        <v>0</v>
      </c>
      <c r="I135" s="384">
        <v>62</v>
      </c>
      <c r="J135" s="384"/>
      <c r="K135" s="384">
        <v>369.857</v>
      </c>
    </row>
    <row r="136" spans="1:11" ht="12.75">
      <c r="A136" s="383" t="s">
        <v>1682</v>
      </c>
      <c r="B136" s="384">
        <v>2366.435161178783</v>
      </c>
      <c r="C136" s="384">
        <f aca="true" t="shared" si="4" ref="C136:C166">SUM(D136:H136)+K136</f>
        <v>5929.855444580853</v>
      </c>
      <c r="D136" s="384">
        <v>3123.0940009972533</v>
      </c>
      <c r="E136" s="384">
        <v>301.4298714952661</v>
      </c>
      <c r="F136" s="384">
        <v>138.4305720883338</v>
      </c>
      <c r="G136" s="1287">
        <v>0</v>
      </c>
      <c r="H136" s="1287">
        <v>0</v>
      </c>
      <c r="I136" s="384">
        <v>453</v>
      </c>
      <c r="J136" s="384"/>
      <c r="K136" s="384">
        <v>2366.901</v>
      </c>
    </row>
    <row r="137" spans="1:11" ht="12.75">
      <c r="A137" s="383" t="s">
        <v>1099</v>
      </c>
      <c r="B137" s="384">
        <v>540.9291674618673</v>
      </c>
      <c r="C137" s="384">
        <f t="shared" si="4"/>
        <v>1674.547725723047</v>
      </c>
      <c r="D137" s="384">
        <v>1237.349938098098</v>
      </c>
      <c r="E137" s="384">
        <v>87.33709363854406</v>
      </c>
      <c r="F137" s="384">
        <v>32.94669398640518</v>
      </c>
      <c r="G137" s="1287">
        <v>0</v>
      </c>
      <c r="H137" s="1287">
        <v>0</v>
      </c>
      <c r="I137" s="384">
        <v>64</v>
      </c>
      <c r="J137" s="384"/>
      <c r="K137" s="384">
        <v>316.914</v>
      </c>
    </row>
    <row r="138" spans="1:11" ht="12" customHeight="1">
      <c r="A138" s="383" t="s">
        <v>1683</v>
      </c>
      <c r="B138" s="384">
        <v>134.31913955021903</v>
      </c>
      <c r="C138" s="384">
        <f t="shared" si="4"/>
        <v>528.423874387819</v>
      </c>
      <c r="D138" s="384">
        <v>259.72547227155064</v>
      </c>
      <c r="E138" s="384">
        <v>0.590459064913698</v>
      </c>
      <c r="F138" s="384">
        <v>7.732943051354603</v>
      </c>
      <c r="G138" s="1287">
        <v>0</v>
      </c>
      <c r="H138" s="1287">
        <v>0</v>
      </c>
      <c r="I138" s="384">
        <v>29</v>
      </c>
      <c r="J138" s="384"/>
      <c r="K138" s="384">
        <v>260.375</v>
      </c>
    </row>
    <row r="139" spans="1:11" ht="12" customHeight="1">
      <c r="A139" s="383" t="s">
        <v>1684</v>
      </c>
      <c r="B139" s="384">
        <v>2117.412667183687</v>
      </c>
      <c r="C139" s="384">
        <f t="shared" si="4"/>
        <v>5422.614692377757</v>
      </c>
      <c r="D139" s="384">
        <v>3069.6555639831668</v>
      </c>
      <c r="E139" s="384">
        <v>187.47230968056905</v>
      </c>
      <c r="F139" s="384">
        <v>120.24181871402088</v>
      </c>
      <c r="G139" s="1287">
        <v>0</v>
      </c>
      <c r="H139" s="1287">
        <v>0</v>
      </c>
      <c r="I139" s="384">
        <v>380</v>
      </c>
      <c r="J139" s="384"/>
      <c r="K139" s="384">
        <v>2045.245</v>
      </c>
    </row>
    <row r="140" spans="1:11" ht="12.75">
      <c r="A140" s="383" t="s">
        <v>1268</v>
      </c>
      <c r="B140" s="384">
        <v>636.9787944919015</v>
      </c>
      <c r="C140" s="384">
        <f t="shared" si="4"/>
        <v>2665.217862507219</v>
      </c>
      <c r="D140" s="384">
        <v>1898.2263511020292</v>
      </c>
      <c r="E140" s="384">
        <v>111.34148571162606</v>
      </c>
      <c r="F140" s="384">
        <v>37.630025693563596</v>
      </c>
      <c r="G140" s="1287">
        <v>0</v>
      </c>
      <c r="H140" s="1287">
        <v>0</v>
      </c>
      <c r="I140" s="384">
        <v>105</v>
      </c>
      <c r="J140" s="384"/>
      <c r="K140" s="384">
        <v>618.02</v>
      </c>
    </row>
    <row r="141" spans="1:11" ht="12.75">
      <c r="A141" s="383" t="s">
        <v>1685</v>
      </c>
      <c r="B141" s="384">
        <v>904.2394633813251</v>
      </c>
      <c r="C141" s="384">
        <f t="shared" si="4"/>
        <v>3882.2526529548873</v>
      </c>
      <c r="D141" s="384">
        <v>1730.2096331314542</v>
      </c>
      <c r="E141" s="384">
        <v>76.96410802716035</v>
      </c>
      <c r="F141" s="384">
        <v>53.0959117962728</v>
      </c>
      <c r="G141" s="1287">
        <v>0</v>
      </c>
      <c r="H141" s="1287">
        <v>0</v>
      </c>
      <c r="I141" s="384">
        <v>239</v>
      </c>
      <c r="J141" s="384"/>
      <c r="K141" s="384">
        <v>2021.983</v>
      </c>
    </row>
    <row r="142" spans="1:11" ht="12.75">
      <c r="A142" s="383" t="s">
        <v>1686</v>
      </c>
      <c r="B142" s="384">
        <v>865.8263144564635</v>
      </c>
      <c r="C142" s="384">
        <f t="shared" si="4"/>
        <v>1107.3717781235603</v>
      </c>
      <c r="D142" s="384">
        <v>582.7768833721558</v>
      </c>
      <c r="E142" s="384">
        <v>56.63322226303176</v>
      </c>
      <c r="F142" s="384">
        <v>50.20967248837285</v>
      </c>
      <c r="G142" s="1287">
        <v>0</v>
      </c>
      <c r="H142" s="1287">
        <v>0</v>
      </c>
      <c r="I142" s="384">
        <v>167</v>
      </c>
      <c r="J142" s="384"/>
      <c r="K142" s="384">
        <v>417.752</v>
      </c>
    </row>
    <row r="143" spans="1:11" ht="12.75">
      <c r="A143" s="383" t="s">
        <v>1352</v>
      </c>
      <c r="B143" s="384">
        <v>3868.3020506930116</v>
      </c>
      <c r="C143" s="384">
        <f t="shared" si="4"/>
        <v>9371.3285075678</v>
      </c>
      <c r="D143" s="384">
        <v>5279.157143596478</v>
      </c>
      <c r="E143" s="384">
        <v>390.3785344269754</v>
      </c>
      <c r="F143" s="384">
        <v>223.0028295443458</v>
      </c>
      <c r="G143" s="1287">
        <v>0</v>
      </c>
      <c r="H143" s="1287">
        <v>0</v>
      </c>
      <c r="I143" s="384">
        <v>1103</v>
      </c>
      <c r="J143" s="384"/>
      <c r="K143" s="384">
        <v>3478.79</v>
      </c>
    </row>
    <row r="144" spans="1:11" ht="12.75">
      <c r="A144" s="383" t="s">
        <v>1687</v>
      </c>
      <c r="B144" s="384">
        <v>2971.3459025185384</v>
      </c>
      <c r="C144" s="384">
        <f t="shared" si="4"/>
        <v>7378.035822437996</v>
      </c>
      <c r="D144" s="384">
        <v>4132.131062113179</v>
      </c>
      <c r="E144" s="384">
        <v>285.7396411587194</v>
      </c>
      <c r="F144" s="384">
        <v>170.2881191660975</v>
      </c>
      <c r="G144" s="1287">
        <v>0</v>
      </c>
      <c r="H144" s="1287">
        <v>0</v>
      </c>
      <c r="I144" s="384">
        <v>802</v>
      </c>
      <c r="J144" s="384"/>
      <c r="K144" s="384">
        <v>2789.877</v>
      </c>
    </row>
    <row r="145" spans="1:11" ht="12.75">
      <c r="A145" s="383" t="s">
        <v>1688</v>
      </c>
      <c r="B145" s="384">
        <v>1908.530960543062</v>
      </c>
      <c r="C145" s="384">
        <f t="shared" si="4"/>
        <v>8092.471982865924</v>
      </c>
      <c r="D145" s="384">
        <v>3127.8586964697824</v>
      </c>
      <c r="E145" s="384">
        <v>155.02715480606693</v>
      </c>
      <c r="F145" s="384">
        <v>112.18213159007382</v>
      </c>
      <c r="G145" s="1287">
        <v>0</v>
      </c>
      <c r="H145" s="1287">
        <v>0</v>
      </c>
      <c r="I145" s="384">
        <v>677</v>
      </c>
      <c r="J145" s="384"/>
      <c r="K145" s="384">
        <v>4697.404</v>
      </c>
    </row>
    <row r="146" spans="1:11" ht="12.75">
      <c r="A146" s="383" t="s">
        <v>1689</v>
      </c>
      <c r="B146" s="384">
        <v>1320.7276008562926</v>
      </c>
      <c r="C146" s="384">
        <f t="shared" si="4"/>
        <v>3754.780943261504</v>
      </c>
      <c r="D146" s="384">
        <v>2340.7633760120398</v>
      </c>
      <c r="E146" s="384">
        <v>123.80857746184253</v>
      </c>
      <c r="F146" s="384">
        <v>74.06198978762156</v>
      </c>
      <c r="G146" s="1287">
        <v>0</v>
      </c>
      <c r="H146" s="1287">
        <v>0</v>
      </c>
      <c r="I146" s="384">
        <v>287</v>
      </c>
      <c r="J146" s="384"/>
      <c r="K146" s="384">
        <v>1216.147</v>
      </c>
    </row>
    <row r="147" spans="1:11" ht="12.75">
      <c r="A147" s="383" t="s">
        <v>1690</v>
      </c>
      <c r="B147" s="384">
        <v>483.3354313582843</v>
      </c>
      <c r="C147" s="384">
        <f t="shared" si="4"/>
        <v>2027.6377606432993</v>
      </c>
      <c r="D147" s="384">
        <v>889.9844175108184</v>
      </c>
      <c r="E147" s="384">
        <v>28.90343819866649</v>
      </c>
      <c r="F147" s="384">
        <v>28.20890493381468</v>
      </c>
      <c r="G147" s="1287">
        <v>0</v>
      </c>
      <c r="H147" s="1287">
        <v>0</v>
      </c>
      <c r="I147" s="384">
        <v>155</v>
      </c>
      <c r="J147" s="384"/>
      <c r="K147" s="384">
        <v>1080.541</v>
      </c>
    </row>
    <row r="148" spans="1:11" ht="12.75">
      <c r="A148" s="383" t="s">
        <v>1691</v>
      </c>
      <c r="B148" s="384">
        <v>5100.022890393781</v>
      </c>
      <c r="C148" s="384">
        <f t="shared" si="4"/>
        <v>15101.8759925593</v>
      </c>
      <c r="D148" s="384">
        <v>8422.49654809516</v>
      </c>
      <c r="E148" s="384">
        <v>535.6335398230383</v>
      </c>
      <c r="F148" s="384">
        <v>296.9559046411032</v>
      </c>
      <c r="G148" s="1287">
        <v>0</v>
      </c>
      <c r="H148" s="1287">
        <v>0</v>
      </c>
      <c r="I148" s="384">
        <v>1015</v>
      </c>
      <c r="J148" s="384"/>
      <c r="K148" s="384">
        <v>5846.79</v>
      </c>
    </row>
    <row r="149" spans="1:11" ht="12.75">
      <c r="A149" s="383" t="s">
        <v>1692</v>
      </c>
      <c r="B149" s="384">
        <v>688.50008233828</v>
      </c>
      <c r="C149" s="384">
        <f t="shared" si="4"/>
        <v>2158.5535986976606</v>
      </c>
      <c r="D149" s="384">
        <v>1269.8014595552656</v>
      </c>
      <c r="E149" s="384">
        <v>62.24621537747498</v>
      </c>
      <c r="F149" s="384">
        <v>40.95192376492015</v>
      </c>
      <c r="G149" s="1287">
        <v>0</v>
      </c>
      <c r="H149" s="1287">
        <v>0</v>
      </c>
      <c r="I149" s="384">
        <v>175</v>
      </c>
      <c r="J149" s="384"/>
      <c r="K149" s="384">
        <v>785.554</v>
      </c>
    </row>
    <row r="150" spans="1:11" ht="12.75">
      <c r="A150" s="383" t="s">
        <v>1693</v>
      </c>
      <c r="B150" s="384">
        <v>687.2615954050259</v>
      </c>
      <c r="C150" s="384">
        <f t="shared" si="4"/>
        <v>2572.629921598281</v>
      </c>
      <c r="D150" s="384">
        <v>1099.1687113316207</v>
      </c>
      <c r="E150" s="384">
        <v>55.46994526519652</v>
      </c>
      <c r="F150" s="384">
        <v>40.51626500146356</v>
      </c>
      <c r="G150" s="1287">
        <v>0</v>
      </c>
      <c r="H150" s="1287">
        <v>0</v>
      </c>
      <c r="I150" s="384">
        <v>220</v>
      </c>
      <c r="J150" s="384"/>
      <c r="K150" s="384">
        <v>1377.475</v>
      </c>
    </row>
    <row r="151" spans="1:11" ht="12.75">
      <c r="A151" s="383" t="s">
        <v>870</v>
      </c>
      <c r="B151" s="384">
        <v>2503.490925174007</v>
      </c>
      <c r="C151" s="384">
        <f t="shared" si="4"/>
        <v>5305.553306816267</v>
      </c>
      <c r="D151" s="384">
        <v>3344.3286244292585</v>
      </c>
      <c r="E151" s="384">
        <v>131.2469088806499</v>
      </c>
      <c r="F151" s="384">
        <v>138.81177350635835</v>
      </c>
      <c r="G151" s="1287">
        <v>0</v>
      </c>
      <c r="H151" s="1287">
        <v>0</v>
      </c>
      <c r="I151" s="384">
        <v>515</v>
      </c>
      <c r="J151" s="384"/>
      <c r="K151" s="384">
        <v>1691.166</v>
      </c>
    </row>
    <row r="152" spans="1:11" ht="12.75">
      <c r="A152" s="383" t="s">
        <v>1694</v>
      </c>
      <c r="B152" s="384">
        <v>2520.2028978767853</v>
      </c>
      <c r="C152" s="384">
        <f t="shared" si="4"/>
        <v>6892.36831301818</v>
      </c>
      <c r="D152" s="384">
        <v>3962.9955005772927</v>
      </c>
      <c r="E152" s="384">
        <v>201.21060064786684</v>
      </c>
      <c r="F152" s="384">
        <v>149.10421179302045</v>
      </c>
      <c r="G152" s="1287">
        <v>0</v>
      </c>
      <c r="H152" s="1287">
        <v>0</v>
      </c>
      <c r="I152" s="384">
        <v>525</v>
      </c>
      <c r="J152" s="384"/>
      <c r="K152" s="384">
        <v>2579.058</v>
      </c>
    </row>
    <row r="153" spans="1:11" ht="12.75">
      <c r="A153" s="383" t="s">
        <v>1695</v>
      </c>
      <c r="B153" s="384">
        <v>5630.571665969478</v>
      </c>
      <c r="C153" s="384">
        <f t="shared" si="4"/>
        <v>12613.69532071221</v>
      </c>
      <c r="D153" s="384">
        <v>6976.328519947183</v>
      </c>
      <c r="E153" s="384">
        <v>2144.722697372826</v>
      </c>
      <c r="F153" s="384">
        <v>327.3431033922009</v>
      </c>
      <c r="G153" s="1287">
        <v>0</v>
      </c>
      <c r="H153" s="1287">
        <v>0</v>
      </c>
      <c r="I153" s="384">
        <v>866</v>
      </c>
      <c r="J153" s="384"/>
      <c r="K153" s="384">
        <v>3165.301</v>
      </c>
    </row>
    <row r="154" spans="1:11" ht="12.75">
      <c r="A154" s="383" t="s">
        <v>1696</v>
      </c>
      <c r="B154" s="384">
        <v>5024.6668179262315</v>
      </c>
      <c r="C154" s="384">
        <f t="shared" si="4"/>
        <v>6787.4050454450435</v>
      </c>
      <c r="D154" s="384">
        <v>3342.55729071962</v>
      </c>
      <c r="E154" s="384">
        <v>138.27845654999123</v>
      </c>
      <c r="F154" s="384">
        <v>279.85629817543173</v>
      </c>
      <c r="G154" s="1287">
        <v>0</v>
      </c>
      <c r="H154" s="1287">
        <v>0</v>
      </c>
      <c r="I154" s="384">
        <v>591</v>
      </c>
      <c r="J154" s="384"/>
      <c r="K154" s="384">
        <v>3026.713</v>
      </c>
    </row>
    <row r="155" spans="1:11" ht="12.75">
      <c r="A155" s="383" t="s">
        <v>1697</v>
      </c>
      <c r="B155" s="384">
        <v>3751.131169424235</v>
      </c>
      <c r="C155" s="384">
        <f t="shared" si="4"/>
        <v>12115.977204811174</v>
      </c>
      <c r="D155" s="384">
        <v>6818.173001863279</v>
      </c>
      <c r="E155" s="384">
        <v>322.04197765762257</v>
      </c>
      <c r="F155" s="384">
        <v>221.8592252902722</v>
      </c>
      <c r="G155" s="1287">
        <v>0</v>
      </c>
      <c r="H155" s="1287">
        <v>0</v>
      </c>
      <c r="I155" s="384">
        <v>1050</v>
      </c>
      <c r="J155" s="384"/>
      <c r="K155" s="384">
        <v>4753.903</v>
      </c>
    </row>
    <row r="156" spans="1:11" ht="12.75">
      <c r="A156" s="383" t="s">
        <v>1271</v>
      </c>
      <c r="B156" s="384">
        <v>402.9876165578158</v>
      </c>
      <c r="C156" s="384">
        <f t="shared" si="4"/>
        <v>1493.9227448338302</v>
      </c>
      <c r="D156" s="384">
        <v>742.9566383224161</v>
      </c>
      <c r="E156" s="384">
        <v>36.72987452130113</v>
      </c>
      <c r="F156" s="384">
        <v>23.961231990112857</v>
      </c>
      <c r="G156" s="1287">
        <v>0</v>
      </c>
      <c r="H156" s="1287">
        <v>0</v>
      </c>
      <c r="I156" s="384">
        <v>115</v>
      </c>
      <c r="J156" s="384"/>
      <c r="K156" s="384">
        <v>690.275</v>
      </c>
    </row>
    <row r="157" spans="1:11" ht="12.75">
      <c r="A157" s="383" t="s">
        <v>873</v>
      </c>
      <c r="B157" s="384">
        <v>1521.2619805913805</v>
      </c>
      <c r="C157" s="384">
        <f t="shared" si="4"/>
        <v>5520.782355437257</v>
      </c>
      <c r="D157" s="384">
        <v>2684.993909068668</v>
      </c>
      <c r="E157" s="384">
        <v>177.0017789864052</v>
      </c>
      <c r="F157" s="384">
        <v>87.24066738218363</v>
      </c>
      <c r="G157" s="1287">
        <v>0</v>
      </c>
      <c r="H157" s="1287">
        <v>0</v>
      </c>
      <c r="I157" s="384">
        <v>420</v>
      </c>
      <c r="J157" s="384"/>
      <c r="K157" s="384">
        <v>2571.546</v>
      </c>
    </row>
    <row r="158" spans="1:11" ht="12" customHeight="1">
      <c r="A158" s="383" t="s">
        <v>1055</v>
      </c>
      <c r="B158" s="384">
        <v>2822.6073832142106</v>
      </c>
      <c r="C158" s="384">
        <f t="shared" si="4"/>
        <v>6448.5310230562245</v>
      </c>
      <c r="D158" s="384">
        <v>3603.972156078033</v>
      </c>
      <c r="E158" s="384">
        <v>184.19624769826228</v>
      </c>
      <c r="F158" s="384">
        <v>158.79761927992976</v>
      </c>
      <c r="G158" s="1287">
        <v>0</v>
      </c>
      <c r="H158" s="1287">
        <v>0</v>
      </c>
      <c r="I158" s="384">
        <v>579</v>
      </c>
      <c r="J158" s="384"/>
      <c r="K158" s="384">
        <v>2501.565</v>
      </c>
    </row>
    <row r="159" spans="1:11" ht="12" customHeight="1">
      <c r="A159" s="383" t="s">
        <v>875</v>
      </c>
      <c r="B159" s="384">
        <v>188.00117551570685</v>
      </c>
      <c r="C159" s="384">
        <f t="shared" si="4"/>
        <v>384.4108449756246</v>
      </c>
      <c r="D159" s="384">
        <v>285.8078806299832</v>
      </c>
      <c r="E159" s="384">
        <v>10.151952604658538</v>
      </c>
      <c r="F159" s="384">
        <v>10.83701174098286</v>
      </c>
      <c r="G159" s="1287">
        <v>0</v>
      </c>
      <c r="H159" s="1287">
        <v>0</v>
      </c>
      <c r="I159" s="384">
        <v>24</v>
      </c>
      <c r="J159" s="384"/>
      <c r="K159" s="384">
        <v>77.614</v>
      </c>
    </row>
    <row r="160" spans="1:11" ht="12" customHeight="1">
      <c r="A160" s="383" t="s">
        <v>1698</v>
      </c>
      <c r="B160" s="384">
        <v>527.4412107639328</v>
      </c>
      <c r="C160" s="384">
        <f t="shared" si="4"/>
        <v>1457.912325834862</v>
      </c>
      <c r="D160" s="384">
        <v>880.0524047402683</v>
      </c>
      <c r="E160" s="384">
        <v>37.11175314324883</v>
      </c>
      <c r="F160" s="384">
        <v>29.788167951344846</v>
      </c>
      <c r="G160" s="1287">
        <v>0</v>
      </c>
      <c r="H160" s="1287">
        <v>0</v>
      </c>
      <c r="I160" s="384">
        <v>45</v>
      </c>
      <c r="J160" s="384"/>
      <c r="K160" s="384">
        <v>510.96</v>
      </c>
    </row>
    <row r="161" spans="1:11" ht="12" customHeight="1">
      <c r="A161" s="383" t="s">
        <v>1699</v>
      </c>
      <c r="B161" s="384">
        <v>2432.9925405502963</v>
      </c>
      <c r="C161" s="384">
        <f t="shared" si="4"/>
        <v>4721.029486388675</v>
      </c>
      <c r="D161" s="384">
        <v>2879.4207978887794</v>
      </c>
      <c r="E161" s="384">
        <v>75.01320637155798</v>
      </c>
      <c r="F161" s="384">
        <v>129.60848212833773</v>
      </c>
      <c r="G161" s="1287">
        <v>0</v>
      </c>
      <c r="H161" s="1287">
        <v>0</v>
      </c>
      <c r="I161" s="384">
        <v>428</v>
      </c>
      <c r="J161" s="384"/>
      <c r="K161" s="384">
        <v>1636.987</v>
      </c>
    </row>
    <row r="162" spans="1:11" ht="12" customHeight="1">
      <c r="A162" s="383" t="s">
        <v>1700</v>
      </c>
      <c r="B162" s="384">
        <v>6085.596914922682</v>
      </c>
      <c r="C162" s="384">
        <f t="shared" si="4"/>
        <v>9284.398657648946</v>
      </c>
      <c r="D162" s="384">
        <v>5824.912039663295</v>
      </c>
      <c r="E162" s="384">
        <v>225.11329678358234</v>
      </c>
      <c r="F162" s="384">
        <v>347.49232120206847</v>
      </c>
      <c r="G162" s="1287">
        <v>0</v>
      </c>
      <c r="H162" s="1287">
        <v>0</v>
      </c>
      <c r="I162" s="384">
        <v>840</v>
      </c>
      <c r="J162" s="384"/>
      <c r="K162" s="384">
        <v>2886.881</v>
      </c>
    </row>
    <row r="163" spans="1:11" ht="12" customHeight="1">
      <c r="A163" s="383" t="s">
        <v>1701</v>
      </c>
      <c r="B163" s="384">
        <v>809.8134436438785</v>
      </c>
      <c r="C163" s="384">
        <f t="shared" si="4"/>
        <v>1990.5839089648916</v>
      </c>
      <c r="D163" s="384">
        <v>1089.0283063599368</v>
      </c>
      <c r="E163" s="384">
        <v>29.654742878802725</v>
      </c>
      <c r="F163" s="384">
        <v>46.77885972615214</v>
      </c>
      <c r="G163" s="1287">
        <v>0</v>
      </c>
      <c r="H163" s="1287">
        <v>0</v>
      </c>
      <c r="I163" s="384">
        <v>113</v>
      </c>
      <c r="J163" s="384"/>
      <c r="K163" s="384">
        <v>825.122</v>
      </c>
    </row>
    <row r="164" spans="1:11" ht="12" customHeight="1">
      <c r="A164" s="383" t="s">
        <v>1702</v>
      </c>
      <c r="B164" s="384">
        <v>973.5866566188502</v>
      </c>
      <c r="C164" s="384">
        <f t="shared" si="4"/>
        <v>3597.767460803906</v>
      </c>
      <c r="D164" s="384">
        <v>1628.989696912704</v>
      </c>
      <c r="E164" s="384">
        <v>74.37086162431443</v>
      </c>
      <c r="F164" s="384">
        <v>58.214902266887826</v>
      </c>
      <c r="G164" s="1287">
        <v>0</v>
      </c>
      <c r="H164" s="1287">
        <v>0</v>
      </c>
      <c r="I164" s="384">
        <v>254</v>
      </c>
      <c r="J164" s="384"/>
      <c r="K164" s="384">
        <v>1836.192</v>
      </c>
    </row>
    <row r="165" spans="1:11" ht="12" customHeight="1">
      <c r="A165" s="383" t="s">
        <v>876</v>
      </c>
      <c r="B165" s="384">
        <v>755.9288855311017</v>
      </c>
      <c r="C165" s="384">
        <f t="shared" si="4"/>
        <v>2592.4099836176397</v>
      </c>
      <c r="D165" s="384">
        <v>1231.8528350837194</v>
      </c>
      <c r="E165" s="384">
        <v>42.1872105887548</v>
      </c>
      <c r="F165" s="384">
        <v>44.76393794516538</v>
      </c>
      <c r="G165" s="1287">
        <v>0</v>
      </c>
      <c r="H165" s="1287">
        <v>0</v>
      </c>
      <c r="I165" s="384">
        <v>232</v>
      </c>
      <c r="J165" s="384"/>
      <c r="K165" s="384">
        <v>1273.606</v>
      </c>
    </row>
    <row r="166" spans="1:11" ht="12" customHeight="1">
      <c r="A166" s="383" t="s">
        <v>1411</v>
      </c>
      <c r="B166" s="384">
        <v>1987.921343756708</v>
      </c>
      <c r="C166" s="384">
        <f t="shared" si="4"/>
        <v>3978.5275934425345</v>
      </c>
      <c r="D166" s="384">
        <v>2346.8300169353424</v>
      </c>
      <c r="E166" s="384">
        <v>135.5129496818102</v>
      </c>
      <c r="F166" s="384">
        <v>114.74162682538133</v>
      </c>
      <c r="G166" s="1287">
        <v>0</v>
      </c>
      <c r="H166" s="1287">
        <v>0</v>
      </c>
      <c r="I166" s="384">
        <v>438</v>
      </c>
      <c r="J166" s="384"/>
      <c r="K166" s="384">
        <v>1381.443</v>
      </c>
    </row>
    <row r="167" spans="1:11" ht="7.5" customHeight="1">
      <c r="A167" s="383"/>
      <c r="B167" s="384"/>
      <c r="C167" s="384"/>
      <c r="D167" s="384"/>
      <c r="E167" s="384"/>
      <c r="F167" s="384"/>
      <c r="G167" s="384"/>
      <c r="H167" s="384"/>
      <c r="I167" s="384"/>
      <c r="J167" s="384"/>
      <c r="K167" s="384"/>
    </row>
    <row r="168" spans="1:11" ht="12" customHeight="1">
      <c r="A168" s="1288" t="s">
        <v>1121</v>
      </c>
      <c r="B168" s="384">
        <f aca="true" t="shared" si="5" ref="B168:I168">SUM(B8:B166)</f>
        <v>745737.0633417085</v>
      </c>
      <c r="C168" s="384">
        <f t="shared" si="5"/>
        <v>1772625.3500049594</v>
      </c>
      <c r="D168" s="384">
        <f t="shared" si="5"/>
        <v>931207.681624542</v>
      </c>
      <c r="E168" s="384">
        <f t="shared" si="5"/>
        <v>112619.65110041703</v>
      </c>
      <c r="F168" s="384">
        <f t="shared" si="5"/>
        <v>41860.000000000015</v>
      </c>
      <c r="G168" s="384">
        <f t="shared" si="5"/>
        <v>5467.71459</v>
      </c>
      <c r="H168" s="384">
        <f t="shared" si="5"/>
        <v>43457.563570000006</v>
      </c>
      <c r="I168" s="384">
        <f t="shared" si="5"/>
        <v>119363</v>
      </c>
      <c r="J168" s="384"/>
      <c r="K168" s="384">
        <f>SUM(K8:K166)</f>
        <v>638012.7391199996</v>
      </c>
    </row>
    <row r="169" spans="1:10" ht="6.75" customHeight="1">
      <c r="A169" s="383"/>
      <c r="B169" s="384"/>
      <c r="C169" s="384"/>
      <c r="D169" s="384"/>
      <c r="E169" s="384"/>
      <c r="F169" s="384"/>
      <c r="G169" s="384"/>
      <c r="H169" s="384"/>
      <c r="I169" s="384"/>
      <c r="J169" s="384"/>
    </row>
    <row r="170" spans="1:10" ht="12" customHeight="1">
      <c r="A170" s="385" t="s">
        <v>1703</v>
      </c>
      <c r="B170" s="384"/>
      <c r="C170" s="384"/>
      <c r="D170" s="384"/>
      <c r="E170" s="384"/>
      <c r="F170" s="384"/>
      <c r="G170" s="384"/>
      <c r="H170" s="384"/>
      <c r="I170" s="384"/>
      <c r="J170" s="384"/>
    </row>
    <row r="171" spans="1:10" ht="5.25" customHeight="1">
      <c r="A171" s="383"/>
      <c r="B171" s="384"/>
      <c r="C171" s="384"/>
      <c r="D171" s="384"/>
      <c r="E171" s="384"/>
      <c r="F171" s="384"/>
      <c r="G171" s="384"/>
      <c r="H171" s="384"/>
      <c r="I171" s="384"/>
      <c r="J171" s="384"/>
    </row>
    <row r="172" spans="1:11" ht="12" customHeight="1">
      <c r="A172" s="383" t="s">
        <v>881</v>
      </c>
      <c r="B172" s="384">
        <v>69646</v>
      </c>
      <c r="C172" s="384">
        <f aca="true" t="shared" si="6" ref="C172:C184">SUM(D172:H172)+K172</f>
        <v>176597.6661077922</v>
      </c>
      <c r="D172" s="384">
        <v>103704.88817265123</v>
      </c>
      <c r="E172" s="384">
        <v>14976.838739414568</v>
      </c>
      <c r="F172" s="384">
        <v>3923.7061957264136</v>
      </c>
      <c r="G172" s="1287">
        <v>0</v>
      </c>
      <c r="H172" s="1287">
        <v>0</v>
      </c>
      <c r="I172" s="384">
        <v>12999</v>
      </c>
      <c r="J172" s="384"/>
      <c r="K172" s="384">
        <v>53992.233</v>
      </c>
    </row>
    <row r="173" spans="1:11" ht="12" customHeight="1">
      <c r="A173" s="383" t="s">
        <v>882</v>
      </c>
      <c r="B173" s="384">
        <v>54836</v>
      </c>
      <c r="C173" s="384">
        <f t="shared" si="6"/>
        <v>161220.49348318018</v>
      </c>
      <c r="D173" s="384">
        <v>95622.8289008153</v>
      </c>
      <c r="E173" s="384">
        <v>9303.652149119363</v>
      </c>
      <c r="F173" s="384">
        <v>3150.357433245521</v>
      </c>
      <c r="G173" s="1287">
        <v>0</v>
      </c>
      <c r="H173" s="1287">
        <v>0</v>
      </c>
      <c r="I173" s="384">
        <v>13200</v>
      </c>
      <c r="J173" s="384"/>
      <c r="K173" s="384">
        <v>53143.655</v>
      </c>
    </row>
    <row r="174" spans="1:11" ht="12" customHeight="1">
      <c r="A174" s="383" t="s">
        <v>883</v>
      </c>
      <c r="B174" s="384">
        <v>57877</v>
      </c>
      <c r="C174" s="384">
        <f t="shared" si="6"/>
        <v>182790.77333891636</v>
      </c>
      <c r="D174" s="384">
        <v>87810.03245264158</v>
      </c>
      <c r="E174" s="384">
        <v>9141.91865288192</v>
      </c>
      <c r="F174" s="384">
        <v>3322.0614433928513</v>
      </c>
      <c r="G174" s="384">
        <v>753.82915</v>
      </c>
      <c r="H174" s="1287">
        <v>0</v>
      </c>
      <c r="I174" s="384">
        <v>14049</v>
      </c>
      <c r="J174" s="384"/>
      <c r="K174" s="384">
        <v>81762.93164</v>
      </c>
    </row>
    <row r="175" spans="1:11" ht="12" customHeight="1">
      <c r="A175" s="383" t="s">
        <v>884</v>
      </c>
      <c r="B175" s="384">
        <v>47762</v>
      </c>
      <c r="C175" s="384">
        <f t="shared" si="6"/>
        <v>203086.50807061855</v>
      </c>
      <c r="D175" s="384">
        <v>76466.6421676592</v>
      </c>
      <c r="E175" s="384">
        <v>9676.46278569588</v>
      </c>
      <c r="F175" s="384">
        <v>2754.343617263472</v>
      </c>
      <c r="G175" s="384">
        <v>235.33285</v>
      </c>
      <c r="H175" s="384">
        <v>43128.413010000004</v>
      </c>
      <c r="I175" s="384">
        <v>9530</v>
      </c>
      <c r="J175" s="384"/>
      <c r="K175" s="384">
        <v>70825.31364000001</v>
      </c>
    </row>
    <row r="176" spans="1:11" ht="12" customHeight="1">
      <c r="A176" s="383" t="s">
        <v>885</v>
      </c>
      <c r="B176" s="384">
        <v>44491</v>
      </c>
      <c r="C176" s="384">
        <f t="shared" si="6"/>
        <v>94985.83210795707</v>
      </c>
      <c r="D176" s="384">
        <v>40447.25075618143</v>
      </c>
      <c r="E176" s="384">
        <v>5473.253230137775</v>
      </c>
      <c r="F176" s="384">
        <v>2551.9801216378837</v>
      </c>
      <c r="G176" s="1287">
        <v>0</v>
      </c>
      <c r="H176" s="1287">
        <v>0</v>
      </c>
      <c r="I176" s="384">
        <v>7369</v>
      </c>
      <c r="J176" s="384"/>
      <c r="K176" s="384">
        <v>46513.348</v>
      </c>
    </row>
    <row r="177" spans="1:11" ht="12" customHeight="1">
      <c r="A177" s="383" t="s">
        <v>973</v>
      </c>
      <c r="B177" s="384">
        <v>54566</v>
      </c>
      <c r="C177" s="384">
        <f t="shared" si="6"/>
        <v>62365.49833589781</v>
      </c>
      <c r="D177" s="384">
        <v>36813.756155139155</v>
      </c>
      <c r="E177" s="384">
        <v>4926.9445812686245</v>
      </c>
      <c r="F177" s="384">
        <v>2998.4214394900314</v>
      </c>
      <c r="G177" s="384">
        <v>1502.85182</v>
      </c>
      <c r="H177" s="384">
        <v>135.35034</v>
      </c>
      <c r="I177" s="384">
        <v>3458</v>
      </c>
      <c r="J177" s="384"/>
      <c r="K177" s="384">
        <v>15988.174</v>
      </c>
    </row>
    <row r="178" spans="1:11" ht="12" customHeight="1">
      <c r="A178" s="383" t="s">
        <v>974</v>
      </c>
      <c r="B178" s="384">
        <v>55379</v>
      </c>
      <c r="C178" s="384">
        <f t="shared" si="6"/>
        <v>57060.17328268374</v>
      </c>
      <c r="D178" s="384">
        <v>30347.293095840505</v>
      </c>
      <c r="E178" s="384">
        <v>3289.2364244924397</v>
      </c>
      <c r="F178" s="384">
        <v>2939.280762350799</v>
      </c>
      <c r="G178" s="1287">
        <v>0</v>
      </c>
      <c r="H178" s="1287">
        <v>0</v>
      </c>
      <c r="I178" s="384">
        <v>4411</v>
      </c>
      <c r="J178" s="384"/>
      <c r="K178" s="384">
        <v>20484.363</v>
      </c>
    </row>
    <row r="179" spans="1:11" ht="12" customHeight="1">
      <c r="A179" s="383" t="s">
        <v>975</v>
      </c>
      <c r="B179" s="384">
        <v>69161</v>
      </c>
      <c r="C179" s="384">
        <f t="shared" si="6"/>
        <v>138708.36831003238</v>
      </c>
      <c r="D179" s="384">
        <v>89504.52293276688</v>
      </c>
      <c r="E179" s="384">
        <v>9354.613569284218</v>
      </c>
      <c r="F179" s="384">
        <v>3834.8318079812675</v>
      </c>
      <c r="G179" s="1287">
        <v>0</v>
      </c>
      <c r="H179" s="1287">
        <v>0</v>
      </c>
      <c r="I179" s="384">
        <v>7829</v>
      </c>
      <c r="J179" s="384"/>
      <c r="K179" s="384">
        <v>36014.4</v>
      </c>
    </row>
    <row r="180" spans="1:11" ht="12" customHeight="1">
      <c r="A180" s="383" t="s">
        <v>1058</v>
      </c>
      <c r="B180" s="384">
        <v>63141</v>
      </c>
      <c r="C180" s="384">
        <f t="shared" si="6"/>
        <v>156739.66564978944</v>
      </c>
      <c r="D180" s="384">
        <v>87078.1254512543</v>
      </c>
      <c r="E180" s="384">
        <v>5677.677468252527</v>
      </c>
      <c r="F180" s="384">
        <v>3545.1187302826297</v>
      </c>
      <c r="G180" s="1287">
        <v>0</v>
      </c>
      <c r="H180" s="1287">
        <v>0</v>
      </c>
      <c r="I180" s="384">
        <v>10896</v>
      </c>
      <c r="J180" s="384"/>
      <c r="K180" s="384">
        <v>60438.744</v>
      </c>
    </row>
    <row r="181" spans="1:11" ht="12" customHeight="1">
      <c r="A181" s="383" t="s">
        <v>1059</v>
      </c>
      <c r="B181" s="384">
        <v>55446</v>
      </c>
      <c r="C181" s="384">
        <f t="shared" si="6"/>
        <v>88621.77589778305</v>
      </c>
      <c r="D181" s="384">
        <v>52316.85025900211</v>
      </c>
      <c r="E181" s="384">
        <v>4787.412911035156</v>
      </c>
      <c r="F181" s="384">
        <v>3083.5927277457968</v>
      </c>
      <c r="G181" s="1287">
        <v>0</v>
      </c>
      <c r="H181" s="1287">
        <v>0</v>
      </c>
      <c r="I181" s="384">
        <v>7124</v>
      </c>
      <c r="J181" s="384"/>
      <c r="K181" s="384">
        <v>28433.92</v>
      </c>
    </row>
    <row r="182" spans="1:11" ht="12" customHeight="1">
      <c r="A182" s="383" t="s">
        <v>1060</v>
      </c>
      <c r="B182" s="384">
        <v>57632</v>
      </c>
      <c r="C182" s="384">
        <f t="shared" si="6"/>
        <v>125270.44858843385</v>
      </c>
      <c r="D182" s="384">
        <v>80687.77420471121</v>
      </c>
      <c r="E182" s="384">
        <v>8255.981958954684</v>
      </c>
      <c r="F182" s="384">
        <v>3250.232204767945</v>
      </c>
      <c r="G182" s="1287">
        <v>0</v>
      </c>
      <c r="H182" s="384">
        <v>193.80022</v>
      </c>
      <c r="I182" s="384">
        <v>7351</v>
      </c>
      <c r="J182" s="384"/>
      <c r="K182" s="384">
        <v>32882.66</v>
      </c>
    </row>
    <row r="183" spans="1:11" ht="12" customHeight="1">
      <c r="A183" s="383" t="s">
        <v>1061</v>
      </c>
      <c r="B183" s="384">
        <v>60686</v>
      </c>
      <c r="C183" s="384">
        <f t="shared" si="6"/>
        <v>227954.94145843975</v>
      </c>
      <c r="D183" s="384">
        <v>98985.25944989236</v>
      </c>
      <c r="E183" s="384">
        <v>21016.226108535353</v>
      </c>
      <c r="F183" s="384">
        <v>3495.889290012033</v>
      </c>
      <c r="G183" s="384">
        <v>2975.70077</v>
      </c>
      <c r="H183" s="1287">
        <v>0</v>
      </c>
      <c r="I183" s="384">
        <v>14331</v>
      </c>
      <c r="J183" s="384"/>
      <c r="K183" s="384">
        <v>101481.86584</v>
      </c>
    </row>
    <row r="184" spans="1:11" ht="12" customHeight="1">
      <c r="A184" s="383" t="s">
        <v>1062</v>
      </c>
      <c r="B184" s="384">
        <v>55114</v>
      </c>
      <c r="C184" s="384">
        <f t="shared" si="6"/>
        <v>97223.20537343464</v>
      </c>
      <c r="D184" s="384">
        <v>51422.45762598676</v>
      </c>
      <c r="E184" s="384">
        <v>6739.432521344514</v>
      </c>
      <c r="F184" s="384">
        <v>3010.1842261033594</v>
      </c>
      <c r="G184" s="1287">
        <v>0</v>
      </c>
      <c r="H184" s="1287">
        <v>0</v>
      </c>
      <c r="I184" s="384">
        <v>6816</v>
      </c>
      <c r="J184" s="384"/>
      <c r="K184" s="384">
        <v>36051.131</v>
      </c>
    </row>
    <row r="185" spans="1:11" ht="4.5" customHeight="1">
      <c r="A185" s="383"/>
      <c r="B185" s="384"/>
      <c r="C185" s="384"/>
      <c r="D185" s="384"/>
      <c r="E185" s="384"/>
      <c r="F185" s="384"/>
      <c r="G185" s="384"/>
      <c r="H185" s="384"/>
      <c r="I185" s="384"/>
      <c r="J185" s="384"/>
      <c r="K185" s="384"/>
    </row>
    <row r="186" spans="1:11" ht="12" customHeight="1">
      <c r="A186" s="383" t="s">
        <v>1704</v>
      </c>
      <c r="B186" s="384">
        <f>SUM(B172:B185)</f>
        <v>745737</v>
      </c>
      <c r="C186" s="384">
        <f>SUM(C172:C185)</f>
        <v>1772625.3500049587</v>
      </c>
      <c r="D186" s="384">
        <f aca="true" t="shared" si="7" ref="D186:I186">SUM(D172:D185)</f>
        <v>931207.681624542</v>
      </c>
      <c r="E186" s="384">
        <f t="shared" si="7"/>
        <v>112619.65110041702</v>
      </c>
      <c r="F186" s="384">
        <f t="shared" si="7"/>
        <v>41860</v>
      </c>
      <c r="G186" s="384">
        <f t="shared" si="7"/>
        <v>5467.71459</v>
      </c>
      <c r="H186" s="384">
        <f t="shared" si="7"/>
        <v>43457.56357</v>
      </c>
      <c r="I186" s="384">
        <f t="shared" si="7"/>
        <v>119363</v>
      </c>
      <c r="J186" s="384"/>
      <c r="K186" s="384">
        <f>SUM(K172:K185)</f>
        <v>638012.73912</v>
      </c>
    </row>
    <row r="187" spans="1:11" ht="6.75" customHeight="1">
      <c r="A187" s="383"/>
      <c r="B187" s="384"/>
      <c r="C187" s="384"/>
      <c r="D187" s="384"/>
      <c r="E187" s="384"/>
      <c r="F187" s="384"/>
      <c r="G187" s="384"/>
      <c r="H187" s="384"/>
      <c r="I187" s="384"/>
      <c r="J187" s="384"/>
      <c r="K187" s="384"/>
    </row>
    <row r="188" spans="1:11" ht="12.75">
      <c r="A188" s="366" t="s">
        <v>887</v>
      </c>
      <c r="B188" s="384"/>
      <c r="C188" s="384"/>
      <c r="D188" s="384"/>
      <c r="E188" s="384"/>
      <c r="F188" s="384"/>
      <c r="G188" s="384"/>
      <c r="H188" s="384"/>
      <c r="I188" s="384"/>
      <c r="J188" s="384"/>
      <c r="K188" s="384"/>
    </row>
    <row r="189" spans="1:11" ht="14.25">
      <c r="A189" s="1310" t="s">
        <v>398</v>
      </c>
      <c r="B189" s="386"/>
      <c r="D189" s="384"/>
      <c r="E189" s="384"/>
      <c r="F189" s="384"/>
      <c r="G189" s="384"/>
      <c r="H189" s="384"/>
      <c r="I189" s="384"/>
      <c r="J189" s="384"/>
      <c r="K189" s="384"/>
    </row>
    <row r="190" spans="1:11" ht="12.75">
      <c r="A190" s="1256" t="s">
        <v>391</v>
      </c>
      <c r="I190" s="384"/>
      <c r="J190" s="384"/>
      <c r="K190" s="384"/>
    </row>
    <row r="191" spans="1:11" ht="12.75">
      <c r="A191" s="1256" t="s">
        <v>392</v>
      </c>
      <c r="I191" s="384"/>
      <c r="J191" s="384"/>
      <c r="K191" s="384"/>
    </row>
    <row r="192" spans="1:11" ht="12.75">
      <c r="A192" s="1256" t="s">
        <v>393</v>
      </c>
      <c r="I192" s="384"/>
      <c r="J192" s="384"/>
      <c r="K192" s="384"/>
    </row>
    <row r="193" spans="1:11" ht="12.75">
      <c r="A193" s="1256" t="s">
        <v>889</v>
      </c>
      <c r="I193" s="384"/>
      <c r="J193" s="384"/>
      <c r="K193" s="384"/>
    </row>
  </sheetData>
  <printOptions horizontalCentered="1"/>
  <pageMargins left="0.49" right="0.44" top="0.4" bottom="0.6" header="0.5" footer="0.3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B6" sqref="B6"/>
    </sheetView>
  </sheetViews>
  <sheetFormatPr defaultColWidth="9.140625" defaultRowHeight="12.75"/>
  <cols>
    <col min="1" max="1" width="23.57421875" style="341" customWidth="1"/>
    <col min="2" max="2" width="11.00390625" style="361" customWidth="1"/>
    <col min="3" max="3" width="12.8515625" style="345" customWidth="1"/>
    <col min="4" max="4" width="13.140625" style="345" customWidth="1"/>
    <col min="5" max="5" width="12.57421875" style="345" customWidth="1"/>
    <col min="6" max="6" width="11.57421875" style="345" customWidth="1"/>
    <col min="7" max="7" width="10.57421875" style="345" customWidth="1"/>
    <col min="8" max="8" width="10.8515625" style="345" customWidth="1"/>
    <col min="9" max="9" width="10.421875" style="341" customWidth="1"/>
    <col min="10" max="10" width="1.57421875" style="341" customWidth="1"/>
    <col min="11" max="11" width="12.7109375" style="341" customWidth="1"/>
    <col min="12" max="16384" width="9.140625" style="341" customWidth="1"/>
  </cols>
  <sheetData>
    <row r="1" spans="1:11" ht="12.75">
      <c r="A1" s="337" t="s">
        <v>237</v>
      </c>
      <c r="B1" s="338"/>
      <c r="C1" s="339"/>
      <c r="D1" s="339"/>
      <c r="E1" s="339"/>
      <c r="F1" s="339"/>
      <c r="G1" s="339"/>
      <c r="H1" s="339"/>
      <c r="I1" s="340"/>
      <c r="J1" s="340"/>
      <c r="K1" s="340"/>
    </row>
    <row r="2" spans="1:11" ht="12.75">
      <c r="A2" s="342" t="s">
        <v>1579</v>
      </c>
      <c r="B2" s="338"/>
      <c r="C2" s="339"/>
      <c r="D2" s="339"/>
      <c r="E2" s="339"/>
      <c r="F2" s="339"/>
      <c r="G2" s="339"/>
      <c r="H2" s="339"/>
      <c r="I2" s="340"/>
      <c r="J2" s="340"/>
      <c r="K2" s="340"/>
    </row>
    <row r="3" spans="1:11" ht="13.5" thickBot="1">
      <c r="A3" s="636" t="s">
        <v>150</v>
      </c>
      <c r="B3" s="338"/>
      <c r="C3" s="343"/>
      <c r="D3" s="343"/>
      <c r="E3" s="343"/>
      <c r="F3" s="343"/>
      <c r="G3" s="343"/>
      <c r="H3" s="343"/>
      <c r="I3" s="340"/>
      <c r="J3" s="340"/>
      <c r="K3" s="340"/>
    </row>
    <row r="4" spans="2:11" ht="13.5" thickBot="1">
      <c r="B4" s="344"/>
      <c r="E4" s="346"/>
      <c r="F4" s="346" t="s">
        <v>774</v>
      </c>
      <c r="H4" s="346"/>
      <c r="I4" s="1285" t="s">
        <v>1120</v>
      </c>
      <c r="J4" s="627"/>
      <c r="K4" s="1286"/>
    </row>
    <row r="5" spans="1:11" ht="12.75">
      <c r="A5" s="347"/>
      <c r="B5" s="346" t="s">
        <v>775</v>
      </c>
      <c r="C5" s="346" t="s">
        <v>776</v>
      </c>
      <c r="D5" s="346" t="s">
        <v>777</v>
      </c>
      <c r="E5" s="346" t="s">
        <v>778</v>
      </c>
      <c r="F5" s="346" t="s">
        <v>779</v>
      </c>
      <c r="G5" s="346"/>
      <c r="H5" s="346"/>
      <c r="I5" s="348" t="s">
        <v>780</v>
      </c>
      <c r="J5" s="349"/>
      <c r="K5" s="350" t="s">
        <v>781</v>
      </c>
    </row>
    <row r="6" spans="1:11" ht="15" thickBot="1">
      <c r="A6" s="347" t="s">
        <v>978</v>
      </c>
      <c r="B6" s="553" t="s">
        <v>399</v>
      </c>
      <c r="C6" s="351" t="s">
        <v>783</v>
      </c>
      <c r="D6" s="351" t="s">
        <v>784</v>
      </c>
      <c r="E6" s="351" t="s">
        <v>785</v>
      </c>
      <c r="F6" s="351" t="s">
        <v>786</v>
      </c>
      <c r="G6" s="351" t="s">
        <v>787</v>
      </c>
      <c r="H6" s="351" t="s">
        <v>788</v>
      </c>
      <c r="I6" s="352" t="s">
        <v>789</v>
      </c>
      <c r="J6" s="353"/>
      <c r="K6" s="354" t="s">
        <v>790</v>
      </c>
    </row>
    <row r="7" spans="1:8" ht="7.5" customHeight="1">
      <c r="A7" s="355"/>
      <c r="B7" s="338"/>
      <c r="C7" s="356"/>
      <c r="D7" s="356"/>
      <c r="E7" s="356"/>
      <c r="F7" s="357"/>
      <c r="G7" s="357"/>
      <c r="H7" s="341"/>
    </row>
    <row r="8" spans="2:8" ht="12.75">
      <c r="B8" s="358"/>
      <c r="C8" s="358"/>
      <c r="D8" s="358"/>
      <c r="E8" s="358"/>
      <c r="F8" s="358"/>
      <c r="G8" s="358"/>
      <c r="H8" s="358"/>
    </row>
    <row r="9" spans="1:8" ht="5.25" customHeight="1">
      <c r="A9" s="359"/>
      <c r="B9" s="358"/>
      <c r="C9" s="358"/>
      <c r="D9" s="358"/>
      <c r="E9" s="358"/>
      <c r="F9" s="358"/>
      <c r="G9" s="358"/>
      <c r="H9" s="358"/>
    </row>
    <row r="10" spans="1:11" ht="12.75">
      <c r="A10" s="359" t="s">
        <v>1580</v>
      </c>
      <c r="B10" s="358">
        <v>15463.006397726474</v>
      </c>
      <c r="C10" s="358">
        <f>SUM(D10:H10)+K10</f>
        <v>39608.372380252666</v>
      </c>
      <c r="D10" s="358">
        <v>21769.906673155216</v>
      </c>
      <c r="E10" s="358">
        <v>946.6057070974448</v>
      </c>
      <c r="F10" s="358">
        <v>1976.535</v>
      </c>
      <c r="G10" s="1287">
        <v>0</v>
      </c>
      <c r="H10" s="1287">
        <v>0</v>
      </c>
      <c r="I10" s="360">
        <v>2739</v>
      </c>
      <c r="K10" s="360">
        <v>14915.325</v>
      </c>
    </row>
    <row r="11" spans="1:11" ht="12.75">
      <c r="A11" s="359" t="s">
        <v>1581</v>
      </c>
      <c r="B11" s="358">
        <v>83007.92963346893</v>
      </c>
      <c r="C11" s="358">
        <f>SUM(D11:H11)+K11</f>
        <v>207849.29990759055</v>
      </c>
      <c r="D11" s="358">
        <v>101537.16814874735</v>
      </c>
      <c r="E11" s="358">
        <v>14513.355498843182</v>
      </c>
      <c r="F11" s="358">
        <v>11933.36</v>
      </c>
      <c r="G11" s="358">
        <v>751.10141</v>
      </c>
      <c r="H11" s="358">
        <v>8126.93469</v>
      </c>
      <c r="I11" s="360">
        <v>12789</v>
      </c>
      <c r="K11" s="360">
        <v>70987.38016</v>
      </c>
    </row>
    <row r="12" spans="1:11" ht="12.75">
      <c r="A12" s="359" t="s">
        <v>1582</v>
      </c>
      <c r="B12" s="1287">
        <v>0</v>
      </c>
      <c r="C12" s="358">
        <f>SUM(D12:H12)+K12</f>
        <v>9.59680098759371</v>
      </c>
      <c r="D12" s="1287">
        <v>0</v>
      </c>
      <c r="E12" s="358">
        <v>0.03880098759371021</v>
      </c>
      <c r="F12" s="358">
        <v>4.76</v>
      </c>
      <c r="G12" s="1287">
        <v>0</v>
      </c>
      <c r="H12" s="1287">
        <v>0</v>
      </c>
      <c r="I12" s="360">
        <v>2</v>
      </c>
      <c r="K12" s="360">
        <v>4.798</v>
      </c>
    </row>
    <row r="13" spans="1:11" ht="12.75">
      <c r="A13" s="359" t="s">
        <v>1583</v>
      </c>
      <c r="B13" s="358">
        <v>5484.397051775435</v>
      </c>
      <c r="C13" s="358">
        <f>SUM(D13:H13)+K13</f>
        <v>11549.443042769311</v>
      </c>
      <c r="D13" s="358">
        <v>5510.253960101041</v>
      </c>
      <c r="E13" s="358">
        <v>104.3500826682711</v>
      </c>
      <c r="F13" s="358">
        <v>713.606</v>
      </c>
      <c r="G13" s="1287">
        <v>0</v>
      </c>
      <c r="H13" s="1287">
        <v>0</v>
      </c>
      <c r="I13" s="360">
        <v>952</v>
      </c>
      <c r="K13" s="360">
        <v>5221.233</v>
      </c>
    </row>
    <row r="14" spans="1:11" ht="12.75">
      <c r="A14" s="359" t="s">
        <v>1584</v>
      </c>
      <c r="B14" s="358">
        <v>10823.057511078152</v>
      </c>
      <c r="C14" s="358">
        <f>SUM(D14:H14)+K14</f>
        <v>22178.03736215527</v>
      </c>
      <c r="D14" s="358">
        <v>11025.235980222364</v>
      </c>
      <c r="E14" s="358">
        <v>374.8873819329093</v>
      </c>
      <c r="F14" s="358">
        <v>1397.74</v>
      </c>
      <c r="G14" s="1287">
        <v>0</v>
      </c>
      <c r="H14" s="1287">
        <v>0</v>
      </c>
      <c r="I14" s="360">
        <v>1482</v>
      </c>
      <c r="K14" s="360">
        <v>9380.174</v>
      </c>
    </row>
    <row r="15" spans="1:11" ht="12.75">
      <c r="A15" s="359"/>
      <c r="B15" s="358"/>
      <c r="C15" s="358"/>
      <c r="D15" s="358"/>
      <c r="E15" s="358"/>
      <c r="F15" s="358"/>
      <c r="G15" s="1287"/>
      <c r="H15" s="1287"/>
      <c r="I15" s="360"/>
      <c r="K15" s="360"/>
    </row>
    <row r="16" spans="1:11" ht="12.75">
      <c r="A16" s="1288" t="s">
        <v>1121</v>
      </c>
      <c r="B16" s="358">
        <f>SUM(B10:B14)</f>
        <v>114778.390594049</v>
      </c>
      <c r="C16" s="358">
        <f aca="true" t="shared" si="0" ref="C16:H16">SUM(C10:C14)</f>
        <v>281194.7494937554</v>
      </c>
      <c r="D16" s="358">
        <f t="shared" si="0"/>
        <v>139842.56476222596</v>
      </c>
      <c r="E16" s="358">
        <f t="shared" si="0"/>
        <v>15939.2374715294</v>
      </c>
      <c r="F16" s="358">
        <f t="shared" si="0"/>
        <v>16026.001</v>
      </c>
      <c r="G16" s="358">
        <f t="shared" si="0"/>
        <v>751.10141</v>
      </c>
      <c r="H16" s="358">
        <f t="shared" si="0"/>
        <v>8126.93469</v>
      </c>
      <c r="I16" s="358">
        <f>SUM(I10:I14)</f>
        <v>17964</v>
      </c>
      <c r="K16" s="358">
        <f>SUM(K10:K14)</f>
        <v>100508.91016</v>
      </c>
    </row>
    <row r="17" spans="1:11" ht="24" customHeight="1">
      <c r="A17" s="359"/>
      <c r="B17" s="358"/>
      <c r="C17" s="358"/>
      <c r="D17" s="358"/>
      <c r="E17" s="358"/>
      <c r="F17" s="358"/>
      <c r="G17" s="358"/>
      <c r="H17" s="358"/>
      <c r="I17" s="358"/>
      <c r="J17" s="358"/>
      <c r="K17" s="358"/>
    </row>
    <row r="18" spans="1:11" ht="12.75">
      <c r="A18" s="359" t="s">
        <v>881</v>
      </c>
      <c r="B18" s="358">
        <v>58356</v>
      </c>
      <c r="C18" s="358">
        <f>SUM(D18:H18)+K18</f>
        <v>150917.83663179213</v>
      </c>
      <c r="D18" s="358">
        <v>70355.30675665331</v>
      </c>
      <c r="E18" s="358">
        <v>10056.332615138803</v>
      </c>
      <c r="F18" s="358">
        <v>8268.649</v>
      </c>
      <c r="G18" s="358">
        <v>751.10141</v>
      </c>
      <c r="H18" s="358">
        <v>8126.93469</v>
      </c>
      <c r="I18" s="360">
        <v>9632</v>
      </c>
      <c r="K18" s="360">
        <v>53359.51216</v>
      </c>
    </row>
    <row r="19" spans="1:11" ht="12.75">
      <c r="A19" s="359" t="s">
        <v>882</v>
      </c>
      <c r="B19" s="358">
        <v>56422</v>
      </c>
      <c r="C19" s="358">
        <f>SUM(D19:H19)+K19</f>
        <v>130276.91286196327</v>
      </c>
      <c r="D19" s="358">
        <v>69487.25800557267</v>
      </c>
      <c r="E19" s="358">
        <v>5882.904856390599</v>
      </c>
      <c r="F19" s="358">
        <v>7757.352</v>
      </c>
      <c r="G19" s="1287">
        <v>0</v>
      </c>
      <c r="H19" s="1287">
        <v>0</v>
      </c>
      <c r="I19" s="360">
        <v>8332</v>
      </c>
      <c r="K19" s="360">
        <v>47149.398</v>
      </c>
    </row>
    <row r="20" spans="1:9" ht="12.75">
      <c r="A20" s="359"/>
      <c r="B20" s="358"/>
      <c r="C20" s="358"/>
      <c r="D20" s="358"/>
      <c r="E20" s="358"/>
      <c r="F20" s="358"/>
      <c r="G20" s="358"/>
      <c r="H20" s="358"/>
      <c r="I20" s="361"/>
    </row>
    <row r="21" spans="1:11" ht="12.75">
      <c r="A21" s="359" t="s">
        <v>1585</v>
      </c>
      <c r="B21" s="358">
        <f aca="true" t="shared" si="1" ref="B21:I21">SUM(B18:B20)</f>
        <v>114778</v>
      </c>
      <c r="C21" s="358">
        <f t="shared" si="1"/>
        <v>281194.7494937554</v>
      </c>
      <c r="D21" s="358">
        <f t="shared" si="1"/>
        <v>139842.564762226</v>
      </c>
      <c r="E21" s="358">
        <f t="shared" si="1"/>
        <v>15939.237471529403</v>
      </c>
      <c r="F21" s="358">
        <f t="shared" si="1"/>
        <v>16026.001</v>
      </c>
      <c r="G21" s="358">
        <f t="shared" si="1"/>
        <v>751.10141</v>
      </c>
      <c r="H21" s="358">
        <f t="shared" si="1"/>
        <v>8126.93469</v>
      </c>
      <c r="I21" s="360">
        <f t="shared" si="1"/>
        <v>17964</v>
      </c>
      <c r="K21" s="360">
        <f>SUM(K18:K20)</f>
        <v>100508.91016</v>
      </c>
    </row>
    <row r="22" spans="1:11" ht="33" customHeight="1">
      <c r="A22" s="359"/>
      <c r="B22" s="358"/>
      <c r="C22" s="358"/>
      <c r="D22" s="358"/>
      <c r="E22" s="358"/>
      <c r="F22" s="358"/>
      <c r="G22" s="358"/>
      <c r="H22" s="358"/>
      <c r="I22" s="358"/>
      <c r="J22" s="358"/>
      <c r="K22" s="358"/>
    </row>
    <row r="23" spans="1:8" ht="12.75">
      <c r="A23" s="341" t="s">
        <v>887</v>
      </c>
      <c r="B23" s="358"/>
      <c r="C23" s="358"/>
      <c r="D23" s="358"/>
      <c r="E23" s="358"/>
      <c r="F23" s="358"/>
      <c r="G23" s="358"/>
      <c r="H23" s="358"/>
    </row>
    <row r="24" spans="1:8" ht="14.25">
      <c r="A24" s="1310" t="s">
        <v>398</v>
      </c>
      <c r="B24" s="358"/>
      <c r="C24" s="358"/>
      <c r="D24" s="358"/>
      <c r="E24" s="358"/>
      <c r="F24" s="358"/>
      <c r="G24" s="358"/>
      <c r="H24" s="358"/>
    </row>
    <row r="25" spans="1:8" ht="12.75">
      <c r="A25" s="1256" t="s">
        <v>391</v>
      </c>
      <c r="B25" s="358"/>
      <c r="C25" s="358"/>
      <c r="D25" s="358"/>
      <c r="E25" s="358"/>
      <c r="F25" s="358"/>
      <c r="G25" s="358"/>
      <c r="H25" s="358"/>
    </row>
    <row r="26" ht="12.75">
      <c r="A26" s="1256" t="s">
        <v>392</v>
      </c>
    </row>
    <row r="27" ht="12.75">
      <c r="A27" s="1256" t="s">
        <v>393</v>
      </c>
    </row>
    <row r="28" ht="12.75">
      <c r="A28" s="1256" t="s">
        <v>889</v>
      </c>
    </row>
  </sheetData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B6" sqref="B6"/>
    </sheetView>
  </sheetViews>
  <sheetFormatPr defaultColWidth="9.140625" defaultRowHeight="12.75"/>
  <cols>
    <col min="1" max="1" width="23.57421875" style="316" customWidth="1"/>
    <col min="2" max="2" width="11.00390625" style="335" customWidth="1"/>
    <col min="3" max="3" width="12.57421875" style="320" customWidth="1"/>
    <col min="4" max="4" width="13.00390625" style="320" customWidth="1"/>
    <col min="5" max="5" width="12.421875" style="320" customWidth="1"/>
    <col min="6" max="7" width="10.140625" style="320" customWidth="1"/>
    <col min="8" max="8" width="9.140625" style="320" customWidth="1"/>
    <col min="9" max="9" width="10.421875" style="316" customWidth="1"/>
    <col min="10" max="10" width="1.421875" style="316" customWidth="1"/>
    <col min="11" max="11" width="11.421875" style="316" customWidth="1"/>
    <col min="12" max="16384" width="9.140625" style="316" customWidth="1"/>
  </cols>
  <sheetData>
    <row r="1" spans="1:11" ht="12.75">
      <c r="A1" s="312" t="s">
        <v>237</v>
      </c>
      <c r="B1" s="313"/>
      <c r="C1" s="314"/>
      <c r="D1" s="314"/>
      <c r="E1" s="314"/>
      <c r="F1" s="314"/>
      <c r="G1" s="314"/>
      <c r="H1" s="314"/>
      <c r="I1" s="315"/>
      <c r="J1" s="315"/>
      <c r="K1" s="315"/>
    </row>
    <row r="2" spans="1:11" ht="12.75">
      <c r="A2" s="317" t="s">
        <v>1542</v>
      </c>
      <c r="B2" s="313"/>
      <c r="C2" s="314"/>
      <c r="D2" s="314"/>
      <c r="E2" s="314"/>
      <c r="F2" s="314"/>
      <c r="G2" s="314"/>
      <c r="H2" s="314"/>
      <c r="I2" s="315"/>
      <c r="J2" s="315"/>
      <c r="K2" s="315"/>
    </row>
    <row r="3" spans="1:11" ht="13.5" thickBot="1">
      <c r="A3" s="636" t="s">
        <v>150</v>
      </c>
      <c r="B3" s="313"/>
      <c r="C3" s="318"/>
      <c r="D3" s="318"/>
      <c r="E3" s="318"/>
      <c r="F3" s="318"/>
      <c r="G3" s="318"/>
      <c r="H3" s="318"/>
      <c r="I3" s="315"/>
      <c r="J3" s="315"/>
      <c r="K3" s="315"/>
    </row>
    <row r="4" spans="2:11" ht="13.5" thickBot="1">
      <c r="B4" s="319"/>
      <c r="E4" s="321"/>
      <c r="F4" s="321" t="s">
        <v>774</v>
      </c>
      <c r="H4" s="321"/>
      <c r="I4" s="1285" t="s">
        <v>1120</v>
      </c>
      <c r="J4" s="627"/>
      <c r="K4" s="1286"/>
    </row>
    <row r="5" spans="1:11" ht="12.75">
      <c r="A5" s="322"/>
      <c r="B5" s="321" t="s">
        <v>775</v>
      </c>
      <c r="C5" s="321" t="s">
        <v>776</v>
      </c>
      <c r="D5" s="321" t="s">
        <v>777</v>
      </c>
      <c r="E5" s="321" t="s">
        <v>778</v>
      </c>
      <c r="F5" s="321" t="s">
        <v>779</v>
      </c>
      <c r="G5" s="321"/>
      <c r="H5" s="321"/>
      <c r="I5" s="323" t="s">
        <v>780</v>
      </c>
      <c r="J5" s="324"/>
      <c r="K5" s="325" t="s">
        <v>781</v>
      </c>
    </row>
    <row r="6" spans="1:11" ht="15" thickBot="1">
      <c r="A6" s="322" t="s">
        <v>978</v>
      </c>
      <c r="B6" s="553" t="s">
        <v>399</v>
      </c>
      <c r="C6" s="326" t="s">
        <v>783</v>
      </c>
      <c r="D6" s="326" t="s">
        <v>784</v>
      </c>
      <c r="E6" s="326" t="s">
        <v>785</v>
      </c>
      <c r="F6" s="326" t="s">
        <v>786</v>
      </c>
      <c r="G6" s="326" t="s">
        <v>787</v>
      </c>
      <c r="H6" s="326" t="s">
        <v>788</v>
      </c>
      <c r="I6" s="327" t="s">
        <v>789</v>
      </c>
      <c r="J6" s="328"/>
      <c r="K6" s="329" t="s">
        <v>790</v>
      </c>
    </row>
    <row r="7" spans="1:8" ht="7.5" customHeight="1">
      <c r="A7" s="330"/>
      <c r="B7" s="313"/>
      <c r="C7" s="331"/>
      <c r="D7" s="331"/>
      <c r="E7" s="331"/>
      <c r="F7" s="332"/>
      <c r="G7" s="332"/>
      <c r="H7" s="316"/>
    </row>
    <row r="8" spans="1:11" ht="12.75">
      <c r="A8" s="333" t="s">
        <v>1543</v>
      </c>
      <c r="B8" s="334">
        <v>32251.45369257179</v>
      </c>
      <c r="C8" s="334">
        <f aca="true" t="shared" si="0" ref="C8:C51">SUM(D8:H8)+K8</f>
        <v>95574.31540269416</v>
      </c>
      <c r="D8" s="334">
        <v>40388.144686443455</v>
      </c>
      <c r="E8" s="334">
        <v>4382.048982757468</v>
      </c>
      <c r="F8" s="334">
        <v>1850.474323493235</v>
      </c>
      <c r="G8" s="334">
        <v>18.8496</v>
      </c>
      <c r="H8" s="334">
        <v>3639.1069300000004</v>
      </c>
      <c r="I8" s="334">
        <v>6759</v>
      </c>
      <c r="K8" s="334">
        <v>45295.69088</v>
      </c>
    </row>
    <row r="9" spans="1:11" ht="12.75">
      <c r="A9" s="333" t="s">
        <v>791</v>
      </c>
      <c r="B9" s="334">
        <v>511.07305499861195</v>
      </c>
      <c r="C9" s="334">
        <f t="shared" si="0"/>
        <v>1218.5105553048656</v>
      </c>
      <c r="D9" s="334">
        <v>724.622080679331</v>
      </c>
      <c r="E9" s="334">
        <v>17.963639447182963</v>
      </c>
      <c r="F9" s="334">
        <v>31.01783517835178</v>
      </c>
      <c r="G9" s="1287">
        <v>0</v>
      </c>
      <c r="H9" s="1287">
        <v>0</v>
      </c>
      <c r="I9" s="334">
        <v>113</v>
      </c>
      <c r="K9" s="334">
        <v>444.907</v>
      </c>
    </row>
    <row r="10" spans="1:11" ht="12.75">
      <c r="A10" s="333" t="s">
        <v>1544</v>
      </c>
      <c r="B10" s="334">
        <v>6948.367302349539</v>
      </c>
      <c r="C10" s="334">
        <f t="shared" si="0"/>
        <v>14346.072501173418</v>
      </c>
      <c r="D10" s="334">
        <v>7432.531069390926</v>
      </c>
      <c r="E10" s="334">
        <v>1099.3251304294788</v>
      </c>
      <c r="F10" s="334">
        <v>419.5103013530136</v>
      </c>
      <c r="G10" s="1287">
        <v>0</v>
      </c>
      <c r="H10" s="1287">
        <v>0</v>
      </c>
      <c r="I10" s="334">
        <v>1329</v>
      </c>
      <c r="K10" s="334">
        <v>5394.706</v>
      </c>
    </row>
    <row r="11" spans="1:11" ht="12.75">
      <c r="A11" s="333" t="s">
        <v>1545</v>
      </c>
      <c r="B11" s="334">
        <v>590.8602051087764</v>
      </c>
      <c r="C11" s="334">
        <f t="shared" si="0"/>
        <v>966.8910458127696</v>
      </c>
      <c r="D11" s="334">
        <v>458.69999415364106</v>
      </c>
      <c r="E11" s="334">
        <v>19.88981057671773</v>
      </c>
      <c r="F11" s="334">
        <v>37.23324108241082</v>
      </c>
      <c r="G11" s="1287">
        <v>0</v>
      </c>
      <c r="H11" s="1287">
        <v>0</v>
      </c>
      <c r="I11" s="334">
        <v>111</v>
      </c>
      <c r="K11" s="334">
        <v>451.068</v>
      </c>
    </row>
    <row r="12" spans="1:11" ht="12.75">
      <c r="A12" s="333" t="s">
        <v>1546</v>
      </c>
      <c r="B12" s="334">
        <v>1199.7349061724371</v>
      </c>
      <c r="C12" s="334">
        <f t="shared" si="0"/>
        <v>2608.494320572898</v>
      </c>
      <c r="D12" s="334">
        <v>1368.779494514809</v>
      </c>
      <c r="E12" s="334">
        <v>20.63386664849454</v>
      </c>
      <c r="F12" s="334">
        <v>71.5659594095941</v>
      </c>
      <c r="G12" s="1287">
        <v>0</v>
      </c>
      <c r="H12" s="1287">
        <v>0</v>
      </c>
      <c r="I12" s="334">
        <v>223</v>
      </c>
      <c r="K12" s="334">
        <v>1147.515</v>
      </c>
    </row>
    <row r="13" spans="1:11" ht="12.75">
      <c r="A13" s="333" t="s">
        <v>1547</v>
      </c>
      <c r="B13" s="334">
        <v>3283.1663178406093</v>
      </c>
      <c r="C13" s="334">
        <f t="shared" si="0"/>
        <v>6468.073584994127</v>
      </c>
      <c r="D13" s="334">
        <v>2906.569591058059</v>
      </c>
      <c r="E13" s="334">
        <v>314.7561181673099</v>
      </c>
      <c r="F13" s="334">
        <v>200.07687576875767</v>
      </c>
      <c r="G13" s="1287">
        <v>0</v>
      </c>
      <c r="H13" s="1287">
        <v>0</v>
      </c>
      <c r="I13" s="334">
        <v>616</v>
      </c>
      <c r="K13" s="334">
        <v>3046.671</v>
      </c>
    </row>
    <row r="14" spans="1:11" ht="12.75">
      <c r="A14" s="333" t="s">
        <v>1548</v>
      </c>
      <c r="B14" s="334">
        <v>1793.8337669855969</v>
      </c>
      <c r="C14" s="334">
        <f t="shared" si="0"/>
        <v>1510.0486953192485</v>
      </c>
      <c r="D14" s="334">
        <v>767.6061729754186</v>
      </c>
      <c r="E14" s="334">
        <v>21.87288642747064</v>
      </c>
      <c r="F14" s="334">
        <v>97.96663591635917</v>
      </c>
      <c r="G14" s="1287">
        <v>0</v>
      </c>
      <c r="H14" s="1287">
        <v>0</v>
      </c>
      <c r="I14" s="334">
        <v>126</v>
      </c>
      <c r="K14" s="334">
        <v>622.603</v>
      </c>
    </row>
    <row r="15" spans="1:11" ht="12.75">
      <c r="A15" s="333" t="s">
        <v>1549</v>
      </c>
      <c r="B15" s="334">
        <v>948.9053407337568</v>
      </c>
      <c r="C15" s="334">
        <f t="shared" si="0"/>
        <v>2667.763877664821</v>
      </c>
      <c r="D15" s="334">
        <v>1533.1272815980262</v>
      </c>
      <c r="E15" s="334">
        <v>49.7755259560936</v>
      </c>
      <c r="F15" s="334">
        <v>55.761070110701105</v>
      </c>
      <c r="G15" s="1287">
        <v>0</v>
      </c>
      <c r="H15" s="1287">
        <v>0</v>
      </c>
      <c r="I15" s="334">
        <v>213</v>
      </c>
      <c r="K15" s="334">
        <v>1029.1</v>
      </c>
    </row>
    <row r="16" spans="1:11" ht="12.75">
      <c r="A16" s="333" t="s">
        <v>1550</v>
      </c>
      <c r="B16" s="334">
        <v>5236.047618691649</v>
      </c>
      <c r="C16" s="334">
        <f t="shared" si="0"/>
        <v>13259.267417978415</v>
      </c>
      <c r="D16" s="334">
        <v>7049.6329271359145</v>
      </c>
      <c r="E16" s="334">
        <v>196.93865074409985</v>
      </c>
      <c r="F16" s="334">
        <v>300.884840098401</v>
      </c>
      <c r="G16" s="1287">
        <v>0</v>
      </c>
      <c r="H16" s="1287">
        <v>0</v>
      </c>
      <c r="I16" s="334">
        <v>1047</v>
      </c>
      <c r="K16" s="334">
        <v>5711.811</v>
      </c>
    </row>
    <row r="17" spans="1:11" ht="12.75">
      <c r="A17" s="333" t="s">
        <v>1551</v>
      </c>
      <c r="B17" s="334">
        <v>7766.113659416022</v>
      </c>
      <c r="C17" s="334">
        <f t="shared" si="0"/>
        <v>11934.731294394962</v>
      </c>
      <c r="D17" s="334">
        <v>6792.983863345725</v>
      </c>
      <c r="E17" s="334">
        <v>406.11611124604076</v>
      </c>
      <c r="F17" s="334">
        <v>456.98031980319803</v>
      </c>
      <c r="G17" s="1287">
        <v>0</v>
      </c>
      <c r="H17" s="1287">
        <v>0</v>
      </c>
      <c r="I17" s="334">
        <v>1166</v>
      </c>
      <c r="K17" s="334">
        <v>4278.651</v>
      </c>
    </row>
    <row r="18" spans="1:11" ht="12.75">
      <c r="A18" s="333" t="s">
        <v>1552</v>
      </c>
      <c r="B18" s="334">
        <v>1330.960793546171</v>
      </c>
      <c r="C18" s="334">
        <f t="shared" si="0"/>
        <v>3128.1840361725976</v>
      </c>
      <c r="D18" s="334">
        <v>1925.616112870335</v>
      </c>
      <c r="E18" s="334">
        <v>39.199837201401586</v>
      </c>
      <c r="F18" s="334">
        <v>78.61008610086101</v>
      </c>
      <c r="G18" s="1287">
        <v>0</v>
      </c>
      <c r="H18" s="1287">
        <v>0</v>
      </c>
      <c r="I18" s="334">
        <v>245</v>
      </c>
      <c r="K18" s="334">
        <v>1084.758</v>
      </c>
    </row>
    <row r="19" spans="1:11" ht="12.75">
      <c r="A19" s="333" t="s">
        <v>1553</v>
      </c>
      <c r="B19" s="334">
        <v>285.30069470159975</v>
      </c>
      <c r="C19" s="334">
        <f t="shared" si="0"/>
        <v>532.6998557862698</v>
      </c>
      <c r="D19" s="334">
        <v>217.61860152359532</v>
      </c>
      <c r="E19" s="334">
        <v>8.900757337705263</v>
      </c>
      <c r="F19" s="334">
        <v>17.81749692496925</v>
      </c>
      <c r="G19" s="1287">
        <v>0</v>
      </c>
      <c r="H19" s="1287">
        <v>0</v>
      </c>
      <c r="I19" s="334">
        <v>64</v>
      </c>
      <c r="K19" s="334">
        <v>288.363</v>
      </c>
    </row>
    <row r="20" spans="1:11" ht="12.75">
      <c r="A20" s="333" t="s">
        <v>1554</v>
      </c>
      <c r="B20" s="334">
        <v>127.70418410500504</v>
      </c>
      <c r="C20" s="334">
        <f t="shared" si="0"/>
        <v>115.9768073060272</v>
      </c>
      <c r="D20" s="334">
        <v>82.74599635165934</v>
      </c>
      <c r="E20" s="334">
        <v>0.17393518561016316</v>
      </c>
      <c r="F20" s="334">
        <v>7.576875768757687</v>
      </c>
      <c r="G20" s="1287">
        <v>0</v>
      </c>
      <c r="H20" s="1287">
        <v>0</v>
      </c>
      <c r="I20" s="334">
        <v>15</v>
      </c>
      <c r="K20" s="334">
        <v>25.48</v>
      </c>
    </row>
    <row r="21" spans="1:11" ht="12.75">
      <c r="A21" s="333" t="s">
        <v>1555</v>
      </c>
      <c r="B21" s="334">
        <v>11310.410919593945</v>
      </c>
      <c r="C21" s="334">
        <f t="shared" si="0"/>
        <v>27022.70973595786</v>
      </c>
      <c r="D21" s="334">
        <v>9393.065181357464</v>
      </c>
      <c r="E21" s="334">
        <v>617.0329236040833</v>
      </c>
      <c r="F21" s="334">
        <v>694.3496309963099</v>
      </c>
      <c r="G21" s="1287">
        <v>0</v>
      </c>
      <c r="H21" s="1287">
        <v>0</v>
      </c>
      <c r="I21" s="334">
        <v>2570</v>
      </c>
      <c r="K21" s="334">
        <v>16318.262</v>
      </c>
    </row>
    <row r="22" spans="1:11" ht="12.75">
      <c r="A22" s="333" t="s">
        <v>1556</v>
      </c>
      <c r="B22" s="334">
        <v>663.0381752461075</v>
      </c>
      <c r="C22" s="334">
        <f t="shared" si="0"/>
        <v>1084.7144795532795</v>
      </c>
      <c r="D22" s="334">
        <v>448.5771635305321</v>
      </c>
      <c r="E22" s="334">
        <v>23.505944559032727</v>
      </c>
      <c r="F22" s="334">
        <v>42.146371463714644</v>
      </c>
      <c r="G22" s="1287">
        <v>0</v>
      </c>
      <c r="H22" s="1287">
        <v>0</v>
      </c>
      <c r="I22" s="334">
        <v>158</v>
      </c>
      <c r="K22" s="334">
        <v>570.485</v>
      </c>
    </row>
    <row r="23" spans="1:11" ht="12.75">
      <c r="A23" s="333" t="s">
        <v>1557</v>
      </c>
      <c r="B23" s="334">
        <v>1512.2133635176483</v>
      </c>
      <c r="C23" s="334">
        <f t="shared" si="0"/>
        <v>3365.6512254502595</v>
      </c>
      <c r="D23" s="334">
        <v>1560.0773200718418</v>
      </c>
      <c r="E23" s="334">
        <v>33.381597875343104</v>
      </c>
      <c r="F23" s="334">
        <v>95.12530750307504</v>
      </c>
      <c r="G23" s="1287">
        <v>0</v>
      </c>
      <c r="H23" s="1287">
        <v>0</v>
      </c>
      <c r="I23" s="334">
        <v>379</v>
      </c>
      <c r="K23" s="334">
        <v>1677.067</v>
      </c>
    </row>
    <row r="24" spans="1:11" ht="12.75">
      <c r="A24" s="333" t="s">
        <v>1205</v>
      </c>
      <c r="B24" s="334">
        <v>63.04406543362629</v>
      </c>
      <c r="C24" s="334">
        <f t="shared" si="0"/>
        <v>84.82223876270272</v>
      </c>
      <c r="D24" s="334">
        <v>45.230013141910305</v>
      </c>
      <c r="E24" s="334">
        <v>0.6935933944701568</v>
      </c>
      <c r="F24" s="334">
        <v>3.847632226322263</v>
      </c>
      <c r="G24" s="1287">
        <v>0</v>
      </c>
      <c r="H24" s="1287">
        <v>0</v>
      </c>
      <c r="I24" s="334">
        <v>13</v>
      </c>
      <c r="K24" s="334">
        <v>35.051</v>
      </c>
    </row>
    <row r="25" spans="1:11" ht="12.75">
      <c r="A25" s="333" t="s">
        <v>903</v>
      </c>
      <c r="B25" s="334">
        <v>1262.8596134128795</v>
      </c>
      <c r="C25" s="334">
        <f t="shared" si="0"/>
        <v>2414.8741324386183</v>
      </c>
      <c r="D25" s="334">
        <v>1421.0952867576843</v>
      </c>
      <c r="E25" s="334">
        <v>48.953091683393694</v>
      </c>
      <c r="F25" s="334">
        <v>77.89975399753997</v>
      </c>
      <c r="G25" s="1287">
        <v>0</v>
      </c>
      <c r="H25" s="1287">
        <v>0</v>
      </c>
      <c r="I25" s="334">
        <v>280</v>
      </c>
      <c r="K25" s="334">
        <v>866.926</v>
      </c>
    </row>
    <row r="26" spans="1:11" ht="12.75">
      <c r="A26" s="333" t="s">
        <v>1558</v>
      </c>
      <c r="B26" s="334">
        <v>582.3019893925456</v>
      </c>
      <c r="C26" s="334">
        <f t="shared" si="0"/>
        <v>888.7692126316747</v>
      </c>
      <c r="D26" s="334">
        <v>580.7354418424039</v>
      </c>
      <c r="E26" s="334">
        <v>4.452526016823127</v>
      </c>
      <c r="F26" s="334">
        <v>35.102244772447726</v>
      </c>
      <c r="G26" s="1287">
        <v>0</v>
      </c>
      <c r="H26" s="1287">
        <v>0</v>
      </c>
      <c r="I26" s="334">
        <v>92</v>
      </c>
      <c r="K26" s="334">
        <v>268.479</v>
      </c>
    </row>
    <row r="27" spans="1:11" ht="12.75">
      <c r="A27" s="333" t="s">
        <v>1559</v>
      </c>
      <c r="B27" s="334">
        <v>7034.999568397396</v>
      </c>
      <c r="C27" s="334">
        <f t="shared" si="0"/>
        <v>13615.899865371011</v>
      </c>
      <c r="D27" s="334">
        <v>8030.306171055939</v>
      </c>
      <c r="E27" s="334">
        <v>671.8826328144586</v>
      </c>
      <c r="F27" s="334">
        <v>413.65006150061504</v>
      </c>
      <c r="G27" s="1287">
        <v>0</v>
      </c>
      <c r="H27" s="1287">
        <v>0</v>
      </c>
      <c r="I27" s="334">
        <v>858</v>
      </c>
      <c r="K27" s="334">
        <v>4500.061</v>
      </c>
    </row>
    <row r="28" spans="1:11" ht="12.75">
      <c r="A28" s="333" t="s">
        <v>816</v>
      </c>
      <c r="B28" s="334">
        <v>699.8701207871972</v>
      </c>
      <c r="C28" s="334">
        <f t="shared" si="0"/>
        <v>841.8634242815901</v>
      </c>
      <c r="D28" s="334">
        <v>470.4779268054733</v>
      </c>
      <c r="E28" s="334">
        <v>13.571239173533717</v>
      </c>
      <c r="F28" s="334">
        <v>43.330258302583026</v>
      </c>
      <c r="G28" s="1287">
        <v>0</v>
      </c>
      <c r="H28" s="1287">
        <v>0</v>
      </c>
      <c r="I28" s="334">
        <v>114</v>
      </c>
      <c r="K28" s="334">
        <v>314.484</v>
      </c>
    </row>
    <row r="29" spans="1:11" ht="12.75">
      <c r="A29" s="333" t="s">
        <v>1378</v>
      </c>
      <c r="B29" s="334">
        <v>1163.3888403558092</v>
      </c>
      <c r="C29" s="334">
        <f t="shared" si="0"/>
        <v>2005.05036361688</v>
      </c>
      <c r="D29" s="334">
        <v>877.9668789701303</v>
      </c>
      <c r="E29" s="334">
        <v>25.79716484355179</v>
      </c>
      <c r="F29" s="334">
        <v>71.98031980319803</v>
      </c>
      <c r="G29" s="1287">
        <v>0</v>
      </c>
      <c r="H29" s="1287">
        <v>0</v>
      </c>
      <c r="I29" s="334">
        <v>207</v>
      </c>
      <c r="K29" s="334">
        <v>1029.306</v>
      </c>
    </row>
    <row r="30" spans="1:11" ht="12.75">
      <c r="A30" s="333" t="s">
        <v>1560</v>
      </c>
      <c r="B30" s="334">
        <v>1783.5858389530579</v>
      </c>
      <c r="C30" s="334">
        <f t="shared" si="0"/>
        <v>7043.645325251371</v>
      </c>
      <c r="D30" s="334">
        <v>2910.771081721438</v>
      </c>
      <c r="E30" s="334">
        <v>103.9917675151726</v>
      </c>
      <c r="F30" s="334">
        <v>110.10147601476015</v>
      </c>
      <c r="G30" s="1287">
        <v>0</v>
      </c>
      <c r="H30" s="1287">
        <v>0</v>
      </c>
      <c r="I30" s="334">
        <v>502</v>
      </c>
      <c r="K30" s="334">
        <v>3918.781</v>
      </c>
    </row>
    <row r="31" spans="1:11" ht="12.75">
      <c r="A31" s="333" t="s">
        <v>1561</v>
      </c>
      <c r="B31" s="334">
        <v>1392.0363081454134</v>
      </c>
      <c r="C31" s="334">
        <f t="shared" si="0"/>
        <v>3013.747685985102</v>
      </c>
      <c r="D31" s="334">
        <v>1450.9549055705027</v>
      </c>
      <c r="E31" s="334">
        <v>44.046401570810694</v>
      </c>
      <c r="F31" s="334">
        <v>86.00937884378844</v>
      </c>
      <c r="G31" s="1287">
        <v>0</v>
      </c>
      <c r="H31" s="1287">
        <v>0</v>
      </c>
      <c r="I31" s="334">
        <v>336</v>
      </c>
      <c r="K31" s="334">
        <v>1432.737</v>
      </c>
    </row>
    <row r="32" spans="1:11" ht="12.75">
      <c r="A32" s="333" t="s">
        <v>1562</v>
      </c>
      <c r="B32" s="334">
        <v>2150.601990223121</v>
      </c>
      <c r="C32" s="334">
        <f t="shared" si="0"/>
        <v>4335.840893400858</v>
      </c>
      <c r="D32" s="334">
        <v>2682.452994222428</v>
      </c>
      <c r="E32" s="334">
        <v>26.672209141528846</v>
      </c>
      <c r="F32" s="334">
        <v>130.87869003690037</v>
      </c>
      <c r="G32" s="1287">
        <v>0</v>
      </c>
      <c r="H32" s="1287">
        <v>0</v>
      </c>
      <c r="I32" s="334">
        <v>334</v>
      </c>
      <c r="K32" s="334">
        <v>1495.837</v>
      </c>
    </row>
    <row r="33" spans="1:11" ht="12.75">
      <c r="A33" s="333" t="s">
        <v>829</v>
      </c>
      <c r="B33" s="334">
        <v>1375.7321543086355</v>
      </c>
      <c r="C33" s="334">
        <f t="shared" si="0"/>
        <v>2446.3591405986363</v>
      </c>
      <c r="D33" s="334">
        <v>1296.7613110681514</v>
      </c>
      <c r="E33" s="334">
        <v>54.73697344192424</v>
      </c>
      <c r="F33" s="334">
        <v>83.10885608856088</v>
      </c>
      <c r="G33" s="1287">
        <v>0</v>
      </c>
      <c r="H33" s="1287">
        <v>0</v>
      </c>
      <c r="I33" s="334">
        <v>250</v>
      </c>
      <c r="K33" s="334">
        <v>1011.752</v>
      </c>
    </row>
    <row r="34" spans="1:11" ht="12.75">
      <c r="A34" s="333" t="s">
        <v>1563</v>
      </c>
      <c r="B34" s="334">
        <v>1782.6039722336072</v>
      </c>
      <c r="C34" s="334">
        <f t="shared" si="0"/>
        <v>3915.8246215255203</v>
      </c>
      <c r="D34" s="334">
        <v>1666.6513225864119</v>
      </c>
      <c r="E34" s="334">
        <v>97.42732476936682</v>
      </c>
      <c r="F34" s="334">
        <v>111.1669741697417</v>
      </c>
      <c r="G34" s="1287">
        <v>0</v>
      </c>
      <c r="H34" s="1287">
        <v>0</v>
      </c>
      <c r="I34" s="334">
        <v>388</v>
      </c>
      <c r="K34" s="334">
        <v>2040.579</v>
      </c>
    </row>
    <row r="35" spans="1:11" ht="12.75">
      <c r="A35" s="333" t="s">
        <v>1564</v>
      </c>
      <c r="B35" s="334">
        <v>13837.911350643953</v>
      </c>
      <c r="C35" s="334">
        <f t="shared" si="0"/>
        <v>29357.354742066756</v>
      </c>
      <c r="D35" s="334">
        <v>17628.83567779208</v>
      </c>
      <c r="E35" s="334">
        <v>1204.8565464394967</v>
      </c>
      <c r="F35" s="334">
        <v>791.7835178351784</v>
      </c>
      <c r="G35" s="1287">
        <v>0</v>
      </c>
      <c r="H35" s="1287">
        <v>0</v>
      </c>
      <c r="I35" s="334">
        <v>2267</v>
      </c>
      <c r="K35" s="334">
        <v>9731.879</v>
      </c>
    </row>
    <row r="36" spans="1:11" ht="12.75">
      <c r="A36" s="333" t="s">
        <v>1565</v>
      </c>
      <c r="B36" s="334">
        <v>3198.6001341462</v>
      </c>
      <c r="C36" s="334">
        <f t="shared" si="0"/>
        <v>4340.220306946755</v>
      </c>
      <c r="D36" s="334">
        <v>2108.9550828894908</v>
      </c>
      <c r="E36" s="334">
        <v>1056.7936828518527</v>
      </c>
      <c r="F36" s="334">
        <v>184.74554120541205</v>
      </c>
      <c r="G36" s="1287">
        <v>0</v>
      </c>
      <c r="H36" s="1287">
        <v>0</v>
      </c>
      <c r="I36" s="334">
        <v>342</v>
      </c>
      <c r="K36" s="334">
        <v>989.726</v>
      </c>
    </row>
    <row r="37" spans="1:11" ht="12.75">
      <c r="A37" s="333" t="s">
        <v>1566</v>
      </c>
      <c r="B37" s="334">
        <v>1095.3144057691832</v>
      </c>
      <c r="C37" s="334">
        <f t="shared" si="0"/>
        <v>3509.372701604948</v>
      </c>
      <c r="D37" s="334">
        <v>2392.4297489985247</v>
      </c>
      <c r="E37" s="334">
        <v>11.768540552302458</v>
      </c>
      <c r="F37" s="334">
        <v>66.83041205412054</v>
      </c>
      <c r="G37" s="1287">
        <v>0</v>
      </c>
      <c r="H37" s="1287">
        <v>0</v>
      </c>
      <c r="I37" s="334">
        <v>297</v>
      </c>
      <c r="K37" s="334">
        <v>1038.344</v>
      </c>
    </row>
    <row r="38" spans="1:11" ht="12.75">
      <c r="A38" s="333" t="s">
        <v>1237</v>
      </c>
      <c r="B38" s="334">
        <v>515.2528099347057</v>
      </c>
      <c r="C38" s="334">
        <f t="shared" si="0"/>
        <v>2084.783546173444</v>
      </c>
      <c r="D38" s="334">
        <v>900.4321574846973</v>
      </c>
      <c r="E38" s="334">
        <v>8.376804432904278</v>
      </c>
      <c r="F38" s="334">
        <v>31.550584255842562</v>
      </c>
      <c r="G38" s="1287">
        <v>0</v>
      </c>
      <c r="H38" s="1287">
        <v>0</v>
      </c>
      <c r="I38" s="334">
        <v>217</v>
      </c>
      <c r="K38" s="334">
        <v>1144.424</v>
      </c>
    </row>
    <row r="39" spans="1:11" ht="12.75">
      <c r="A39" s="333" t="s">
        <v>928</v>
      </c>
      <c r="B39" s="334">
        <v>370.29134154103116</v>
      </c>
      <c r="C39" s="334">
        <f t="shared" si="0"/>
        <v>594.8528026438217</v>
      </c>
      <c r="D39" s="334">
        <v>313.68432483746255</v>
      </c>
      <c r="E39" s="334">
        <v>11.456101422595314</v>
      </c>
      <c r="F39" s="334">
        <v>23.26337638376384</v>
      </c>
      <c r="G39" s="1287">
        <v>0</v>
      </c>
      <c r="H39" s="1287">
        <v>0</v>
      </c>
      <c r="I39" s="334">
        <v>87</v>
      </c>
      <c r="K39" s="334">
        <v>246.449</v>
      </c>
    </row>
    <row r="40" spans="1:11" ht="12.75">
      <c r="A40" s="333" t="s">
        <v>842</v>
      </c>
      <c r="B40" s="334">
        <v>1118.084696635355</v>
      </c>
      <c r="C40" s="334">
        <f t="shared" si="0"/>
        <v>1679.1648337295674</v>
      </c>
      <c r="D40" s="334">
        <v>698.8546915157707</v>
      </c>
      <c r="E40" s="334">
        <v>125.48994172179172</v>
      </c>
      <c r="F40" s="334">
        <v>60.674200492004914</v>
      </c>
      <c r="G40" s="1287">
        <v>0</v>
      </c>
      <c r="H40" s="1287">
        <v>0</v>
      </c>
      <c r="I40" s="334">
        <v>150</v>
      </c>
      <c r="K40" s="334">
        <v>794.146</v>
      </c>
    </row>
    <row r="41" spans="1:11" ht="12.75">
      <c r="A41" s="333" t="s">
        <v>1567</v>
      </c>
      <c r="B41" s="334">
        <v>1506.6101270078218</v>
      </c>
      <c r="C41" s="334">
        <f t="shared" si="0"/>
        <v>3050.924327115473</v>
      </c>
      <c r="D41" s="334">
        <v>1535.407599429776</v>
      </c>
      <c r="E41" s="334">
        <v>36.220391892338604</v>
      </c>
      <c r="F41" s="334">
        <v>94.82933579335794</v>
      </c>
      <c r="G41" s="1287">
        <v>0</v>
      </c>
      <c r="H41" s="1287">
        <v>0</v>
      </c>
      <c r="I41" s="334">
        <v>437</v>
      </c>
      <c r="K41" s="334">
        <v>1384.467</v>
      </c>
    </row>
    <row r="42" spans="1:11" ht="12.75">
      <c r="A42" s="333" t="s">
        <v>1568</v>
      </c>
      <c r="B42" s="334">
        <v>4700.140458792119</v>
      </c>
      <c r="C42" s="334">
        <f t="shared" si="0"/>
        <v>9620.756574049885</v>
      </c>
      <c r="D42" s="334">
        <v>5944.899871737716</v>
      </c>
      <c r="E42" s="334">
        <v>547.3708080932277</v>
      </c>
      <c r="F42" s="334">
        <v>285.67189421894216</v>
      </c>
      <c r="G42" s="1287">
        <v>0</v>
      </c>
      <c r="H42" s="1287">
        <v>0</v>
      </c>
      <c r="I42" s="334">
        <v>885</v>
      </c>
      <c r="K42" s="334">
        <v>2842.814</v>
      </c>
    </row>
    <row r="43" spans="1:11" ht="12.75">
      <c r="A43" s="333" t="s">
        <v>1569</v>
      </c>
      <c r="B43" s="334">
        <v>342.66471484170273</v>
      </c>
      <c r="C43" s="334">
        <f t="shared" si="0"/>
        <v>720.8224410156225</v>
      </c>
      <c r="D43" s="334">
        <v>256.29295381823937</v>
      </c>
      <c r="E43" s="334">
        <v>11.866244884960018</v>
      </c>
      <c r="F43" s="334">
        <v>20.481242312423124</v>
      </c>
      <c r="G43" s="1287">
        <v>0</v>
      </c>
      <c r="H43" s="1287">
        <v>0</v>
      </c>
      <c r="I43" s="334">
        <v>71</v>
      </c>
      <c r="K43" s="334">
        <v>432.182</v>
      </c>
    </row>
    <row r="44" spans="1:11" ht="12.75">
      <c r="A44" s="333" t="s">
        <v>1570</v>
      </c>
      <c r="B44" s="334">
        <v>1000.6580941677458</v>
      </c>
      <c r="C44" s="334">
        <f t="shared" si="0"/>
        <v>3113.7488340321033</v>
      </c>
      <c r="D44" s="334">
        <v>1272.4547821304325</v>
      </c>
      <c r="E44" s="334">
        <v>50.446572196873554</v>
      </c>
      <c r="F44" s="334">
        <v>59.84547970479705</v>
      </c>
      <c r="G44" s="1287">
        <v>0</v>
      </c>
      <c r="H44" s="1287">
        <v>0</v>
      </c>
      <c r="I44" s="334">
        <v>231</v>
      </c>
      <c r="K44" s="334">
        <v>1731.002</v>
      </c>
    </row>
    <row r="45" spans="1:11" ht="12.75">
      <c r="A45" s="333" t="s">
        <v>1571</v>
      </c>
      <c r="B45" s="334">
        <v>2347.2576190420064</v>
      </c>
      <c r="C45" s="334">
        <f t="shared" si="0"/>
        <v>5485.432793414314</v>
      </c>
      <c r="D45" s="334">
        <v>2558.961744688107</v>
      </c>
      <c r="E45" s="334">
        <v>123.802126216982</v>
      </c>
      <c r="F45" s="334">
        <v>141.0009225092251</v>
      </c>
      <c r="G45" s="1287">
        <v>0</v>
      </c>
      <c r="H45" s="1287">
        <v>0</v>
      </c>
      <c r="I45" s="334">
        <v>488</v>
      </c>
      <c r="K45" s="334">
        <v>2661.668</v>
      </c>
    </row>
    <row r="46" spans="1:11" ht="12.75">
      <c r="A46" s="333" t="s">
        <v>1572</v>
      </c>
      <c r="B46" s="334">
        <v>584.5906828743229</v>
      </c>
      <c r="C46" s="334">
        <f t="shared" si="0"/>
        <v>964.2867842046355</v>
      </c>
      <c r="D46" s="334">
        <v>510.9186654950753</v>
      </c>
      <c r="E46" s="334">
        <v>20.061598414357398</v>
      </c>
      <c r="F46" s="334">
        <v>36.40452029520295</v>
      </c>
      <c r="G46" s="1287">
        <v>0</v>
      </c>
      <c r="H46" s="1287">
        <v>0</v>
      </c>
      <c r="I46" s="334">
        <v>120</v>
      </c>
      <c r="K46" s="334">
        <v>396.902</v>
      </c>
    </row>
    <row r="47" spans="1:11" ht="12.75">
      <c r="A47" s="333" t="s">
        <v>1573</v>
      </c>
      <c r="B47" s="334">
        <v>1954.7471026392493</v>
      </c>
      <c r="C47" s="334">
        <f t="shared" si="0"/>
        <v>4502.876863688322</v>
      </c>
      <c r="D47" s="334">
        <v>2229.6247679017397</v>
      </c>
      <c r="E47" s="334">
        <v>113.25542665989165</v>
      </c>
      <c r="F47" s="334">
        <v>126.91266912669127</v>
      </c>
      <c r="G47" s="1287">
        <v>0</v>
      </c>
      <c r="H47" s="1287">
        <v>0</v>
      </c>
      <c r="I47" s="334">
        <v>409</v>
      </c>
      <c r="K47" s="334">
        <v>2033.084</v>
      </c>
    </row>
    <row r="48" spans="1:11" ht="12.75">
      <c r="A48" s="333" t="s">
        <v>1574</v>
      </c>
      <c r="B48" s="334">
        <v>364.5950134340594</v>
      </c>
      <c r="C48" s="334">
        <f t="shared" si="0"/>
        <v>598.7431497728037</v>
      </c>
      <c r="D48" s="334">
        <v>301.7677925658655</v>
      </c>
      <c r="E48" s="334">
        <v>31.221365817024285</v>
      </c>
      <c r="F48" s="334">
        <v>21.013991389913897</v>
      </c>
      <c r="G48" s="1287">
        <v>0</v>
      </c>
      <c r="H48" s="1287">
        <v>0</v>
      </c>
      <c r="I48" s="334">
        <v>51</v>
      </c>
      <c r="K48" s="334">
        <v>244.74</v>
      </c>
    </row>
    <row r="49" spans="1:11" ht="12.75">
      <c r="A49" s="333" t="s">
        <v>1575</v>
      </c>
      <c r="B49" s="334">
        <v>6281.065850752961</v>
      </c>
      <c r="C49" s="334">
        <f t="shared" si="0"/>
        <v>13021.562910050365</v>
      </c>
      <c r="D49" s="334">
        <v>6437.030701184245</v>
      </c>
      <c r="E49" s="334">
        <v>393.8075126791586</v>
      </c>
      <c r="F49" s="334">
        <v>383.99369618696187</v>
      </c>
      <c r="G49" s="1287">
        <v>0</v>
      </c>
      <c r="H49" s="1287">
        <v>0</v>
      </c>
      <c r="I49" s="334">
        <v>1332</v>
      </c>
      <c r="K49" s="334">
        <v>5806.731</v>
      </c>
    </row>
    <row r="50" spans="1:11" ht="12.75">
      <c r="A50" s="333" t="s">
        <v>1576</v>
      </c>
      <c r="B50" s="334">
        <v>1117.3278588307044</v>
      </c>
      <c r="C50" s="334">
        <f t="shared" si="0"/>
        <v>9396.143239397947</v>
      </c>
      <c r="D50" s="334">
        <v>7090.920438684954</v>
      </c>
      <c r="E50" s="334">
        <v>525.8973283882693</v>
      </c>
      <c r="F50" s="334">
        <v>64.10747232472323</v>
      </c>
      <c r="G50" s="1287">
        <v>0</v>
      </c>
      <c r="H50" s="1287">
        <v>0</v>
      </c>
      <c r="I50" s="334">
        <v>244</v>
      </c>
      <c r="K50" s="334">
        <v>1715.218</v>
      </c>
    </row>
    <row r="51" spans="1:11" ht="12.75">
      <c r="A51" s="333" t="s">
        <v>1517</v>
      </c>
      <c r="B51" s="334">
        <v>1096.4805170892696</v>
      </c>
      <c r="C51" s="334">
        <f t="shared" si="0"/>
        <v>2942.0930654540834</v>
      </c>
      <c r="D51" s="334">
        <v>1319.2245662306052</v>
      </c>
      <c r="E51" s="334">
        <v>47.14717204020669</v>
      </c>
      <c r="F51" s="334">
        <v>67.71832718327184</v>
      </c>
      <c r="G51" s="1287">
        <v>0</v>
      </c>
      <c r="H51" s="1287">
        <v>0</v>
      </c>
      <c r="I51" s="334">
        <v>257</v>
      </c>
      <c r="K51" s="334">
        <v>1508.003</v>
      </c>
    </row>
    <row r="52" spans="1:11" ht="12" customHeight="1">
      <c r="A52" s="333"/>
      <c r="B52" s="334"/>
      <c r="C52" s="334"/>
      <c r="D52" s="334"/>
      <c r="E52" s="334"/>
      <c r="F52" s="334"/>
      <c r="G52" s="1287"/>
      <c r="H52" s="1287"/>
      <c r="I52" s="334"/>
      <c r="K52" s="334"/>
    </row>
    <row r="53" spans="1:11" ht="12.75">
      <c r="A53" s="1288" t="s">
        <v>1121</v>
      </c>
      <c r="B53" s="334">
        <f aca="true" t="shared" si="1" ref="B53:I53">SUM(B8:B51)</f>
        <v>136481.80123536492</v>
      </c>
      <c r="C53" s="334">
        <f t="shared" si="1"/>
        <v>321393.94165536086</v>
      </c>
      <c r="D53" s="334">
        <f t="shared" si="1"/>
        <v>157984.49643812797</v>
      </c>
      <c r="E53" s="334">
        <f t="shared" si="1"/>
        <v>12663.578807232796</v>
      </c>
      <c r="F53" s="334">
        <f t="shared" si="1"/>
        <v>8085.000000000001</v>
      </c>
      <c r="G53" s="334">
        <f t="shared" si="1"/>
        <v>18.8496</v>
      </c>
      <c r="H53" s="334">
        <f t="shared" si="1"/>
        <v>3639.1069300000004</v>
      </c>
      <c r="I53" s="334">
        <f t="shared" si="1"/>
        <v>26393</v>
      </c>
      <c r="K53" s="334">
        <f>SUM(K8:K51)</f>
        <v>139002.90987999996</v>
      </c>
    </row>
    <row r="54" spans="1:11" ht="21.75" customHeight="1">
      <c r="A54" s="333"/>
      <c r="B54" s="334"/>
      <c r="C54" s="334"/>
      <c r="D54" s="334"/>
      <c r="E54" s="334"/>
      <c r="F54" s="334"/>
      <c r="G54" s="334"/>
      <c r="H54" s="334"/>
      <c r="I54" s="334"/>
      <c r="K54" s="334"/>
    </row>
    <row r="55" spans="1:11" ht="12.75">
      <c r="A55" s="336" t="s">
        <v>1577</v>
      </c>
      <c r="B55" s="334"/>
      <c r="C55" s="334"/>
      <c r="D55" s="334"/>
      <c r="E55" s="334"/>
      <c r="F55" s="334"/>
      <c r="G55" s="334"/>
      <c r="H55" s="334"/>
      <c r="I55" s="334"/>
      <c r="K55" s="334"/>
    </row>
    <row r="56" spans="1:11" ht="5.25" customHeight="1">
      <c r="A56" s="333"/>
      <c r="B56" s="334"/>
      <c r="C56" s="334"/>
      <c r="D56" s="334" t="s">
        <v>793</v>
      </c>
      <c r="E56" s="334" t="s">
        <v>793</v>
      </c>
      <c r="F56" s="334" t="s">
        <v>793</v>
      </c>
      <c r="G56" s="334" t="s">
        <v>793</v>
      </c>
      <c r="H56" s="334" t="s">
        <v>793</v>
      </c>
      <c r="I56" s="334"/>
      <c r="K56" s="334"/>
    </row>
    <row r="57" spans="1:11" ht="12.75">
      <c r="A57" s="333" t="s">
        <v>881</v>
      </c>
      <c r="B57" s="334">
        <v>72704</v>
      </c>
      <c r="C57" s="334">
        <f>SUM(D57:H57)+K57</f>
        <v>178035.04782543602</v>
      </c>
      <c r="D57" s="334">
        <v>91609.58614399945</v>
      </c>
      <c r="E57" s="334">
        <v>7136.826890538667</v>
      </c>
      <c r="F57" s="334">
        <v>4291.58979089791</v>
      </c>
      <c r="G57" s="1287">
        <v>0</v>
      </c>
      <c r="H57" s="1287">
        <v>0</v>
      </c>
      <c r="I57" s="334">
        <v>14121</v>
      </c>
      <c r="K57" s="334">
        <v>74997.045</v>
      </c>
    </row>
    <row r="58" spans="1:11" ht="12.75">
      <c r="A58" s="333" t="s">
        <v>882</v>
      </c>
      <c r="B58" s="334">
        <v>63778</v>
      </c>
      <c r="C58" s="334">
        <f>SUM(D58:H58)+K58</f>
        <v>143358.89382992478</v>
      </c>
      <c r="D58" s="334">
        <v>66374.91029412855</v>
      </c>
      <c r="E58" s="334">
        <v>5526.751916694132</v>
      </c>
      <c r="F58" s="334">
        <v>3793.410209102091</v>
      </c>
      <c r="G58" s="334">
        <v>18.8496</v>
      </c>
      <c r="H58" s="334">
        <v>3639.1069300000004</v>
      </c>
      <c r="I58" s="334">
        <v>12272</v>
      </c>
      <c r="K58" s="334">
        <v>64005.86488</v>
      </c>
    </row>
    <row r="59" spans="1:9" ht="7.5" customHeight="1">
      <c r="A59" s="333"/>
      <c r="B59" s="334"/>
      <c r="C59" s="334"/>
      <c r="D59" s="334"/>
      <c r="E59" s="334"/>
      <c r="F59" s="334"/>
      <c r="G59" s="334"/>
      <c r="H59" s="334"/>
      <c r="I59" s="334"/>
    </row>
    <row r="60" spans="1:11" ht="12.75">
      <c r="A60" s="333" t="s">
        <v>1578</v>
      </c>
      <c r="B60" s="334">
        <f aca="true" t="shared" si="2" ref="B60:I60">SUM(B57:B59)</f>
        <v>136482</v>
      </c>
      <c r="C60" s="334">
        <f t="shared" si="2"/>
        <v>321393.9416553608</v>
      </c>
      <c r="D60" s="334">
        <f t="shared" si="2"/>
        <v>157984.496438128</v>
      </c>
      <c r="E60" s="334">
        <f t="shared" si="2"/>
        <v>12663.5788072328</v>
      </c>
      <c r="F60" s="334">
        <f t="shared" si="2"/>
        <v>8085</v>
      </c>
      <c r="G60" s="334">
        <f t="shared" si="2"/>
        <v>18.8496</v>
      </c>
      <c r="H60" s="334">
        <f t="shared" si="2"/>
        <v>3639.1069300000004</v>
      </c>
      <c r="I60" s="334">
        <f t="shared" si="2"/>
        <v>26393</v>
      </c>
      <c r="J60" s="334"/>
      <c r="K60" s="334">
        <f>SUM(K57:K59)</f>
        <v>139002.90988</v>
      </c>
    </row>
    <row r="61" spans="1:9" ht="33" customHeight="1">
      <c r="A61" s="333"/>
      <c r="B61" s="334"/>
      <c r="C61" s="334"/>
      <c r="D61" s="334"/>
      <c r="E61" s="334"/>
      <c r="F61" s="334"/>
      <c r="G61" s="334"/>
      <c r="H61" s="334"/>
      <c r="I61" s="334"/>
    </row>
    <row r="62" spans="1:9" ht="12.75">
      <c r="A62" s="316" t="s">
        <v>887</v>
      </c>
      <c r="B62" s="334"/>
      <c r="C62" s="334"/>
      <c r="D62" s="334"/>
      <c r="E62" s="334"/>
      <c r="F62" s="334"/>
      <c r="G62" s="334"/>
      <c r="H62" s="334"/>
      <c r="I62" s="334"/>
    </row>
    <row r="63" spans="1:9" ht="14.25">
      <c r="A63" s="1310" t="s">
        <v>398</v>
      </c>
      <c r="D63" s="334"/>
      <c r="E63" s="334"/>
      <c r="F63" s="334"/>
      <c r="G63" s="334"/>
      <c r="H63" s="334"/>
      <c r="I63" s="334"/>
    </row>
    <row r="64" spans="1:9" ht="12.75">
      <c r="A64" s="1256" t="s">
        <v>391</v>
      </c>
      <c r="H64" s="334"/>
      <c r="I64" s="334"/>
    </row>
    <row r="65" spans="1:9" ht="12.75">
      <c r="A65" s="1256" t="s">
        <v>392</v>
      </c>
      <c r="H65" s="334"/>
      <c r="I65" s="334"/>
    </row>
    <row r="66" spans="1:9" ht="12.75">
      <c r="A66" s="1256" t="s">
        <v>393</v>
      </c>
      <c r="H66" s="334"/>
      <c r="I66" s="334"/>
    </row>
    <row r="67" spans="1:9" ht="12.75">
      <c r="A67" s="1256" t="s">
        <v>889</v>
      </c>
      <c r="H67" s="334"/>
      <c r="I67" s="334"/>
    </row>
  </sheetData>
  <printOptions horizontalCentered="1"/>
  <pageMargins left="0.49" right="0.44" top="0.6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42"/>
  <sheetViews>
    <sheetView workbookViewId="0" topLeftCell="A1">
      <selection activeCell="B6" sqref="B6"/>
    </sheetView>
  </sheetViews>
  <sheetFormatPr defaultColWidth="9.140625" defaultRowHeight="12.75"/>
  <cols>
    <col min="1" max="1" width="17.421875" style="291" customWidth="1"/>
    <col min="2" max="2" width="11.8515625" style="310" customWidth="1"/>
    <col min="3" max="3" width="13.28125" style="295" customWidth="1"/>
    <col min="4" max="4" width="13.00390625" style="295" customWidth="1"/>
    <col min="5" max="5" width="11.57421875" style="295" customWidth="1"/>
    <col min="6" max="6" width="11.7109375" style="295" customWidth="1"/>
    <col min="7" max="7" width="10.57421875" style="295" customWidth="1"/>
    <col min="8" max="8" width="11.57421875" style="295" customWidth="1"/>
    <col min="9" max="9" width="10.421875" style="291" customWidth="1"/>
    <col min="10" max="10" width="2.8515625" style="291" customWidth="1"/>
    <col min="11" max="11" width="12.57421875" style="291" customWidth="1"/>
    <col min="12" max="16384" width="9.140625" style="291" customWidth="1"/>
  </cols>
  <sheetData>
    <row r="1" spans="1:11" ht="12.75">
      <c r="A1" s="287" t="s">
        <v>237</v>
      </c>
      <c r="B1" s="288"/>
      <c r="C1" s="289"/>
      <c r="D1" s="289"/>
      <c r="E1" s="289"/>
      <c r="F1" s="289"/>
      <c r="G1" s="289"/>
      <c r="H1" s="289"/>
      <c r="I1" s="290"/>
      <c r="J1" s="290"/>
      <c r="K1" s="290"/>
    </row>
    <row r="2" spans="1:11" ht="12.75">
      <c r="A2" s="292" t="s">
        <v>1460</v>
      </c>
      <c r="B2" s="288"/>
      <c r="C2" s="289"/>
      <c r="D2" s="289"/>
      <c r="E2" s="289"/>
      <c r="F2" s="289"/>
      <c r="G2" s="289"/>
      <c r="H2" s="289"/>
      <c r="I2" s="290"/>
      <c r="J2" s="290"/>
      <c r="K2" s="290"/>
    </row>
    <row r="3" spans="1:11" ht="13.5" thickBot="1">
      <c r="A3" s="636" t="s">
        <v>150</v>
      </c>
      <c r="B3" s="293"/>
      <c r="C3" s="293"/>
      <c r="D3" s="293"/>
      <c r="E3" s="293"/>
      <c r="F3" s="293"/>
      <c r="G3" s="293"/>
      <c r="H3" s="293"/>
      <c r="I3" s="290"/>
      <c r="J3" s="290"/>
      <c r="K3" s="290"/>
    </row>
    <row r="4" spans="2:11" ht="13.5" thickBot="1">
      <c r="B4" s="294"/>
      <c r="E4" s="296"/>
      <c r="F4" s="296" t="s">
        <v>774</v>
      </c>
      <c r="H4" s="296"/>
      <c r="I4" s="1285" t="s">
        <v>1120</v>
      </c>
      <c r="J4" s="627"/>
      <c r="K4" s="1286"/>
    </row>
    <row r="5" spans="1:11" ht="12.75">
      <c r="A5" s="297"/>
      <c r="B5" s="296" t="s">
        <v>775</v>
      </c>
      <c r="C5" s="296" t="s">
        <v>776</v>
      </c>
      <c r="D5" s="296" t="s">
        <v>777</v>
      </c>
      <c r="E5" s="296" t="s">
        <v>778</v>
      </c>
      <c r="F5" s="296" t="s">
        <v>779</v>
      </c>
      <c r="G5" s="296"/>
      <c r="H5" s="296"/>
      <c r="I5" s="298" t="s">
        <v>780</v>
      </c>
      <c r="J5" s="299"/>
      <c r="K5" s="300" t="s">
        <v>781</v>
      </c>
    </row>
    <row r="6" spans="1:11" ht="15" thickBot="1">
      <c r="A6" s="297" t="s">
        <v>978</v>
      </c>
      <c r="B6" s="553" t="s">
        <v>399</v>
      </c>
      <c r="C6" s="301" t="s">
        <v>783</v>
      </c>
      <c r="D6" s="301" t="s">
        <v>784</v>
      </c>
      <c r="E6" s="301" t="s">
        <v>785</v>
      </c>
      <c r="F6" s="301" t="s">
        <v>786</v>
      </c>
      <c r="G6" s="301" t="s">
        <v>787</v>
      </c>
      <c r="H6" s="301" t="s">
        <v>788</v>
      </c>
      <c r="I6" s="302" t="s">
        <v>789</v>
      </c>
      <c r="J6" s="303"/>
      <c r="K6" s="304" t="s">
        <v>790</v>
      </c>
    </row>
    <row r="7" spans="1:8" ht="7.5" customHeight="1">
      <c r="A7" s="305"/>
      <c r="B7" s="288"/>
      <c r="C7" s="306"/>
      <c r="D7" s="306"/>
      <c r="E7" s="306"/>
      <c r="F7" s="307"/>
      <c r="G7" s="307"/>
      <c r="H7" s="291"/>
    </row>
    <row r="8" spans="1:11" ht="12" customHeight="1">
      <c r="A8" s="308" t="s">
        <v>791</v>
      </c>
      <c r="B8" s="309">
        <v>7029.038340045039</v>
      </c>
      <c r="C8" s="309">
        <f aca="true" t="shared" si="0" ref="C8:C39">SUM(D8:H8)+K8</f>
        <v>15423.320352214778</v>
      </c>
      <c r="D8" s="309">
        <v>8177.107146235358</v>
      </c>
      <c r="E8" s="309">
        <v>579.2104651536501</v>
      </c>
      <c r="F8" s="309">
        <v>609.9247408257704</v>
      </c>
      <c r="G8" s="1287">
        <v>0</v>
      </c>
      <c r="H8" s="1287">
        <v>0</v>
      </c>
      <c r="I8" s="309">
        <v>1540</v>
      </c>
      <c r="K8" s="309">
        <v>6057.078</v>
      </c>
    </row>
    <row r="9" spans="1:11" ht="12" customHeight="1">
      <c r="A9" s="308" t="s">
        <v>1461</v>
      </c>
      <c r="B9" s="309">
        <v>926.8083682918474</v>
      </c>
      <c r="C9" s="309">
        <f t="shared" si="0"/>
        <v>3958.784669099761</v>
      </c>
      <c r="D9" s="309">
        <v>1639.759707324333</v>
      </c>
      <c r="E9" s="309">
        <v>169.00198645527115</v>
      </c>
      <c r="F9" s="309">
        <v>82.59397532015639</v>
      </c>
      <c r="G9" s="1287">
        <v>0</v>
      </c>
      <c r="H9" s="1287">
        <v>0</v>
      </c>
      <c r="I9" s="309">
        <v>354</v>
      </c>
      <c r="K9" s="309">
        <v>2067.429</v>
      </c>
    </row>
    <row r="10" spans="1:11" ht="12" customHeight="1">
      <c r="A10" s="308" t="s">
        <v>1462</v>
      </c>
      <c r="B10" s="309">
        <v>1739.7645534685812</v>
      </c>
      <c r="C10" s="309">
        <f t="shared" si="0"/>
        <v>2762.263237860736</v>
      </c>
      <c r="D10" s="309">
        <v>1357.0226384266514</v>
      </c>
      <c r="E10" s="309">
        <v>92.09079694457682</v>
      </c>
      <c r="F10" s="309">
        <v>146.12780248950747</v>
      </c>
      <c r="G10" s="1287">
        <v>0</v>
      </c>
      <c r="H10" s="1287">
        <v>0</v>
      </c>
      <c r="I10" s="309">
        <v>257</v>
      </c>
      <c r="K10" s="309">
        <v>1167.022</v>
      </c>
    </row>
    <row r="11" spans="1:11" ht="12" customHeight="1">
      <c r="A11" s="308" t="s">
        <v>1417</v>
      </c>
      <c r="B11" s="309">
        <v>3377.8395007184918</v>
      </c>
      <c r="C11" s="309">
        <f t="shared" si="0"/>
        <v>4038.84236068455</v>
      </c>
      <c r="D11" s="309">
        <v>1551.3916236521227</v>
      </c>
      <c r="E11" s="309">
        <v>235.55626206501088</v>
      </c>
      <c r="F11" s="309">
        <v>285.5884749674164</v>
      </c>
      <c r="G11" s="1287">
        <v>0</v>
      </c>
      <c r="H11" s="1287">
        <v>0</v>
      </c>
      <c r="I11" s="309">
        <v>484</v>
      </c>
      <c r="K11" s="309">
        <v>1966.306</v>
      </c>
    </row>
    <row r="12" spans="1:11" ht="12" customHeight="1">
      <c r="A12" s="308" t="s">
        <v>1463</v>
      </c>
      <c r="B12" s="309">
        <v>586.5295707309497</v>
      </c>
      <c r="C12" s="309">
        <f t="shared" si="0"/>
        <v>595.218542348515</v>
      </c>
      <c r="D12" s="309">
        <v>285.87005547525746</v>
      </c>
      <c r="E12" s="309">
        <v>28.693093024086814</v>
      </c>
      <c r="F12" s="309">
        <v>48.55239384917076</v>
      </c>
      <c r="G12" s="1287">
        <v>0</v>
      </c>
      <c r="H12" s="1287">
        <v>0</v>
      </c>
      <c r="I12" s="309">
        <v>79</v>
      </c>
      <c r="K12" s="309">
        <v>232.103</v>
      </c>
    </row>
    <row r="13" spans="1:11" ht="12" customHeight="1">
      <c r="A13" s="308" t="s">
        <v>1464</v>
      </c>
      <c r="B13" s="309">
        <v>3475.731889568697</v>
      </c>
      <c r="C13" s="309">
        <f t="shared" si="0"/>
        <v>5394.060713864419</v>
      </c>
      <c r="D13" s="309">
        <v>1950.2948009579407</v>
      </c>
      <c r="E13" s="309">
        <v>132.163899908906</v>
      </c>
      <c r="F13" s="309">
        <v>302.92301299757264</v>
      </c>
      <c r="G13" s="1287">
        <v>0</v>
      </c>
      <c r="H13" s="1287">
        <v>0</v>
      </c>
      <c r="I13" s="309">
        <v>839</v>
      </c>
      <c r="K13" s="309">
        <v>3008.679</v>
      </c>
    </row>
    <row r="14" spans="1:11" ht="12" customHeight="1">
      <c r="A14" s="308" t="s">
        <v>804</v>
      </c>
      <c r="B14" s="309">
        <v>571.1934742477076</v>
      </c>
      <c r="C14" s="309">
        <f t="shared" si="0"/>
        <v>1030.8786478564627</v>
      </c>
      <c r="D14" s="309">
        <v>475.56138111665115</v>
      </c>
      <c r="E14" s="309">
        <v>55.42506783031633</v>
      </c>
      <c r="F14" s="309">
        <v>49.41519890949528</v>
      </c>
      <c r="G14" s="1287">
        <v>0</v>
      </c>
      <c r="H14" s="1287">
        <v>0</v>
      </c>
      <c r="I14" s="309">
        <v>139</v>
      </c>
      <c r="K14" s="309">
        <v>450.477</v>
      </c>
    </row>
    <row r="15" spans="1:11" ht="12" customHeight="1">
      <c r="A15" s="308" t="s">
        <v>1465</v>
      </c>
      <c r="B15" s="309">
        <v>1737.4318393170695</v>
      </c>
      <c r="C15" s="309">
        <f t="shared" si="0"/>
        <v>3305.293248736234</v>
      </c>
      <c r="D15" s="309">
        <v>1115.8110890651203</v>
      </c>
      <c r="E15" s="309">
        <v>93.34922717000751</v>
      </c>
      <c r="F15" s="309">
        <v>152.79493250110605</v>
      </c>
      <c r="G15" s="1287">
        <v>0</v>
      </c>
      <c r="H15" s="1287">
        <v>0</v>
      </c>
      <c r="I15" s="309">
        <v>439</v>
      </c>
      <c r="K15" s="309">
        <v>1943.338</v>
      </c>
    </row>
    <row r="16" spans="1:11" ht="12" customHeight="1">
      <c r="A16" s="308" t="s">
        <v>900</v>
      </c>
      <c r="B16" s="309">
        <v>1321.0201814245904</v>
      </c>
      <c r="C16" s="309">
        <f t="shared" si="0"/>
        <v>1742.6157948853995</v>
      </c>
      <c r="D16" s="309">
        <v>946.2015274050984</v>
      </c>
      <c r="E16" s="309">
        <v>38.11419445713989</v>
      </c>
      <c r="F16" s="309">
        <v>114.75307302316126</v>
      </c>
      <c r="G16" s="1287">
        <v>0</v>
      </c>
      <c r="H16" s="1287">
        <v>0</v>
      </c>
      <c r="I16" s="309">
        <v>211</v>
      </c>
      <c r="K16" s="309">
        <v>643.547</v>
      </c>
    </row>
    <row r="17" spans="1:11" ht="12" customHeight="1">
      <c r="A17" s="308" t="s">
        <v>1466</v>
      </c>
      <c r="B17" s="309">
        <v>12686.837437436194</v>
      </c>
      <c r="C17" s="309">
        <f t="shared" si="0"/>
        <v>24734.54866369387</v>
      </c>
      <c r="D17" s="309">
        <v>10449.23690236067</v>
      </c>
      <c r="E17" s="309">
        <v>2569.5830425447116</v>
      </c>
      <c r="F17" s="309">
        <v>1061.8777187884875</v>
      </c>
      <c r="G17" s="1287">
        <v>0</v>
      </c>
      <c r="H17" s="1287">
        <v>0</v>
      </c>
      <c r="I17" s="309">
        <v>1900</v>
      </c>
      <c r="K17" s="309">
        <v>10653.851</v>
      </c>
    </row>
    <row r="18" spans="1:11" ht="12" customHeight="1">
      <c r="A18" s="308" t="s">
        <v>1467</v>
      </c>
      <c r="B18" s="309">
        <v>3590.799614504237</v>
      </c>
      <c r="C18" s="309">
        <f t="shared" si="0"/>
        <v>5300.128025060102</v>
      </c>
      <c r="D18" s="309">
        <v>2260.115407208778</v>
      </c>
      <c r="E18" s="309">
        <v>269.7868900231263</v>
      </c>
      <c r="F18" s="309">
        <v>307.00172782819766</v>
      </c>
      <c r="G18" s="1287">
        <v>0</v>
      </c>
      <c r="H18" s="1287">
        <v>0</v>
      </c>
      <c r="I18" s="309">
        <v>628</v>
      </c>
      <c r="K18" s="309">
        <v>2463.224</v>
      </c>
    </row>
    <row r="19" spans="1:11" ht="12" customHeight="1">
      <c r="A19" s="308" t="s">
        <v>1205</v>
      </c>
      <c r="B19" s="309">
        <v>1721.481153454677</v>
      </c>
      <c r="C19" s="309">
        <f t="shared" si="0"/>
        <v>4581.19527191652</v>
      </c>
      <c r="D19" s="309">
        <v>1834.2443907907643</v>
      </c>
      <c r="E19" s="309">
        <v>50.973605689613755</v>
      </c>
      <c r="F19" s="309">
        <v>149.2652754361421</v>
      </c>
      <c r="G19" s="1287">
        <v>0</v>
      </c>
      <c r="H19" s="1287">
        <v>0</v>
      </c>
      <c r="I19" s="309">
        <v>484</v>
      </c>
      <c r="K19" s="309">
        <v>2546.712</v>
      </c>
    </row>
    <row r="20" spans="1:11" ht="12" customHeight="1">
      <c r="A20" s="308" t="s">
        <v>1468</v>
      </c>
      <c r="B20" s="309">
        <v>1327.570179308256</v>
      </c>
      <c r="C20" s="309">
        <f t="shared" si="0"/>
        <v>3388.2963539927437</v>
      </c>
      <c r="D20" s="309">
        <v>1448.7003007284293</v>
      </c>
      <c r="E20" s="309">
        <v>61.222243767835906</v>
      </c>
      <c r="F20" s="309">
        <v>116.32180949647856</v>
      </c>
      <c r="G20" s="1287">
        <v>0</v>
      </c>
      <c r="H20" s="1287">
        <v>0</v>
      </c>
      <c r="I20" s="309">
        <v>419</v>
      </c>
      <c r="K20" s="309">
        <v>1762.052</v>
      </c>
    </row>
    <row r="21" spans="1:11" ht="12" customHeight="1">
      <c r="A21" s="308" t="s">
        <v>994</v>
      </c>
      <c r="B21" s="309">
        <v>3690.3660310391792</v>
      </c>
      <c r="C21" s="309">
        <f t="shared" si="0"/>
        <v>5261.118589904178</v>
      </c>
      <c r="D21" s="309">
        <v>3275.0416897441423</v>
      </c>
      <c r="E21" s="309">
        <v>334.64079327383376</v>
      </c>
      <c r="F21" s="309">
        <v>306.53110688620245</v>
      </c>
      <c r="G21" s="1287">
        <v>0</v>
      </c>
      <c r="H21" s="1287">
        <v>0</v>
      </c>
      <c r="I21" s="309">
        <v>402</v>
      </c>
      <c r="K21" s="309">
        <v>1344.905</v>
      </c>
    </row>
    <row r="22" spans="1:11" ht="12" customHeight="1">
      <c r="A22" s="308" t="s">
        <v>1469</v>
      </c>
      <c r="B22" s="309">
        <v>4385.012935108141</v>
      </c>
      <c r="C22" s="309">
        <f t="shared" si="0"/>
        <v>8071.589444669145</v>
      </c>
      <c r="D22" s="309">
        <v>3495.0327608580105</v>
      </c>
      <c r="E22" s="309">
        <v>749.2598544655573</v>
      </c>
      <c r="F22" s="309">
        <v>367.71182934557766</v>
      </c>
      <c r="G22" s="1287">
        <v>0</v>
      </c>
      <c r="H22" s="1287">
        <v>0</v>
      </c>
      <c r="I22" s="309">
        <v>816</v>
      </c>
      <c r="K22" s="309">
        <v>3459.585</v>
      </c>
    </row>
    <row r="23" spans="1:11" ht="12" customHeight="1">
      <c r="A23" s="308" t="s">
        <v>904</v>
      </c>
      <c r="B23" s="309">
        <v>317660.86520965805</v>
      </c>
      <c r="C23" s="309">
        <f t="shared" si="0"/>
        <v>794141.1407481995</v>
      </c>
      <c r="D23" s="309">
        <v>197310.4404694158</v>
      </c>
      <c r="E23" s="309">
        <v>19945.71580087944</v>
      </c>
      <c r="F23" s="309">
        <v>27671.805457904364</v>
      </c>
      <c r="G23" s="309">
        <v>16390.93117</v>
      </c>
      <c r="H23" s="309">
        <v>47732.64008</v>
      </c>
      <c r="I23" s="309">
        <v>63451</v>
      </c>
      <c r="K23" s="309">
        <v>485089.60777</v>
      </c>
    </row>
    <row r="24" spans="1:11" ht="12.75">
      <c r="A24" s="308" t="s">
        <v>995</v>
      </c>
      <c r="B24" s="309">
        <v>2172.5729498635355</v>
      </c>
      <c r="C24" s="309">
        <f t="shared" si="0"/>
        <v>5973.018752011001</v>
      </c>
      <c r="D24" s="309">
        <v>2652.4410380263325</v>
      </c>
      <c r="E24" s="309">
        <v>79.49102671559392</v>
      </c>
      <c r="F24" s="309">
        <v>188.48368726907486</v>
      </c>
      <c r="G24" s="1287">
        <v>0</v>
      </c>
      <c r="H24" s="1287">
        <v>0</v>
      </c>
      <c r="I24" s="309">
        <v>409</v>
      </c>
      <c r="K24" s="309">
        <v>3052.603</v>
      </c>
    </row>
    <row r="25" spans="1:11" ht="12.75">
      <c r="A25" s="308" t="s">
        <v>1107</v>
      </c>
      <c r="B25" s="309">
        <v>1039.563729496133</v>
      </c>
      <c r="C25" s="309">
        <f t="shared" si="0"/>
        <v>2134.67612849178</v>
      </c>
      <c r="D25" s="309">
        <v>923.1603242075907</v>
      </c>
      <c r="E25" s="309">
        <v>67.71658342111208</v>
      </c>
      <c r="F25" s="309">
        <v>90.35922086307708</v>
      </c>
      <c r="G25" s="1287">
        <v>0</v>
      </c>
      <c r="H25" s="1287">
        <v>0</v>
      </c>
      <c r="I25" s="309">
        <v>283</v>
      </c>
      <c r="K25" s="309">
        <v>1053.44</v>
      </c>
    </row>
    <row r="26" spans="1:11" ht="12.75">
      <c r="A26" s="308" t="s">
        <v>1419</v>
      </c>
      <c r="B26" s="309">
        <v>6731.624168666687</v>
      </c>
      <c r="C26" s="309">
        <f t="shared" si="0"/>
        <v>6636.253202968346</v>
      </c>
      <c r="D26" s="309">
        <v>2644.2325522992724</v>
      </c>
      <c r="E26" s="309">
        <v>1422.8194408664885</v>
      </c>
      <c r="F26" s="309">
        <v>562.7842098025852</v>
      </c>
      <c r="G26" s="1287">
        <v>0</v>
      </c>
      <c r="H26" s="1287">
        <v>0</v>
      </c>
      <c r="I26" s="309">
        <v>602</v>
      </c>
      <c r="K26" s="309">
        <v>2006.417</v>
      </c>
    </row>
    <row r="27" spans="1:11" ht="12.75">
      <c r="A27" s="308" t="s">
        <v>1470</v>
      </c>
      <c r="B27" s="309">
        <v>1836.2582921801925</v>
      </c>
      <c r="C27" s="309">
        <f t="shared" si="0"/>
        <v>2786.405783017017</v>
      </c>
      <c r="D27" s="309">
        <v>1166.5752146316152</v>
      </c>
      <c r="E27" s="309">
        <v>101.59255281701218</v>
      </c>
      <c r="F27" s="309">
        <v>157.65801556838971</v>
      </c>
      <c r="G27" s="1287">
        <v>0</v>
      </c>
      <c r="H27" s="1287">
        <v>0</v>
      </c>
      <c r="I27" s="309">
        <v>353</v>
      </c>
      <c r="K27" s="309">
        <v>1360.58</v>
      </c>
    </row>
    <row r="28" spans="1:11" ht="13.5" customHeight="1">
      <c r="A28" s="308" t="s">
        <v>909</v>
      </c>
      <c r="B28" s="309">
        <v>1669.300364169483</v>
      </c>
      <c r="C28" s="309">
        <f t="shared" si="0"/>
        <v>4661.008971494568</v>
      </c>
      <c r="D28" s="309">
        <v>1263.7729009034076</v>
      </c>
      <c r="E28" s="309">
        <v>81.77476269098041</v>
      </c>
      <c r="F28" s="309">
        <v>145.50030790018056</v>
      </c>
      <c r="G28" s="1287">
        <v>0</v>
      </c>
      <c r="H28" s="1287">
        <v>0</v>
      </c>
      <c r="I28" s="309">
        <v>421</v>
      </c>
      <c r="K28" s="309">
        <v>3169.961</v>
      </c>
    </row>
    <row r="29" spans="1:11" ht="12.75">
      <c r="A29" s="308" t="s">
        <v>1471</v>
      </c>
      <c r="B29" s="309">
        <v>60472.40195167331</v>
      </c>
      <c r="C29" s="309">
        <f t="shared" si="0"/>
        <v>64396.56708050189</v>
      </c>
      <c r="D29" s="309">
        <v>20200.44804886609</v>
      </c>
      <c r="E29" s="309">
        <v>2839.5334511572705</v>
      </c>
      <c r="F29" s="309">
        <v>4941.28458047853</v>
      </c>
      <c r="G29" s="1287">
        <v>0</v>
      </c>
      <c r="H29" s="1287">
        <v>0</v>
      </c>
      <c r="I29" s="309">
        <v>6262</v>
      </c>
      <c r="K29" s="309">
        <v>36415.301</v>
      </c>
    </row>
    <row r="30" spans="1:11" ht="12.75">
      <c r="A30" s="308" t="s">
        <v>1472</v>
      </c>
      <c r="B30" s="309">
        <v>1703.1666366763045</v>
      </c>
      <c r="C30" s="309">
        <f t="shared" si="0"/>
        <v>4827.015800877167</v>
      </c>
      <c r="D30" s="309">
        <v>1937.92219345317</v>
      </c>
      <c r="E30" s="309">
        <v>88.7022056351862</v>
      </c>
      <c r="F30" s="309">
        <v>149.1084017888104</v>
      </c>
      <c r="G30" s="1287">
        <v>0</v>
      </c>
      <c r="H30" s="1287">
        <v>0</v>
      </c>
      <c r="I30" s="309">
        <v>463</v>
      </c>
      <c r="K30" s="309">
        <v>2651.283</v>
      </c>
    </row>
    <row r="31" spans="1:11" ht="12.75">
      <c r="A31" s="308" t="s">
        <v>1473</v>
      </c>
      <c r="B31" s="309">
        <v>681.3508418177952</v>
      </c>
      <c r="C31" s="309">
        <f t="shared" si="0"/>
        <v>2902.558111141359</v>
      </c>
      <c r="D31" s="309">
        <v>583.8853815607679</v>
      </c>
      <c r="E31" s="309">
        <v>69.52081218154079</v>
      </c>
      <c r="F31" s="309">
        <v>60.317917399050586</v>
      </c>
      <c r="G31" s="1287">
        <v>0</v>
      </c>
      <c r="H31" s="1287">
        <v>0</v>
      </c>
      <c r="I31" s="309">
        <v>265</v>
      </c>
      <c r="K31" s="309">
        <v>2188.834</v>
      </c>
    </row>
    <row r="32" spans="1:11" ht="12.75">
      <c r="A32" s="308" t="s">
        <v>1474</v>
      </c>
      <c r="B32" s="309">
        <v>3046.1764017122778</v>
      </c>
      <c r="C32" s="309">
        <f t="shared" si="0"/>
        <v>4101.780211084875</v>
      </c>
      <c r="D32" s="309">
        <v>1963.6579477888258</v>
      </c>
      <c r="E32" s="309">
        <v>196.5493444979957</v>
      </c>
      <c r="F32" s="309">
        <v>255.86091879805335</v>
      </c>
      <c r="G32" s="1287">
        <v>0</v>
      </c>
      <c r="H32" s="1287">
        <v>0</v>
      </c>
      <c r="I32" s="309">
        <v>883</v>
      </c>
      <c r="K32" s="309">
        <v>1685.712</v>
      </c>
    </row>
    <row r="33" spans="1:11" ht="12.75">
      <c r="A33" s="308" t="s">
        <v>1211</v>
      </c>
      <c r="B33" s="309">
        <v>1995.5595024790987</v>
      </c>
      <c r="C33" s="309">
        <f t="shared" si="0"/>
        <v>3467.6126567822034</v>
      </c>
      <c r="D33" s="309">
        <v>1547.310723416155</v>
      </c>
      <c r="E33" s="309">
        <v>96.87261083014661</v>
      </c>
      <c r="F33" s="309">
        <v>172.79632253590177</v>
      </c>
      <c r="G33" s="1287">
        <v>0</v>
      </c>
      <c r="H33" s="1287">
        <v>0</v>
      </c>
      <c r="I33" s="309">
        <v>347</v>
      </c>
      <c r="K33" s="309">
        <v>1650.633</v>
      </c>
    </row>
    <row r="34" spans="1:11" ht="12.75">
      <c r="A34" s="308" t="s">
        <v>1475</v>
      </c>
      <c r="B34" s="309">
        <v>1430.6766911475522</v>
      </c>
      <c r="C34" s="309">
        <f t="shared" si="0"/>
        <v>2293.600571932604</v>
      </c>
      <c r="D34" s="309">
        <v>941.358439634385</v>
      </c>
      <c r="E34" s="309">
        <v>76.07260431218518</v>
      </c>
      <c r="F34" s="309">
        <v>127.22452798603389</v>
      </c>
      <c r="G34" s="1287">
        <v>0</v>
      </c>
      <c r="H34" s="1287">
        <v>0</v>
      </c>
      <c r="I34" s="309">
        <v>226</v>
      </c>
      <c r="K34" s="309">
        <v>1148.945</v>
      </c>
    </row>
    <row r="35" spans="1:11" ht="12.75">
      <c r="A35" s="308" t="s">
        <v>816</v>
      </c>
      <c r="B35" s="309">
        <v>4392.045852907597</v>
      </c>
      <c r="C35" s="309">
        <f t="shared" si="0"/>
        <v>15568.393152389024</v>
      </c>
      <c r="D35" s="309">
        <v>5615.865754094205</v>
      </c>
      <c r="E35" s="309">
        <v>314.6926302183895</v>
      </c>
      <c r="F35" s="309">
        <v>382.06576807643097</v>
      </c>
      <c r="G35" s="1287">
        <v>0</v>
      </c>
      <c r="H35" s="1287">
        <v>0</v>
      </c>
      <c r="I35" s="309">
        <v>1765</v>
      </c>
      <c r="K35" s="309">
        <v>9255.769</v>
      </c>
    </row>
    <row r="36" spans="1:11" ht="12.75">
      <c r="A36" s="308" t="s">
        <v>1214</v>
      </c>
      <c r="B36" s="309">
        <v>3943.429291793469</v>
      </c>
      <c r="C36" s="309">
        <f t="shared" si="0"/>
        <v>4757.367455949351</v>
      </c>
      <c r="D36" s="309">
        <v>2088.1969552138075</v>
      </c>
      <c r="E36" s="309">
        <v>275.60284850132393</v>
      </c>
      <c r="F36" s="309">
        <v>337.5136522342194</v>
      </c>
      <c r="G36" s="1287">
        <v>0</v>
      </c>
      <c r="H36" s="1287">
        <v>0</v>
      </c>
      <c r="I36" s="309">
        <v>582</v>
      </c>
      <c r="K36" s="309">
        <v>2056.054</v>
      </c>
    </row>
    <row r="37" spans="1:11" ht="12.75">
      <c r="A37" s="308" t="s">
        <v>1476</v>
      </c>
      <c r="B37" s="309">
        <v>679.9764235340315</v>
      </c>
      <c r="C37" s="309">
        <f t="shared" si="0"/>
        <v>1709.7876609245554</v>
      </c>
      <c r="D37" s="309">
        <v>885.328014310507</v>
      </c>
      <c r="E37" s="309">
        <v>36.22378698065885</v>
      </c>
      <c r="F37" s="309">
        <v>59.76885963338953</v>
      </c>
      <c r="G37" s="1287">
        <v>0</v>
      </c>
      <c r="H37" s="1287">
        <v>0</v>
      </c>
      <c r="I37" s="309">
        <v>200</v>
      </c>
      <c r="K37" s="309">
        <v>728.467</v>
      </c>
    </row>
    <row r="38" spans="1:11" ht="12.75">
      <c r="A38" s="308" t="s">
        <v>1379</v>
      </c>
      <c r="B38" s="309">
        <v>1526.2078571216252</v>
      </c>
      <c r="C38" s="309">
        <f t="shared" si="0"/>
        <v>3076.7219632941287</v>
      </c>
      <c r="D38" s="309">
        <v>1564.7639045546625</v>
      </c>
      <c r="E38" s="309">
        <v>90.32634297617226</v>
      </c>
      <c r="F38" s="309">
        <v>134.44071576329353</v>
      </c>
      <c r="G38" s="1287">
        <v>0</v>
      </c>
      <c r="H38" s="1287">
        <v>0</v>
      </c>
      <c r="I38" s="309">
        <v>252</v>
      </c>
      <c r="K38" s="309">
        <v>1287.191</v>
      </c>
    </row>
    <row r="39" spans="1:11" ht="12.75">
      <c r="A39" s="308" t="s">
        <v>1380</v>
      </c>
      <c r="B39" s="309">
        <v>3514.0179487689215</v>
      </c>
      <c r="C39" s="309">
        <f t="shared" si="0"/>
        <v>3730.8876015034984</v>
      </c>
      <c r="D39" s="309">
        <v>1348.8953444476338</v>
      </c>
      <c r="E39" s="309">
        <v>208.30942467313545</v>
      </c>
      <c r="F39" s="309">
        <v>287.62783238272885</v>
      </c>
      <c r="G39" s="1287">
        <v>0</v>
      </c>
      <c r="H39" s="1287">
        <v>0</v>
      </c>
      <c r="I39" s="309">
        <v>391</v>
      </c>
      <c r="K39" s="309">
        <v>1886.055</v>
      </c>
    </row>
    <row r="40" spans="1:11" ht="12.75">
      <c r="A40" s="308" t="s">
        <v>1477</v>
      </c>
      <c r="B40" s="309">
        <v>831.5249555646587</v>
      </c>
      <c r="C40" s="309">
        <f aca="true" t="shared" si="1" ref="C40:C71">SUM(D40:H40)+K40</f>
        <v>2024.8120278855254</v>
      </c>
      <c r="D40" s="309">
        <v>1045.361009288959</v>
      </c>
      <c r="E40" s="309">
        <v>42.7656354132972</v>
      </c>
      <c r="F40" s="309">
        <v>71.53438318326937</v>
      </c>
      <c r="G40" s="1287">
        <v>0</v>
      </c>
      <c r="H40" s="1287">
        <v>0</v>
      </c>
      <c r="I40" s="309">
        <v>246</v>
      </c>
      <c r="K40" s="309">
        <v>865.151</v>
      </c>
    </row>
    <row r="41" spans="1:11" ht="12.75">
      <c r="A41" s="308" t="s">
        <v>820</v>
      </c>
      <c r="B41" s="309">
        <v>2006.4723330375841</v>
      </c>
      <c r="C41" s="309">
        <f t="shared" si="1"/>
        <v>4069.6347812592535</v>
      </c>
      <c r="D41" s="309">
        <v>1618.797012876704</v>
      </c>
      <c r="E41" s="309">
        <v>175.15603066567405</v>
      </c>
      <c r="F41" s="309">
        <v>175.38473771687532</v>
      </c>
      <c r="G41" s="1287">
        <v>0</v>
      </c>
      <c r="H41" s="1287">
        <v>0</v>
      </c>
      <c r="I41" s="309">
        <v>471</v>
      </c>
      <c r="K41" s="309">
        <v>2100.297</v>
      </c>
    </row>
    <row r="42" spans="1:11" ht="12.75">
      <c r="A42" s="308" t="s">
        <v>1478</v>
      </c>
      <c r="B42" s="309">
        <v>473.5366743996463</v>
      </c>
      <c r="C42" s="309">
        <f t="shared" si="1"/>
        <v>1383.5808797877885</v>
      </c>
      <c r="D42" s="309">
        <v>813.0866415931661</v>
      </c>
      <c r="E42" s="309">
        <v>49.476526712038186</v>
      </c>
      <c r="F42" s="309">
        <v>40.70871148258421</v>
      </c>
      <c r="G42" s="1287">
        <v>0</v>
      </c>
      <c r="H42" s="1287">
        <v>0</v>
      </c>
      <c r="I42" s="309">
        <v>148</v>
      </c>
      <c r="K42" s="309">
        <v>480.309</v>
      </c>
    </row>
    <row r="43" spans="1:11" ht="12.75">
      <c r="A43" s="308" t="s">
        <v>1479</v>
      </c>
      <c r="B43" s="309">
        <v>951.2434159698475</v>
      </c>
      <c r="C43" s="309">
        <f t="shared" si="1"/>
        <v>1675.9035550247022</v>
      </c>
      <c r="D43" s="309">
        <v>612.207093071566</v>
      </c>
      <c r="E43" s="309">
        <v>35.11230251465071</v>
      </c>
      <c r="F43" s="309">
        <v>82.98615943848573</v>
      </c>
      <c r="G43" s="1287">
        <v>0</v>
      </c>
      <c r="H43" s="1287">
        <v>0</v>
      </c>
      <c r="I43" s="309">
        <v>196</v>
      </c>
      <c r="K43" s="309">
        <v>945.598</v>
      </c>
    </row>
    <row r="44" spans="1:11" ht="12.75">
      <c r="A44" s="308" t="s">
        <v>1226</v>
      </c>
      <c r="B44" s="309">
        <v>5003.506726736467</v>
      </c>
      <c r="C44" s="309">
        <f t="shared" si="1"/>
        <v>7271.903942960542</v>
      </c>
      <c r="D44" s="309">
        <v>2857.753655991033</v>
      </c>
      <c r="E44" s="309">
        <v>325.53899503230787</v>
      </c>
      <c r="F44" s="309">
        <v>437.28529193720027</v>
      </c>
      <c r="G44" s="1287">
        <v>0</v>
      </c>
      <c r="H44" s="1287">
        <v>0</v>
      </c>
      <c r="I44" s="309">
        <v>975</v>
      </c>
      <c r="K44" s="309">
        <v>3651.326</v>
      </c>
    </row>
    <row r="45" spans="1:11" ht="12.75">
      <c r="A45" s="308" t="s">
        <v>1480</v>
      </c>
      <c r="B45" s="309">
        <v>2985.148543137014</v>
      </c>
      <c r="C45" s="309">
        <f t="shared" si="1"/>
        <v>6870.443827927826</v>
      </c>
      <c r="D45" s="309">
        <v>2010.5664802201698</v>
      </c>
      <c r="E45" s="309">
        <v>138.30026643396482</v>
      </c>
      <c r="F45" s="309">
        <v>258.7630812736904</v>
      </c>
      <c r="G45" s="1287">
        <v>0</v>
      </c>
      <c r="H45" s="1287">
        <v>0</v>
      </c>
      <c r="I45" s="309">
        <v>736</v>
      </c>
      <c r="K45" s="309">
        <v>4462.814</v>
      </c>
    </row>
    <row r="46" spans="1:11" ht="12.75">
      <c r="A46" s="308" t="s">
        <v>827</v>
      </c>
      <c r="B46" s="309">
        <v>5564.245756082529</v>
      </c>
      <c r="C46" s="309">
        <f t="shared" si="1"/>
        <v>15543.250226985252</v>
      </c>
      <c r="D46" s="309">
        <v>5521.64983476926</v>
      </c>
      <c r="E46" s="309">
        <v>3462.8596849423707</v>
      </c>
      <c r="F46" s="309">
        <v>461.6007072736186</v>
      </c>
      <c r="G46" s="1287">
        <v>0</v>
      </c>
      <c r="H46" s="1287">
        <v>0</v>
      </c>
      <c r="I46" s="309">
        <v>1337</v>
      </c>
      <c r="K46" s="309">
        <v>6097.14</v>
      </c>
    </row>
    <row r="47" spans="1:11" ht="12.75">
      <c r="A47" s="308" t="s">
        <v>828</v>
      </c>
      <c r="B47" s="309">
        <v>921.8648973015437</v>
      </c>
      <c r="C47" s="309">
        <f t="shared" si="1"/>
        <v>1702.0150268977939</v>
      </c>
      <c r="D47" s="309">
        <v>582.6553265779296</v>
      </c>
      <c r="E47" s="309">
        <v>45.0482665333497</v>
      </c>
      <c r="F47" s="309">
        <v>80.16243378651457</v>
      </c>
      <c r="G47" s="1287">
        <v>0</v>
      </c>
      <c r="H47" s="1287">
        <v>0</v>
      </c>
      <c r="I47" s="309">
        <v>330</v>
      </c>
      <c r="K47" s="309">
        <v>994.149</v>
      </c>
    </row>
    <row r="48" spans="1:11" ht="12.75">
      <c r="A48" s="308" t="s">
        <v>1481</v>
      </c>
      <c r="B48" s="309">
        <v>3928.9239384118796</v>
      </c>
      <c r="C48" s="309">
        <f t="shared" si="1"/>
        <v>9121.251476731984</v>
      </c>
      <c r="D48" s="309">
        <v>3876.756779174963</v>
      </c>
      <c r="E48" s="309">
        <v>262.5821283900855</v>
      </c>
      <c r="F48" s="309">
        <v>332.65056916693567</v>
      </c>
      <c r="G48" s="1287">
        <v>0</v>
      </c>
      <c r="H48" s="1287">
        <v>0</v>
      </c>
      <c r="I48" s="309">
        <v>982</v>
      </c>
      <c r="K48" s="309">
        <v>4649.262</v>
      </c>
    </row>
    <row r="49" spans="1:11" ht="12.75">
      <c r="A49" s="308" t="s">
        <v>1482</v>
      </c>
      <c r="B49" s="309">
        <v>2330.5541560082224</v>
      </c>
      <c r="C49" s="309">
        <f t="shared" si="1"/>
        <v>3501.144977410239</v>
      </c>
      <c r="D49" s="309">
        <v>1730.6964949252263</v>
      </c>
      <c r="E49" s="309">
        <v>113.71944496304133</v>
      </c>
      <c r="F49" s="309">
        <v>198.6020375219715</v>
      </c>
      <c r="G49" s="1287">
        <v>0</v>
      </c>
      <c r="H49" s="1287">
        <v>0</v>
      </c>
      <c r="I49" s="309">
        <v>371</v>
      </c>
      <c r="K49" s="309">
        <v>1458.127</v>
      </c>
    </row>
    <row r="50" spans="1:11" ht="12.75">
      <c r="A50" s="308" t="s">
        <v>1483</v>
      </c>
      <c r="B50" s="309">
        <v>2350.3554715489736</v>
      </c>
      <c r="C50" s="309">
        <f t="shared" si="1"/>
        <v>3607.3243113002623</v>
      </c>
      <c r="D50" s="309">
        <v>1158.8934603699788</v>
      </c>
      <c r="E50" s="309">
        <v>75.77539822733809</v>
      </c>
      <c r="F50" s="309">
        <v>201.1904527029451</v>
      </c>
      <c r="G50" s="1287">
        <v>0</v>
      </c>
      <c r="H50" s="1287">
        <v>0</v>
      </c>
      <c r="I50" s="309">
        <v>580</v>
      </c>
      <c r="K50" s="309">
        <v>2171.465</v>
      </c>
    </row>
    <row r="51" spans="1:11" ht="12.75">
      <c r="A51" s="308" t="s">
        <v>1311</v>
      </c>
      <c r="B51" s="309">
        <v>1390.2057878463984</v>
      </c>
      <c r="C51" s="309">
        <f t="shared" si="1"/>
        <v>4366.487756949142</v>
      </c>
      <c r="D51" s="309">
        <v>1625.7389073343068</v>
      </c>
      <c r="E51" s="309">
        <v>110.39604011835696</v>
      </c>
      <c r="F51" s="309">
        <v>116.32180949647856</v>
      </c>
      <c r="G51" s="1287">
        <v>0</v>
      </c>
      <c r="H51" s="1287">
        <v>0</v>
      </c>
      <c r="I51" s="309">
        <v>522</v>
      </c>
      <c r="K51" s="309">
        <v>2514.031</v>
      </c>
    </row>
    <row r="52" spans="1:11" ht="12.75">
      <c r="A52" s="308" t="s">
        <v>1484</v>
      </c>
      <c r="B52" s="309">
        <v>26072.229993400306</v>
      </c>
      <c r="C52" s="309">
        <f t="shared" si="1"/>
        <v>28150.762792532776</v>
      </c>
      <c r="D52" s="309">
        <v>10853.934125786147</v>
      </c>
      <c r="E52" s="309">
        <v>1844.3814129770938</v>
      </c>
      <c r="F52" s="309">
        <v>2166.817253769535</v>
      </c>
      <c r="G52" s="1287">
        <v>0</v>
      </c>
      <c r="H52" s="1287">
        <v>0</v>
      </c>
      <c r="I52" s="309">
        <v>2802</v>
      </c>
      <c r="K52" s="309">
        <v>13285.63</v>
      </c>
    </row>
    <row r="53" spans="1:11" ht="12.75">
      <c r="A53" s="308" t="s">
        <v>1485</v>
      </c>
      <c r="B53" s="309">
        <v>9091.489742391892</v>
      </c>
      <c r="C53" s="309">
        <f t="shared" si="1"/>
        <v>16391.23955867783</v>
      </c>
      <c r="D53" s="309">
        <v>7959.706091884033</v>
      </c>
      <c r="E53" s="309">
        <v>613.4156814390835</v>
      </c>
      <c r="F53" s="309">
        <v>778.720785354713</v>
      </c>
      <c r="G53" s="1287">
        <v>0</v>
      </c>
      <c r="H53" s="1287">
        <v>0</v>
      </c>
      <c r="I53" s="309">
        <v>1898</v>
      </c>
      <c r="K53" s="309">
        <v>7039.397</v>
      </c>
    </row>
    <row r="54" spans="1:11" ht="12.75">
      <c r="A54" s="308" t="s">
        <v>1486</v>
      </c>
      <c r="B54" s="309">
        <v>4543.8484269202745</v>
      </c>
      <c r="C54" s="309">
        <f t="shared" si="1"/>
        <v>8686.422716462243</v>
      </c>
      <c r="D54" s="309">
        <v>4569.279764306661</v>
      </c>
      <c r="E54" s="309">
        <v>1064.6595920977095</v>
      </c>
      <c r="F54" s="309">
        <v>371.3983600578733</v>
      </c>
      <c r="G54" s="1287">
        <v>0</v>
      </c>
      <c r="H54" s="1287">
        <v>0</v>
      </c>
      <c r="I54" s="309">
        <v>436</v>
      </c>
      <c r="K54" s="309">
        <v>2681.085</v>
      </c>
    </row>
    <row r="55" spans="1:11" ht="12.75">
      <c r="A55" s="308" t="s">
        <v>1487</v>
      </c>
      <c r="B55" s="309">
        <v>5538.6846006899195</v>
      </c>
      <c r="C55" s="309">
        <f t="shared" si="1"/>
        <v>8632.268886592125</v>
      </c>
      <c r="D55" s="309">
        <v>3715.975805217673</v>
      </c>
      <c r="E55" s="309">
        <v>421.20068441638597</v>
      </c>
      <c r="F55" s="309">
        <v>483.0923969580658</v>
      </c>
      <c r="G55" s="1287">
        <v>0</v>
      </c>
      <c r="H55" s="1287">
        <v>0</v>
      </c>
      <c r="I55" s="309">
        <v>1264</v>
      </c>
      <c r="K55" s="309">
        <v>4012</v>
      </c>
    </row>
    <row r="56" spans="1:11" ht="12.75">
      <c r="A56" s="308" t="s">
        <v>925</v>
      </c>
      <c r="B56" s="309">
        <v>46782.55689174578</v>
      </c>
      <c r="C56" s="309">
        <f t="shared" si="1"/>
        <v>117282.58988561465</v>
      </c>
      <c r="D56" s="309">
        <v>29661.928472276843</v>
      </c>
      <c r="E56" s="309">
        <v>3747.7819881860196</v>
      </c>
      <c r="F56" s="309">
        <v>3772.889655151798</v>
      </c>
      <c r="G56" s="309">
        <v>1413.8015500000001</v>
      </c>
      <c r="H56" s="1287">
        <v>0</v>
      </c>
      <c r="I56" s="309">
        <v>10525</v>
      </c>
      <c r="K56" s="309">
        <v>78686.18822</v>
      </c>
    </row>
    <row r="57" spans="1:11" ht="12.75">
      <c r="A57" s="308" t="s">
        <v>1150</v>
      </c>
      <c r="B57" s="309">
        <v>10871.069796823189</v>
      </c>
      <c r="C57" s="309">
        <f t="shared" si="1"/>
        <v>17456.53294447752</v>
      </c>
      <c r="D57" s="309">
        <v>7978.445147332159</v>
      </c>
      <c r="E57" s="309">
        <v>372.8124402083418</v>
      </c>
      <c r="F57" s="309">
        <v>944.3793569370209</v>
      </c>
      <c r="G57" s="1287">
        <v>0</v>
      </c>
      <c r="H57" s="1287">
        <v>0</v>
      </c>
      <c r="I57" s="309">
        <v>2389</v>
      </c>
      <c r="K57" s="309">
        <v>8160.896</v>
      </c>
    </row>
    <row r="58" spans="1:11" ht="12.75">
      <c r="A58" s="308" t="s">
        <v>1436</v>
      </c>
      <c r="B58" s="309">
        <v>1581.8481176676516</v>
      </c>
      <c r="C58" s="309">
        <f t="shared" si="1"/>
        <v>2723.732424493433</v>
      </c>
      <c r="D58" s="309">
        <v>1633.5556428770633</v>
      </c>
      <c r="E58" s="309">
        <v>37.533040551453716</v>
      </c>
      <c r="F58" s="309">
        <v>138.75474106491612</v>
      </c>
      <c r="G58" s="1287">
        <v>0</v>
      </c>
      <c r="H58" s="1287">
        <v>0</v>
      </c>
      <c r="I58" s="309">
        <v>368</v>
      </c>
      <c r="K58" s="309">
        <v>913.889</v>
      </c>
    </row>
    <row r="59" spans="1:11" ht="12.75">
      <c r="A59" s="308" t="s">
        <v>838</v>
      </c>
      <c r="B59" s="309">
        <v>3177.3752937066106</v>
      </c>
      <c r="C59" s="309">
        <f t="shared" si="1"/>
        <v>4995.270388535134</v>
      </c>
      <c r="D59" s="309">
        <v>1768.475015289232</v>
      </c>
      <c r="E59" s="309">
        <v>244.80942548729536</v>
      </c>
      <c r="F59" s="309">
        <v>266.9989477586062</v>
      </c>
      <c r="G59" s="1287">
        <v>0</v>
      </c>
      <c r="H59" s="1287">
        <v>0</v>
      </c>
      <c r="I59" s="309">
        <v>718</v>
      </c>
      <c r="K59" s="309">
        <v>2714.987</v>
      </c>
    </row>
    <row r="60" spans="1:11" ht="12.75">
      <c r="A60" s="308" t="s">
        <v>1151</v>
      </c>
      <c r="B60" s="309">
        <v>3326.9365605107932</v>
      </c>
      <c r="C60" s="309">
        <f t="shared" si="1"/>
        <v>4001.550879563959</v>
      </c>
      <c r="D60" s="309">
        <v>1757.0858428326214</v>
      </c>
      <c r="E60" s="309">
        <v>93.2674678752912</v>
      </c>
      <c r="F60" s="309">
        <v>289.1965688560462</v>
      </c>
      <c r="G60" s="1287">
        <v>0</v>
      </c>
      <c r="H60" s="1287">
        <v>0</v>
      </c>
      <c r="I60" s="309">
        <v>624</v>
      </c>
      <c r="K60" s="309">
        <v>1862.001</v>
      </c>
    </row>
    <row r="61" spans="1:11" ht="12.75">
      <c r="A61" s="308" t="s">
        <v>1319</v>
      </c>
      <c r="B61" s="309">
        <v>2768.639695104182</v>
      </c>
      <c r="C61" s="309">
        <f t="shared" si="1"/>
        <v>3001.8474944689146</v>
      </c>
      <c r="D61" s="309">
        <v>1458.631066410833</v>
      </c>
      <c r="E61" s="309">
        <v>130.43811587719156</v>
      </c>
      <c r="F61" s="309">
        <v>239.23231218088986</v>
      </c>
      <c r="G61" s="1287">
        <v>0</v>
      </c>
      <c r="H61" s="1287">
        <v>0</v>
      </c>
      <c r="I61" s="309">
        <v>409</v>
      </c>
      <c r="K61" s="309">
        <v>1173.546</v>
      </c>
    </row>
    <row r="62" spans="1:11" ht="12.75">
      <c r="A62" s="308" t="s">
        <v>1488</v>
      </c>
      <c r="B62" s="309">
        <v>2715.5905931451653</v>
      </c>
      <c r="C62" s="309">
        <f t="shared" si="1"/>
        <v>5898.561159423574</v>
      </c>
      <c r="D62" s="309">
        <v>2145.496001600844</v>
      </c>
      <c r="E62" s="309">
        <v>1047.1807807137643</v>
      </c>
      <c r="F62" s="309">
        <v>231.7023771089668</v>
      </c>
      <c r="G62" s="1287">
        <v>0</v>
      </c>
      <c r="H62" s="1287">
        <v>0</v>
      </c>
      <c r="I62" s="309">
        <v>706</v>
      </c>
      <c r="K62" s="309">
        <v>2474.182</v>
      </c>
    </row>
    <row r="63" spans="1:11" ht="12.75">
      <c r="A63" s="308" t="s">
        <v>1489</v>
      </c>
      <c r="B63" s="309">
        <v>20305.03948393662</v>
      </c>
      <c r="C63" s="309">
        <f t="shared" si="1"/>
        <v>24018.60396915734</v>
      </c>
      <c r="D63" s="309">
        <v>7547.584897996956</v>
      </c>
      <c r="E63" s="309">
        <v>1002.0109800936741</v>
      </c>
      <c r="F63" s="309">
        <v>1627.5640910667098</v>
      </c>
      <c r="G63" s="1287">
        <v>0</v>
      </c>
      <c r="H63" s="1287">
        <v>0</v>
      </c>
      <c r="I63" s="309">
        <v>2861</v>
      </c>
      <c r="K63" s="309">
        <v>13841.444</v>
      </c>
    </row>
    <row r="64" spans="1:11" ht="12.75">
      <c r="A64" s="308" t="s">
        <v>1242</v>
      </c>
      <c r="B64" s="309">
        <v>11547.901810452524</v>
      </c>
      <c r="C64" s="309">
        <f t="shared" si="1"/>
        <v>13276.262998769103</v>
      </c>
      <c r="D64" s="309">
        <v>5561.240960908307</v>
      </c>
      <c r="E64" s="309">
        <v>2517.074792796166</v>
      </c>
      <c r="F64" s="309">
        <v>950.1052450646292</v>
      </c>
      <c r="G64" s="1287">
        <v>0</v>
      </c>
      <c r="H64" s="1287">
        <v>0</v>
      </c>
      <c r="I64" s="309">
        <v>1348</v>
      </c>
      <c r="K64" s="309">
        <v>4247.842</v>
      </c>
    </row>
    <row r="65" spans="1:11" ht="12.75">
      <c r="A65" s="308" t="s">
        <v>1490</v>
      </c>
      <c r="B65" s="309">
        <v>11656.905540633154</v>
      </c>
      <c r="C65" s="309">
        <f t="shared" si="1"/>
        <v>16621.508089837367</v>
      </c>
      <c r="D65" s="309">
        <v>7489.94180157759</v>
      </c>
      <c r="E65" s="309">
        <v>685.4964434295118</v>
      </c>
      <c r="F65" s="309">
        <v>1018.2668448302663</v>
      </c>
      <c r="G65" s="1287">
        <v>0</v>
      </c>
      <c r="H65" s="1287">
        <v>0</v>
      </c>
      <c r="I65" s="309">
        <v>2220</v>
      </c>
      <c r="K65" s="309">
        <v>7427.803</v>
      </c>
    </row>
    <row r="66" spans="1:11" ht="12.75">
      <c r="A66" s="308" t="s">
        <v>1491</v>
      </c>
      <c r="B66" s="309">
        <v>5200.751070521046</v>
      </c>
      <c r="C66" s="309">
        <f t="shared" si="1"/>
        <v>7606.8509914236965</v>
      </c>
      <c r="D66" s="309">
        <v>3682.284274470738</v>
      </c>
      <c r="E66" s="309">
        <v>345.7799447512632</v>
      </c>
      <c r="F66" s="309">
        <v>454.07077220169555</v>
      </c>
      <c r="G66" s="1287">
        <v>0</v>
      </c>
      <c r="H66" s="1287">
        <v>0</v>
      </c>
      <c r="I66" s="309">
        <v>880</v>
      </c>
      <c r="K66" s="309">
        <v>3124.716</v>
      </c>
    </row>
    <row r="67" spans="1:11" ht="12.75">
      <c r="A67" s="308" t="s">
        <v>842</v>
      </c>
      <c r="B67" s="309">
        <v>27312.555325961515</v>
      </c>
      <c r="C67" s="309">
        <f t="shared" si="1"/>
        <v>41773.36331280113</v>
      </c>
      <c r="D67" s="309">
        <v>19633.13288818387</v>
      </c>
      <c r="E67" s="309">
        <v>3170.2696856807333</v>
      </c>
      <c r="F67" s="309">
        <v>2364.242738936519</v>
      </c>
      <c r="G67" s="1287">
        <v>0</v>
      </c>
      <c r="H67" s="1287">
        <v>0</v>
      </c>
      <c r="I67" s="309">
        <v>3491</v>
      </c>
      <c r="K67" s="309">
        <v>16605.718</v>
      </c>
    </row>
    <row r="68" spans="1:11" ht="12.75">
      <c r="A68" s="308" t="s">
        <v>843</v>
      </c>
      <c r="B68" s="309">
        <v>4261.704838319913</v>
      </c>
      <c r="C68" s="309">
        <f t="shared" si="1"/>
        <v>8637.969668617581</v>
      </c>
      <c r="D68" s="309">
        <v>3755.302043278732</v>
      </c>
      <c r="E68" s="309">
        <v>256.9484710419985</v>
      </c>
      <c r="F68" s="309">
        <v>373.51615429685165</v>
      </c>
      <c r="G68" s="1287">
        <v>0</v>
      </c>
      <c r="H68" s="1287">
        <v>0</v>
      </c>
      <c r="I68" s="309">
        <v>1130</v>
      </c>
      <c r="K68" s="309">
        <v>4252.203</v>
      </c>
    </row>
    <row r="69" spans="1:11" ht="12.75">
      <c r="A69" s="308" t="s">
        <v>1492</v>
      </c>
      <c r="B69" s="309">
        <v>1363.3620825320652</v>
      </c>
      <c r="C69" s="309">
        <f t="shared" si="1"/>
        <v>1762.6797619085005</v>
      </c>
      <c r="D69" s="309">
        <v>752.8372900616486</v>
      </c>
      <c r="E69" s="309">
        <v>111.56055764039729</v>
      </c>
      <c r="F69" s="309">
        <v>118.67491420645455</v>
      </c>
      <c r="G69" s="1287">
        <v>0</v>
      </c>
      <c r="H69" s="1287">
        <v>0</v>
      </c>
      <c r="I69" s="309">
        <v>201</v>
      </c>
      <c r="K69" s="309">
        <v>779.607</v>
      </c>
    </row>
    <row r="70" spans="1:11" ht="12.75">
      <c r="A70" s="308" t="s">
        <v>1026</v>
      </c>
      <c r="B70" s="309">
        <v>1754.9453173870374</v>
      </c>
      <c r="C70" s="309">
        <f t="shared" si="1"/>
        <v>2057.931271753924</v>
      </c>
      <c r="D70" s="309">
        <v>1040.7137966103974</v>
      </c>
      <c r="E70" s="309">
        <v>40.805622050773906</v>
      </c>
      <c r="F70" s="309">
        <v>154.7558530927527</v>
      </c>
      <c r="G70" s="1287">
        <v>0</v>
      </c>
      <c r="H70" s="1287">
        <v>0</v>
      </c>
      <c r="I70" s="309">
        <v>328</v>
      </c>
      <c r="K70" s="309">
        <v>821.656</v>
      </c>
    </row>
    <row r="71" spans="1:11" ht="12.75">
      <c r="A71" s="308" t="s">
        <v>1493</v>
      </c>
      <c r="B71" s="309">
        <v>1537.9852444603634</v>
      </c>
      <c r="C71" s="309">
        <f t="shared" si="1"/>
        <v>4186.70504276282</v>
      </c>
      <c r="D71" s="309">
        <v>2049.00874312442</v>
      </c>
      <c r="E71" s="309">
        <v>112.13287270341142</v>
      </c>
      <c r="F71" s="309">
        <v>131.6954269349882</v>
      </c>
      <c r="G71" s="1287">
        <v>0</v>
      </c>
      <c r="H71" s="1287">
        <v>0</v>
      </c>
      <c r="I71" s="309">
        <v>471</v>
      </c>
      <c r="K71" s="309">
        <v>1893.868</v>
      </c>
    </row>
    <row r="72" spans="1:11" ht="12.75">
      <c r="A72" s="308" t="s">
        <v>1494</v>
      </c>
      <c r="B72" s="309">
        <v>1157.2806545754454</v>
      </c>
      <c r="C72" s="309">
        <f aca="true" t="shared" si="2" ref="C72:C103">SUM(D72:H72)+K72</f>
        <v>1312.5033517666297</v>
      </c>
      <c r="D72" s="309">
        <v>650.7457711766164</v>
      </c>
      <c r="E72" s="309">
        <v>51.0929300656862</v>
      </c>
      <c r="F72" s="309">
        <v>98.51665052432709</v>
      </c>
      <c r="G72" s="1287">
        <v>0</v>
      </c>
      <c r="H72" s="1287">
        <v>0</v>
      </c>
      <c r="I72" s="309">
        <v>154</v>
      </c>
      <c r="K72" s="309">
        <v>512.148</v>
      </c>
    </row>
    <row r="73" spans="1:11" ht="12.75">
      <c r="A73" s="308" t="s">
        <v>1495</v>
      </c>
      <c r="B73" s="309">
        <v>1779.0345006543878</v>
      </c>
      <c r="C73" s="309">
        <f t="shared" si="2"/>
        <v>3391.4395886278544</v>
      </c>
      <c r="D73" s="309">
        <v>1136.7382621229808</v>
      </c>
      <c r="E73" s="309">
        <v>75.94333623810671</v>
      </c>
      <c r="F73" s="309">
        <v>153.34399026676712</v>
      </c>
      <c r="G73" s="1287">
        <v>0</v>
      </c>
      <c r="H73" s="1287">
        <v>0</v>
      </c>
      <c r="I73" s="309">
        <v>403</v>
      </c>
      <c r="K73" s="309">
        <v>2025.414</v>
      </c>
    </row>
    <row r="74" spans="1:11" ht="12.75">
      <c r="A74" s="308" t="s">
        <v>1031</v>
      </c>
      <c r="B74" s="309">
        <v>2741.274178299401</v>
      </c>
      <c r="C74" s="309">
        <f t="shared" si="2"/>
        <v>3442.7034115706583</v>
      </c>
      <c r="D74" s="309">
        <v>1542.8573560360437</v>
      </c>
      <c r="E74" s="309">
        <v>170.02729220522696</v>
      </c>
      <c r="F74" s="309">
        <v>223.15276332938743</v>
      </c>
      <c r="G74" s="1287">
        <v>0</v>
      </c>
      <c r="H74" s="1287">
        <v>0</v>
      </c>
      <c r="I74" s="309">
        <v>339</v>
      </c>
      <c r="K74" s="309">
        <v>1506.666</v>
      </c>
    </row>
    <row r="75" spans="1:11" ht="12.75">
      <c r="A75" s="308" t="s">
        <v>846</v>
      </c>
      <c r="B75" s="309">
        <v>2940.9926739977727</v>
      </c>
      <c r="C75" s="309">
        <f t="shared" si="2"/>
        <v>4585.274376481254</v>
      </c>
      <c r="D75" s="309">
        <v>2295.9747576284376</v>
      </c>
      <c r="E75" s="309">
        <v>159.87035711972712</v>
      </c>
      <c r="F75" s="309">
        <v>252.3312617330894</v>
      </c>
      <c r="G75" s="1287">
        <v>0</v>
      </c>
      <c r="H75" s="1287">
        <v>0</v>
      </c>
      <c r="I75" s="309">
        <v>622</v>
      </c>
      <c r="K75" s="309">
        <v>1877.098</v>
      </c>
    </row>
    <row r="76" spans="1:11" ht="12.75">
      <c r="A76" s="308" t="s">
        <v>1496</v>
      </c>
      <c r="B76" s="309">
        <v>3641.029875695127</v>
      </c>
      <c r="C76" s="309">
        <f t="shared" si="2"/>
        <v>4599.199421110845</v>
      </c>
      <c r="D76" s="309">
        <v>2582.8942164471396</v>
      </c>
      <c r="E76" s="309">
        <v>174.99803635291144</v>
      </c>
      <c r="F76" s="309">
        <v>313.90416831079386</v>
      </c>
      <c r="G76" s="1287">
        <v>0</v>
      </c>
      <c r="H76" s="1287">
        <v>0</v>
      </c>
      <c r="I76" s="309">
        <v>541</v>
      </c>
      <c r="K76" s="309">
        <v>1527.403</v>
      </c>
    </row>
    <row r="77" spans="1:11" ht="12.75">
      <c r="A77" s="308" t="s">
        <v>1497</v>
      </c>
      <c r="B77" s="309">
        <v>1298.8634579211484</v>
      </c>
      <c r="C77" s="309">
        <f t="shared" si="2"/>
        <v>1558.5177280054188</v>
      </c>
      <c r="D77" s="309">
        <v>755.212148691881</v>
      </c>
      <c r="E77" s="309">
        <v>57.13317417668669</v>
      </c>
      <c r="F77" s="309">
        <v>112.47840513685115</v>
      </c>
      <c r="G77" s="1287">
        <v>0</v>
      </c>
      <c r="H77" s="1287">
        <v>0</v>
      </c>
      <c r="I77" s="309">
        <v>254</v>
      </c>
      <c r="K77" s="309">
        <v>633.694</v>
      </c>
    </row>
    <row r="78" spans="1:11" ht="12.75">
      <c r="A78" s="308" t="s">
        <v>1498</v>
      </c>
      <c r="B78" s="309">
        <v>4793.139497877394</v>
      </c>
      <c r="C78" s="309">
        <f t="shared" si="2"/>
        <v>6752.403473638778</v>
      </c>
      <c r="D78" s="309">
        <v>2622.6223536610073</v>
      </c>
      <c r="E78" s="309">
        <v>400.0725358642253</v>
      </c>
      <c r="F78" s="309">
        <v>403.4005841135464</v>
      </c>
      <c r="G78" s="1287">
        <v>0</v>
      </c>
      <c r="H78" s="1287">
        <v>0</v>
      </c>
      <c r="I78" s="309">
        <v>769</v>
      </c>
      <c r="K78" s="309">
        <v>3326.308</v>
      </c>
    </row>
    <row r="79" spans="1:11" ht="12.75">
      <c r="A79" s="308" t="s">
        <v>1499</v>
      </c>
      <c r="B79" s="309">
        <v>16721.723358837935</v>
      </c>
      <c r="C79" s="309">
        <f t="shared" si="2"/>
        <v>23975.684413742863</v>
      </c>
      <c r="D79" s="309">
        <v>9259.972653738681</v>
      </c>
      <c r="E79" s="309">
        <v>1261.6077893712804</v>
      </c>
      <c r="F79" s="309">
        <v>1445.8259706328993</v>
      </c>
      <c r="G79" s="1287">
        <v>0</v>
      </c>
      <c r="H79" s="1287">
        <v>0</v>
      </c>
      <c r="I79" s="309">
        <v>2593</v>
      </c>
      <c r="K79" s="309">
        <v>12008.278</v>
      </c>
    </row>
    <row r="80" spans="1:11" ht="12.75">
      <c r="A80" s="308" t="s">
        <v>853</v>
      </c>
      <c r="B80" s="309">
        <v>2065.8501622497947</v>
      </c>
      <c r="C80" s="309">
        <f t="shared" si="2"/>
        <v>5854.166678642928</v>
      </c>
      <c r="D80" s="309">
        <v>2681.257004303337</v>
      </c>
      <c r="E80" s="309">
        <v>185.06547815635693</v>
      </c>
      <c r="F80" s="309">
        <v>172.9531961832335</v>
      </c>
      <c r="G80" s="1287">
        <v>0</v>
      </c>
      <c r="H80" s="1287">
        <v>0</v>
      </c>
      <c r="I80" s="309">
        <v>602</v>
      </c>
      <c r="K80" s="309">
        <v>2814.891</v>
      </c>
    </row>
    <row r="81" spans="1:11" ht="12.75">
      <c r="A81" s="308" t="s">
        <v>1500</v>
      </c>
      <c r="B81" s="309">
        <v>1683.0986814461824</v>
      </c>
      <c r="C81" s="309">
        <f t="shared" si="2"/>
        <v>2446.5531107123625</v>
      </c>
      <c r="D81" s="309">
        <v>923.5642531541004</v>
      </c>
      <c r="E81" s="309">
        <v>76.46261824508863</v>
      </c>
      <c r="F81" s="309">
        <v>146.20623931317334</v>
      </c>
      <c r="G81" s="1287">
        <v>0</v>
      </c>
      <c r="H81" s="1287">
        <v>0</v>
      </c>
      <c r="I81" s="309">
        <v>253</v>
      </c>
      <c r="K81" s="309">
        <v>1300.32</v>
      </c>
    </row>
    <row r="82" spans="1:11" ht="12.75">
      <c r="A82" s="308" t="s">
        <v>854</v>
      </c>
      <c r="B82" s="309">
        <v>1611.3808284621668</v>
      </c>
      <c r="C82" s="309">
        <f t="shared" si="2"/>
        <v>2918.5286653287294</v>
      </c>
      <c r="D82" s="309">
        <v>1345.2863712471608</v>
      </c>
      <c r="E82" s="309">
        <v>73.55905842732582</v>
      </c>
      <c r="F82" s="309">
        <v>139.38223565424303</v>
      </c>
      <c r="G82" s="1287">
        <v>0</v>
      </c>
      <c r="H82" s="1287">
        <v>0</v>
      </c>
      <c r="I82" s="309">
        <v>396</v>
      </c>
      <c r="K82" s="309">
        <v>1360.301</v>
      </c>
    </row>
    <row r="83" spans="1:11" ht="12.75">
      <c r="A83" s="308" t="s">
        <v>1501</v>
      </c>
      <c r="B83" s="309">
        <v>548.4181217896527</v>
      </c>
      <c r="C83" s="309">
        <f t="shared" si="2"/>
        <v>1081.6575084075587</v>
      </c>
      <c r="D83" s="309">
        <v>652.5086470059812</v>
      </c>
      <c r="E83" s="309">
        <v>25.883445909714354</v>
      </c>
      <c r="F83" s="309">
        <v>46.04241549186307</v>
      </c>
      <c r="G83" s="1287">
        <v>0</v>
      </c>
      <c r="H83" s="1287">
        <v>0</v>
      </c>
      <c r="I83" s="309">
        <v>126</v>
      </c>
      <c r="K83" s="309">
        <v>357.223</v>
      </c>
    </row>
    <row r="84" spans="1:11" ht="12.75">
      <c r="A84" s="308" t="s">
        <v>1260</v>
      </c>
      <c r="B84" s="309">
        <v>672.6001292413442</v>
      </c>
      <c r="C84" s="309">
        <f t="shared" si="2"/>
        <v>2871.3272263476197</v>
      </c>
      <c r="D84" s="309">
        <v>1286.8313573473743</v>
      </c>
      <c r="E84" s="309">
        <v>70.02794077984869</v>
      </c>
      <c r="F84" s="309">
        <v>59.062928220396735</v>
      </c>
      <c r="G84" s="1287">
        <v>0</v>
      </c>
      <c r="H84" s="309">
        <v>104.208</v>
      </c>
      <c r="I84" s="309">
        <v>307</v>
      </c>
      <c r="K84" s="309">
        <v>1351.197</v>
      </c>
    </row>
    <row r="85" spans="1:11" ht="12.75">
      <c r="A85" s="308" t="s">
        <v>1502</v>
      </c>
      <c r="B85" s="309">
        <v>694.234707784532</v>
      </c>
      <c r="C85" s="309">
        <f t="shared" si="2"/>
        <v>1054.7620895014384</v>
      </c>
      <c r="D85" s="309">
        <v>251.19204498961065</v>
      </c>
      <c r="E85" s="309">
        <v>47.39387440744043</v>
      </c>
      <c r="F85" s="309">
        <v>60.00417010438713</v>
      </c>
      <c r="G85" s="1287">
        <v>0</v>
      </c>
      <c r="H85" s="1287">
        <v>0</v>
      </c>
      <c r="I85" s="309">
        <v>195</v>
      </c>
      <c r="K85" s="309">
        <v>696.172</v>
      </c>
    </row>
    <row r="86" spans="1:11" ht="12.75">
      <c r="A86" s="308" t="s">
        <v>1443</v>
      </c>
      <c r="B86" s="309">
        <v>3410.117173602666</v>
      </c>
      <c r="C86" s="309">
        <f t="shared" si="2"/>
        <v>5667.687870939168</v>
      </c>
      <c r="D86" s="309">
        <v>3121.3832618838483</v>
      </c>
      <c r="E86" s="309">
        <v>231.09375137096828</v>
      </c>
      <c r="F86" s="309">
        <v>291.9418576843515</v>
      </c>
      <c r="G86" s="1287">
        <v>0</v>
      </c>
      <c r="H86" s="1287">
        <v>0</v>
      </c>
      <c r="I86" s="309">
        <v>547</v>
      </c>
      <c r="K86" s="309">
        <v>2023.269</v>
      </c>
    </row>
    <row r="87" spans="1:11" ht="12.75">
      <c r="A87" s="308" t="s">
        <v>1503</v>
      </c>
      <c r="B87" s="309">
        <v>1546.5279878503513</v>
      </c>
      <c r="C87" s="309">
        <f t="shared" si="2"/>
        <v>2854.1502502838407</v>
      </c>
      <c r="D87" s="309">
        <v>1279.7636156803064</v>
      </c>
      <c r="E87" s="309">
        <v>72.8541607242312</v>
      </c>
      <c r="F87" s="309">
        <v>133.4994738793031</v>
      </c>
      <c r="G87" s="1287">
        <v>0</v>
      </c>
      <c r="H87" s="1287">
        <v>0</v>
      </c>
      <c r="I87" s="309">
        <v>356</v>
      </c>
      <c r="K87" s="309">
        <v>1368.033</v>
      </c>
    </row>
    <row r="88" spans="1:11" ht="12.75">
      <c r="A88" s="308" t="s">
        <v>1504</v>
      </c>
      <c r="B88" s="309">
        <v>14683.702554556154</v>
      </c>
      <c r="C88" s="309">
        <f t="shared" si="2"/>
        <v>24673.926093317095</v>
      </c>
      <c r="D88" s="309">
        <v>8996.548057009672</v>
      </c>
      <c r="E88" s="309">
        <v>1174.8744359412897</v>
      </c>
      <c r="F88" s="309">
        <v>1292.4819803661321</v>
      </c>
      <c r="G88" s="309">
        <v>1510.75346</v>
      </c>
      <c r="H88" s="309">
        <v>1411.43516</v>
      </c>
      <c r="I88" s="309">
        <v>2309</v>
      </c>
      <c r="K88" s="309">
        <v>10287.833</v>
      </c>
    </row>
    <row r="89" spans="1:11" ht="12.75">
      <c r="A89" s="308" t="s">
        <v>1505</v>
      </c>
      <c r="B89" s="309">
        <v>27491.68630409905</v>
      </c>
      <c r="C89" s="309">
        <f t="shared" si="2"/>
        <v>65393.95903139173</v>
      </c>
      <c r="D89" s="309">
        <v>34191.91954970591</v>
      </c>
      <c r="E89" s="309">
        <v>5339.077504368794</v>
      </c>
      <c r="F89" s="309">
        <v>2380.0869773170234</v>
      </c>
      <c r="G89" s="1287">
        <v>0</v>
      </c>
      <c r="H89" s="1287">
        <v>0</v>
      </c>
      <c r="I89" s="309">
        <v>4493</v>
      </c>
      <c r="K89" s="309">
        <v>23482.875</v>
      </c>
    </row>
    <row r="90" spans="1:11" ht="12.75">
      <c r="A90" s="308" t="s">
        <v>1506</v>
      </c>
      <c r="B90" s="309">
        <v>2787.453646574852</v>
      </c>
      <c r="C90" s="309">
        <f t="shared" si="2"/>
        <v>8580.338468200578</v>
      </c>
      <c r="D90" s="309">
        <v>3042.0335516254186</v>
      </c>
      <c r="E90" s="309">
        <v>145.39785709960728</v>
      </c>
      <c r="F90" s="309">
        <v>239.5460594755533</v>
      </c>
      <c r="G90" s="1287">
        <v>0</v>
      </c>
      <c r="H90" s="1287">
        <v>0</v>
      </c>
      <c r="I90" s="309">
        <v>1007</v>
      </c>
      <c r="K90" s="309">
        <v>5153.361</v>
      </c>
    </row>
    <row r="91" spans="1:11" ht="12.75">
      <c r="A91" s="308" t="s">
        <v>1507</v>
      </c>
      <c r="B91" s="309">
        <v>18350.08858312074</v>
      </c>
      <c r="C91" s="309">
        <f t="shared" si="2"/>
        <v>22000.912297967636</v>
      </c>
      <c r="D91" s="309">
        <v>10809.427854199997</v>
      </c>
      <c r="E91" s="309">
        <v>1434.6325540976607</v>
      </c>
      <c r="F91" s="309">
        <v>1568.5795996699787</v>
      </c>
      <c r="G91" s="309">
        <v>374.89597</v>
      </c>
      <c r="H91" s="309">
        <v>661.67832</v>
      </c>
      <c r="I91" s="309">
        <v>2191</v>
      </c>
      <c r="K91" s="309">
        <v>7151.698</v>
      </c>
    </row>
    <row r="92" spans="1:11" ht="12.75">
      <c r="A92" s="308" t="s">
        <v>1508</v>
      </c>
      <c r="B92" s="309">
        <v>708.5449042366401</v>
      </c>
      <c r="C92" s="309">
        <f t="shared" si="2"/>
        <v>1111.6092083447836</v>
      </c>
      <c r="D92" s="309">
        <v>644.4452915285466</v>
      </c>
      <c r="E92" s="309">
        <v>37.12976835454222</v>
      </c>
      <c r="F92" s="309">
        <v>62.51414846169483</v>
      </c>
      <c r="G92" s="1287">
        <v>0</v>
      </c>
      <c r="H92" s="1287">
        <v>0</v>
      </c>
      <c r="I92" s="309">
        <v>159</v>
      </c>
      <c r="K92" s="309">
        <v>367.52</v>
      </c>
    </row>
    <row r="93" spans="1:11" ht="12.75">
      <c r="A93" s="308" t="s">
        <v>1509</v>
      </c>
      <c r="B93" s="309">
        <v>544.0470926446553</v>
      </c>
      <c r="C93" s="309">
        <f t="shared" si="2"/>
        <v>570.5861935899429</v>
      </c>
      <c r="D93" s="309">
        <v>310.824339236008</v>
      </c>
      <c r="E93" s="309">
        <v>34.17207062541321</v>
      </c>
      <c r="F93" s="309">
        <v>46.826783728521725</v>
      </c>
      <c r="G93" s="1287">
        <v>0</v>
      </c>
      <c r="H93" s="1287">
        <v>0</v>
      </c>
      <c r="I93" s="309">
        <v>98</v>
      </c>
      <c r="K93" s="309">
        <v>178.763</v>
      </c>
    </row>
    <row r="94" spans="1:11" ht="12.75">
      <c r="A94" s="308" t="s">
        <v>1510</v>
      </c>
      <c r="B94" s="309">
        <v>2453.7328623940502</v>
      </c>
      <c r="C94" s="309">
        <f t="shared" si="2"/>
        <v>3550.144531530228</v>
      </c>
      <c r="D94" s="309">
        <v>1762.9123656514953</v>
      </c>
      <c r="E94" s="309">
        <v>115.15244233124467</v>
      </c>
      <c r="F94" s="309">
        <v>213.26972354748838</v>
      </c>
      <c r="G94" s="1287">
        <v>0</v>
      </c>
      <c r="H94" s="1287">
        <v>0</v>
      </c>
      <c r="I94" s="309">
        <v>439</v>
      </c>
      <c r="K94" s="309">
        <v>1458.81</v>
      </c>
    </row>
    <row r="95" spans="1:11" ht="12.75">
      <c r="A95" s="308" t="s">
        <v>1511</v>
      </c>
      <c r="B95" s="309">
        <v>571.8145260535587</v>
      </c>
      <c r="C95" s="309">
        <f t="shared" si="2"/>
        <v>563.4256718988782</v>
      </c>
      <c r="D95" s="309">
        <v>171.11465368935305</v>
      </c>
      <c r="E95" s="309">
        <v>17.655588237385725</v>
      </c>
      <c r="F95" s="309">
        <v>51.61142997213951</v>
      </c>
      <c r="G95" s="1287">
        <v>0</v>
      </c>
      <c r="H95" s="1287">
        <v>0</v>
      </c>
      <c r="I95" s="309">
        <v>128</v>
      </c>
      <c r="K95" s="309">
        <v>323.044</v>
      </c>
    </row>
    <row r="96" spans="1:11" ht="12.75">
      <c r="A96" s="308" t="s">
        <v>1512</v>
      </c>
      <c r="B96" s="309">
        <v>4536.140988479556</v>
      </c>
      <c r="C96" s="309">
        <f t="shared" si="2"/>
        <v>8902.626359736874</v>
      </c>
      <c r="D96" s="309">
        <v>2895.2794670392577</v>
      </c>
      <c r="E96" s="309">
        <v>287.12317506898484</v>
      </c>
      <c r="F96" s="309">
        <v>395.1647176286305</v>
      </c>
      <c r="G96" s="1287">
        <v>0</v>
      </c>
      <c r="H96" s="1287">
        <v>0</v>
      </c>
      <c r="I96" s="309">
        <v>1367</v>
      </c>
      <c r="K96" s="309">
        <v>5325.059</v>
      </c>
    </row>
    <row r="97" spans="1:11" ht="12.75">
      <c r="A97" s="308" t="s">
        <v>1513</v>
      </c>
      <c r="B97" s="309">
        <v>13638.388049867164</v>
      </c>
      <c r="C97" s="309">
        <f t="shared" si="2"/>
        <v>15394.065598539804</v>
      </c>
      <c r="D97" s="309">
        <v>6547.797831780898</v>
      </c>
      <c r="E97" s="309">
        <v>717.7184443904077</v>
      </c>
      <c r="F97" s="309">
        <v>1158.5903223684995</v>
      </c>
      <c r="G97" s="1287">
        <v>0</v>
      </c>
      <c r="H97" s="1287">
        <v>0</v>
      </c>
      <c r="I97" s="309">
        <v>1712</v>
      </c>
      <c r="K97" s="309">
        <v>6969.959</v>
      </c>
    </row>
    <row r="98" spans="1:11" ht="12.75">
      <c r="A98" s="308" t="s">
        <v>1514</v>
      </c>
      <c r="B98" s="309">
        <v>1941.5789775380902</v>
      </c>
      <c r="C98" s="309">
        <f t="shared" si="2"/>
        <v>6712.721286692316</v>
      </c>
      <c r="D98" s="309">
        <v>2419.9007673557016</v>
      </c>
      <c r="E98" s="309">
        <v>208.06083222298452</v>
      </c>
      <c r="F98" s="309">
        <v>166.7566871136301</v>
      </c>
      <c r="G98" s="1287">
        <v>0</v>
      </c>
      <c r="H98" s="1287">
        <v>0</v>
      </c>
      <c r="I98" s="309">
        <v>649</v>
      </c>
      <c r="K98" s="309">
        <v>3918.003</v>
      </c>
    </row>
    <row r="99" spans="1:11" ht="12.75">
      <c r="A99" s="308" t="s">
        <v>1515</v>
      </c>
      <c r="B99" s="309">
        <v>8184.662306754132</v>
      </c>
      <c r="C99" s="309">
        <f t="shared" si="2"/>
        <v>44353.952760739674</v>
      </c>
      <c r="D99" s="309">
        <v>10955.0077031301</v>
      </c>
      <c r="E99" s="309">
        <v>626.3336500042595</v>
      </c>
      <c r="F99" s="309">
        <v>719.8931676053138</v>
      </c>
      <c r="G99" s="309">
        <v>1236.74808</v>
      </c>
      <c r="H99" s="309">
        <v>359.62544</v>
      </c>
      <c r="I99" s="309">
        <v>3602</v>
      </c>
      <c r="K99" s="309">
        <v>30456.344719999997</v>
      </c>
    </row>
    <row r="100" spans="1:11" ht="12.75">
      <c r="A100" s="308" t="s">
        <v>1516</v>
      </c>
      <c r="B100" s="309">
        <v>1403.7503836172516</v>
      </c>
      <c r="C100" s="309">
        <f t="shared" si="2"/>
        <v>2179.8108804835942</v>
      </c>
      <c r="D100" s="309">
        <v>1261.4700999495626</v>
      </c>
      <c r="E100" s="309">
        <v>99.84246196794967</v>
      </c>
      <c r="F100" s="309">
        <v>122.51831856608196</v>
      </c>
      <c r="G100" s="1287">
        <v>0</v>
      </c>
      <c r="H100" s="1287">
        <v>0</v>
      </c>
      <c r="I100" s="309">
        <v>312</v>
      </c>
      <c r="K100" s="309">
        <v>695.98</v>
      </c>
    </row>
    <row r="101" spans="1:11" ht="12.75">
      <c r="A101" s="308" t="s">
        <v>872</v>
      </c>
      <c r="B101" s="309">
        <v>1632.7443471062443</v>
      </c>
      <c r="C101" s="309">
        <f t="shared" si="2"/>
        <v>3453.6479584614026</v>
      </c>
      <c r="D101" s="309">
        <v>1395.271056032451</v>
      </c>
      <c r="E101" s="309">
        <v>160.4548255914153</v>
      </c>
      <c r="F101" s="309">
        <v>143.30407683753631</v>
      </c>
      <c r="G101" s="1287">
        <v>0</v>
      </c>
      <c r="H101" s="1287">
        <v>0</v>
      </c>
      <c r="I101" s="309">
        <v>433</v>
      </c>
      <c r="K101" s="309">
        <v>1754.618</v>
      </c>
    </row>
    <row r="102" spans="1:11" ht="12.75">
      <c r="A102" s="308" t="s">
        <v>1517</v>
      </c>
      <c r="B102" s="309">
        <v>1557.5077721480106</v>
      </c>
      <c r="C102" s="309">
        <f t="shared" si="2"/>
        <v>2824.083048752618</v>
      </c>
      <c r="D102" s="309">
        <v>1122.253654272264</v>
      </c>
      <c r="E102" s="309">
        <v>85.75224189339522</v>
      </c>
      <c r="F102" s="309">
        <v>134.5191525869594</v>
      </c>
      <c r="G102" s="1287">
        <v>0</v>
      </c>
      <c r="H102" s="1287">
        <v>0</v>
      </c>
      <c r="I102" s="309">
        <v>276</v>
      </c>
      <c r="K102" s="309">
        <v>1481.558</v>
      </c>
    </row>
    <row r="103" spans="1:11" ht="12.75">
      <c r="A103" s="308" t="s">
        <v>1055</v>
      </c>
      <c r="B103" s="309">
        <v>1512.1141399622438</v>
      </c>
      <c r="C103" s="309">
        <f t="shared" si="2"/>
        <v>3795.163720807963</v>
      </c>
      <c r="D103" s="309">
        <v>1664.1456488487886</v>
      </c>
      <c r="E103" s="309">
        <v>69.48877137685469</v>
      </c>
      <c r="F103" s="309">
        <v>131.85230058231997</v>
      </c>
      <c r="G103" s="1287">
        <v>0</v>
      </c>
      <c r="H103" s="1287">
        <v>0</v>
      </c>
      <c r="I103" s="309">
        <v>507</v>
      </c>
      <c r="K103" s="309">
        <v>1929.677</v>
      </c>
    </row>
    <row r="104" spans="1:11" ht="12.75">
      <c r="A104" s="308" t="s">
        <v>1457</v>
      </c>
      <c r="B104" s="309">
        <v>1675.4297763864522</v>
      </c>
      <c r="C104" s="309">
        <f aca="true" t="shared" si="3" ref="C104:C109">SUM(D104:H104)+K104</f>
        <v>4380.70138913652</v>
      </c>
      <c r="D104" s="309">
        <v>1881.8126061749508</v>
      </c>
      <c r="E104" s="309">
        <v>72.04430176440619</v>
      </c>
      <c r="F104" s="309">
        <v>147.14748119716373</v>
      </c>
      <c r="G104" s="1287">
        <v>0</v>
      </c>
      <c r="H104" s="1287">
        <v>0</v>
      </c>
      <c r="I104" s="309">
        <v>546</v>
      </c>
      <c r="K104" s="309">
        <v>2279.697</v>
      </c>
    </row>
    <row r="105" spans="1:11" ht="12.75">
      <c r="A105" s="308" t="s">
        <v>1518</v>
      </c>
      <c r="B105" s="309">
        <v>5809.5375704647495</v>
      </c>
      <c r="C105" s="309">
        <f t="shared" si="3"/>
        <v>10706.288276528801</v>
      </c>
      <c r="D105" s="309">
        <v>3600.695701760046</v>
      </c>
      <c r="E105" s="309">
        <v>255.24478411696418</v>
      </c>
      <c r="F105" s="309">
        <v>509.9177906517918</v>
      </c>
      <c r="G105" s="1287">
        <v>0</v>
      </c>
      <c r="H105" s="1287">
        <v>0</v>
      </c>
      <c r="I105" s="309">
        <v>1512</v>
      </c>
      <c r="K105" s="309">
        <v>6340.43</v>
      </c>
    </row>
    <row r="106" spans="1:11" ht="12.75">
      <c r="A106" s="308" t="s">
        <v>1519</v>
      </c>
      <c r="B106" s="309">
        <v>38324.08650168832</v>
      </c>
      <c r="C106" s="309">
        <f t="shared" si="3"/>
        <v>48346.02492672432</v>
      </c>
      <c r="D106" s="309">
        <v>16530.28062789379</v>
      </c>
      <c r="E106" s="309">
        <v>2382.0813583768754</v>
      </c>
      <c r="F106" s="309">
        <v>3101.078260453659</v>
      </c>
      <c r="G106" s="1287">
        <v>0</v>
      </c>
      <c r="H106" s="309">
        <v>1286.0596799999998</v>
      </c>
      <c r="I106" s="309">
        <v>4881</v>
      </c>
      <c r="K106" s="309">
        <v>25046.525</v>
      </c>
    </row>
    <row r="107" spans="1:11" ht="12.75">
      <c r="A107" s="308" t="s">
        <v>1520</v>
      </c>
      <c r="B107" s="309">
        <v>6372.252612081239</v>
      </c>
      <c r="C107" s="309">
        <f t="shared" si="3"/>
        <v>25437.878287362164</v>
      </c>
      <c r="D107" s="309">
        <v>8220.489927007973</v>
      </c>
      <c r="E107" s="309">
        <v>936.2367323497413</v>
      </c>
      <c r="F107" s="309">
        <v>543.5671880044481</v>
      </c>
      <c r="G107" s="309">
        <v>73.42518</v>
      </c>
      <c r="H107" s="1287">
        <v>0</v>
      </c>
      <c r="I107" s="309">
        <v>3297</v>
      </c>
      <c r="K107" s="309">
        <v>15664.15926</v>
      </c>
    </row>
    <row r="108" spans="1:11" ht="12.75">
      <c r="A108" s="308" t="s">
        <v>1521</v>
      </c>
      <c r="B108" s="309">
        <v>24576.887026492503</v>
      </c>
      <c r="C108" s="309">
        <f t="shared" si="3"/>
        <v>38346.37181930756</v>
      </c>
      <c r="D108" s="309">
        <v>13873.317209501509</v>
      </c>
      <c r="E108" s="309">
        <v>1777.0327463822052</v>
      </c>
      <c r="F108" s="309">
        <v>2103.36186342385</v>
      </c>
      <c r="G108" s="1287">
        <v>0</v>
      </c>
      <c r="H108" s="1287">
        <v>0</v>
      </c>
      <c r="I108" s="309">
        <v>4949</v>
      </c>
      <c r="K108" s="309">
        <v>20592.66</v>
      </c>
    </row>
    <row r="109" spans="1:11" ht="12.75">
      <c r="A109" s="308" t="s">
        <v>1522</v>
      </c>
      <c r="B109" s="309">
        <v>3213.796958100676</v>
      </c>
      <c r="C109" s="309">
        <f t="shared" si="3"/>
        <v>3237.122735800679</v>
      </c>
      <c r="D109" s="309">
        <v>1186.6823510342504</v>
      </c>
      <c r="E109" s="309">
        <v>193.07236476188473</v>
      </c>
      <c r="F109" s="309">
        <v>273.11702000454375</v>
      </c>
      <c r="G109" s="1287">
        <v>0</v>
      </c>
      <c r="H109" s="1287">
        <v>0</v>
      </c>
      <c r="I109" s="309">
        <v>391</v>
      </c>
      <c r="K109" s="309">
        <v>1584.251</v>
      </c>
    </row>
    <row r="110" spans="1:11" ht="7.5" customHeight="1">
      <c r="A110" s="308"/>
      <c r="B110" s="309"/>
      <c r="C110" s="309"/>
      <c r="D110" s="309"/>
      <c r="E110" s="309"/>
      <c r="F110" s="309"/>
      <c r="G110" s="1287"/>
      <c r="H110" s="1287"/>
      <c r="I110" s="309"/>
      <c r="K110" s="309"/>
    </row>
    <row r="111" spans="1:11" ht="12.75">
      <c r="A111" s="1288" t="s">
        <v>1121</v>
      </c>
      <c r="B111" s="309">
        <f aca="true" t="shared" si="4" ref="B111:I111">SUM(B8:B109)</f>
        <v>922087.1361393362</v>
      </c>
      <c r="C111" s="309">
        <f t="shared" si="4"/>
        <v>1833935.2765087674</v>
      </c>
      <c r="D111" s="309">
        <f t="shared" si="4"/>
        <v>599240.8033859361</v>
      </c>
      <c r="E111" s="309">
        <f t="shared" si="4"/>
        <v>73448.54306283138</v>
      </c>
      <c r="F111" s="309">
        <f t="shared" si="4"/>
        <v>78717.00000000004</v>
      </c>
      <c r="G111" s="309">
        <f t="shared" si="4"/>
        <v>21000.55541</v>
      </c>
      <c r="H111" s="309">
        <f t="shared" si="4"/>
        <v>51555.64668</v>
      </c>
      <c r="I111" s="309">
        <f t="shared" si="4"/>
        <v>171824</v>
      </c>
      <c r="J111" s="309"/>
      <c r="K111" s="309">
        <f>SUM(K8:K109)</f>
        <v>1009972.72797</v>
      </c>
    </row>
    <row r="112" spans="4:11" ht="12" customHeight="1">
      <c r="D112" s="309" t="s">
        <v>793</v>
      </c>
      <c r="E112" s="309" t="s">
        <v>793</v>
      </c>
      <c r="F112" s="309" t="s">
        <v>793</v>
      </c>
      <c r="G112" s="309" t="s">
        <v>793</v>
      </c>
      <c r="H112" s="309" t="s">
        <v>793</v>
      </c>
      <c r="I112" s="309"/>
      <c r="K112" s="309"/>
    </row>
    <row r="113" spans="1:8" ht="12.75">
      <c r="A113" s="311" t="s">
        <v>1523</v>
      </c>
      <c r="B113" s="309"/>
      <c r="C113" s="309"/>
      <c r="D113" s="309" t="s">
        <v>793</v>
      </c>
      <c r="E113" s="309" t="s">
        <v>793</v>
      </c>
      <c r="F113" s="309" t="s">
        <v>793</v>
      </c>
      <c r="G113" s="309" t="s">
        <v>793</v>
      </c>
      <c r="H113" s="309" t="s">
        <v>793</v>
      </c>
    </row>
    <row r="114" spans="1:8" ht="5.25" customHeight="1">
      <c r="A114" s="308"/>
      <c r="B114" s="309"/>
      <c r="C114" s="309"/>
      <c r="D114" s="309" t="s">
        <v>793</v>
      </c>
      <c r="E114" s="309" t="s">
        <v>793</v>
      </c>
      <c r="F114" s="309" t="s">
        <v>793</v>
      </c>
      <c r="G114" s="309" t="s">
        <v>793</v>
      </c>
      <c r="H114" s="309" t="s">
        <v>793</v>
      </c>
    </row>
    <row r="115" spans="1:11" ht="12.75">
      <c r="A115" s="308" t="s">
        <v>1524</v>
      </c>
      <c r="B115" s="309">
        <v>45595</v>
      </c>
      <c r="C115" s="309">
        <f aca="true" t="shared" si="5" ref="C115:C133">SUM(D115:H115)+K115</f>
        <v>131214.33044596144</v>
      </c>
      <c r="D115" s="309">
        <v>28311.526674439818</v>
      </c>
      <c r="E115" s="309">
        <v>2861.9553207318727</v>
      </c>
      <c r="F115" s="309">
        <v>3970.5504507897786</v>
      </c>
      <c r="G115" s="1287">
        <v>0</v>
      </c>
      <c r="H115" s="1287">
        <v>0</v>
      </c>
      <c r="I115" s="309">
        <v>11985</v>
      </c>
      <c r="K115" s="309">
        <v>96070.298</v>
      </c>
    </row>
    <row r="116" spans="1:11" ht="12.75">
      <c r="A116" s="308" t="s">
        <v>1525</v>
      </c>
      <c r="B116" s="309">
        <v>48581</v>
      </c>
      <c r="C116" s="309">
        <f t="shared" si="5"/>
        <v>104346.6832346438</v>
      </c>
      <c r="D116" s="309">
        <v>29999.43146296601</v>
      </c>
      <c r="E116" s="309">
        <v>3049.4704598556273</v>
      </c>
      <c r="F116" s="309">
        <v>4225.862311822171</v>
      </c>
      <c r="G116" s="1287">
        <v>0</v>
      </c>
      <c r="H116" s="1287">
        <v>0</v>
      </c>
      <c r="I116" s="309">
        <v>10268</v>
      </c>
      <c r="K116" s="309">
        <v>67071.919</v>
      </c>
    </row>
    <row r="117" spans="1:11" ht="12.75">
      <c r="A117" s="308" t="s">
        <v>1526</v>
      </c>
      <c r="B117" s="309">
        <v>47496</v>
      </c>
      <c r="C117" s="309">
        <f t="shared" si="5"/>
        <v>99126.57655476859</v>
      </c>
      <c r="D117" s="309">
        <v>29512.86918637551</v>
      </c>
      <c r="E117" s="309">
        <v>2983.39662036902</v>
      </c>
      <c r="F117" s="309">
        <v>4139.0327480240585</v>
      </c>
      <c r="G117" s="1287">
        <v>0</v>
      </c>
      <c r="H117" s="1287">
        <v>0</v>
      </c>
      <c r="I117" s="309">
        <v>8715</v>
      </c>
      <c r="K117" s="309">
        <v>62491.278</v>
      </c>
    </row>
    <row r="118" spans="1:11" ht="12.75">
      <c r="A118" s="308" t="s">
        <v>1527</v>
      </c>
      <c r="B118" s="309">
        <v>17337</v>
      </c>
      <c r="C118" s="309">
        <f t="shared" si="5"/>
        <v>40432.80366374951</v>
      </c>
      <c r="D118" s="309">
        <v>10772.373427557444</v>
      </c>
      <c r="E118" s="309">
        <v>1088.957575563829</v>
      </c>
      <c r="F118" s="309">
        <v>1510.7716606282358</v>
      </c>
      <c r="G118" s="1287">
        <v>0</v>
      </c>
      <c r="H118" s="1287">
        <v>0</v>
      </c>
      <c r="I118" s="309">
        <v>3097</v>
      </c>
      <c r="K118" s="309">
        <v>27060.701</v>
      </c>
    </row>
    <row r="119" spans="1:11" ht="12.75">
      <c r="A119" s="308" t="s">
        <v>1528</v>
      </c>
      <c r="B119" s="309">
        <v>31600</v>
      </c>
      <c r="C119" s="309">
        <f t="shared" si="5"/>
        <v>60731.889638094675</v>
      </c>
      <c r="D119" s="309">
        <v>19618.012705385623</v>
      </c>
      <c r="E119" s="309">
        <v>1983.1454689814882</v>
      </c>
      <c r="F119" s="309">
        <v>2751.328463727565</v>
      </c>
      <c r="G119" s="1287">
        <v>0</v>
      </c>
      <c r="H119" s="1287">
        <v>0</v>
      </c>
      <c r="I119" s="309">
        <v>4773</v>
      </c>
      <c r="K119" s="309">
        <v>36379.403</v>
      </c>
    </row>
    <row r="120" spans="1:11" ht="12.75">
      <c r="A120" s="308" t="s">
        <v>1122</v>
      </c>
      <c r="B120" s="309">
        <v>43763</v>
      </c>
      <c r="C120" s="309">
        <f t="shared" si="5"/>
        <v>51971.410497683435</v>
      </c>
      <c r="D120" s="309">
        <v>17668.054757591366</v>
      </c>
      <c r="E120" s="309">
        <v>2222.6797465968366</v>
      </c>
      <c r="F120" s="309">
        <v>3632.1739934952348</v>
      </c>
      <c r="G120" s="1287">
        <v>0</v>
      </c>
      <c r="H120" s="1287">
        <v>0</v>
      </c>
      <c r="I120" s="309">
        <v>4837</v>
      </c>
      <c r="K120" s="309">
        <v>28448.502</v>
      </c>
    </row>
    <row r="121" spans="1:11" ht="12.75">
      <c r="A121" s="308" t="s">
        <v>1529</v>
      </c>
      <c r="B121" s="309">
        <v>34648</v>
      </c>
      <c r="C121" s="309">
        <f t="shared" si="5"/>
        <v>219152.68764040916</v>
      </c>
      <c r="D121" s="309">
        <v>21530.20546530561</v>
      </c>
      <c r="E121" s="309">
        <v>2176.4451912624045</v>
      </c>
      <c r="F121" s="309">
        <v>3019.5039638411595</v>
      </c>
      <c r="G121" s="309">
        <v>16390.93117</v>
      </c>
      <c r="H121" s="309">
        <v>47732.64008</v>
      </c>
      <c r="I121" s="309">
        <v>9924</v>
      </c>
      <c r="K121" s="309">
        <v>128302.96177</v>
      </c>
    </row>
    <row r="122" spans="1:11" ht="12.75">
      <c r="A122" s="308" t="s">
        <v>1530</v>
      </c>
      <c r="B122" s="309">
        <v>47211</v>
      </c>
      <c r="C122" s="309">
        <f t="shared" si="5"/>
        <v>77785.87316922013</v>
      </c>
      <c r="D122" s="309">
        <v>24262.47608016625</v>
      </c>
      <c r="E122" s="309">
        <v>2866.7184835726525</v>
      </c>
      <c r="F122" s="309">
        <v>3894.6236054812207</v>
      </c>
      <c r="G122" s="1287">
        <v>0</v>
      </c>
      <c r="H122" s="1287">
        <v>0</v>
      </c>
      <c r="I122" s="309">
        <v>7860</v>
      </c>
      <c r="K122" s="309">
        <v>46762.055</v>
      </c>
    </row>
    <row r="123" spans="1:11" ht="12.75">
      <c r="A123" s="308" t="s">
        <v>1531</v>
      </c>
      <c r="B123" s="309">
        <v>37525</v>
      </c>
      <c r="C123" s="309">
        <f t="shared" si="5"/>
        <v>66508.3423375802</v>
      </c>
      <c r="D123" s="309">
        <v>23300.89931669686</v>
      </c>
      <c r="E123" s="309">
        <v>2355.4410733160407</v>
      </c>
      <c r="F123" s="309">
        <v>3267.83494756729</v>
      </c>
      <c r="G123" s="1287">
        <v>0</v>
      </c>
      <c r="H123" s="1287">
        <v>0</v>
      </c>
      <c r="I123" s="309">
        <v>6841</v>
      </c>
      <c r="K123" s="309">
        <v>37584.167</v>
      </c>
    </row>
    <row r="124" spans="1:11" ht="12.75">
      <c r="A124" s="308" t="s">
        <v>1532</v>
      </c>
      <c r="B124" s="309">
        <v>46993</v>
      </c>
      <c r="C124" s="309">
        <f t="shared" si="5"/>
        <v>102857.88847780062</v>
      </c>
      <c r="D124" s="309">
        <v>32700.507861700506</v>
      </c>
      <c r="E124" s="309">
        <v>3742.67490087646</v>
      </c>
      <c r="F124" s="309">
        <v>3949.450945223661</v>
      </c>
      <c r="G124" s="309">
        <v>1413.8015500000001</v>
      </c>
      <c r="H124" s="1287">
        <v>0</v>
      </c>
      <c r="I124" s="309">
        <v>9757</v>
      </c>
      <c r="K124" s="309">
        <v>61051.453219999996</v>
      </c>
    </row>
    <row r="125" spans="1:11" ht="12.75">
      <c r="A125" s="308" t="s">
        <v>1533</v>
      </c>
      <c r="B125" s="309">
        <v>56179</v>
      </c>
      <c r="C125" s="309">
        <f t="shared" si="5"/>
        <v>78711.58436058264</v>
      </c>
      <c r="D125" s="309">
        <v>32043.5010901289</v>
      </c>
      <c r="E125" s="309">
        <v>4089.8528024205852</v>
      </c>
      <c r="F125" s="309">
        <v>4685.2667880331455</v>
      </c>
      <c r="G125" s="1287">
        <v>0</v>
      </c>
      <c r="H125" s="309">
        <v>1286.0596799999998</v>
      </c>
      <c r="I125" s="309">
        <v>9215</v>
      </c>
      <c r="K125" s="309">
        <v>36606.904</v>
      </c>
    </row>
    <row r="126" spans="1:11" ht="12.75">
      <c r="A126" s="308" t="s">
        <v>1534</v>
      </c>
      <c r="B126" s="309">
        <v>68428</v>
      </c>
      <c r="C126" s="309">
        <f t="shared" si="5"/>
        <v>170935.7910127528</v>
      </c>
      <c r="D126" s="309">
        <v>75260.64629850551</v>
      </c>
      <c r="E126" s="309">
        <v>12566.155261082318</v>
      </c>
      <c r="F126" s="309">
        <v>5876.879013164976</v>
      </c>
      <c r="G126" s="309">
        <v>73.42518</v>
      </c>
      <c r="H126" s="309">
        <v>104.208</v>
      </c>
      <c r="I126" s="309">
        <v>15450</v>
      </c>
      <c r="K126" s="309">
        <v>77054.47726</v>
      </c>
    </row>
    <row r="127" spans="1:11" ht="12.75">
      <c r="A127" s="308" t="s">
        <v>1535</v>
      </c>
      <c r="B127" s="309">
        <v>44502</v>
      </c>
      <c r="C127" s="309">
        <f t="shared" si="5"/>
        <v>50129.489563467294</v>
      </c>
      <c r="D127" s="309">
        <v>18040.898483185993</v>
      </c>
      <c r="E127" s="309">
        <v>2400.544703913687</v>
      </c>
      <c r="F127" s="309">
        <v>3660.2543763676144</v>
      </c>
      <c r="G127" s="1287">
        <v>0</v>
      </c>
      <c r="H127" s="1287">
        <v>0</v>
      </c>
      <c r="I127" s="309">
        <v>5032</v>
      </c>
      <c r="K127" s="309">
        <v>26027.792</v>
      </c>
    </row>
    <row r="128" spans="1:11" ht="12.75">
      <c r="A128" s="308" t="s">
        <v>1536</v>
      </c>
      <c r="B128" s="309">
        <v>45280</v>
      </c>
      <c r="C128" s="309">
        <f t="shared" si="5"/>
        <v>54746.00142420063</v>
      </c>
      <c r="D128" s="309">
        <v>22149.018278687097</v>
      </c>
      <c r="E128" s="309">
        <v>4593.291490361738</v>
      </c>
      <c r="F128" s="309">
        <v>3772.889655151798</v>
      </c>
      <c r="G128" s="1287">
        <v>0</v>
      </c>
      <c r="H128" s="1287">
        <v>0</v>
      </c>
      <c r="I128" s="309">
        <v>5341</v>
      </c>
      <c r="K128" s="309">
        <v>24230.802</v>
      </c>
    </row>
    <row r="129" spans="1:11" ht="12.75">
      <c r="A129" s="308" t="s">
        <v>1537</v>
      </c>
      <c r="B129" s="309">
        <v>56850</v>
      </c>
      <c r="C129" s="309">
        <f t="shared" si="5"/>
        <v>137593.75595719935</v>
      </c>
      <c r="D129" s="309">
        <v>50300.44600697299</v>
      </c>
      <c r="E129" s="309">
        <v>6543.35078907273</v>
      </c>
      <c r="F129" s="309">
        <v>5126.47392115364</v>
      </c>
      <c r="G129" s="309">
        <v>1236.74808</v>
      </c>
      <c r="H129" s="309">
        <v>359.62544</v>
      </c>
      <c r="I129" s="309">
        <v>12763</v>
      </c>
      <c r="K129" s="309">
        <v>74027.11172</v>
      </c>
    </row>
    <row r="130" spans="1:11" ht="12.75">
      <c r="A130" s="308" t="s">
        <v>1125</v>
      </c>
      <c r="B130" s="309">
        <v>56406</v>
      </c>
      <c r="C130" s="309">
        <f t="shared" si="5"/>
        <v>81618.76246553278</v>
      </c>
      <c r="D130" s="309">
        <v>29305.00288020506</v>
      </c>
      <c r="E130" s="309">
        <v>3837.8403635080626</v>
      </c>
      <c r="F130" s="309">
        <v>4765.42922181966</v>
      </c>
      <c r="G130" s="1287">
        <v>0</v>
      </c>
      <c r="H130" s="1287">
        <v>0</v>
      </c>
      <c r="I130" s="309">
        <v>10673</v>
      </c>
      <c r="K130" s="309">
        <v>43710.49</v>
      </c>
    </row>
    <row r="131" spans="1:11" ht="12.75">
      <c r="A131" s="308" t="s">
        <v>1538</v>
      </c>
      <c r="B131" s="309">
        <v>64590</v>
      </c>
      <c r="C131" s="309">
        <f t="shared" si="5"/>
        <v>109816.36752364367</v>
      </c>
      <c r="D131" s="309">
        <v>45628.90410684471</v>
      </c>
      <c r="E131" s="309">
        <v>5437.883265608371</v>
      </c>
      <c r="F131" s="309">
        <v>5621.0965311905875</v>
      </c>
      <c r="G131" s="309">
        <v>1510.75346</v>
      </c>
      <c r="H131" s="309">
        <v>1411.43516</v>
      </c>
      <c r="I131" s="309">
        <v>12639</v>
      </c>
      <c r="K131" s="309">
        <v>50206.295</v>
      </c>
    </row>
    <row r="132" spans="1:11" ht="12.75">
      <c r="A132" s="308" t="s">
        <v>1539</v>
      </c>
      <c r="B132" s="309">
        <v>64164</v>
      </c>
      <c r="C132" s="309">
        <f t="shared" si="5"/>
        <v>81924.02771821973</v>
      </c>
      <c r="D132" s="309">
        <v>36402.486233723146</v>
      </c>
      <c r="E132" s="309">
        <v>3974.699613479978</v>
      </c>
      <c r="F132" s="309">
        <v>5521.0895810166085</v>
      </c>
      <c r="G132" s="309">
        <v>374.89597</v>
      </c>
      <c r="H132" s="309">
        <v>661.67832</v>
      </c>
      <c r="I132" s="309">
        <v>9623</v>
      </c>
      <c r="K132" s="309">
        <v>34989.178</v>
      </c>
    </row>
    <row r="133" spans="1:11" ht="12.75">
      <c r="A133" s="308" t="s">
        <v>1540</v>
      </c>
      <c r="B133" s="309">
        <v>64939</v>
      </c>
      <c r="C133" s="309">
        <f t="shared" si="5"/>
        <v>114331.01082325695</v>
      </c>
      <c r="D133" s="309">
        <v>52433.54306949764</v>
      </c>
      <c r="E133" s="309">
        <v>4674.039932257703</v>
      </c>
      <c r="F133" s="309">
        <v>5326.487821501598</v>
      </c>
      <c r="G133" s="1287">
        <v>0</v>
      </c>
      <c r="H133" s="1287">
        <v>0</v>
      </c>
      <c r="I133" s="309">
        <v>13031</v>
      </c>
      <c r="J133" s="309"/>
      <c r="K133" s="309">
        <v>51896.94</v>
      </c>
    </row>
    <row r="134" spans="1:9" ht="5.25" customHeight="1">
      <c r="A134" s="308"/>
      <c r="B134" s="309"/>
      <c r="C134" s="309"/>
      <c r="D134" s="309"/>
      <c r="E134" s="309"/>
      <c r="F134" s="309"/>
      <c r="G134" s="309"/>
      <c r="H134" s="309"/>
      <c r="I134" s="309"/>
    </row>
    <row r="135" spans="1:11" ht="12.75">
      <c r="A135" s="308" t="s">
        <v>1541</v>
      </c>
      <c r="B135" s="309">
        <f aca="true" t="shared" si="6" ref="B135:I135">SUM(B115:B133)</f>
        <v>922087</v>
      </c>
      <c r="C135" s="309">
        <f t="shared" si="6"/>
        <v>1833935.2765087674</v>
      </c>
      <c r="D135" s="309">
        <f t="shared" si="6"/>
        <v>599240.803385936</v>
      </c>
      <c r="E135" s="309">
        <f t="shared" si="6"/>
        <v>73448.54306283139</v>
      </c>
      <c r="F135" s="309">
        <f t="shared" si="6"/>
        <v>78716.99999999999</v>
      </c>
      <c r="G135" s="309">
        <f t="shared" si="6"/>
        <v>21000.55541</v>
      </c>
      <c r="H135" s="309">
        <f t="shared" si="6"/>
        <v>51555.64668</v>
      </c>
      <c r="I135" s="309">
        <f t="shared" si="6"/>
        <v>171824</v>
      </c>
      <c r="J135" s="309"/>
      <c r="K135" s="309">
        <f>SUM(K115:K133)</f>
        <v>1009972.7279699999</v>
      </c>
    </row>
    <row r="136" spans="1:9" ht="21.75" customHeight="1">
      <c r="A136" s="308"/>
      <c r="B136" s="309"/>
      <c r="C136" s="309"/>
      <c r="D136" s="309"/>
      <c r="E136" s="309"/>
      <c r="F136" s="309"/>
      <c r="G136" s="309"/>
      <c r="H136" s="309"/>
      <c r="I136" s="309"/>
    </row>
    <row r="137" spans="1:9" ht="12.75">
      <c r="A137" s="291" t="s">
        <v>887</v>
      </c>
      <c r="B137" s="309"/>
      <c r="C137" s="309"/>
      <c r="D137" s="309"/>
      <c r="E137" s="309"/>
      <c r="F137" s="309"/>
      <c r="G137" s="309"/>
      <c r="H137" s="309"/>
      <c r="I137" s="309"/>
    </row>
    <row r="138" spans="1:9" ht="14.25">
      <c r="A138" s="1310" t="s">
        <v>398</v>
      </c>
      <c r="B138" s="309"/>
      <c r="C138" s="309"/>
      <c r="D138" s="309"/>
      <c r="E138" s="309"/>
      <c r="F138" s="309"/>
      <c r="G138" s="309"/>
      <c r="H138" s="309"/>
      <c r="I138" s="309"/>
    </row>
    <row r="139" spans="1:9" ht="12.75">
      <c r="A139" s="1256" t="s">
        <v>391</v>
      </c>
      <c r="D139" s="309"/>
      <c r="E139" s="309"/>
      <c r="F139" s="309"/>
      <c r="G139" s="309"/>
      <c r="I139" s="309"/>
    </row>
    <row r="140" spans="1:9" ht="12.75">
      <c r="A140" s="1256" t="s">
        <v>392</v>
      </c>
      <c r="D140" s="309"/>
      <c r="E140" s="309"/>
      <c r="F140" s="309"/>
      <c r="G140" s="309"/>
      <c r="I140" s="309"/>
    </row>
    <row r="141" spans="1:9" ht="12.75">
      <c r="A141" s="1256" t="s">
        <v>393</v>
      </c>
      <c r="I141" s="309"/>
    </row>
    <row r="142" spans="1:9" ht="12.75">
      <c r="A142" s="1256" t="s">
        <v>889</v>
      </c>
      <c r="I142" s="309"/>
    </row>
  </sheetData>
  <printOptions horizontalCentered="1"/>
  <pageMargins left="0.49" right="0.44" top="0.6" bottom="0.7" header="0.5" footer="0.35"/>
  <pageSetup horizontalDpi="600" verticalDpi="600" orientation="landscape" r:id="rId1"/>
  <headerFooter alignWithMargins="0">
    <oddFooter>&amp;C&amp;8Page &amp;P of &amp;N</oddFooter>
  </headerFooter>
  <rowBreaks count="2" manualBreakCount="2">
    <brk id="6" max="65535" man="1"/>
    <brk id="111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122"/>
  <sheetViews>
    <sheetView workbookViewId="0" topLeftCell="A1">
      <selection activeCell="B6" sqref="B6"/>
    </sheetView>
  </sheetViews>
  <sheetFormatPr defaultColWidth="9.140625" defaultRowHeight="12.75"/>
  <cols>
    <col min="1" max="1" width="20.57421875" style="266" customWidth="1"/>
    <col min="2" max="2" width="10.8515625" style="285" customWidth="1"/>
    <col min="3" max="3" width="12.57421875" style="270" customWidth="1"/>
    <col min="4" max="4" width="12.140625" style="270" customWidth="1"/>
    <col min="5" max="5" width="11.57421875" style="270" customWidth="1"/>
    <col min="6" max="6" width="10.8515625" style="270" customWidth="1"/>
    <col min="7" max="7" width="10.28125" style="270" customWidth="1"/>
    <col min="8" max="8" width="11.8515625" style="270" customWidth="1"/>
    <col min="9" max="9" width="10.7109375" style="266" customWidth="1"/>
    <col min="10" max="10" width="1.28515625" style="266" customWidth="1"/>
    <col min="11" max="11" width="11.57421875" style="266" customWidth="1"/>
    <col min="12" max="16384" width="9.140625" style="266" customWidth="1"/>
  </cols>
  <sheetData>
    <row r="1" spans="1:11" ht="12.75">
      <c r="A1" s="262" t="s">
        <v>237</v>
      </c>
      <c r="B1" s="263"/>
      <c r="C1" s="264"/>
      <c r="D1" s="264"/>
      <c r="E1" s="264"/>
      <c r="F1" s="264"/>
      <c r="G1" s="264"/>
      <c r="H1" s="264"/>
      <c r="I1" s="265"/>
      <c r="J1" s="265"/>
      <c r="K1" s="265"/>
    </row>
    <row r="2" spans="1:11" ht="12.75">
      <c r="A2" s="267" t="s">
        <v>1414</v>
      </c>
      <c r="B2" s="263"/>
      <c r="C2" s="264"/>
      <c r="D2" s="264"/>
      <c r="E2" s="264"/>
      <c r="F2" s="264"/>
      <c r="G2" s="264"/>
      <c r="H2" s="264"/>
      <c r="I2" s="265"/>
      <c r="J2" s="265"/>
      <c r="K2" s="265"/>
    </row>
    <row r="3" spans="1:11" ht="17.25" customHeight="1" thickBot="1">
      <c r="A3" s="636" t="s">
        <v>150</v>
      </c>
      <c r="B3" s="268"/>
      <c r="C3" s="268"/>
      <c r="D3" s="268"/>
      <c r="E3" s="268"/>
      <c r="F3" s="268"/>
      <c r="G3" s="268"/>
      <c r="H3" s="268"/>
      <c r="I3" s="265"/>
      <c r="J3" s="265"/>
      <c r="K3" s="265"/>
    </row>
    <row r="4" spans="2:11" ht="13.5" thickBot="1">
      <c r="B4" s="269"/>
      <c r="E4" s="271"/>
      <c r="F4" s="271" t="s">
        <v>774</v>
      </c>
      <c r="H4" s="271"/>
      <c r="I4" s="1285" t="s">
        <v>1120</v>
      </c>
      <c r="J4" s="627"/>
      <c r="K4" s="1286"/>
    </row>
    <row r="5" spans="1:11" ht="12.75">
      <c r="A5" s="272"/>
      <c r="B5" s="271" t="s">
        <v>775</v>
      </c>
      <c r="C5" s="271" t="s">
        <v>776</v>
      </c>
      <c r="D5" s="271" t="s">
        <v>777</v>
      </c>
      <c r="E5" s="271" t="s">
        <v>778</v>
      </c>
      <c r="F5" s="271" t="s">
        <v>779</v>
      </c>
      <c r="G5" s="271"/>
      <c r="H5" s="271"/>
      <c r="I5" s="273" t="s">
        <v>780</v>
      </c>
      <c r="J5" s="274"/>
      <c r="K5" s="275" t="s">
        <v>781</v>
      </c>
    </row>
    <row r="6" spans="1:11" ht="15" thickBot="1">
      <c r="A6" s="272" t="s">
        <v>978</v>
      </c>
      <c r="B6" s="553" t="s">
        <v>399</v>
      </c>
      <c r="C6" s="276" t="s">
        <v>783</v>
      </c>
      <c r="D6" s="276" t="s">
        <v>784</v>
      </c>
      <c r="E6" s="276" t="s">
        <v>785</v>
      </c>
      <c r="F6" s="276" t="s">
        <v>786</v>
      </c>
      <c r="G6" s="276" t="s">
        <v>787</v>
      </c>
      <c r="H6" s="276" t="s">
        <v>788</v>
      </c>
      <c r="I6" s="277" t="s">
        <v>789</v>
      </c>
      <c r="J6" s="278"/>
      <c r="K6" s="279" t="s">
        <v>790</v>
      </c>
    </row>
    <row r="7" spans="1:8" ht="7.5" customHeight="1">
      <c r="A7" s="280"/>
      <c r="B7" s="263"/>
      <c r="C7" s="281"/>
      <c r="D7" s="281"/>
      <c r="E7" s="281"/>
      <c r="F7" s="282"/>
      <c r="G7" s="282"/>
      <c r="H7" s="266"/>
    </row>
    <row r="8" spans="1:11" ht="13.5" customHeight="1">
      <c r="A8" s="283" t="s">
        <v>1360</v>
      </c>
      <c r="B8" s="284">
        <v>2247.988357819161</v>
      </c>
      <c r="C8" s="284">
        <f aca="true" t="shared" si="0" ref="C8:C39">SUM(D8:H8)+K8</f>
        <v>2243.166296306962</v>
      </c>
      <c r="D8" s="284">
        <v>1113.5848544715934</v>
      </c>
      <c r="E8" s="284">
        <v>65.51663051704239</v>
      </c>
      <c r="F8" s="284">
        <v>115.08681131832623</v>
      </c>
      <c r="G8" s="1287">
        <v>0</v>
      </c>
      <c r="H8" s="1287">
        <v>0</v>
      </c>
      <c r="I8" s="284">
        <v>408</v>
      </c>
      <c r="K8" s="284">
        <v>948.978</v>
      </c>
    </row>
    <row r="9" spans="1:11" ht="13.5" customHeight="1">
      <c r="A9" s="283" t="s">
        <v>1278</v>
      </c>
      <c r="B9" s="284">
        <v>27579.35368328627</v>
      </c>
      <c r="C9" s="284">
        <f t="shared" si="0"/>
        <v>45273.197207026926</v>
      </c>
      <c r="D9" s="284">
        <v>18272.29641775536</v>
      </c>
      <c r="E9" s="284">
        <v>2156.219084380058</v>
      </c>
      <c r="F9" s="284">
        <v>1415.6636848915111</v>
      </c>
      <c r="G9" s="284">
        <v>5.175</v>
      </c>
      <c r="H9" s="1287">
        <v>0</v>
      </c>
      <c r="I9" s="284">
        <v>5537</v>
      </c>
      <c r="K9" s="284">
        <v>23423.84302</v>
      </c>
    </row>
    <row r="10" spans="1:11" ht="13.5" customHeight="1">
      <c r="A10" s="283" t="s">
        <v>1415</v>
      </c>
      <c r="B10" s="284">
        <v>6464.145463462893</v>
      </c>
      <c r="C10" s="284">
        <f t="shared" si="0"/>
        <v>8085.472912650126</v>
      </c>
      <c r="D10" s="284">
        <v>3997.4433296201487</v>
      </c>
      <c r="E10" s="284">
        <v>247.97242494734584</v>
      </c>
      <c r="F10" s="284">
        <v>331.30615808263167</v>
      </c>
      <c r="G10" s="1287">
        <v>0</v>
      </c>
      <c r="H10" s="1287">
        <v>0</v>
      </c>
      <c r="I10" s="284">
        <v>830</v>
      </c>
      <c r="K10" s="284">
        <v>3508.751</v>
      </c>
    </row>
    <row r="11" spans="1:11" ht="13.5" customHeight="1">
      <c r="A11" s="283" t="s">
        <v>802</v>
      </c>
      <c r="B11" s="284">
        <v>786.9667012369546</v>
      </c>
      <c r="C11" s="284">
        <f t="shared" si="0"/>
        <v>1201.1497433971017</v>
      </c>
      <c r="D11" s="284">
        <v>479.6136097532642</v>
      </c>
      <c r="E11" s="284">
        <v>29.155117378993577</v>
      </c>
      <c r="F11" s="284">
        <v>41.67101626484395</v>
      </c>
      <c r="G11" s="1287">
        <v>0</v>
      </c>
      <c r="H11" s="1287">
        <v>0</v>
      </c>
      <c r="I11" s="284">
        <v>197</v>
      </c>
      <c r="K11" s="284">
        <v>650.71</v>
      </c>
    </row>
    <row r="12" spans="1:11" ht="13.5" customHeight="1">
      <c r="A12" s="283" t="s">
        <v>1416</v>
      </c>
      <c r="B12" s="284">
        <v>1391.511427067278</v>
      </c>
      <c r="C12" s="284">
        <f t="shared" si="0"/>
        <v>2787.4541624239064</v>
      </c>
      <c r="D12" s="284">
        <v>1333.5605338941175</v>
      </c>
      <c r="E12" s="284">
        <v>37.551739152405396</v>
      </c>
      <c r="F12" s="284">
        <v>73.31988937738367</v>
      </c>
      <c r="G12" s="1287">
        <v>0</v>
      </c>
      <c r="H12" s="1287">
        <v>0</v>
      </c>
      <c r="I12" s="284">
        <v>316</v>
      </c>
      <c r="K12" s="284">
        <v>1343.022</v>
      </c>
    </row>
    <row r="13" spans="1:11" ht="13.5" customHeight="1">
      <c r="A13" s="283" t="s">
        <v>1417</v>
      </c>
      <c r="B13" s="284">
        <v>3963.1744633724934</v>
      </c>
      <c r="C13" s="284">
        <f t="shared" si="0"/>
        <v>4902.022262963974</v>
      </c>
      <c r="D13" s="284">
        <v>2237.8576268970846</v>
      </c>
      <c r="E13" s="284">
        <v>120.31038695938948</v>
      </c>
      <c r="F13" s="284">
        <v>195.98324910749972</v>
      </c>
      <c r="G13" s="1287">
        <v>0</v>
      </c>
      <c r="H13" s="1287">
        <v>0</v>
      </c>
      <c r="I13" s="284">
        <v>432</v>
      </c>
      <c r="K13" s="284">
        <v>2347.871</v>
      </c>
    </row>
    <row r="14" spans="1:11" ht="13.5" customHeight="1">
      <c r="A14" s="283" t="s">
        <v>897</v>
      </c>
      <c r="B14" s="284">
        <v>1810.988779939728</v>
      </c>
      <c r="C14" s="284">
        <f t="shared" si="0"/>
        <v>2589.142279583408</v>
      </c>
      <c r="D14" s="284">
        <v>1214.1920336499415</v>
      </c>
      <c r="E14" s="284">
        <v>43.39772175297471</v>
      </c>
      <c r="F14" s="284">
        <v>89.95952418049167</v>
      </c>
      <c r="G14" s="1287">
        <v>0</v>
      </c>
      <c r="H14" s="1287">
        <v>0</v>
      </c>
      <c r="I14" s="284">
        <v>345</v>
      </c>
      <c r="K14" s="284">
        <v>1241.593</v>
      </c>
    </row>
    <row r="15" spans="1:11" ht="13.5" customHeight="1">
      <c r="A15" s="283" t="s">
        <v>805</v>
      </c>
      <c r="B15" s="284">
        <v>1784.5599394030394</v>
      </c>
      <c r="C15" s="284">
        <f t="shared" si="0"/>
        <v>2540.749155331895</v>
      </c>
      <c r="D15" s="284">
        <v>1211.811427765563</v>
      </c>
      <c r="E15" s="284">
        <v>78.91046715947415</v>
      </c>
      <c r="F15" s="284">
        <v>92.2612604068582</v>
      </c>
      <c r="G15" s="1287">
        <v>0</v>
      </c>
      <c r="H15" s="1287">
        <v>0</v>
      </c>
      <c r="I15" s="284">
        <v>365</v>
      </c>
      <c r="K15" s="284">
        <v>1157.766</v>
      </c>
    </row>
    <row r="16" spans="1:11" ht="13.5" customHeight="1">
      <c r="A16" s="283" t="s">
        <v>900</v>
      </c>
      <c r="B16" s="284">
        <v>4216.839918468763</v>
      </c>
      <c r="C16" s="284">
        <f t="shared" si="0"/>
        <v>5405.076373732098</v>
      </c>
      <c r="D16" s="284">
        <v>2573.3377520955637</v>
      </c>
      <c r="E16" s="284">
        <v>91.65499106729789</v>
      </c>
      <c r="F16" s="284">
        <v>221.0146305692357</v>
      </c>
      <c r="G16" s="1287">
        <v>0</v>
      </c>
      <c r="H16" s="1287">
        <v>0</v>
      </c>
      <c r="I16" s="284">
        <v>528</v>
      </c>
      <c r="K16" s="284">
        <v>2519.069</v>
      </c>
    </row>
    <row r="17" spans="1:11" ht="13.5" customHeight="1">
      <c r="A17" s="283" t="s">
        <v>1205</v>
      </c>
      <c r="B17" s="284">
        <v>9965.498141989672</v>
      </c>
      <c r="C17" s="284">
        <f t="shared" si="0"/>
        <v>22330.178235327367</v>
      </c>
      <c r="D17" s="284">
        <v>9554.412359501259</v>
      </c>
      <c r="E17" s="284">
        <v>720.0216990128237</v>
      </c>
      <c r="F17" s="284">
        <v>503.12117681328283</v>
      </c>
      <c r="G17" s="1287">
        <v>0</v>
      </c>
      <c r="H17" s="1287">
        <v>0</v>
      </c>
      <c r="I17" s="284">
        <v>2385</v>
      </c>
      <c r="K17" s="284">
        <v>11552.623</v>
      </c>
    </row>
    <row r="18" spans="1:11" ht="13.5" customHeight="1">
      <c r="A18" s="283" t="s">
        <v>810</v>
      </c>
      <c r="B18" s="284">
        <v>2506.319793665181</v>
      </c>
      <c r="C18" s="284">
        <f t="shared" si="0"/>
        <v>5027.386021381773</v>
      </c>
      <c r="D18" s="284">
        <v>2384.171223944029</v>
      </c>
      <c r="E18" s="284">
        <v>103.67323862756344</v>
      </c>
      <c r="F18" s="284">
        <v>128.56155881018026</v>
      </c>
      <c r="G18" s="1287">
        <v>0</v>
      </c>
      <c r="H18" s="1287">
        <v>0</v>
      </c>
      <c r="I18" s="284">
        <v>684</v>
      </c>
      <c r="K18" s="284">
        <v>2410.98</v>
      </c>
    </row>
    <row r="19" spans="1:11" ht="13.5" customHeight="1">
      <c r="A19" s="283" t="s">
        <v>994</v>
      </c>
      <c r="B19" s="284">
        <v>3060.509655654244</v>
      </c>
      <c r="C19" s="284">
        <f t="shared" si="0"/>
        <v>3646.156629777056</v>
      </c>
      <c r="D19" s="284">
        <v>1773.884526922684</v>
      </c>
      <c r="E19" s="284">
        <v>88.71302986241284</v>
      </c>
      <c r="F19" s="284">
        <v>157.52507299195904</v>
      </c>
      <c r="G19" s="1287">
        <v>0</v>
      </c>
      <c r="H19" s="1287">
        <v>0</v>
      </c>
      <c r="I19" s="284">
        <v>359</v>
      </c>
      <c r="K19" s="284">
        <v>1626.034</v>
      </c>
    </row>
    <row r="20" spans="1:11" ht="13.5" customHeight="1">
      <c r="A20" s="283" t="s">
        <v>995</v>
      </c>
      <c r="B20" s="284">
        <v>1094.3000798316693</v>
      </c>
      <c r="C20" s="284">
        <f t="shared" si="0"/>
        <v>3286.976548086635</v>
      </c>
      <c r="D20" s="284">
        <v>1336.3795924998637</v>
      </c>
      <c r="E20" s="284">
        <v>36.53061628762952</v>
      </c>
      <c r="F20" s="284">
        <v>55.577339299141705</v>
      </c>
      <c r="G20" s="1287">
        <v>0</v>
      </c>
      <c r="H20" s="1287">
        <v>0</v>
      </c>
      <c r="I20" s="284">
        <v>304</v>
      </c>
      <c r="K20" s="284">
        <v>1858.489</v>
      </c>
    </row>
    <row r="21" spans="1:11" ht="13.5" customHeight="1">
      <c r="A21" s="283" t="s">
        <v>1207</v>
      </c>
      <c r="B21" s="284">
        <v>2416.386116682422</v>
      </c>
      <c r="C21" s="284">
        <f t="shared" si="0"/>
        <v>4273.302301547391</v>
      </c>
      <c r="D21" s="284">
        <v>2514.5061051868515</v>
      </c>
      <c r="E21" s="284">
        <v>67.94369431134513</v>
      </c>
      <c r="F21" s="284">
        <v>127.60250204919421</v>
      </c>
      <c r="G21" s="1287">
        <v>0</v>
      </c>
      <c r="H21" s="1287">
        <v>0</v>
      </c>
      <c r="I21" s="284">
        <v>546</v>
      </c>
      <c r="K21" s="284">
        <v>1563.25</v>
      </c>
    </row>
    <row r="22" spans="1:11" ht="13.5" customHeight="1">
      <c r="A22" s="283" t="s">
        <v>1418</v>
      </c>
      <c r="B22" s="284">
        <v>4393.906813911425</v>
      </c>
      <c r="C22" s="284">
        <f t="shared" si="0"/>
        <v>7218.502455975342</v>
      </c>
      <c r="D22" s="284">
        <v>3276.247333357646</v>
      </c>
      <c r="E22" s="284">
        <v>159.05343612070007</v>
      </c>
      <c r="F22" s="284">
        <v>216.89068649699564</v>
      </c>
      <c r="G22" s="1287">
        <v>0</v>
      </c>
      <c r="H22" s="1287">
        <v>0</v>
      </c>
      <c r="I22" s="284">
        <v>819</v>
      </c>
      <c r="K22" s="284">
        <v>3566.311</v>
      </c>
    </row>
    <row r="23" spans="1:11" ht="13.5" customHeight="1">
      <c r="A23" s="283" t="s">
        <v>1291</v>
      </c>
      <c r="B23" s="284">
        <v>2314.8202478744174</v>
      </c>
      <c r="C23" s="284">
        <f t="shared" si="0"/>
        <v>3352.906851947728</v>
      </c>
      <c r="D23" s="284">
        <v>1598.5976095143112</v>
      </c>
      <c r="E23" s="284">
        <v>63.7681473101597</v>
      </c>
      <c r="F23" s="284">
        <v>119.88209512325649</v>
      </c>
      <c r="G23" s="1287">
        <v>0</v>
      </c>
      <c r="H23" s="1287">
        <v>0</v>
      </c>
      <c r="I23" s="284">
        <v>351</v>
      </c>
      <c r="K23" s="284">
        <v>1570.659</v>
      </c>
    </row>
    <row r="24" spans="1:11" ht="13.5" customHeight="1">
      <c r="A24" s="283" t="s">
        <v>1419</v>
      </c>
      <c r="B24" s="284">
        <v>3257.932375956559</v>
      </c>
      <c r="C24" s="284">
        <f t="shared" si="0"/>
        <v>3883.0802772019233</v>
      </c>
      <c r="D24" s="284">
        <v>1843.0912005822854</v>
      </c>
      <c r="E24" s="284">
        <v>167.7178045476147</v>
      </c>
      <c r="F24" s="284">
        <v>163.42327207202325</v>
      </c>
      <c r="G24" s="1287">
        <v>0</v>
      </c>
      <c r="H24" s="1287">
        <v>0</v>
      </c>
      <c r="I24" s="284">
        <v>527</v>
      </c>
      <c r="K24" s="284">
        <v>1708.848</v>
      </c>
    </row>
    <row r="25" spans="1:11" ht="13.5" customHeight="1">
      <c r="A25" s="283" t="s">
        <v>1374</v>
      </c>
      <c r="B25" s="284">
        <v>10657.055369156902</v>
      </c>
      <c r="C25" s="284">
        <f t="shared" si="0"/>
        <v>18750.875379986403</v>
      </c>
      <c r="D25" s="284">
        <v>9895.65818861537</v>
      </c>
      <c r="E25" s="284">
        <v>869.1273171610734</v>
      </c>
      <c r="F25" s="284">
        <v>556.3008742099594</v>
      </c>
      <c r="G25" s="1287">
        <v>0</v>
      </c>
      <c r="H25" s="1287">
        <v>0</v>
      </c>
      <c r="I25" s="284">
        <v>2217</v>
      </c>
      <c r="K25" s="284">
        <v>7429.789</v>
      </c>
    </row>
    <row r="26" spans="1:11" ht="13.5" customHeight="1">
      <c r="A26" s="283" t="s">
        <v>1420</v>
      </c>
      <c r="B26" s="284">
        <v>3332.7443416917704</v>
      </c>
      <c r="C26" s="284">
        <f t="shared" si="0"/>
        <v>4685.723078345687</v>
      </c>
      <c r="D26" s="284">
        <v>2613.175181573749</v>
      </c>
      <c r="E26" s="284">
        <v>66.74804832424557</v>
      </c>
      <c r="F26" s="284">
        <v>168.93784844769306</v>
      </c>
      <c r="G26" s="1287">
        <v>0</v>
      </c>
      <c r="H26" s="1287">
        <v>0</v>
      </c>
      <c r="I26" s="284">
        <v>791</v>
      </c>
      <c r="K26" s="284">
        <v>1836.862</v>
      </c>
    </row>
    <row r="27" spans="1:11" ht="13.5" customHeight="1">
      <c r="A27" s="283" t="s">
        <v>1421</v>
      </c>
      <c r="B27" s="284">
        <v>13531.790553574387</v>
      </c>
      <c r="C27" s="284">
        <f t="shared" si="0"/>
        <v>16661.819711698095</v>
      </c>
      <c r="D27" s="284">
        <v>8422.182632146187</v>
      </c>
      <c r="E27" s="284">
        <v>292.932182844845</v>
      </c>
      <c r="F27" s="284">
        <v>693.5418967070634</v>
      </c>
      <c r="G27" s="1287">
        <v>0</v>
      </c>
      <c r="H27" s="1287">
        <v>0</v>
      </c>
      <c r="I27" s="284">
        <v>3050</v>
      </c>
      <c r="K27" s="284">
        <v>7253.163</v>
      </c>
    </row>
    <row r="28" spans="1:11" ht="13.5" customHeight="1">
      <c r="A28" s="283" t="s">
        <v>1211</v>
      </c>
      <c r="B28" s="284">
        <v>2567.75687109541</v>
      </c>
      <c r="C28" s="284">
        <f t="shared" si="0"/>
        <v>4128.662633888826</v>
      </c>
      <c r="D28" s="284">
        <v>2401.0400088984566</v>
      </c>
      <c r="E28" s="284">
        <v>56.68207494599845</v>
      </c>
      <c r="F28" s="284">
        <v>132.63755004437098</v>
      </c>
      <c r="G28" s="1287">
        <v>0</v>
      </c>
      <c r="H28" s="1287">
        <v>0</v>
      </c>
      <c r="I28" s="284">
        <v>371</v>
      </c>
      <c r="K28" s="284">
        <v>1538.303</v>
      </c>
    </row>
    <row r="29" spans="1:11" ht="13.5" customHeight="1">
      <c r="A29" s="283" t="s">
        <v>1213</v>
      </c>
      <c r="B29" s="284">
        <v>7421.9782650046345</v>
      </c>
      <c r="C29" s="284">
        <f t="shared" si="0"/>
        <v>13142.013178403959</v>
      </c>
      <c r="D29" s="284">
        <v>5941.779642901478</v>
      </c>
      <c r="E29" s="284">
        <v>462.1816716896235</v>
      </c>
      <c r="F29" s="284">
        <v>374.3198538128561</v>
      </c>
      <c r="G29" s="1287">
        <v>0</v>
      </c>
      <c r="H29" s="284">
        <v>84.53000999999999</v>
      </c>
      <c r="I29" s="284">
        <v>1551</v>
      </c>
      <c r="K29" s="284">
        <v>6279.202</v>
      </c>
    </row>
    <row r="30" spans="1:11" ht="13.5" customHeight="1">
      <c r="A30" s="283" t="s">
        <v>1422</v>
      </c>
      <c r="B30" s="284">
        <v>1716.200628994418</v>
      </c>
      <c r="C30" s="284">
        <f t="shared" si="0"/>
        <v>4778.941045065566</v>
      </c>
      <c r="D30" s="284">
        <v>1431.788119780977</v>
      </c>
      <c r="E30" s="284">
        <v>28.929646512885956</v>
      </c>
      <c r="F30" s="284">
        <v>89.19227877170283</v>
      </c>
      <c r="G30" s="1287">
        <v>0</v>
      </c>
      <c r="H30" s="1287">
        <v>0</v>
      </c>
      <c r="I30" s="284">
        <v>503</v>
      </c>
      <c r="K30" s="284">
        <v>3229.031</v>
      </c>
    </row>
    <row r="31" spans="1:11" ht="13.5" customHeight="1">
      <c r="A31" s="283" t="s">
        <v>816</v>
      </c>
      <c r="B31" s="284">
        <v>1944.5793300308399</v>
      </c>
      <c r="C31" s="284">
        <f t="shared" si="0"/>
        <v>3424.1283644080722</v>
      </c>
      <c r="D31" s="284">
        <v>1652.5941253732972</v>
      </c>
      <c r="E31" s="284">
        <v>58.963883470789554</v>
      </c>
      <c r="F31" s="284">
        <v>97.24835556398567</v>
      </c>
      <c r="G31" s="1287">
        <v>0</v>
      </c>
      <c r="H31" s="1287">
        <v>0</v>
      </c>
      <c r="I31" s="284">
        <v>302</v>
      </c>
      <c r="K31" s="284">
        <v>1615.322</v>
      </c>
    </row>
    <row r="32" spans="1:11" ht="13.5" customHeight="1">
      <c r="A32" s="283" t="s">
        <v>1214</v>
      </c>
      <c r="B32" s="284">
        <v>2014.5809229786844</v>
      </c>
      <c r="C32" s="284">
        <f t="shared" si="0"/>
        <v>3724.4071682550316</v>
      </c>
      <c r="D32" s="284">
        <v>1449.6573465107197</v>
      </c>
      <c r="E32" s="284">
        <v>39.81945574806477</v>
      </c>
      <c r="F32" s="284">
        <v>103.33836599624709</v>
      </c>
      <c r="G32" s="1287">
        <v>0</v>
      </c>
      <c r="H32" s="1287">
        <v>0</v>
      </c>
      <c r="I32" s="284">
        <v>481</v>
      </c>
      <c r="K32" s="284">
        <v>2131.592</v>
      </c>
    </row>
    <row r="33" spans="1:11" ht="13.5" customHeight="1">
      <c r="A33" s="283" t="s">
        <v>1423</v>
      </c>
      <c r="B33" s="284">
        <v>3111.4993989947425</v>
      </c>
      <c r="C33" s="284">
        <f t="shared" si="0"/>
        <v>4988.205830719953</v>
      </c>
      <c r="D33" s="284">
        <v>3011.9372994324685</v>
      </c>
      <c r="E33" s="284">
        <v>116.46545829552532</v>
      </c>
      <c r="F33" s="284">
        <v>157.52507299195904</v>
      </c>
      <c r="G33" s="1287">
        <v>0</v>
      </c>
      <c r="H33" s="1287">
        <v>0</v>
      </c>
      <c r="I33" s="284">
        <v>668</v>
      </c>
      <c r="K33" s="284">
        <v>1702.278</v>
      </c>
    </row>
    <row r="34" spans="1:11" ht="13.5" customHeight="1">
      <c r="A34" s="283" t="s">
        <v>1145</v>
      </c>
      <c r="B34" s="284">
        <v>7287.727692639954</v>
      </c>
      <c r="C34" s="284">
        <f t="shared" si="0"/>
        <v>48368.99153472643</v>
      </c>
      <c r="D34" s="284">
        <v>11358.351655991886</v>
      </c>
      <c r="E34" s="284">
        <v>302.5352905508423</v>
      </c>
      <c r="F34" s="284">
        <v>384.8694781837026</v>
      </c>
      <c r="G34" s="284">
        <v>177.40114000000003</v>
      </c>
      <c r="H34" s="1287">
        <v>0</v>
      </c>
      <c r="I34" s="284">
        <v>2719</v>
      </c>
      <c r="K34" s="284">
        <v>36145.83397</v>
      </c>
    </row>
    <row r="35" spans="1:11" ht="13.5" customHeight="1">
      <c r="A35" s="283" t="s">
        <v>818</v>
      </c>
      <c r="B35" s="284">
        <v>3752.288826477098</v>
      </c>
      <c r="C35" s="284">
        <f t="shared" si="0"/>
        <v>6084.482052494366</v>
      </c>
      <c r="D35" s="284">
        <v>3446.6120367277526</v>
      </c>
      <c r="E35" s="284">
        <v>110.78857884453672</v>
      </c>
      <c r="F35" s="284">
        <v>190.70843692207643</v>
      </c>
      <c r="G35" s="1287">
        <v>0</v>
      </c>
      <c r="H35" s="1287">
        <v>0</v>
      </c>
      <c r="I35" s="284">
        <v>718</v>
      </c>
      <c r="K35" s="284">
        <v>2336.373</v>
      </c>
    </row>
    <row r="36" spans="1:11" ht="13.5" customHeight="1">
      <c r="A36" s="283" t="s">
        <v>1424</v>
      </c>
      <c r="B36" s="284">
        <v>13426.732072148252</v>
      </c>
      <c r="C36" s="284">
        <f t="shared" si="0"/>
        <v>16165.009422333924</v>
      </c>
      <c r="D36" s="284">
        <v>9167.581623665352</v>
      </c>
      <c r="E36" s="284">
        <v>1033.326475403951</v>
      </c>
      <c r="F36" s="284">
        <v>648.3703232646204</v>
      </c>
      <c r="G36" s="1287">
        <v>0</v>
      </c>
      <c r="H36" s="1287">
        <v>0</v>
      </c>
      <c r="I36" s="284">
        <v>1341</v>
      </c>
      <c r="K36" s="284">
        <v>5315.731</v>
      </c>
    </row>
    <row r="37" spans="1:11" ht="13.5" customHeight="1">
      <c r="A37" s="283" t="s">
        <v>1425</v>
      </c>
      <c r="B37" s="284">
        <v>5485.1400027415675</v>
      </c>
      <c r="C37" s="284">
        <f t="shared" si="0"/>
        <v>7734.321016665372</v>
      </c>
      <c r="D37" s="284">
        <v>4073.2632474443076</v>
      </c>
      <c r="E37" s="284">
        <v>341.6165460113143</v>
      </c>
      <c r="F37" s="284">
        <v>268.2002232097494</v>
      </c>
      <c r="G37" s="1287">
        <v>0</v>
      </c>
      <c r="H37" s="1287">
        <v>0</v>
      </c>
      <c r="I37" s="284">
        <v>647</v>
      </c>
      <c r="K37" s="284">
        <v>3051.241</v>
      </c>
    </row>
    <row r="38" spans="1:11" ht="13.5" customHeight="1">
      <c r="A38" s="283" t="s">
        <v>821</v>
      </c>
      <c r="B38" s="284">
        <v>3498.658147209706</v>
      </c>
      <c r="C38" s="284">
        <f t="shared" si="0"/>
        <v>6794.17873093044</v>
      </c>
      <c r="D38" s="284">
        <v>3277.1049995354715</v>
      </c>
      <c r="E38" s="284">
        <v>213.7442130809307</v>
      </c>
      <c r="F38" s="284">
        <v>169.27351831403817</v>
      </c>
      <c r="G38" s="1287">
        <v>0</v>
      </c>
      <c r="H38" s="1287">
        <v>0</v>
      </c>
      <c r="I38" s="284">
        <v>822</v>
      </c>
      <c r="K38" s="284">
        <v>3134.056</v>
      </c>
    </row>
    <row r="39" spans="1:11" ht="13.5" customHeight="1">
      <c r="A39" s="283" t="s">
        <v>1426</v>
      </c>
      <c r="B39" s="284">
        <v>11052.540104974554</v>
      </c>
      <c r="C39" s="284">
        <f t="shared" si="0"/>
        <v>14291.532820083783</v>
      </c>
      <c r="D39" s="284">
        <v>6752.842245558152</v>
      </c>
      <c r="E39" s="284">
        <v>724.1777341121344</v>
      </c>
      <c r="F39" s="284">
        <v>522.781840413497</v>
      </c>
      <c r="G39" s="1287">
        <v>0</v>
      </c>
      <c r="H39" s="1287">
        <v>0</v>
      </c>
      <c r="I39" s="284">
        <v>1230</v>
      </c>
      <c r="K39" s="284">
        <v>6291.731</v>
      </c>
    </row>
    <row r="40" spans="1:11" ht="13.5" customHeight="1">
      <c r="A40" s="283" t="s">
        <v>1427</v>
      </c>
      <c r="B40" s="284">
        <v>5098.664010590778</v>
      </c>
      <c r="C40" s="284">
        <f aca="true" t="shared" si="1" ref="C40:C71">SUM(D40:H40)+K40</f>
        <v>7721.6292240895555</v>
      </c>
      <c r="D40" s="284">
        <v>3696.998918415498</v>
      </c>
      <c r="E40" s="284">
        <v>260.86003613558404</v>
      </c>
      <c r="F40" s="284">
        <v>263.06926953847403</v>
      </c>
      <c r="G40" s="1287">
        <v>0</v>
      </c>
      <c r="H40" s="1287">
        <v>0</v>
      </c>
      <c r="I40" s="284">
        <v>795</v>
      </c>
      <c r="K40" s="284">
        <v>3500.701</v>
      </c>
    </row>
    <row r="41" spans="1:11" ht="13.5" customHeight="1">
      <c r="A41" s="283" t="s">
        <v>1094</v>
      </c>
      <c r="B41" s="284">
        <v>8651.720340289341</v>
      </c>
      <c r="C41" s="284">
        <f t="shared" si="1"/>
        <v>11676.558611782835</v>
      </c>
      <c r="D41" s="284">
        <v>6208.632297573433</v>
      </c>
      <c r="E41" s="284">
        <v>373.86755182109334</v>
      </c>
      <c r="F41" s="284">
        <v>449.6537623883105</v>
      </c>
      <c r="G41" s="1287">
        <v>0</v>
      </c>
      <c r="H41" s="1287">
        <v>0</v>
      </c>
      <c r="I41" s="284">
        <v>949</v>
      </c>
      <c r="K41" s="284">
        <v>4644.405</v>
      </c>
    </row>
    <row r="42" spans="1:11" ht="13.5" customHeight="1">
      <c r="A42" s="283" t="s">
        <v>1428</v>
      </c>
      <c r="B42" s="284">
        <v>3294.754591657634</v>
      </c>
      <c r="C42" s="284">
        <f t="shared" si="1"/>
        <v>5848.090553298822</v>
      </c>
      <c r="D42" s="284">
        <v>2587.5029140337047</v>
      </c>
      <c r="E42" s="284">
        <v>180.8330545910577</v>
      </c>
      <c r="F42" s="284">
        <v>171.23958467405959</v>
      </c>
      <c r="G42" s="1287">
        <v>0</v>
      </c>
      <c r="H42" s="1287">
        <v>0</v>
      </c>
      <c r="I42" s="284">
        <v>793</v>
      </c>
      <c r="K42" s="284">
        <v>2908.515</v>
      </c>
    </row>
    <row r="43" spans="1:11" ht="13.5" customHeight="1">
      <c r="A43" s="283" t="s">
        <v>1429</v>
      </c>
      <c r="B43" s="284">
        <v>3597.5449577560216</v>
      </c>
      <c r="C43" s="284">
        <f t="shared" si="1"/>
        <v>6410.342801856863</v>
      </c>
      <c r="D43" s="284">
        <v>3038.7760739817872</v>
      </c>
      <c r="E43" s="284">
        <v>118.24537734431723</v>
      </c>
      <c r="F43" s="284">
        <v>181.64535053075824</v>
      </c>
      <c r="G43" s="1287">
        <v>0</v>
      </c>
      <c r="H43" s="1287">
        <v>0</v>
      </c>
      <c r="I43" s="284">
        <v>712</v>
      </c>
      <c r="K43" s="284">
        <v>3071.676</v>
      </c>
    </row>
    <row r="44" spans="1:11" ht="13.5" customHeight="1">
      <c r="A44" s="283" t="s">
        <v>1430</v>
      </c>
      <c r="B44" s="284">
        <v>2765.159104150553</v>
      </c>
      <c r="C44" s="284">
        <f t="shared" si="1"/>
        <v>2915.9026053411735</v>
      </c>
      <c r="D44" s="284">
        <v>1275.2716367744426</v>
      </c>
      <c r="E44" s="284">
        <v>47.39549364819067</v>
      </c>
      <c r="F44" s="284">
        <v>134.74747491854026</v>
      </c>
      <c r="G44" s="1287">
        <v>0</v>
      </c>
      <c r="H44" s="1287">
        <v>0</v>
      </c>
      <c r="I44" s="284">
        <v>458</v>
      </c>
      <c r="K44" s="284">
        <v>1458.488</v>
      </c>
    </row>
    <row r="45" spans="1:11" ht="13.5" customHeight="1">
      <c r="A45" s="283" t="s">
        <v>1431</v>
      </c>
      <c r="B45" s="285">
        <v>2082.461000596839</v>
      </c>
      <c r="C45" s="284">
        <f t="shared" si="1"/>
        <v>2845.875314738111</v>
      </c>
      <c r="D45" s="284">
        <v>1220.807303000279</v>
      </c>
      <c r="E45" s="284">
        <v>70.4043619366543</v>
      </c>
      <c r="F45" s="284">
        <v>108.13364980117737</v>
      </c>
      <c r="G45" s="1287">
        <v>0</v>
      </c>
      <c r="H45" s="1287">
        <v>0</v>
      </c>
      <c r="I45" s="284">
        <v>514</v>
      </c>
      <c r="K45" s="284">
        <v>1446.53</v>
      </c>
    </row>
    <row r="46" spans="1:11" ht="13.5" customHeight="1">
      <c r="A46" s="283" t="s">
        <v>1385</v>
      </c>
      <c r="B46" s="284">
        <v>3195.62248792089</v>
      </c>
      <c r="C46" s="284">
        <f t="shared" si="1"/>
        <v>5587.741511924663</v>
      </c>
      <c r="D46" s="284">
        <v>2549.2643687288214</v>
      </c>
      <c r="E46" s="284">
        <v>99.29498464579086</v>
      </c>
      <c r="F46" s="284">
        <v>161.50515855005116</v>
      </c>
      <c r="G46" s="1287">
        <v>0</v>
      </c>
      <c r="H46" s="1287">
        <v>0</v>
      </c>
      <c r="I46" s="284">
        <v>654</v>
      </c>
      <c r="K46" s="284">
        <v>2777.677</v>
      </c>
    </row>
    <row r="47" spans="1:11" ht="13.5" customHeight="1">
      <c r="A47" s="283" t="s">
        <v>1432</v>
      </c>
      <c r="B47" s="284">
        <v>2599.418705081394</v>
      </c>
      <c r="C47" s="284">
        <f t="shared" si="1"/>
        <v>4406.763810377341</v>
      </c>
      <c r="D47" s="284">
        <v>2095.72097552137</v>
      </c>
      <c r="E47" s="284">
        <v>122.9119738760159</v>
      </c>
      <c r="F47" s="284">
        <v>130.28786097995516</v>
      </c>
      <c r="G47" s="1287">
        <v>0</v>
      </c>
      <c r="H47" s="1287">
        <v>0</v>
      </c>
      <c r="I47" s="284">
        <v>373</v>
      </c>
      <c r="K47" s="284">
        <v>2057.843</v>
      </c>
    </row>
    <row r="48" spans="1:11" ht="13.5" customHeight="1">
      <c r="A48" s="283" t="s">
        <v>1311</v>
      </c>
      <c r="B48" s="284">
        <v>10791.494165486325</v>
      </c>
      <c r="C48" s="284">
        <f t="shared" si="1"/>
        <v>15717.497905151129</v>
      </c>
      <c r="D48" s="284">
        <v>6826.311935284632</v>
      </c>
      <c r="E48" s="284">
        <v>691.2492317094839</v>
      </c>
      <c r="F48" s="284">
        <v>532.0367381570122</v>
      </c>
      <c r="G48" s="1287">
        <v>0</v>
      </c>
      <c r="H48" s="1287">
        <v>0</v>
      </c>
      <c r="I48" s="284">
        <v>1353</v>
      </c>
      <c r="K48" s="284">
        <v>7667.9</v>
      </c>
    </row>
    <row r="49" spans="1:11" ht="13.5" customHeight="1">
      <c r="A49" s="283" t="s">
        <v>1109</v>
      </c>
      <c r="B49" s="284">
        <v>3711.5657436324345</v>
      </c>
      <c r="C49" s="284">
        <f t="shared" si="1"/>
        <v>7683.040479897452</v>
      </c>
      <c r="D49" s="284">
        <v>4172.649239597322</v>
      </c>
      <c r="E49" s="284">
        <v>184.41023660141906</v>
      </c>
      <c r="F49" s="284">
        <v>195.21600369871084</v>
      </c>
      <c r="G49" s="1287">
        <v>0</v>
      </c>
      <c r="H49" s="1287">
        <v>0</v>
      </c>
      <c r="I49" s="284">
        <v>902</v>
      </c>
      <c r="K49" s="284">
        <v>3130.765</v>
      </c>
    </row>
    <row r="50" spans="1:11" ht="13.5" customHeight="1">
      <c r="A50" s="283" t="s">
        <v>1433</v>
      </c>
      <c r="B50" s="284">
        <v>6234.52406667907</v>
      </c>
      <c r="C50" s="284">
        <f t="shared" si="1"/>
        <v>7194.052495403892</v>
      </c>
      <c r="D50" s="284">
        <v>2753.369679786453</v>
      </c>
      <c r="E50" s="284">
        <v>176.6672635408096</v>
      </c>
      <c r="F50" s="284">
        <v>317.68755207662963</v>
      </c>
      <c r="G50" s="1287">
        <v>0</v>
      </c>
      <c r="H50" s="1287">
        <v>0</v>
      </c>
      <c r="I50" s="284">
        <v>1182</v>
      </c>
      <c r="K50" s="284">
        <v>3946.328</v>
      </c>
    </row>
    <row r="51" spans="1:11" ht="13.5" customHeight="1">
      <c r="A51" s="283" t="s">
        <v>1434</v>
      </c>
      <c r="B51" s="284">
        <v>1999.7597481395667</v>
      </c>
      <c r="C51" s="284">
        <f t="shared" si="1"/>
        <v>2835.8258384103647</v>
      </c>
      <c r="D51" s="284">
        <v>1306.4210192564703</v>
      </c>
      <c r="E51" s="284">
        <v>13.299529116704054</v>
      </c>
      <c r="F51" s="284">
        <v>100.36529003719033</v>
      </c>
      <c r="G51" s="1287">
        <v>0</v>
      </c>
      <c r="H51" s="1287">
        <v>0</v>
      </c>
      <c r="I51" s="284">
        <v>365</v>
      </c>
      <c r="K51" s="284">
        <v>1415.74</v>
      </c>
    </row>
    <row r="52" spans="1:11" ht="13.5" customHeight="1">
      <c r="A52" s="283" t="s">
        <v>925</v>
      </c>
      <c r="B52" s="284">
        <v>43667.84202135125</v>
      </c>
      <c r="C52" s="284">
        <f t="shared" si="1"/>
        <v>62199.92080345926</v>
      </c>
      <c r="D52" s="284">
        <v>25109.960531929726</v>
      </c>
      <c r="E52" s="284">
        <v>1896.0397968209913</v>
      </c>
      <c r="F52" s="284">
        <v>2262.8464747085404</v>
      </c>
      <c r="G52" s="1287">
        <v>0</v>
      </c>
      <c r="H52" s="1287">
        <v>0</v>
      </c>
      <c r="I52" s="284">
        <v>6782</v>
      </c>
      <c r="K52" s="284">
        <v>32931.074</v>
      </c>
    </row>
    <row r="53" spans="1:11" ht="13.5" customHeight="1">
      <c r="A53" s="283" t="s">
        <v>1435</v>
      </c>
      <c r="B53" s="284">
        <v>12067.173800902425</v>
      </c>
      <c r="C53" s="284">
        <f t="shared" si="1"/>
        <v>12635.113112097222</v>
      </c>
      <c r="D53" s="284">
        <v>5856.263135562727</v>
      </c>
      <c r="E53" s="284">
        <v>457.67550635111684</v>
      </c>
      <c r="F53" s="284">
        <v>623.8184701833775</v>
      </c>
      <c r="G53" s="1287">
        <v>0</v>
      </c>
      <c r="H53" s="1287">
        <v>0</v>
      </c>
      <c r="I53" s="284">
        <v>1638</v>
      </c>
      <c r="K53" s="284">
        <v>5697.356</v>
      </c>
    </row>
    <row r="54" spans="1:11" ht="13.5" customHeight="1">
      <c r="A54" s="283" t="s">
        <v>1436</v>
      </c>
      <c r="B54" s="284">
        <v>4577.302137849214</v>
      </c>
      <c r="C54" s="284">
        <f t="shared" si="1"/>
        <v>7906.909088680714</v>
      </c>
      <c r="D54" s="284">
        <v>3843.8745045163896</v>
      </c>
      <c r="E54" s="284">
        <v>259.9841685403198</v>
      </c>
      <c r="F54" s="284">
        <v>233.43441562400506</v>
      </c>
      <c r="G54" s="1287">
        <v>0</v>
      </c>
      <c r="H54" s="1287">
        <v>0</v>
      </c>
      <c r="I54" s="284">
        <v>965</v>
      </c>
      <c r="K54" s="284">
        <v>3569.616</v>
      </c>
    </row>
    <row r="55" spans="1:11" ht="13.5" customHeight="1">
      <c r="A55" s="283" t="s">
        <v>842</v>
      </c>
      <c r="B55" s="284">
        <v>13888.255664496482</v>
      </c>
      <c r="C55" s="284">
        <f t="shared" si="1"/>
        <v>20832.594728264412</v>
      </c>
      <c r="D55" s="284">
        <v>9895.63894935046</v>
      </c>
      <c r="E55" s="284">
        <v>647.7734623490104</v>
      </c>
      <c r="F55" s="284">
        <v>722.6013165649408</v>
      </c>
      <c r="G55" s="1287">
        <v>0</v>
      </c>
      <c r="H55" s="1287">
        <v>0</v>
      </c>
      <c r="I55" s="284">
        <v>1945</v>
      </c>
      <c r="K55" s="284">
        <v>9566.581</v>
      </c>
    </row>
    <row r="56" spans="1:11" ht="13.5" customHeight="1">
      <c r="A56" s="283" t="s">
        <v>843</v>
      </c>
      <c r="B56" s="284">
        <v>75224.23563372743</v>
      </c>
      <c r="C56" s="284">
        <f t="shared" si="1"/>
        <v>192267.64907646814</v>
      </c>
      <c r="D56" s="284">
        <v>66012.81493414543</v>
      </c>
      <c r="E56" s="284">
        <v>5995.169518308712</v>
      </c>
      <c r="F56" s="284">
        <v>3882.693344013982</v>
      </c>
      <c r="G56" s="284">
        <v>1241.11342</v>
      </c>
      <c r="H56" s="284">
        <v>13341.17024</v>
      </c>
      <c r="I56" s="284">
        <v>16407</v>
      </c>
      <c r="K56" s="284">
        <v>101794.68762000001</v>
      </c>
    </row>
    <row r="57" spans="1:11" ht="13.5" customHeight="1">
      <c r="A57" s="283" t="s">
        <v>844</v>
      </c>
      <c r="B57" s="284">
        <v>3774.1646630412174</v>
      </c>
      <c r="C57" s="284">
        <f t="shared" si="1"/>
        <v>5136.099486649787</v>
      </c>
      <c r="D57" s="284">
        <v>2344.6071945461426</v>
      </c>
      <c r="E57" s="284">
        <v>127.94712855423666</v>
      </c>
      <c r="F57" s="284">
        <v>192.0031635494076</v>
      </c>
      <c r="G57" s="1287">
        <v>0</v>
      </c>
      <c r="H57" s="1287">
        <v>0</v>
      </c>
      <c r="I57" s="284">
        <v>811</v>
      </c>
      <c r="K57" s="284">
        <v>2471.542</v>
      </c>
    </row>
    <row r="58" spans="1:11" ht="13.5" customHeight="1">
      <c r="A58" s="283" t="s">
        <v>932</v>
      </c>
      <c r="B58" s="284">
        <v>1231.43147567398</v>
      </c>
      <c r="C58" s="284">
        <f t="shared" si="1"/>
        <v>2152.9115236218418</v>
      </c>
      <c r="D58" s="284">
        <v>1293.167190919325</v>
      </c>
      <c r="E58" s="284">
        <v>60.5855393154867</v>
      </c>
      <c r="F58" s="284">
        <v>63.24979338703013</v>
      </c>
      <c r="G58" s="1287">
        <v>0</v>
      </c>
      <c r="H58" s="1287">
        <v>0</v>
      </c>
      <c r="I58" s="284">
        <v>267</v>
      </c>
      <c r="K58" s="284">
        <v>735.909</v>
      </c>
    </row>
    <row r="59" spans="1:11" ht="13.5" customHeight="1">
      <c r="A59" s="283" t="s">
        <v>1321</v>
      </c>
      <c r="B59" s="284">
        <v>4351.964640113254</v>
      </c>
      <c r="C59" s="284">
        <f t="shared" si="1"/>
        <v>8583.619733762014</v>
      </c>
      <c r="D59" s="284">
        <v>3920.3222299323456</v>
      </c>
      <c r="E59" s="284">
        <v>324.6834671677221</v>
      </c>
      <c r="F59" s="284">
        <v>223.65203666194728</v>
      </c>
      <c r="G59" s="1287">
        <v>0</v>
      </c>
      <c r="H59" s="1287">
        <v>0</v>
      </c>
      <c r="I59" s="284">
        <v>808</v>
      </c>
      <c r="K59" s="284">
        <v>4114.962</v>
      </c>
    </row>
    <row r="60" spans="1:11" ht="13.5" customHeight="1">
      <c r="A60" s="283" t="s">
        <v>1031</v>
      </c>
      <c r="B60" s="284">
        <v>8636.922427273346</v>
      </c>
      <c r="C60" s="284">
        <f t="shared" si="1"/>
        <v>13824.35029452551</v>
      </c>
      <c r="D60" s="284">
        <v>6378.754991242831</v>
      </c>
      <c r="E60" s="284">
        <v>1330.6466681815057</v>
      </c>
      <c r="F60" s="284">
        <v>421.3136351011726</v>
      </c>
      <c r="G60" s="1287">
        <v>0</v>
      </c>
      <c r="H60" s="1287">
        <v>0</v>
      </c>
      <c r="I60" s="284">
        <v>2050</v>
      </c>
      <c r="K60" s="284">
        <v>5693.635</v>
      </c>
    </row>
    <row r="61" spans="1:11" ht="13.5" customHeight="1">
      <c r="A61" s="283" t="s">
        <v>846</v>
      </c>
      <c r="B61" s="284">
        <v>3520.657353011948</v>
      </c>
      <c r="C61" s="284">
        <f t="shared" si="1"/>
        <v>4639.696609367229</v>
      </c>
      <c r="D61" s="284">
        <v>1810.9170740955828</v>
      </c>
      <c r="E61" s="284">
        <v>81.88386420626844</v>
      </c>
      <c r="F61" s="284">
        <v>180.30267106537778</v>
      </c>
      <c r="G61" s="1287">
        <v>0</v>
      </c>
      <c r="H61" s="1287">
        <v>0</v>
      </c>
      <c r="I61" s="284">
        <v>540</v>
      </c>
      <c r="K61" s="284">
        <v>2566.593</v>
      </c>
    </row>
    <row r="62" spans="1:11" ht="13.5" customHeight="1">
      <c r="A62" s="283" t="s">
        <v>1248</v>
      </c>
      <c r="B62" s="284">
        <v>6914.647814613499</v>
      </c>
      <c r="C62" s="284">
        <f t="shared" si="1"/>
        <v>9010.965647730201</v>
      </c>
      <c r="D62" s="284">
        <v>3986.362525624933</v>
      </c>
      <c r="E62" s="284">
        <v>263.7206977493245</v>
      </c>
      <c r="F62" s="284">
        <v>344.25342435594337</v>
      </c>
      <c r="G62" s="1287">
        <v>0</v>
      </c>
      <c r="H62" s="1287">
        <v>0</v>
      </c>
      <c r="I62" s="284">
        <v>805</v>
      </c>
      <c r="K62" s="284">
        <v>4416.629</v>
      </c>
    </row>
    <row r="63" spans="1:11" ht="13.5" customHeight="1">
      <c r="A63" s="283" t="s">
        <v>848</v>
      </c>
      <c r="B63" s="284">
        <v>1455.5578252659816</v>
      </c>
      <c r="C63" s="284">
        <f t="shared" si="1"/>
        <v>2039.7764137628697</v>
      </c>
      <c r="D63" s="284">
        <v>868.8765937109404</v>
      </c>
      <c r="E63" s="284">
        <v>24.427817152573628</v>
      </c>
      <c r="F63" s="284">
        <v>75.23800289935578</v>
      </c>
      <c r="G63" s="1287">
        <v>0</v>
      </c>
      <c r="H63" s="1287">
        <v>0</v>
      </c>
      <c r="I63" s="284">
        <v>262</v>
      </c>
      <c r="K63" s="284">
        <v>1071.234</v>
      </c>
    </row>
    <row r="64" spans="1:11" ht="13.5" customHeight="1">
      <c r="A64" s="283" t="s">
        <v>1437</v>
      </c>
      <c r="B64" s="284">
        <v>3781.783511972379</v>
      </c>
      <c r="C64" s="284">
        <f t="shared" si="1"/>
        <v>5430.06785101063</v>
      </c>
      <c r="D64" s="284">
        <v>2088.660165299434</v>
      </c>
      <c r="E64" s="284">
        <v>114.46982433156313</v>
      </c>
      <c r="F64" s="284">
        <v>190.2768613796327</v>
      </c>
      <c r="G64" s="1287">
        <v>0</v>
      </c>
      <c r="H64" s="1287">
        <v>0</v>
      </c>
      <c r="I64" s="284">
        <v>608</v>
      </c>
      <c r="K64" s="284">
        <v>3036.661</v>
      </c>
    </row>
    <row r="65" spans="1:11" ht="13.5" customHeight="1">
      <c r="A65" s="283" t="s">
        <v>1252</v>
      </c>
      <c r="B65" s="284">
        <v>617.8832309229892</v>
      </c>
      <c r="C65" s="284">
        <f t="shared" si="1"/>
        <v>972.4079390712907</v>
      </c>
      <c r="D65" s="284">
        <v>447.2025365303027</v>
      </c>
      <c r="E65" s="284">
        <v>2.321916323089093</v>
      </c>
      <c r="F65" s="284">
        <v>31.025486217898777</v>
      </c>
      <c r="G65" s="1287">
        <v>0</v>
      </c>
      <c r="H65" s="1287">
        <v>0</v>
      </c>
      <c r="I65" s="284">
        <v>119</v>
      </c>
      <c r="K65" s="284">
        <v>491.858</v>
      </c>
    </row>
    <row r="66" spans="1:11" ht="13.5" customHeight="1">
      <c r="A66" s="283" t="s">
        <v>1438</v>
      </c>
      <c r="B66" s="284">
        <v>1884.3562264871234</v>
      </c>
      <c r="C66" s="284">
        <f t="shared" si="1"/>
        <v>3951.4481871445596</v>
      </c>
      <c r="D66" s="284">
        <v>1913.1525026410427</v>
      </c>
      <c r="E66" s="284">
        <v>78.9961027288131</v>
      </c>
      <c r="F66" s="284">
        <v>96.0015817747038</v>
      </c>
      <c r="G66" s="1287">
        <v>0</v>
      </c>
      <c r="H66" s="1287">
        <v>0</v>
      </c>
      <c r="I66" s="284">
        <v>442</v>
      </c>
      <c r="K66" s="284">
        <v>1863.298</v>
      </c>
    </row>
    <row r="67" spans="1:11" ht="13.5" customHeight="1">
      <c r="A67" s="283" t="s">
        <v>1254</v>
      </c>
      <c r="B67" s="284">
        <v>2491.334613376588</v>
      </c>
      <c r="C67" s="284">
        <f t="shared" si="1"/>
        <v>4148.419854938606</v>
      </c>
      <c r="D67" s="284">
        <v>1870.5800597669809</v>
      </c>
      <c r="E67" s="284">
        <v>82.38358569317043</v>
      </c>
      <c r="F67" s="284">
        <v>126.88320947845466</v>
      </c>
      <c r="G67" s="1287">
        <v>0</v>
      </c>
      <c r="H67" s="1287">
        <v>0</v>
      </c>
      <c r="I67" s="284">
        <v>458</v>
      </c>
      <c r="K67" s="284">
        <v>2068.573</v>
      </c>
    </row>
    <row r="68" spans="1:11" ht="13.5" customHeight="1">
      <c r="A68" s="283" t="s">
        <v>1439</v>
      </c>
      <c r="B68" s="284">
        <v>1815.509587190407</v>
      </c>
      <c r="C68" s="284">
        <f t="shared" si="1"/>
        <v>3662.975674774445</v>
      </c>
      <c r="D68" s="284">
        <v>1552.641081201886</v>
      </c>
      <c r="E68" s="284">
        <v>28.60661613740484</v>
      </c>
      <c r="F68" s="284">
        <v>92.54897743515401</v>
      </c>
      <c r="G68" s="1287">
        <v>0</v>
      </c>
      <c r="H68" s="1287">
        <v>0</v>
      </c>
      <c r="I68" s="284">
        <v>418</v>
      </c>
      <c r="K68" s="284">
        <v>1989.179</v>
      </c>
    </row>
    <row r="69" spans="1:11" ht="13.5" customHeight="1">
      <c r="A69" s="283" t="s">
        <v>1257</v>
      </c>
      <c r="B69" s="284">
        <v>1966.17127059286</v>
      </c>
      <c r="C69" s="284">
        <f t="shared" si="1"/>
        <v>3033.67754099297</v>
      </c>
      <c r="D69" s="284">
        <v>1594.2809260242623</v>
      </c>
      <c r="E69" s="284">
        <v>52.31032493151745</v>
      </c>
      <c r="F69" s="284">
        <v>100.36529003719033</v>
      </c>
      <c r="G69" s="1287">
        <v>0</v>
      </c>
      <c r="H69" s="1287">
        <v>0</v>
      </c>
      <c r="I69" s="284">
        <v>376</v>
      </c>
      <c r="K69" s="284">
        <v>1286.721</v>
      </c>
    </row>
    <row r="70" spans="1:11" ht="13.5" customHeight="1">
      <c r="A70" s="283" t="s">
        <v>854</v>
      </c>
      <c r="B70" s="284">
        <v>1248.725204426592</v>
      </c>
      <c r="C70" s="284">
        <f t="shared" si="1"/>
        <v>2028.2792528713712</v>
      </c>
      <c r="D70" s="284">
        <v>1267.4787218930408</v>
      </c>
      <c r="E70" s="284">
        <v>73.66176555518032</v>
      </c>
      <c r="F70" s="284">
        <v>65.31176542315015</v>
      </c>
      <c r="G70" s="1287">
        <v>0</v>
      </c>
      <c r="H70" s="1287">
        <v>0</v>
      </c>
      <c r="I70" s="284">
        <v>245</v>
      </c>
      <c r="K70" s="284">
        <v>621.827</v>
      </c>
    </row>
    <row r="71" spans="1:11" ht="13.5" customHeight="1">
      <c r="A71" s="283" t="s">
        <v>1440</v>
      </c>
      <c r="B71" s="284">
        <v>14884.886843030667</v>
      </c>
      <c r="C71" s="284">
        <f t="shared" si="1"/>
        <v>12837.585518657954</v>
      </c>
      <c r="D71" s="284">
        <v>7050.265079579057</v>
      </c>
      <c r="E71" s="284">
        <v>694.5684230172799</v>
      </c>
      <c r="F71" s="284">
        <v>731.0410160616182</v>
      </c>
      <c r="G71" s="1287">
        <v>0</v>
      </c>
      <c r="H71" s="1287">
        <v>0</v>
      </c>
      <c r="I71" s="284">
        <v>1476</v>
      </c>
      <c r="K71" s="284">
        <v>4361.711</v>
      </c>
    </row>
    <row r="72" spans="1:11" ht="13.5" customHeight="1">
      <c r="A72" s="283" t="s">
        <v>1441</v>
      </c>
      <c r="B72" s="284">
        <v>2470.618928970607</v>
      </c>
      <c r="C72" s="284">
        <f aca="true" t="shared" si="2" ref="C72:C99">SUM(D72:H72)+K72</f>
        <v>3512.85869155787</v>
      </c>
      <c r="D72" s="284">
        <v>2037.2487990886057</v>
      </c>
      <c r="E72" s="284">
        <v>98.69987163861256</v>
      </c>
      <c r="F72" s="284">
        <v>127.07502083065188</v>
      </c>
      <c r="G72" s="1287">
        <v>0</v>
      </c>
      <c r="H72" s="1287">
        <v>0</v>
      </c>
      <c r="I72" s="284">
        <v>480</v>
      </c>
      <c r="K72" s="284">
        <v>1249.835</v>
      </c>
    </row>
    <row r="73" spans="1:11" ht="13.5" customHeight="1">
      <c r="A73" s="283" t="s">
        <v>1260</v>
      </c>
      <c r="B73" s="284">
        <v>1222.7724151203313</v>
      </c>
      <c r="C73" s="284">
        <f t="shared" si="2"/>
        <v>2121.490847544048</v>
      </c>
      <c r="D73" s="284">
        <v>951.9730040426039</v>
      </c>
      <c r="E73" s="284">
        <v>154.29361605782228</v>
      </c>
      <c r="F73" s="284">
        <v>63.825227443621756</v>
      </c>
      <c r="G73" s="1287">
        <v>0</v>
      </c>
      <c r="H73" s="1287">
        <v>0</v>
      </c>
      <c r="I73" s="284">
        <v>285</v>
      </c>
      <c r="K73" s="284">
        <v>951.399</v>
      </c>
    </row>
    <row r="74" spans="1:11" ht="13.5" customHeight="1">
      <c r="A74" s="283" t="s">
        <v>1442</v>
      </c>
      <c r="B74" s="284">
        <v>3415.6179092591924</v>
      </c>
      <c r="C74" s="284">
        <f t="shared" si="2"/>
        <v>5404.803536946996</v>
      </c>
      <c r="D74" s="284">
        <v>2450.593267156144</v>
      </c>
      <c r="E74" s="284">
        <v>83.49901608367402</v>
      </c>
      <c r="F74" s="284">
        <v>166.4922537071786</v>
      </c>
      <c r="G74" s="1287">
        <v>0</v>
      </c>
      <c r="H74" s="1287">
        <v>0</v>
      </c>
      <c r="I74" s="284">
        <v>531</v>
      </c>
      <c r="K74" s="284">
        <v>2704.219</v>
      </c>
    </row>
    <row r="75" spans="1:11" ht="13.5" customHeight="1">
      <c r="A75" s="283" t="s">
        <v>1443</v>
      </c>
      <c r="B75" s="284">
        <v>2404.67386050695</v>
      </c>
      <c r="C75" s="284">
        <f t="shared" si="2"/>
        <v>4290.8978905836475</v>
      </c>
      <c r="D75" s="284">
        <v>1638.6932501794452</v>
      </c>
      <c r="E75" s="284">
        <v>77.96522391309988</v>
      </c>
      <c r="F75" s="284">
        <v>123.6224164911021</v>
      </c>
      <c r="G75" s="1287">
        <v>0</v>
      </c>
      <c r="H75" s="1287">
        <v>0</v>
      </c>
      <c r="I75" s="284">
        <v>694</v>
      </c>
      <c r="K75" s="284">
        <v>2450.617</v>
      </c>
    </row>
    <row r="76" spans="1:11" ht="13.5" customHeight="1">
      <c r="A76" s="283" t="s">
        <v>1444</v>
      </c>
      <c r="B76" s="284">
        <v>2362.8789154394144</v>
      </c>
      <c r="C76" s="284">
        <f t="shared" si="2"/>
        <v>4494.713810817942</v>
      </c>
      <c r="D76" s="284">
        <v>2237.3088015507074</v>
      </c>
      <c r="E76" s="284">
        <v>70.21899886884466</v>
      </c>
      <c r="F76" s="284">
        <v>120.98501039839044</v>
      </c>
      <c r="G76" s="1287">
        <v>0</v>
      </c>
      <c r="H76" s="1287">
        <v>0</v>
      </c>
      <c r="I76" s="284">
        <v>494</v>
      </c>
      <c r="K76" s="284">
        <v>2066.201</v>
      </c>
    </row>
    <row r="77" spans="1:11" ht="13.5" customHeight="1">
      <c r="A77" s="283" t="s">
        <v>1341</v>
      </c>
      <c r="B77" s="284">
        <v>1836.4002642591524</v>
      </c>
      <c r="C77" s="284">
        <f t="shared" si="2"/>
        <v>2442.8357539288577</v>
      </c>
      <c r="D77" s="284">
        <v>1030.7628568131186</v>
      </c>
      <c r="E77" s="284">
        <v>20.56879655957775</v>
      </c>
      <c r="F77" s="284">
        <v>95.47410055616147</v>
      </c>
      <c r="G77" s="1287">
        <v>0</v>
      </c>
      <c r="H77" s="1287">
        <v>0</v>
      </c>
      <c r="I77" s="284">
        <v>254</v>
      </c>
      <c r="K77" s="284">
        <v>1296.03</v>
      </c>
    </row>
    <row r="78" spans="1:11" ht="13.5" customHeight="1">
      <c r="A78" s="283" t="s">
        <v>1048</v>
      </c>
      <c r="B78" s="284">
        <v>23286.50837240939</v>
      </c>
      <c r="C78" s="284">
        <f t="shared" si="2"/>
        <v>29124.760344642193</v>
      </c>
      <c r="D78" s="284">
        <v>13135.482555719893</v>
      </c>
      <c r="E78" s="284">
        <v>1181.2353635705524</v>
      </c>
      <c r="F78" s="284">
        <v>1213.5904253517501</v>
      </c>
      <c r="G78" s="1287">
        <v>0</v>
      </c>
      <c r="H78" s="1287">
        <v>0</v>
      </c>
      <c r="I78" s="284">
        <v>5136</v>
      </c>
      <c r="K78" s="284">
        <v>13594.452</v>
      </c>
    </row>
    <row r="79" spans="1:11" ht="13.5" customHeight="1">
      <c r="A79" s="283" t="s">
        <v>859</v>
      </c>
      <c r="B79" s="284">
        <v>2043.7594499491324</v>
      </c>
      <c r="C79" s="284">
        <f t="shared" si="2"/>
        <v>3880.230753045913</v>
      </c>
      <c r="D79" s="284">
        <v>1943.779387191833</v>
      </c>
      <c r="E79" s="284">
        <v>129.26743391442457</v>
      </c>
      <c r="F79" s="284">
        <v>102.76293193965546</v>
      </c>
      <c r="G79" s="1287">
        <v>0</v>
      </c>
      <c r="H79" s="1287">
        <v>0</v>
      </c>
      <c r="I79" s="284">
        <v>463</v>
      </c>
      <c r="K79" s="284">
        <v>1704.421</v>
      </c>
    </row>
    <row r="80" spans="1:11" ht="13.5" customHeight="1">
      <c r="A80" s="283" t="s">
        <v>1265</v>
      </c>
      <c r="B80" s="284">
        <v>4316.114988291565</v>
      </c>
      <c r="C80" s="284">
        <f t="shared" si="2"/>
        <v>6442.407079500586</v>
      </c>
      <c r="D80" s="284">
        <v>2850.726435787917</v>
      </c>
      <c r="E80" s="284">
        <v>214.2623624751588</v>
      </c>
      <c r="F80" s="284">
        <v>219.3362812375101</v>
      </c>
      <c r="G80" s="1287">
        <v>0</v>
      </c>
      <c r="H80" s="1287">
        <v>0</v>
      </c>
      <c r="I80" s="284">
        <v>646</v>
      </c>
      <c r="K80" s="284">
        <v>3158.082</v>
      </c>
    </row>
    <row r="81" spans="1:11" ht="13.5" customHeight="1">
      <c r="A81" s="283" t="s">
        <v>1267</v>
      </c>
      <c r="B81" s="284">
        <v>2048.5092377087653</v>
      </c>
      <c r="C81" s="284">
        <f t="shared" si="2"/>
        <v>3154.9425576511467</v>
      </c>
      <c r="D81" s="284">
        <v>1654.2932562427088</v>
      </c>
      <c r="E81" s="284">
        <v>111.463907448311</v>
      </c>
      <c r="F81" s="284">
        <v>101.27639396012708</v>
      </c>
      <c r="G81" s="1287">
        <v>0</v>
      </c>
      <c r="H81" s="1287">
        <v>0</v>
      </c>
      <c r="I81" s="284">
        <v>388</v>
      </c>
      <c r="K81" s="284">
        <v>1287.909</v>
      </c>
    </row>
    <row r="82" spans="1:11" ht="13.5" customHeight="1">
      <c r="A82" s="283" t="s">
        <v>1445</v>
      </c>
      <c r="B82" s="285">
        <v>2173.9627666135057</v>
      </c>
      <c r="C82" s="284">
        <f t="shared" si="2"/>
        <v>3559.1144962612743</v>
      </c>
      <c r="D82" s="284">
        <v>1209.0632506621164</v>
      </c>
      <c r="E82" s="284">
        <v>68.76861416282543</v>
      </c>
      <c r="F82" s="284">
        <v>111.20263143633271</v>
      </c>
      <c r="G82" s="1287">
        <v>0</v>
      </c>
      <c r="H82" s="1287">
        <v>0</v>
      </c>
      <c r="I82" s="284">
        <v>387</v>
      </c>
      <c r="K82" s="284">
        <v>2170.08</v>
      </c>
    </row>
    <row r="83" spans="1:11" ht="13.5" customHeight="1">
      <c r="A83" s="283" t="s">
        <v>1446</v>
      </c>
      <c r="B83" s="284">
        <v>3045.9148618451736</v>
      </c>
      <c r="C83" s="284">
        <f t="shared" si="2"/>
        <v>3479.8092170480268</v>
      </c>
      <c r="D83" s="284">
        <v>1655.8293596568312</v>
      </c>
      <c r="E83" s="284">
        <v>98.37575726858284</v>
      </c>
      <c r="F83" s="284">
        <v>150.38010012261293</v>
      </c>
      <c r="G83" s="1287">
        <v>0</v>
      </c>
      <c r="H83" s="1287">
        <v>0</v>
      </c>
      <c r="I83" s="284">
        <v>534</v>
      </c>
      <c r="K83" s="284">
        <v>1575.224</v>
      </c>
    </row>
    <row r="84" spans="1:11" ht="13.5" customHeight="1">
      <c r="A84" s="283" t="s">
        <v>1447</v>
      </c>
      <c r="B84" s="284">
        <v>2395.2199022496734</v>
      </c>
      <c r="C84" s="284">
        <f t="shared" si="2"/>
        <v>4228.027330492044</v>
      </c>
      <c r="D84" s="284">
        <v>2018.7102484585764</v>
      </c>
      <c r="E84" s="284">
        <v>41.455203521893644</v>
      </c>
      <c r="F84" s="284">
        <v>122.13587851157371</v>
      </c>
      <c r="G84" s="1287">
        <v>0</v>
      </c>
      <c r="H84" s="1287">
        <v>0</v>
      </c>
      <c r="I84" s="284">
        <v>514</v>
      </c>
      <c r="K84" s="284">
        <v>2045.726</v>
      </c>
    </row>
    <row r="85" spans="1:11" ht="13.5" customHeight="1">
      <c r="A85" s="283" t="s">
        <v>1448</v>
      </c>
      <c r="B85" s="284">
        <v>912.9460270754292</v>
      </c>
      <c r="C85" s="284">
        <f t="shared" si="2"/>
        <v>2529.504337769606</v>
      </c>
      <c r="D85" s="284">
        <v>1208.551891252669</v>
      </c>
      <c r="E85" s="284">
        <v>28.458108884247412</v>
      </c>
      <c r="F85" s="284">
        <v>45.41133763268956</v>
      </c>
      <c r="G85" s="1287">
        <v>0</v>
      </c>
      <c r="H85" s="1287">
        <v>0</v>
      </c>
      <c r="I85" s="284">
        <v>182</v>
      </c>
      <c r="K85" s="284">
        <v>1247.083</v>
      </c>
    </row>
    <row r="86" spans="1:11" ht="13.5" customHeight="1">
      <c r="A86" s="283" t="s">
        <v>1449</v>
      </c>
      <c r="B86" s="284">
        <v>11660.310036208402</v>
      </c>
      <c r="C86" s="284">
        <f t="shared" si="2"/>
        <v>18933.272686747285</v>
      </c>
      <c r="D86" s="284">
        <v>10548.445434415586</v>
      </c>
      <c r="E86" s="284">
        <v>1303.8210550874414</v>
      </c>
      <c r="F86" s="284">
        <v>570.2071972442571</v>
      </c>
      <c r="G86" s="1287">
        <v>0</v>
      </c>
      <c r="H86" s="1287">
        <v>0</v>
      </c>
      <c r="I86" s="284">
        <v>1844</v>
      </c>
      <c r="K86" s="284">
        <v>6510.799</v>
      </c>
    </row>
    <row r="87" spans="1:11" ht="13.5" customHeight="1">
      <c r="A87" s="283" t="s">
        <v>1450</v>
      </c>
      <c r="B87" s="284">
        <v>1624.8285972813937</v>
      </c>
      <c r="C87" s="284">
        <f t="shared" si="2"/>
        <v>2223.1713008257952</v>
      </c>
      <c r="D87" s="284">
        <v>1292.6963352254772</v>
      </c>
      <c r="E87" s="284">
        <v>108.73982914769341</v>
      </c>
      <c r="F87" s="284">
        <v>84.25313645262466</v>
      </c>
      <c r="G87" s="1287">
        <v>0</v>
      </c>
      <c r="H87" s="1287">
        <v>0</v>
      </c>
      <c r="I87" s="284">
        <v>144</v>
      </c>
      <c r="K87" s="284">
        <v>737.482</v>
      </c>
    </row>
    <row r="88" spans="1:11" ht="13.5" customHeight="1">
      <c r="A88" s="283" t="s">
        <v>870</v>
      </c>
      <c r="B88" s="284">
        <v>608.4111053059675</v>
      </c>
      <c r="C88" s="284">
        <f t="shared" si="2"/>
        <v>1347.7556296551847</v>
      </c>
      <c r="D88" s="284">
        <v>646.6073913925775</v>
      </c>
      <c r="E88" s="284">
        <v>21.542223664215474</v>
      </c>
      <c r="F88" s="284">
        <v>31.505014598391803</v>
      </c>
      <c r="G88" s="1287">
        <v>0</v>
      </c>
      <c r="H88" s="1287">
        <v>0</v>
      </c>
      <c r="I88" s="284">
        <v>118</v>
      </c>
      <c r="K88" s="284">
        <v>648.101</v>
      </c>
    </row>
    <row r="89" spans="1:11" ht="13.5" customHeight="1">
      <c r="A89" s="283" t="s">
        <v>1451</v>
      </c>
      <c r="B89" s="284">
        <v>16587.831742352053</v>
      </c>
      <c r="C89" s="284">
        <f t="shared" si="2"/>
        <v>29124.81985106144</v>
      </c>
      <c r="D89" s="284">
        <v>16061.8334789042</v>
      </c>
      <c r="E89" s="284">
        <v>1048.3213719946566</v>
      </c>
      <c r="F89" s="284">
        <v>864.2540001625807</v>
      </c>
      <c r="G89" s="1287">
        <v>0</v>
      </c>
      <c r="H89" s="1287">
        <v>0</v>
      </c>
      <c r="I89" s="284">
        <v>4321</v>
      </c>
      <c r="K89" s="284">
        <v>11150.411</v>
      </c>
    </row>
    <row r="90" spans="1:11" ht="13.5" customHeight="1">
      <c r="A90" s="283" t="s">
        <v>1452</v>
      </c>
      <c r="B90" s="284">
        <v>1843.5772213209466</v>
      </c>
      <c r="C90" s="284">
        <f t="shared" si="2"/>
        <v>4064.407793635491</v>
      </c>
      <c r="D90" s="284">
        <v>1751.5092618324634</v>
      </c>
      <c r="E90" s="284">
        <v>42.18364785854905</v>
      </c>
      <c r="F90" s="284">
        <v>97.72788394447869</v>
      </c>
      <c r="G90" s="1287">
        <v>0</v>
      </c>
      <c r="H90" s="1287">
        <v>0</v>
      </c>
      <c r="I90" s="284">
        <v>519</v>
      </c>
      <c r="K90" s="284">
        <v>2172.987</v>
      </c>
    </row>
    <row r="91" spans="1:11" ht="13.5" customHeight="1">
      <c r="A91" s="283" t="s">
        <v>1453</v>
      </c>
      <c r="B91" s="284">
        <v>9786.724750110725</v>
      </c>
      <c r="C91" s="284">
        <f t="shared" si="2"/>
        <v>18242.05060758598</v>
      </c>
      <c r="D91" s="284">
        <v>8169.577159436462</v>
      </c>
      <c r="E91" s="284">
        <v>667.8013456288396</v>
      </c>
      <c r="F91" s="284">
        <v>510.31410252067826</v>
      </c>
      <c r="G91" s="1287">
        <v>0</v>
      </c>
      <c r="H91" s="1287">
        <v>0</v>
      </c>
      <c r="I91" s="284">
        <v>2820</v>
      </c>
      <c r="K91" s="284">
        <v>8894.358</v>
      </c>
    </row>
    <row r="92" spans="1:11" ht="13.5" customHeight="1">
      <c r="A92" s="283" t="s">
        <v>1454</v>
      </c>
      <c r="B92" s="284">
        <v>3207.9988692147585</v>
      </c>
      <c r="C92" s="284">
        <f t="shared" si="2"/>
        <v>6201.542673155753</v>
      </c>
      <c r="D92" s="284">
        <v>2750.1050803091093</v>
      </c>
      <c r="E92" s="284">
        <v>110.69210332971183</v>
      </c>
      <c r="F92" s="284">
        <v>166.25248951693212</v>
      </c>
      <c r="G92" s="1287">
        <v>0</v>
      </c>
      <c r="H92" s="1287">
        <v>0</v>
      </c>
      <c r="I92" s="284">
        <v>641</v>
      </c>
      <c r="K92" s="284">
        <v>3174.493</v>
      </c>
    </row>
    <row r="93" spans="1:11" ht="13.5" customHeight="1">
      <c r="A93" s="283" t="s">
        <v>1271</v>
      </c>
      <c r="B93" s="284">
        <v>827.7121066973167</v>
      </c>
      <c r="C93" s="284">
        <f t="shared" si="2"/>
        <v>1756.3835007718285</v>
      </c>
      <c r="D93" s="284">
        <v>678.5607726292611</v>
      </c>
      <c r="E93" s="284">
        <v>11.73532498308241</v>
      </c>
      <c r="F93" s="284">
        <v>42.29440315948489</v>
      </c>
      <c r="G93" s="1287">
        <v>0</v>
      </c>
      <c r="H93" s="1287">
        <v>0</v>
      </c>
      <c r="I93" s="284">
        <v>218</v>
      </c>
      <c r="K93" s="284">
        <v>1023.793</v>
      </c>
    </row>
    <row r="94" spans="1:11" ht="13.5" customHeight="1">
      <c r="A94" s="283" t="s">
        <v>1455</v>
      </c>
      <c r="B94" s="284">
        <v>5295.725131023242</v>
      </c>
      <c r="C94" s="284">
        <f t="shared" si="2"/>
        <v>7065.316861594958</v>
      </c>
      <c r="D94" s="284">
        <v>4089.771549329897</v>
      </c>
      <c r="E94" s="284">
        <v>321.55180691683296</v>
      </c>
      <c r="F94" s="284">
        <v>262.8295053482275</v>
      </c>
      <c r="G94" s="1287">
        <v>0</v>
      </c>
      <c r="H94" s="1287">
        <v>0</v>
      </c>
      <c r="I94" s="284">
        <v>899</v>
      </c>
      <c r="K94" s="284">
        <v>2391.164</v>
      </c>
    </row>
    <row r="95" spans="1:11" ht="13.5" customHeight="1">
      <c r="A95" s="283" t="s">
        <v>873</v>
      </c>
      <c r="B95" s="284">
        <v>2582.691083652218</v>
      </c>
      <c r="C95" s="284">
        <f t="shared" si="2"/>
        <v>6660.110232716172</v>
      </c>
      <c r="D95" s="284">
        <v>2721.921582401877</v>
      </c>
      <c r="E95" s="284">
        <v>103.37730811579718</v>
      </c>
      <c r="F95" s="284">
        <v>130.81534219849746</v>
      </c>
      <c r="G95" s="1287">
        <v>0</v>
      </c>
      <c r="H95" s="1287">
        <v>0</v>
      </c>
      <c r="I95" s="284">
        <v>664</v>
      </c>
      <c r="K95" s="284">
        <v>3703.996</v>
      </c>
    </row>
    <row r="96" spans="1:11" ht="13.5" customHeight="1">
      <c r="A96" s="283" t="s">
        <v>1055</v>
      </c>
      <c r="B96" s="284">
        <v>7159.144598158207</v>
      </c>
      <c r="C96" s="284">
        <f t="shared" si="2"/>
        <v>13397.169942165048</v>
      </c>
      <c r="D96" s="284">
        <v>5997.595788183786</v>
      </c>
      <c r="E96" s="284">
        <v>382.0018469137454</v>
      </c>
      <c r="F96" s="284">
        <v>376.9093070675184</v>
      </c>
      <c r="G96" s="1287">
        <v>0</v>
      </c>
      <c r="H96" s="1287">
        <v>0</v>
      </c>
      <c r="I96" s="284">
        <v>1685</v>
      </c>
      <c r="K96" s="284">
        <v>6640.663</v>
      </c>
    </row>
    <row r="97" spans="1:11" ht="13.5" customHeight="1">
      <c r="A97" s="283" t="s">
        <v>1456</v>
      </c>
      <c r="B97" s="284">
        <v>2421.7242427201595</v>
      </c>
      <c r="C97" s="284">
        <f t="shared" si="2"/>
        <v>2813.3853671051575</v>
      </c>
      <c r="D97" s="284">
        <v>1385.3070683515343</v>
      </c>
      <c r="E97" s="284">
        <v>101.24617483326068</v>
      </c>
      <c r="F97" s="284">
        <v>122.90312392036256</v>
      </c>
      <c r="G97" s="1287">
        <v>0</v>
      </c>
      <c r="H97" s="1287">
        <v>0</v>
      </c>
      <c r="I97" s="284">
        <v>392</v>
      </c>
      <c r="K97" s="284">
        <v>1203.929</v>
      </c>
    </row>
    <row r="98" spans="1:11" ht="13.5" customHeight="1">
      <c r="A98" s="283" t="s">
        <v>1457</v>
      </c>
      <c r="B98" s="284">
        <v>2602.2735585086416</v>
      </c>
      <c r="C98" s="284">
        <f t="shared" si="2"/>
        <v>4125.676573349204</v>
      </c>
      <c r="D98" s="284">
        <v>1862.5471603706503</v>
      </c>
      <c r="E98" s="284">
        <v>93.3785423995629</v>
      </c>
      <c r="F98" s="284">
        <v>131.29487057899053</v>
      </c>
      <c r="G98" s="1287">
        <v>0</v>
      </c>
      <c r="H98" s="1287">
        <v>0</v>
      </c>
      <c r="I98" s="284">
        <v>563</v>
      </c>
      <c r="K98" s="284">
        <v>2038.456</v>
      </c>
    </row>
    <row r="99" spans="1:11" ht="13.5" customHeight="1">
      <c r="A99" s="283" t="s">
        <v>1272</v>
      </c>
      <c r="B99" s="284">
        <v>2948.1542656334686</v>
      </c>
      <c r="C99" s="284">
        <f t="shared" si="2"/>
        <v>3627.3601663419167</v>
      </c>
      <c r="D99" s="284">
        <v>1872.9667412086992</v>
      </c>
      <c r="E99" s="284">
        <v>95.55628744768896</v>
      </c>
      <c r="F99" s="284">
        <v>149.3251376855283</v>
      </c>
      <c r="G99" s="1287">
        <v>0</v>
      </c>
      <c r="H99" s="1287">
        <v>0</v>
      </c>
      <c r="I99" s="284">
        <v>476</v>
      </c>
      <c r="K99" s="284">
        <v>1509.512</v>
      </c>
    </row>
    <row r="100" spans="1:11" ht="7.5" customHeight="1">
      <c r="A100" s="283"/>
      <c r="B100" s="284"/>
      <c r="C100" s="284"/>
      <c r="D100" s="284"/>
      <c r="E100" s="284"/>
      <c r="F100" s="284"/>
      <c r="G100" s="1287"/>
      <c r="H100" s="1287"/>
      <c r="I100" s="284"/>
      <c r="K100" s="284"/>
    </row>
    <row r="101" spans="1:11" ht="12.75" customHeight="1">
      <c r="A101" s="1288" t="s">
        <v>1121</v>
      </c>
      <c r="B101" s="284">
        <f aca="true" t="shared" si="3" ref="B101:K101">SUM(B8:B99)</f>
        <v>555172.9745625213</v>
      </c>
      <c r="C101" s="284">
        <f t="shared" si="3"/>
        <v>958155.8210072919</v>
      </c>
      <c r="D101" s="284">
        <f t="shared" si="3"/>
        <v>414300.56434982904</v>
      </c>
      <c r="E101" s="284">
        <f t="shared" si="3"/>
        <v>30723.925237463096</v>
      </c>
      <c r="F101" s="284">
        <f t="shared" si="3"/>
        <v>28315.00000000002</v>
      </c>
      <c r="G101" s="284">
        <f t="shared" si="3"/>
        <v>1423.68956</v>
      </c>
      <c r="H101" s="284">
        <f t="shared" si="3"/>
        <v>13425.70025</v>
      </c>
      <c r="I101" s="284">
        <f t="shared" si="3"/>
        <v>105108</v>
      </c>
      <c r="K101" s="284">
        <f t="shared" si="3"/>
        <v>469966.9416100002</v>
      </c>
    </row>
    <row r="102" spans="1:11" ht="12" customHeight="1">
      <c r="A102" s="283"/>
      <c r="B102" s="284"/>
      <c r="C102" s="284"/>
      <c r="D102" s="284"/>
      <c r="E102" s="284"/>
      <c r="F102" s="284"/>
      <c r="G102" s="284"/>
      <c r="H102" s="284"/>
      <c r="I102" s="284"/>
      <c r="K102" s="284"/>
    </row>
    <row r="103" spans="1:11" ht="12.75" customHeight="1">
      <c r="A103" s="286" t="s">
        <v>1458</v>
      </c>
      <c r="B103" s="284"/>
      <c r="C103" s="284"/>
      <c r="D103" s="284"/>
      <c r="E103" s="284"/>
      <c r="F103" s="284"/>
      <c r="G103" s="284"/>
      <c r="H103" s="284"/>
      <c r="I103" s="284"/>
      <c r="K103" s="284"/>
    </row>
    <row r="104" spans="1:11" ht="5.25" customHeight="1">
      <c r="A104" s="283"/>
      <c r="B104" s="284"/>
      <c r="C104" s="284"/>
      <c r="D104" s="284" t="s">
        <v>793</v>
      </c>
      <c r="E104" s="284" t="s">
        <v>793</v>
      </c>
      <c r="F104" s="284" t="s">
        <v>793</v>
      </c>
      <c r="G104" s="284" t="s">
        <v>793</v>
      </c>
      <c r="H104" s="284" t="s">
        <v>793</v>
      </c>
      <c r="I104" s="284"/>
      <c r="K104" s="284"/>
    </row>
    <row r="105" spans="1:11" ht="12.75">
      <c r="A105" s="283" t="s">
        <v>881</v>
      </c>
      <c r="B105" s="284">
        <v>62620</v>
      </c>
      <c r="C105" s="284">
        <f>SUM(D105:H105)+K105</f>
        <v>80367.89599871857</v>
      </c>
      <c r="D105" s="284">
        <v>34336.78467497125</v>
      </c>
      <c r="E105" s="284">
        <v>2647.5297332881037</v>
      </c>
      <c r="F105" s="284">
        <v>3199.173590459223</v>
      </c>
      <c r="G105" s="1287">
        <v>0</v>
      </c>
      <c r="H105" s="1287">
        <v>0</v>
      </c>
      <c r="I105" s="284">
        <v>9065</v>
      </c>
      <c r="J105" s="284"/>
      <c r="K105" s="284">
        <v>40184.408</v>
      </c>
    </row>
    <row r="106" spans="1:11" ht="12.75">
      <c r="A106" s="283" t="s">
        <v>882</v>
      </c>
      <c r="B106" s="284">
        <v>62631</v>
      </c>
      <c r="C106" s="284">
        <f aca="true" t="shared" si="4" ref="C106:C113">SUM(D106:H106)+K106</f>
        <v>80222.03665993363</v>
      </c>
      <c r="D106" s="284">
        <v>36543.540599455846</v>
      </c>
      <c r="E106" s="284">
        <v>2575.2983402317473</v>
      </c>
      <c r="F106" s="284">
        <v>3242.7627202460385</v>
      </c>
      <c r="G106" s="1287">
        <v>0</v>
      </c>
      <c r="H106" s="1287">
        <v>0</v>
      </c>
      <c r="I106" s="284">
        <v>11829</v>
      </c>
      <c r="J106" s="284"/>
      <c r="K106" s="284">
        <v>37860.435</v>
      </c>
    </row>
    <row r="107" spans="1:11" ht="12.75">
      <c r="A107" s="283" t="s">
        <v>883</v>
      </c>
      <c r="B107" s="284">
        <v>54350</v>
      </c>
      <c r="C107" s="284">
        <f t="shared" si="4"/>
        <v>78353.40736910353</v>
      </c>
      <c r="D107" s="284">
        <v>33163.23717619042</v>
      </c>
      <c r="E107" s="284">
        <v>2876.5928794888146</v>
      </c>
      <c r="F107" s="284">
        <v>2768.3652934242887</v>
      </c>
      <c r="G107" s="284">
        <v>5.175</v>
      </c>
      <c r="H107" s="1287">
        <v>0</v>
      </c>
      <c r="I107" s="284">
        <v>10570</v>
      </c>
      <c r="J107" s="284"/>
      <c r="K107" s="284">
        <v>39540.03702</v>
      </c>
    </row>
    <row r="108" spans="1:11" ht="12.75">
      <c r="A108" s="283" t="s">
        <v>884</v>
      </c>
      <c r="B108" s="284">
        <v>63118</v>
      </c>
      <c r="C108" s="284">
        <f t="shared" si="4"/>
        <v>92717.03508247586</v>
      </c>
      <c r="D108" s="284">
        <v>44076.56100970003</v>
      </c>
      <c r="E108" s="284">
        <v>4231.767183879416</v>
      </c>
      <c r="F108" s="284">
        <v>3120.5788888964153</v>
      </c>
      <c r="G108" s="1287">
        <v>0</v>
      </c>
      <c r="H108" s="1287">
        <v>0</v>
      </c>
      <c r="I108" s="284">
        <v>9189</v>
      </c>
      <c r="J108" s="284"/>
      <c r="K108" s="284">
        <v>41288.128</v>
      </c>
    </row>
    <row r="109" spans="1:11" ht="12.75">
      <c r="A109" s="283" t="s">
        <v>885</v>
      </c>
      <c r="B109" s="284">
        <v>60281</v>
      </c>
      <c r="C109" s="284">
        <f t="shared" si="4"/>
        <v>126622.0752178178</v>
      </c>
      <c r="D109" s="284">
        <v>52377.50218629025</v>
      </c>
      <c r="E109" s="284">
        <v>3824.5192880386153</v>
      </c>
      <c r="F109" s="284">
        <v>3058.8156334889136</v>
      </c>
      <c r="G109" s="284">
        <v>177.40114000000003</v>
      </c>
      <c r="H109" s="1287">
        <v>0</v>
      </c>
      <c r="I109" s="284">
        <v>10075</v>
      </c>
      <c r="J109" s="284"/>
      <c r="K109" s="284">
        <v>67183.83697</v>
      </c>
    </row>
    <row r="110" spans="1:11" ht="12.75">
      <c r="A110" s="283" t="s">
        <v>973</v>
      </c>
      <c r="B110" s="284">
        <v>63827</v>
      </c>
      <c r="C110" s="284">
        <f t="shared" si="4"/>
        <v>100426.79984098871</v>
      </c>
      <c r="D110" s="284">
        <v>48215.15719526316</v>
      </c>
      <c r="E110" s="284">
        <v>3090.009104128615</v>
      </c>
      <c r="F110" s="284">
        <v>3303.9505415969493</v>
      </c>
      <c r="G110" s="1287">
        <v>0</v>
      </c>
      <c r="H110" s="1287">
        <v>0</v>
      </c>
      <c r="I110" s="284">
        <v>11365</v>
      </c>
      <c r="J110" s="284"/>
      <c r="K110" s="284">
        <v>45817.683</v>
      </c>
    </row>
    <row r="111" spans="1:11" ht="12.75">
      <c r="A111" s="283" t="s">
        <v>974</v>
      </c>
      <c r="B111" s="284">
        <v>58953</v>
      </c>
      <c r="C111" s="284">
        <f t="shared" si="4"/>
        <v>165215.80997603125</v>
      </c>
      <c r="D111" s="284">
        <v>51717.60692792939</v>
      </c>
      <c r="E111" s="284">
        <v>4696.9034864443565</v>
      </c>
      <c r="F111" s="284">
        <v>3041.88828165751</v>
      </c>
      <c r="G111" s="284">
        <v>1241.11342</v>
      </c>
      <c r="H111" s="284">
        <v>13341.17024</v>
      </c>
      <c r="I111" s="284">
        <v>13900</v>
      </c>
      <c r="J111" s="284"/>
      <c r="K111" s="284">
        <v>91177.12762</v>
      </c>
    </row>
    <row r="112" spans="1:11" ht="12.75">
      <c r="A112" s="283" t="s">
        <v>975</v>
      </c>
      <c r="B112" s="284">
        <v>66040</v>
      </c>
      <c r="C112" s="284">
        <f t="shared" si="4"/>
        <v>116949.93895412316</v>
      </c>
      <c r="D112" s="284">
        <v>59729.92180148769</v>
      </c>
      <c r="E112" s="284">
        <v>3163.130500883333</v>
      </c>
      <c r="F112" s="284">
        <v>3400.4316517521456</v>
      </c>
      <c r="G112" s="1287">
        <v>0</v>
      </c>
      <c r="H112" s="1287">
        <v>0</v>
      </c>
      <c r="I112" s="284">
        <v>15590</v>
      </c>
      <c r="J112" s="284"/>
      <c r="K112" s="284">
        <v>50656.455</v>
      </c>
    </row>
    <row r="113" spans="1:11" ht="12.75">
      <c r="A113" s="283" t="s">
        <v>1058</v>
      </c>
      <c r="B113" s="284">
        <v>63353</v>
      </c>
      <c r="C113" s="284">
        <f t="shared" si="4"/>
        <v>117280.82190809956</v>
      </c>
      <c r="D113" s="284">
        <v>54140.25277854095</v>
      </c>
      <c r="E113" s="284">
        <v>3618.174721080099</v>
      </c>
      <c r="F113" s="284">
        <v>3179.0333984785157</v>
      </c>
      <c r="G113" s="1287">
        <v>0</v>
      </c>
      <c r="H113" s="284">
        <v>84.53000999999999</v>
      </c>
      <c r="I113" s="284">
        <v>13525</v>
      </c>
      <c r="J113" s="284"/>
      <c r="K113" s="284">
        <v>56258.831</v>
      </c>
    </row>
    <row r="114" spans="1:11" ht="5.25" customHeight="1">
      <c r="A114" s="283"/>
      <c r="B114" s="284"/>
      <c r="C114" s="284"/>
      <c r="D114" s="284"/>
      <c r="E114" s="284"/>
      <c r="F114" s="284"/>
      <c r="G114" s="284"/>
      <c r="H114" s="284"/>
      <c r="I114" s="284"/>
      <c r="J114" s="284"/>
      <c r="K114" s="284"/>
    </row>
    <row r="115" spans="1:11" ht="12.75">
      <c r="A115" s="283" t="s">
        <v>1459</v>
      </c>
      <c r="B115" s="284">
        <f>SUM(B105:B114)</f>
        <v>555173</v>
      </c>
      <c r="C115" s="284">
        <f aca="true" t="shared" si="5" ref="C115:I115">SUM(C105:C113)</f>
        <v>958155.8210072921</v>
      </c>
      <c r="D115" s="284">
        <f t="shared" si="5"/>
        <v>414300.564349829</v>
      </c>
      <c r="E115" s="284">
        <f t="shared" si="5"/>
        <v>30723.925237463103</v>
      </c>
      <c r="F115" s="284">
        <f t="shared" si="5"/>
        <v>28315</v>
      </c>
      <c r="G115" s="284">
        <f t="shared" si="5"/>
        <v>1423.68956</v>
      </c>
      <c r="H115" s="284">
        <f t="shared" si="5"/>
        <v>13425.70025</v>
      </c>
      <c r="I115" s="284">
        <f t="shared" si="5"/>
        <v>105108</v>
      </c>
      <c r="J115" s="284"/>
      <c r="K115" s="284">
        <f>SUM(K105:K113)</f>
        <v>469966.94161000004</v>
      </c>
    </row>
    <row r="116" spans="1:11" ht="33" customHeight="1">
      <c r="A116" s="283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</row>
    <row r="117" spans="1:11" ht="12.75">
      <c r="A117" s="266" t="s">
        <v>887</v>
      </c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</row>
    <row r="118" spans="1:11" ht="14.25">
      <c r="A118" s="1310" t="s">
        <v>398</v>
      </c>
      <c r="D118" s="284"/>
      <c r="E118" s="284"/>
      <c r="F118" s="284"/>
      <c r="G118" s="284"/>
      <c r="I118" s="284"/>
      <c r="K118" s="284"/>
    </row>
    <row r="119" spans="1:11" ht="12.75">
      <c r="A119" s="1256" t="s">
        <v>391</v>
      </c>
      <c r="I119" s="284"/>
      <c r="K119" s="284"/>
    </row>
    <row r="120" spans="1:11" ht="12.75">
      <c r="A120" s="1256" t="s">
        <v>392</v>
      </c>
      <c r="I120" s="284"/>
      <c r="K120" s="284"/>
    </row>
    <row r="121" spans="1:11" ht="12.75">
      <c r="A121" s="1256" t="s">
        <v>393</v>
      </c>
      <c r="I121" s="284"/>
      <c r="K121" s="284"/>
    </row>
    <row r="122" spans="1:11" ht="12.75">
      <c r="A122" s="1256" t="s">
        <v>889</v>
      </c>
      <c r="I122" s="284"/>
      <c r="K122" s="284"/>
    </row>
  </sheetData>
  <printOptions horizontalCentered="1"/>
  <pageMargins left="0.49" right="0.44" top="0.6" bottom="0.8" header="0.5" footer="0.4"/>
  <pageSetup horizontalDpi="600" verticalDpi="600" orientation="landscape" r:id="rId1"/>
  <headerFooter alignWithMargins="0">
    <oddFooter>&amp;C&amp;8Page &amp;P of &amp;N</oddFooter>
  </headerFooter>
  <rowBreaks count="1" manualBreakCount="1">
    <brk id="101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5"/>
  <sheetViews>
    <sheetView workbookViewId="0" topLeftCell="A1">
      <selection activeCell="B6" sqref="B6"/>
    </sheetView>
  </sheetViews>
  <sheetFormatPr defaultColWidth="9.140625" defaultRowHeight="12.75"/>
  <cols>
    <col min="1" max="1" width="23.57421875" style="240" customWidth="1"/>
    <col min="2" max="2" width="10.57421875" style="258" customWidth="1"/>
    <col min="3" max="3" width="12.140625" style="261" customWidth="1"/>
    <col min="4" max="4" width="12.421875" style="261" customWidth="1"/>
    <col min="5" max="5" width="11.7109375" style="261" customWidth="1"/>
    <col min="6" max="6" width="11.57421875" style="261" customWidth="1"/>
    <col min="7" max="7" width="9.8515625" style="261" customWidth="1"/>
    <col min="8" max="8" width="10.57421875" style="261" customWidth="1"/>
    <col min="9" max="9" width="10.57421875" style="240" customWidth="1"/>
    <col min="10" max="10" width="1.1484375" style="240" customWidth="1"/>
    <col min="11" max="11" width="11.57421875" style="240" customWidth="1"/>
    <col min="12" max="16384" width="9.140625" style="240" customWidth="1"/>
  </cols>
  <sheetData>
    <row r="1" spans="1:11" ht="12.75">
      <c r="A1" s="236" t="s">
        <v>237</v>
      </c>
      <c r="B1" s="237"/>
      <c r="C1" s="238"/>
      <c r="D1" s="238"/>
      <c r="E1" s="238"/>
      <c r="F1" s="238"/>
      <c r="G1" s="238"/>
      <c r="H1" s="238"/>
      <c r="I1" s="239"/>
      <c r="J1" s="239"/>
      <c r="K1" s="239"/>
    </row>
    <row r="2" spans="1:11" ht="12.75">
      <c r="A2" s="241" t="s">
        <v>1358</v>
      </c>
      <c r="B2" s="237"/>
      <c r="C2" s="238"/>
      <c r="D2" s="238"/>
      <c r="E2" s="238"/>
      <c r="F2" s="238"/>
      <c r="G2" s="238"/>
      <c r="H2" s="238"/>
      <c r="I2" s="239"/>
      <c r="J2" s="239"/>
      <c r="K2" s="239"/>
    </row>
    <row r="3" spans="1:11" ht="13.5" thickBot="1">
      <c r="A3" s="636" t="s">
        <v>150</v>
      </c>
      <c r="B3" s="237"/>
      <c r="C3" s="242"/>
      <c r="D3" s="242"/>
      <c r="E3" s="242"/>
      <c r="F3" s="242"/>
      <c r="G3" s="242"/>
      <c r="H3" s="242"/>
      <c r="I3" s="239"/>
      <c r="J3" s="239"/>
      <c r="K3" s="239"/>
    </row>
    <row r="4" spans="2:11" ht="13.5" thickBot="1">
      <c r="B4" s="243"/>
      <c r="C4" s="244"/>
      <c r="D4" s="244"/>
      <c r="E4" s="244"/>
      <c r="F4" s="244" t="s">
        <v>774</v>
      </c>
      <c r="G4" s="244"/>
      <c r="H4" s="244"/>
      <c r="I4" s="1285" t="s">
        <v>1120</v>
      </c>
      <c r="J4" s="627"/>
      <c r="K4" s="1286"/>
    </row>
    <row r="5" spans="1:11" ht="12.75">
      <c r="A5" s="245"/>
      <c r="B5" s="244" t="s">
        <v>775</v>
      </c>
      <c r="C5" s="244" t="s">
        <v>776</v>
      </c>
      <c r="D5" s="244" t="s">
        <v>777</v>
      </c>
      <c r="E5" s="244" t="s">
        <v>778</v>
      </c>
      <c r="F5" s="244" t="s">
        <v>779</v>
      </c>
      <c r="G5" s="244"/>
      <c r="H5" s="244"/>
      <c r="I5" s="246" t="s">
        <v>780</v>
      </c>
      <c r="J5" s="247"/>
      <c r="K5" s="248" t="s">
        <v>781</v>
      </c>
    </row>
    <row r="6" spans="1:11" ht="15" thickBot="1">
      <c r="A6" s="245" t="s">
        <v>782</v>
      </c>
      <c r="B6" s="553" t="s">
        <v>399</v>
      </c>
      <c r="C6" s="249" t="s">
        <v>783</v>
      </c>
      <c r="D6" s="249" t="s">
        <v>784</v>
      </c>
      <c r="E6" s="249" t="s">
        <v>785</v>
      </c>
      <c r="F6" s="249" t="s">
        <v>786</v>
      </c>
      <c r="G6" s="249" t="s">
        <v>787</v>
      </c>
      <c r="H6" s="249" t="s">
        <v>788</v>
      </c>
      <c r="I6" s="250" t="s">
        <v>789</v>
      </c>
      <c r="J6" s="251"/>
      <c r="K6" s="252" t="s">
        <v>790</v>
      </c>
    </row>
    <row r="7" spans="1:8" ht="7.5" customHeight="1">
      <c r="A7" s="253"/>
      <c r="B7" s="237"/>
      <c r="C7" s="254"/>
      <c r="D7" s="254"/>
      <c r="E7" s="254"/>
      <c r="F7" s="255"/>
      <c r="G7" s="255"/>
      <c r="H7" s="240"/>
    </row>
    <row r="8" spans="1:11" ht="12.75">
      <c r="A8" s="256" t="s">
        <v>1359</v>
      </c>
      <c r="B8" s="257">
        <v>901.9662146003353</v>
      </c>
      <c r="C8" s="257">
        <f aca="true" t="shared" si="0" ref="C8:C39">SUM(D8:H8)+K8</f>
        <v>2217.7729562116374</v>
      </c>
      <c r="D8" s="257">
        <v>694.556108425183</v>
      </c>
      <c r="E8" s="257">
        <v>23.828200775975425</v>
      </c>
      <c r="F8" s="257">
        <v>77.75364701047873</v>
      </c>
      <c r="G8" s="1287">
        <v>0</v>
      </c>
      <c r="H8" s="1287">
        <v>0</v>
      </c>
      <c r="I8" s="257">
        <v>201</v>
      </c>
      <c r="J8" s="257"/>
      <c r="K8" s="257">
        <v>1421.635</v>
      </c>
    </row>
    <row r="9" spans="1:11" ht="12.75">
      <c r="A9" s="256" t="s">
        <v>1360</v>
      </c>
      <c r="B9" s="257">
        <v>438.08818398899746</v>
      </c>
      <c r="C9" s="257">
        <f t="shared" si="0"/>
        <v>1168.4940378356027</v>
      </c>
      <c r="D9" s="257">
        <v>435.73392665156354</v>
      </c>
      <c r="E9" s="257">
        <v>19.90739452079683</v>
      </c>
      <c r="F9" s="257">
        <v>37.686716663242244</v>
      </c>
      <c r="G9" s="1287">
        <v>0</v>
      </c>
      <c r="H9" s="1287">
        <v>0</v>
      </c>
      <c r="I9" s="257">
        <v>88</v>
      </c>
      <c r="J9" s="257"/>
      <c r="K9" s="257">
        <v>675.166</v>
      </c>
    </row>
    <row r="10" spans="1:11" ht="12.75">
      <c r="A10" s="256" t="s">
        <v>1361</v>
      </c>
      <c r="B10" s="257">
        <v>1450.39056242548</v>
      </c>
      <c r="C10" s="257">
        <f t="shared" si="0"/>
        <v>2517.6024715413914</v>
      </c>
      <c r="D10" s="257">
        <v>1282.8932030751946</v>
      </c>
      <c r="E10" s="257">
        <v>32.95856145982716</v>
      </c>
      <c r="F10" s="257">
        <v>122.97770700636943</v>
      </c>
      <c r="G10" s="1287">
        <v>0</v>
      </c>
      <c r="H10" s="1287">
        <v>0</v>
      </c>
      <c r="I10" s="257">
        <v>341</v>
      </c>
      <c r="J10" s="257"/>
      <c r="K10" s="257">
        <v>1078.773</v>
      </c>
    </row>
    <row r="11" spans="1:11" ht="12.75">
      <c r="A11" s="256" t="s">
        <v>1362</v>
      </c>
      <c r="B11" s="257">
        <v>1240.4168393926443</v>
      </c>
      <c r="C11" s="257">
        <f t="shared" si="0"/>
        <v>4559.689650347997</v>
      </c>
      <c r="D11" s="257">
        <v>1902.2936221789232</v>
      </c>
      <c r="E11" s="257">
        <v>75.2810078280004</v>
      </c>
      <c r="F11" s="257">
        <v>107.90302034107253</v>
      </c>
      <c r="G11" s="1287">
        <v>0</v>
      </c>
      <c r="H11" s="1287">
        <v>0</v>
      </c>
      <c r="I11" s="257">
        <v>412</v>
      </c>
      <c r="J11" s="257"/>
      <c r="K11" s="257">
        <v>2474.212</v>
      </c>
    </row>
    <row r="12" spans="1:11" ht="12.75">
      <c r="A12" s="256" t="s">
        <v>1363</v>
      </c>
      <c r="B12" s="257">
        <v>661.4655329084878</v>
      </c>
      <c r="C12" s="257">
        <f t="shared" si="0"/>
        <v>1503.9075992843868</v>
      </c>
      <c r="D12" s="257">
        <v>661.774702167999</v>
      </c>
      <c r="E12" s="257">
        <v>17.075640490129302</v>
      </c>
      <c r="F12" s="257">
        <v>58.55325662625848</v>
      </c>
      <c r="G12" s="1287">
        <v>0</v>
      </c>
      <c r="H12" s="1287">
        <v>0</v>
      </c>
      <c r="I12" s="257">
        <v>187</v>
      </c>
      <c r="J12" s="257"/>
      <c r="K12" s="257">
        <v>766.504</v>
      </c>
    </row>
    <row r="13" spans="1:11" ht="12.75">
      <c r="A13" s="256" t="s">
        <v>802</v>
      </c>
      <c r="B13" s="257">
        <v>2421.5383457585162</v>
      </c>
      <c r="C13" s="257">
        <f t="shared" si="0"/>
        <v>3896.1368691528805</v>
      </c>
      <c r="D13" s="257">
        <v>1654.5624440003103</v>
      </c>
      <c r="E13" s="257">
        <v>119.70626345131673</v>
      </c>
      <c r="F13" s="257">
        <v>198.58916170125335</v>
      </c>
      <c r="G13" s="1287">
        <v>0</v>
      </c>
      <c r="H13" s="1287">
        <v>0</v>
      </c>
      <c r="I13" s="257">
        <v>511</v>
      </c>
      <c r="J13" s="257"/>
      <c r="K13" s="257">
        <v>1923.279</v>
      </c>
    </row>
    <row r="14" spans="1:11" ht="12.75">
      <c r="A14" s="256" t="s">
        <v>1364</v>
      </c>
      <c r="B14" s="257">
        <v>12387.544640415921</v>
      </c>
      <c r="C14" s="257">
        <f t="shared" si="0"/>
        <v>17602.339442273907</v>
      </c>
      <c r="D14" s="257">
        <v>8419.932730492652</v>
      </c>
      <c r="E14" s="257">
        <v>868.0139073842939</v>
      </c>
      <c r="F14" s="257">
        <v>1037.4558043969591</v>
      </c>
      <c r="G14" s="1287">
        <v>0</v>
      </c>
      <c r="H14" s="1287">
        <v>0</v>
      </c>
      <c r="I14" s="257">
        <v>2310</v>
      </c>
      <c r="J14" s="257"/>
      <c r="K14" s="257">
        <v>7276.937</v>
      </c>
    </row>
    <row r="15" spans="1:11" ht="12.75">
      <c r="A15" s="256" t="s">
        <v>1189</v>
      </c>
      <c r="B15" s="257">
        <v>2578.3848082277914</v>
      </c>
      <c r="C15" s="257">
        <f t="shared" si="0"/>
        <v>3989.1859276687437</v>
      </c>
      <c r="D15" s="257">
        <v>1830.8710864162704</v>
      </c>
      <c r="E15" s="257">
        <v>159.26788604392587</v>
      </c>
      <c r="F15" s="257">
        <v>214.85395520854735</v>
      </c>
      <c r="G15" s="1287">
        <v>0</v>
      </c>
      <c r="H15" s="1287">
        <v>0</v>
      </c>
      <c r="I15" s="257">
        <v>427</v>
      </c>
      <c r="J15" s="257"/>
      <c r="K15" s="257">
        <v>1784.193</v>
      </c>
    </row>
    <row r="16" spans="1:11" ht="12.75">
      <c r="A16" s="256" t="s">
        <v>1365</v>
      </c>
      <c r="B16" s="257">
        <v>2162.2213857882666</v>
      </c>
      <c r="C16" s="257">
        <f t="shared" si="0"/>
        <v>2102.867821381429</v>
      </c>
      <c r="D16" s="257">
        <v>1122.7730470799845</v>
      </c>
      <c r="E16" s="257">
        <v>63.22832063388753</v>
      </c>
      <c r="F16" s="257">
        <v>183.276453667557</v>
      </c>
      <c r="G16" s="1287">
        <v>0</v>
      </c>
      <c r="H16" s="1287">
        <v>0</v>
      </c>
      <c r="I16" s="257">
        <v>393</v>
      </c>
      <c r="J16" s="257"/>
      <c r="K16" s="257">
        <v>733.59</v>
      </c>
    </row>
    <row r="17" spans="1:11" ht="12.75">
      <c r="A17" s="256" t="s">
        <v>1366</v>
      </c>
      <c r="B17" s="257">
        <v>1930.4479860802946</v>
      </c>
      <c r="C17" s="257">
        <f t="shared" si="0"/>
        <v>3170.264065826327</v>
      </c>
      <c r="D17" s="257">
        <v>1143.4173963963342</v>
      </c>
      <c r="E17" s="257">
        <v>70.33334972586297</v>
      </c>
      <c r="F17" s="257">
        <v>166.93231970412987</v>
      </c>
      <c r="G17" s="1287">
        <v>0</v>
      </c>
      <c r="H17" s="1287">
        <v>0</v>
      </c>
      <c r="I17" s="257">
        <v>387</v>
      </c>
      <c r="J17" s="257"/>
      <c r="K17" s="257">
        <v>1789.581</v>
      </c>
    </row>
    <row r="18" spans="1:11" ht="12.75">
      <c r="A18" s="256" t="s">
        <v>1367</v>
      </c>
      <c r="B18" s="257">
        <v>1756.4306287218965</v>
      </c>
      <c r="C18" s="257">
        <f t="shared" si="0"/>
        <v>2772.363846426704</v>
      </c>
      <c r="D18" s="257">
        <v>1113.064617868417</v>
      </c>
      <c r="E18" s="257">
        <v>37.92804425584254</v>
      </c>
      <c r="F18" s="257">
        <v>146.85918430244504</v>
      </c>
      <c r="G18" s="1287">
        <v>0</v>
      </c>
      <c r="H18" s="1287">
        <v>0</v>
      </c>
      <c r="I18" s="257">
        <v>569</v>
      </c>
      <c r="J18" s="257"/>
      <c r="K18" s="257">
        <v>1474.512</v>
      </c>
    </row>
    <row r="19" spans="1:11" ht="12.75">
      <c r="A19" s="256" t="s">
        <v>1197</v>
      </c>
      <c r="B19" s="257">
        <v>1435.5619014981608</v>
      </c>
      <c r="C19" s="257">
        <f t="shared" si="0"/>
        <v>2301.1492340827563</v>
      </c>
      <c r="D19" s="257">
        <v>896.0207120201663</v>
      </c>
      <c r="E19" s="257">
        <v>56.20513414395448</v>
      </c>
      <c r="F19" s="257">
        <v>123.1363879186357</v>
      </c>
      <c r="G19" s="1287">
        <v>0</v>
      </c>
      <c r="H19" s="1287">
        <v>0</v>
      </c>
      <c r="I19" s="257">
        <v>431</v>
      </c>
      <c r="J19" s="257"/>
      <c r="K19" s="257">
        <v>1225.787</v>
      </c>
    </row>
    <row r="20" spans="1:11" ht="12.75">
      <c r="A20" s="256" t="s">
        <v>804</v>
      </c>
      <c r="B20" s="257">
        <v>1208.4541784246342</v>
      </c>
      <c r="C20" s="257">
        <f t="shared" si="0"/>
        <v>2392.4767898943246</v>
      </c>
      <c r="D20" s="257">
        <v>995.0977763043473</v>
      </c>
      <c r="E20" s="257">
        <v>11.512526020632933</v>
      </c>
      <c r="F20" s="257">
        <v>105.68148756934457</v>
      </c>
      <c r="G20" s="1287">
        <v>0</v>
      </c>
      <c r="H20" s="1287">
        <v>0</v>
      </c>
      <c r="I20" s="257">
        <v>382</v>
      </c>
      <c r="J20" s="257"/>
      <c r="K20" s="257">
        <v>1280.185</v>
      </c>
    </row>
    <row r="21" spans="1:11" ht="12.75">
      <c r="A21" s="256" t="s">
        <v>805</v>
      </c>
      <c r="B21" s="257">
        <v>1908.6666040833275</v>
      </c>
      <c r="C21" s="257">
        <f t="shared" si="0"/>
        <v>3069.984649279586</v>
      </c>
      <c r="D21" s="257">
        <v>1309.5412093366388</v>
      </c>
      <c r="E21" s="257">
        <v>93.29729262427051</v>
      </c>
      <c r="F21" s="257">
        <v>161.29914731867677</v>
      </c>
      <c r="G21" s="1287">
        <v>0</v>
      </c>
      <c r="H21" s="1287">
        <v>0</v>
      </c>
      <c r="I21" s="257">
        <v>414</v>
      </c>
      <c r="J21" s="257"/>
      <c r="K21" s="257">
        <v>1505.847</v>
      </c>
    </row>
    <row r="22" spans="1:11" ht="12.75">
      <c r="A22" s="256" t="s">
        <v>900</v>
      </c>
      <c r="B22" s="257">
        <v>1432.25911423166</v>
      </c>
      <c r="C22" s="257">
        <f t="shared" si="0"/>
        <v>3456.172922618347</v>
      </c>
      <c r="D22" s="257">
        <v>1545.8022909441409</v>
      </c>
      <c r="E22" s="257">
        <v>23.972243755570073</v>
      </c>
      <c r="F22" s="257">
        <v>123.1363879186357</v>
      </c>
      <c r="G22" s="1287">
        <v>0</v>
      </c>
      <c r="H22" s="1287">
        <v>0</v>
      </c>
      <c r="I22" s="257">
        <v>353</v>
      </c>
      <c r="J22" s="257"/>
      <c r="K22" s="257">
        <v>1763.262</v>
      </c>
    </row>
    <row r="23" spans="1:11" ht="12.75">
      <c r="A23" s="256" t="s">
        <v>1368</v>
      </c>
      <c r="B23" s="257">
        <v>1820.8896178863074</v>
      </c>
      <c r="C23" s="257">
        <f t="shared" si="0"/>
        <v>2973.6618722719704</v>
      </c>
      <c r="D23" s="257">
        <v>1125.0009785277844</v>
      </c>
      <c r="E23" s="257">
        <v>102.60006838975825</v>
      </c>
      <c r="F23" s="257">
        <v>153.99982535442777</v>
      </c>
      <c r="G23" s="1287">
        <v>0</v>
      </c>
      <c r="H23" s="1287">
        <v>0</v>
      </c>
      <c r="I23" s="257">
        <v>381</v>
      </c>
      <c r="J23" s="257"/>
      <c r="K23" s="257">
        <v>1592.061</v>
      </c>
    </row>
    <row r="24" spans="1:11" ht="12.75">
      <c r="A24" s="256" t="s">
        <v>1369</v>
      </c>
      <c r="B24" s="257">
        <v>4625.15515029039</v>
      </c>
      <c r="C24" s="257">
        <f t="shared" si="0"/>
        <v>9526.841956547294</v>
      </c>
      <c r="D24" s="257">
        <v>4041.7453775264503</v>
      </c>
      <c r="E24" s="257">
        <v>275.48547217884794</v>
      </c>
      <c r="F24" s="257">
        <v>387.3401068419971</v>
      </c>
      <c r="G24" s="1287">
        <v>0</v>
      </c>
      <c r="H24" s="1287">
        <v>0</v>
      </c>
      <c r="I24" s="257">
        <v>1605</v>
      </c>
      <c r="J24" s="257"/>
      <c r="K24" s="257">
        <v>4822.271</v>
      </c>
    </row>
    <row r="25" spans="1:11" ht="12.75">
      <c r="A25" s="256" t="s">
        <v>1284</v>
      </c>
      <c r="B25" s="257">
        <v>1319.8822956476386</v>
      </c>
      <c r="C25" s="257">
        <f t="shared" si="0"/>
        <v>2048.514131629243</v>
      </c>
      <c r="D25" s="257">
        <v>857.5539247390022</v>
      </c>
      <c r="E25" s="257">
        <v>28.519418725046606</v>
      </c>
      <c r="F25" s="257">
        <v>112.74278816519416</v>
      </c>
      <c r="G25" s="1287">
        <v>0</v>
      </c>
      <c r="H25" s="1287">
        <v>0</v>
      </c>
      <c r="I25" s="257">
        <v>373</v>
      </c>
      <c r="J25" s="257"/>
      <c r="K25" s="257">
        <v>1049.698</v>
      </c>
    </row>
    <row r="26" spans="1:11" ht="12.75">
      <c r="A26" s="256" t="s">
        <v>806</v>
      </c>
      <c r="B26" s="257">
        <v>1177.5083175059863</v>
      </c>
      <c r="C26" s="257">
        <f t="shared" si="0"/>
        <v>2121.788431952481</v>
      </c>
      <c r="D26" s="257">
        <v>815.8587654554532</v>
      </c>
      <c r="E26" s="257">
        <v>24.847413980076954</v>
      </c>
      <c r="F26" s="257">
        <v>103.0632525169509</v>
      </c>
      <c r="G26" s="1287">
        <v>0</v>
      </c>
      <c r="H26" s="1287">
        <v>0</v>
      </c>
      <c r="I26" s="257">
        <v>412</v>
      </c>
      <c r="J26" s="257"/>
      <c r="K26" s="257">
        <v>1178.019</v>
      </c>
    </row>
    <row r="27" spans="1:11" ht="12.75">
      <c r="A27" s="256" t="s">
        <v>1370</v>
      </c>
      <c r="B27" s="257">
        <v>837.2650500827107</v>
      </c>
      <c r="C27" s="257">
        <f t="shared" si="0"/>
        <v>1966.3503115183703</v>
      </c>
      <c r="D27" s="257">
        <v>640.3083089917014</v>
      </c>
      <c r="E27" s="257">
        <v>43.401677480439204</v>
      </c>
      <c r="F27" s="257">
        <v>70.45432504622971</v>
      </c>
      <c r="G27" s="1287">
        <v>0</v>
      </c>
      <c r="H27" s="1287">
        <v>0</v>
      </c>
      <c r="I27" s="257">
        <v>198</v>
      </c>
      <c r="J27" s="257"/>
      <c r="K27" s="257">
        <v>1212.186</v>
      </c>
    </row>
    <row r="28" spans="1:11" ht="12.75">
      <c r="A28" s="256" t="s">
        <v>1286</v>
      </c>
      <c r="B28" s="257">
        <v>1729.5796505874343</v>
      </c>
      <c r="C28" s="257">
        <f t="shared" si="0"/>
        <v>3405.3391181187912</v>
      </c>
      <c r="D28" s="257">
        <v>1414.8621579331245</v>
      </c>
      <c r="E28" s="257">
        <v>85.7644995322867</v>
      </c>
      <c r="F28" s="257">
        <v>146.2244606533799</v>
      </c>
      <c r="G28" s="1287">
        <v>0</v>
      </c>
      <c r="H28" s="1287">
        <v>0</v>
      </c>
      <c r="I28" s="257">
        <v>479</v>
      </c>
      <c r="J28" s="257"/>
      <c r="K28" s="257">
        <v>1758.488</v>
      </c>
    </row>
    <row r="29" spans="1:11" ht="12.75">
      <c r="A29" s="256" t="s">
        <v>1371</v>
      </c>
      <c r="B29" s="257">
        <v>1854.032003173367</v>
      </c>
      <c r="C29" s="257">
        <f t="shared" si="0"/>
        <v>3574.1426440656287</v>
      </c>
      <c r="D29" s="257">
        <v>1557.9423887377243</v>
      </c>
      <c r="E29" s="257">
        <v>57.784150746026135</v>
      </c>
      <c r="F29" s="257">
        <v>160.82310458187794</v>
      </c>
      <c r="G29" s="1287">
        <v>0</v>
      </c>
      <c r="H29" s="1287">
        <v>0</v>
      </c>
      <c r="I29" s="257">
        <v>506</v>
      </c>
      <c r="J29" s="257"/>
      <c r="K29" s="257">
        <v>1797.593</v>
      </c>
    </row>
    <row r="30" spans="1:11" ht="12.75">
      <c r="A30" s="256" t="s">
        <v>994</v>
      </c>
      <c r="B30" s="257">
        <v>5228.2244197387245</v>
      </c>
      <c r="C30" s="257">
        <f t="shared" si="0"/>
        <v>9255.781239989985</v>
      </c>
      <c r="D30" s="257">
        <v>3473.083613783281</v>
      </c>
      <c r="E30" s="257">
        <v>213.40185673886032</v>
      </c>
      <c r="F30" s="257">
        <v>450.4157694678447</v>
      </c>
      <c r="G30" s="1287">
        <v>0</v>
      </c>
      <c r="H30" s="1287">
        <v>0</v>
      </c>
      <c r="I30" s="257">
        <v>1240</v>
      </c>
      <c r="J30" s="257"/>
      <c r="K30" s="257">
        <v>5118.88</v>
      </c>
    </row>
    <row r="31" spans="1:11" ht="12.75">
      <c r="A31" s="256" t="s">
        <v>995</v>
      </c>
      <c r="B31" s="257">
        <v>1520.0087858501554</v>
      </c>
      <c r="C31" s="257">
        <f t="shared" si="0"/>
        <v>2813.8811171755533</v>
      </c>
      <c r="D31" s="257">
        <v>1107.0680562464047</v>
      </c>
      <c r="E31" s="257">
        <v>14.970648765598407</v>
      </c>
      <c r="F31" s="257">
        <v>130.83241216355043</v>
      </c>
      <c r="G31" s="1287">
        <v>0</v>
      </c>
      <c r="H31" s="1287">
        <v>0</v>
      </c>
      <c r="I31" s="257">
        <v>411</v>
      </c>
      <c r="J31" s="257"/>
      <c r="K31" s="257">
        <v>1561.01</v>
      </c>
    </row>
    <row r="32" spans="1:11" ht="12.75">
      <c r="A32" s="256" t="s">
        <v>1372</v>
      </c>
      <c r="B32" s="257">
        <v>3589.466861122472</v>
      </c>
      <c r="C32" s="257">
        <f t="shared" si="0"/>
        <v>5762.999032321363</v>
      </c>
      <c r="D32" s="257">
        <v>2365.0070080416262</v>
      </c>
      <c r="E32" s="257">
        <v>113.50586792058343</v>
      </c>
      <c r="F32" s="257">
        <v>295.0671563591535</v>
      </c>
      <c r="G32" s="1287">
        <v>0</v>
      </c>
      <c r="H32" s="1287">
        <v>0</v>
      </c>
      <c r="I32" s="257">
        <v>626</v>
      </c>
      <c r="J32" s="257"/>
      <c r="K32" s="257">
        <v>2989.419</v>
      </c>
    </row>
    <row r="33" spans="1:11" ht="12.75">
      <c r="A33" s="256" t="s">
        <v>1373</v>
      </c>
      <c r="B33" s="257">
        <v>727.7137761224385</v>
      </c>
      <c r="C33" s="257">
        <f t="shared" si="0"/>
        <v>1688.583823640879</v>
      </c>
      <c r="D33" s="257">
        <v>756.5915317501317</v>
      </c>
      <c r="E33" s="257">
        <v>38.57405519463067</v>
      </c>
      <c r="F33" s="257">
        <v>62.044236696116705</v>
      </c>
      <c r="G33" s="1287">
        <v>0</v>
      </c>
      <c r="H33" s="1287">
        <v>0</v>
      </c>
      <c r="I33" s="257">
        <v>184</v>
      </c>
      <c r="J33" s="257"/>
      <c r="K33" s="257">
        <v>831.374</v>
      </c>
    </row>
    <row r="34" spans="1:11" ht="12.75">
      <c r="A34" s="256" t="s">
        <v>1291</v>
      </c>
      <c r="B34" s="257">
        <v>737.6287533421965</v>
      </c>
      <c r="C34" s="257">
        <f t="shared" si="0"/>
        <v>1664.9023100509853</v>
      </c>
      <c r="D34" s="257">
        <v>567.3683877070487</v>
      </c>
      <c r="E34" s="257">
        <v>49.510409296885</v>
      </c>
      <c r="F34" s="257">
        <v>61.409513047051576</v>
      </c>
      <c r="G34" s="1287">
        <v>0</v>
      </c>
      <c r="H34" s="1287">
        <v>0</v>
      </c>
      <c r="I34" s="257">
        <v>168</v>
      </c>
      <c r="J34" s="257"/>
      <c r="K34" s="257">
        <v>986.614</v>
      </c>
    </row>
    <row r="35" spans="1:11" ht="12.75">
      <c r="A35" s="256" t="s">
        <v>1374</v>
      </c>
      <c r="B35" s="257">
        <v>1419.2433117125256</v>
      </c>
      <c r="C35" s="257">
        <f t="shared" si="0"/>
        <v>2264.673817258732</v>
      </c>
      <c r="D35" s="257">
        <v>1027.4372452952707</v>
      </c>
      <c r="E35" s="257">
        <v>65.54173818495309</v>
      </c>
      <c r="F35" s="257">
        <v>120.67683377850832</v>
      </c>
      <c r="G35" s="1287">
        <v>0</v>
      </c>
      <c r="H35" s="1287">
        <v>0</v>
      </c>
      <c r="I35" s="257">
        <v>309</v>
      </c>
      <c r="J35" s="257"/>
      <c r="K35" s="257">
        <v>1051.018</v>
      </c>
    </row>
    <row r="36" spans="1:11" ht="12.75">
      <c r="A36" s="256" t="s">
        <v>1375</v>
      </c>
      <c r="B36" s="257">
        <v>4582.144319031719</v>
      </c>
      <c r="C36" s="257">
        <f t="shared" si="0"/>
        <v>6752.676051060844</v>
      </c>
      <c r="D36" s="257">
        <v>2822.2762538651427</v>
      </c>
      <c r="E36" s="257">
        <v>146.46879431918617</v>
      </c>
      <c r="F36" s="257">
        <v>393.60800287651534</v>
      </c>
      <c r="G36" s="1287">
        <v>0</v>
      </c>
      <c r="H36" s="1287">
        <v>0</v>
      </c>
      <c r="I36" s="257">
        <v>795</v>
      </c>
      <c r="J36" s="257"/>
      <c r="K36" s="257">
        <v>3390.323</v>
      </c>
    </row>
    <row r="37" spans="1:11" ht="12.75">
      <c r="A37" s="256" t="s">
        <v>997</v>
      </c>
      <c r="B37" s="257">
        <v>1896.4069454105563</v>
      </c>
      <c r="C37" s="257">
        <f t="shared" si="0"/>
        <v>3570.652977090306</v>
      </c>
      <c r="D37" s="257">
        <v>1415.2493598498943</v>
      </c>
      <c r="E37" s="257">
        <v>43.61883318452508</v>
      </c>
      <c r="F37" s="257">
        <v>157.2527840558866</v>
      </c>
      <c r="G37" s="1287">
        <v>0</v>
      </c>
      <c r="H37" s="1287">
        <v>0</v>
      </c>
      <c r="I37" s="257">
        <v>533</v>
      </c>
      <c r="J37" s="257"/>
      <c r="K37" s="257">
        <v>1954.532</v>
      </c>
    </row>
    <row r="38" spans="1:11" ht="12.75">
      <c r="A38" s="256" t="s">
        <v>1376</v>
      </c>
      <c r="B38" s="257">
        <v>8181.45409410369</v>
      </c>
      <c r="C38" s="257">
        <f t="shared" si="0"/>
        <v>13182.077956146008</v>
      </c>
      <c r="D38" s="257">
        <v>6497.71848195176</v>
      </c>
      <c r="E38" s="257">
        <v>512.7679089589908</v>
      </c>
      <c r="F38" s="257">
        <v>693.1975652352578</v>
      </c>
      <c r="G38" s="1287">
        <v>0</v>
      </c>
      <c r="H38" s="1287">
        <v>0</v>
      </c>
      <c r="I38" s="257">
        <v>2237</v>
      </c>
      <c r="J38" s="257"/>
      <c r="K38" s="257">
        <v>5478.394</v>
      </c>
    </row>
    <row r="39" spans="1:11" ht="12.75">
      <c r="A39" s="256" t="s">
        <v>999</v>
      </c>
      <c r="B39" s="257">
        <v>1042.4198326689395</v>
      </c>
      <c r="C39" s="257">
        <f t="shared" si="0"/>
        <v>2194.234491681668</v>
      </c>
      <c r="D39" s="257">
        <v>916.707633275009</v>
      </c>
      <c r="E39" s="257">
        <v>36.88482388847523</v>
      </c>
      <c r="F39" s="257">
        <v>89.49603451818369</v>
      </c>
      <c r="G39" s="1287">
        <v>0</v>
      </c>
      <c r="H39" s="1287">
        <v>0</v>
      </c>
      <c r="I39" s="257">
        <v>260</v>
      </c>
      <c r="J39" s="257"/>
      <c r="K39" s="257">
        <v>1151.146</v>
      </c>
    </row>
    <row r="40" spans="1:11" ht="12.75">
      <c r="A40" s="256" t="s">
        <v>1211</v>
      </c>
      <c r="B40" s="257">
        <v>2005.7163568352494</v>
      </c>
      <c r="C40" s="257">
        <f aca="true" t="shared" si="1" ref="C40:C71">SUM(D40:H40)+K40</f>
        <v>3651.12234166031</v>
      </c>
      <c r="D40" s="257">
        <v>1453.172848106481</v>
      </c>
      <c r="E40" s="257">
        <v>108.52874648171074</v>
      </c>
      <c r="F40" s="257">
        <v>171.69274707211832</v>
      </c>
      <c r="G40" s="1287">
        <v>0</v>
      </c>
      <c r="H40" s="1287">
        <v>0</v>
      </c>
      <c r="I40" s="257">
        <v>494</v>
      </c>
      <c r="J40" s="257"/>
      <c r="K40" s="257">
        <v>1917.728</v>
      </c>
    </row>
    <row r="41" spans="1:11" ht="12.75">
      <c r="A41" s="256" t="s">
        <v>1377</v>
      </c>
      <c r="B41" s="257">
        <v>1646.772632574752</v>
      </c>
      <c r="C41" s="257">
        <f t="shared" si="1"/>
        <v>3320.6296494570242</v>
      </c>
      <c r="D41" s="257">
        <v>1612.0563906502282</v>
      </c>
      <c r="E41" s="257">
        <v>51.02722552140441</v>
      </c>
      <c r="F41" s="257">
        <v>141.4640332853914</v>
      </c>
      <c r="G41" s="1287">
        <v>0</v>
      </c>
      <c r="H41" s="1287">
        <v>0</v>
      </c>
      <c r="I41" s="257">
        <v>553</v>
      </c>
      <c r="J41" s="257"/>
      <c r="K41" s="257">
        <v>1516.082</v>
      </c>
    </row>
    <row r="42" spans="1:11" ht="12.75">
      <c r="A42" s="256" t="s">
        <v>816</v>
      </c>
      <c r="B42" s="257">
        <v>991.5911234382256</v>
      </c>
      <c r="C42" s="257">
        <f t="shared" si="1"/>
        <v>1861.0791868170397</v>
      </c>
      <c r="D42" s="257">
        <v>817.9113410613651</v>
      </c>
      <c r="E42" s="257">
        <v>57.356386746017776</v>
      </c>
      <c r="F42" s="257">
        <v>86.79845900965687</v>
      </c>
      <c r="G42" s="1287">
        <v>0</v>
      </c>
      <c r="H42" s="1287">
        <v>0</v>
      </c>
      <c r="I42" s="257">
        <v>295</v>
      </c>
      <c r="J42" s="257"/>
      <c r="K42" s="257">
        <v>899.013</v>
      </c>
    </row>
    <row r="43" spans="1:11" ht="12" customHeight="1">
      <c r="A43" s="256" t="s">
        <v>1378</v>
      </c>
      <c r="B43" s="257">
        <v>875.0759872602035</v>
      </c>
      <c r="C43" s="257">
        <f t="shared" si="1"/>
        <v>2062.275480908575</v>
      </c>
      <c r="D43" s="257">
        <v>877.7431597605103</v>
      </c>
      <c r="E43" s="257">
        <v>10.508590102245986</v>
      </c>
      <c r="F43" s="257">
        <v>74.97673104581878</v>
      </c>
      <c r="G43" s="1287">
        <v>0</v>
      </c>
      <c r="H43" s="1287">
        <v>0</v>
      </c>
      <c r="I43" s="257">
        <v>157</v>
      </c>
      <c r="J43" s="257"/>
      <c r="K43" s="257">
        <v>1099.047</v>
      </c>
    </row>
    <row r="44" spans="1:11" ht="12" customHeight="1">
      <c r="A44" s="256" t="s">
        <v>1379</v>
      </c>
      <c r="B44" s="257">
        <v>963.7441821454227</v>
      </c>
      <c r="C44" s="257">
        <f t="shared" si="1"/>
        <v>2326.4106905672334</v>
      </c>
      <c r="D44" s="257">
        <v>912.7788515226562</v>
      </c>
      <c r="E44" s="257">
        <v>43.38312649064293</v>
      </c>
      <c r="F44" s="257">
        <v>82.19671255393466</v>
      </c>
      <c r="G44" s="1287">
        <v>0</v>
      </c>
      <c r="H44" s="1287">
        <v>0</v>
      </c>
      <c r="I44" s="257">
        <v>253</v>
      </c>
      <c r="J44" s="257"/>
      <c r="K44" s="257">
        <v>1288.052</v>
      </c>
    </row>
    <row r="45" spans="1:11" ht="12" customHeight="1">
      <c r="A45" s="256" t="s">
        <v>1380</v>
      </c>
      <c r="B45" s="257">
        <v>1162.4416052016177</v>
      </c>
      <c r="C45" s="257">
        <f t="shared" si="1"/>
        <v>1725.6830612501385</v>
      </c>
      <c r="D45" s="257">
        <v>720.8138719171079</v>
      </c>
      <c r="E45" s="257">
        <v>63.17157642980479</v>
      </c>
      <c r="F45" s="257">
        <v>99.6516129032258</v>
      </c>
      <c r="G45" s="1287">
        <v>0</v>
      </c>
      <c r="H45" s="1287">
        <v>0</v>
      </c>
      <c r="I45" s="257">
        <v>290</v>
      </c>
      <c r="J45" s="257"/>
      <c r="K45" s="257">
        <v>842.046</v>
      </c>
    </row>
    <row r="46" spans="1:11" ht="12" customHeight="1">
      <c r="A46" s="256" t="s">
        <v>1381</v>
      </c>
      <c r="B46" s="257">
        <v>1237.1618153291117</v>
      </c>
      <c r="C46" s="257">
        <f t="shared" si="1"/>
        <v>2158.126204844416</v>
      </c>
      <c r="D46" s="257">
        <v>724.938281863012</v>
      </c>
      <c r="E46" s="257">
        <v>0.36556362245611684</v>
      </c>
      <c r="F46" s="257">
        <v>104.25335935894802</v>
      </c>
      <c r="G46" s="1287">
        <v>0</v>
      </c>
      <c r="H46" s="1287">
        <v>0</v>
      </c>
      <c r="I46" s="257">
        <v>266</v>
      </c>
      <c r="J46" s="257"/>
      <c r="K46" s="257">
        <v>1328.569</v>
      </c>
    </row>
    <row r="47" spans="1:11" ht="12" customHeight="1">
      <c r="A47" s="256" t="s">
        <v>1305</v>
      </c>
      <c r="B47" s="257">
        <v>1462.0033163842336</v>
      </c>
      <c r="C47" s="257">
        <f t="shared" si="1"/>
        <v>3115.24787640436</v>
      </c>
      <c r="D47" s="257">
        <v>1213.2374027600008</v>
      </c>
      <c r="E47" s="257">
        <v>84.2356797261344</v>
      </c>
      <c r="F47" s="257">
        <v>127.65879391822477</v>
      </c>
      <c r="G47" s="1287">
        <v>0</v>
      </c>
      <c r="H47" s="1287">
        <v>0</v>
      </c>
      <c r="I47" s="257">
        <v>434</v>
      </c>
      <c r="J47" s="257"/>
      <c r="K47" s="257">
        <v>1690.116</v>
      </c>
    </row>
    <row r="48" spans="1:11" ht="12" customHeight="1">
      <c r="A48" s="256" t="s">
        <v>820</v>
      </c>
      <c r="B48" s="257">
        <v>1161.4392674212413</v>
      </c>
      <c r="C48" s="257">
        <f t="shared" si="1"/>
        <v>1814.6523309763147</v>
      </c>
      <c r="D48" s="257">
        <v>755.3559319162518</v>
      </c>
      <c r="E48" s="257">
        <v>31.668722051638706</v>
      </c>
      <c r="F48" s="257">
        <v>100.36567700842407</v>
      </c>
      <c r="G48" s="1287">
        <v>0</v>
      </c>
      <c r="H48" s="1287">
        <v>0</v>
      </c>
      <c r="I48" s="257">
        <v>358</v>
      </c>
      <c r="J48" s="257"/>
      <c r="K48" s="257">
        <v>927.262</v>
      </c>
    </row>
    <row r="49" spans="1:11" ht="12" customHeight="1">
      <c r="A49" s="256" t="s">
        <v>1221</v>
      </c>
      <c r="B49" s="257">
        <v>1828.024831925351</v>
      </c>
      <c r="C49" s="257">
        <f t="shared" si="1"/>
        <v>2666.659061940214</v>
      </c>
      <c r="D49" s="257">
        <v>1027.165595782982</v>
      </c>
      <c r="E49" s="257">
        <v>61.261915715481784</v>
      </c>
      <c r="F49" s="257">
        <v>158.36355044175056</v>
      </c>
      <c r="G49" s="1287">
        <v>0</v>
      </c>
      <c r="H49" s="1287">
        <v>0</v>
      </c>
      <c r="I49" s="257">
        <v>528</v>
      </c>
      <c r="J49" s="257"/>
      <c r="K49" s="257">
        <v>1419.868</v>
      </c>
    </row>
    <row r="50" spans="1:11" ht="12" customHeight="1">
      <c r="A50" s="256" t="s">
        <v>1223</v>
      </c>
      <c r="B50" s="257">
        <v>1532.2581179384156</v>
      </c>
      <c r="C50" s="257">
        <f t="shared" si="1"/>
        <v>3723.469515943898</v>
      </c>
      <c r="D50" s="257">
        <v>1564.9373636791556</v>
      </c>
      <c r="E50" s="257">
        <v>58.85137827665921</v>
      </c>
      <c r="F50" s="257">
        <v>131.149773988083</v>
      </c>
      <c r="G50" s="1287">
        <v>0</v>
      </c>
      <c r="H50" s="1287">
        <v>0</v>
      </c>
      <c r="I50" s="257">
        <v>297</v>
      </c>
      <c r="J50" s="257"/>
      <c r="K50" s="257">
        <v>1968.531</v>
      </c>
    </row>
    <row r="51" spans="1:11" ht="12" customHeight="1">
      <c r="A51" s="256" t="s">
        <v>1226</v>
      </c>
      <c r="B51" s="257">
        <v>1830.0010480987312</v>
      </c>
      <c r="C51" s="257">
        <f t="shared" si="1"/>
        <v>2886.903986885401</v>
      </c>
      <c r="D51" s="257">
        <v>1092.1019926309532</v>
      </c>
      <c r="E51" s="257">
        <v>73.5557657769463</v>
      </c>
      <c r="F51" s="257">
        <v>151.06422847750153</v>
      </c>
      <c r="G51" s="1287">
        <v>0</v>
      </c>
      <c r="H51" s="1287">
        <v>0</v>
      </c>
      <c r="I51" s="257">
        <v>333</v>
      </c>
      <c r="J51" s="257"/>
      <c r="K51" s="257">
        <v>1570.182</v>
      </c>
    </row>
    <row r="52" spans="1:11" ht="12" customHeight="1">
      <c r="A52" s="256" t="s">
        <v>1094</v>
      </c>
      <c r="B52" s="257">
        <v>859.5697858982878</v>
      </c>
      <c r="C52" s="257">
        <f t="shared" si="1"/>
        <v>1793.9387041061132</v>
      </c>
      <c r="D52" s="257">
        <v>719.5549588788155</v>
      </c>
      <c r="E52" s="257">
        <v>49.315078286677114</v>
      </c>
      <c r="F52" s="257">
        <v>74.2626669406205</v>
      </c>
      <c r="G52" s="1287">
        <v>0</v>
      </c>
      <c r="H52" s="1287">
        <v>0</v>
      </c>
      <c r="I52" s="257">
        <v>353</v>
      </c>
      <c r="J52" s="257"/>
      <c r="K52" s="257">
        <v>950.806</v>
      </c>
    </row>
    <row r="53" spans="1:11" ht="12" customHeight="1">
      <c r="A53" s="256" t="s">
        <v>1382</v>
      </c>
      <c r="B53" s="257">
        <v>1029.9702809004878</v>
      </c>
      <c r="C53" s="257">
        <f t="shared" si="1"/>
        <v>2177.502264260842</v>
      </c>
      <c r="D53" s="257">
        <v>893.3508433061061</v>
      </c>
      <c r="E53" s="257">
        <v>36.88264141908744</v>
      </c>
      <c r="F53" s="257">
        <v>90.36877953564824</v>
      </c>
      <c r="G53" s="1287">
        <v>0</v>
      </c>
      <c r="H53" s="1287">
        <v>0</v>
      </c>
      <c r="I53" s="257">
        <v>349</v>
      </c>
      <c r="J53" s="257"/>
      <c r="K53" s="257">
        <v>1156.9</v>
      </c>
    </row>
    <row r="54" spans="1:11" ht="12" customHeight="1">
      <c r="A54" s="256" t="s">
        <v>1383</v>
      </c>
      <c r="B54" s="257">
        <v>794.4572160017111</v>
      </c>
      <c r="C54" s="257">
        <f t="shared" si="1"/>
        <v>1074.6555391623524</v>
      </c>
      <c r="D54" s="257">
        <v>452.9208263917327</v>
      </c>
      <c r="E54" s="257">
        <v>5.839196847052779</v>
      </c>
      <c r="F54" s="257">
        <v>68.86751592356688</v>
      </c>
      <c r="G54" s="1287">
        <v>0</v>
      </c>
      <c r="H54" s="1287">
        <v>0</v>
      </c>
      <c r="I54" s="257">
        <v>187</v>
      </c>
      <c r="J54" s="257"/>
      <c r="K54" s="257">
        <v>547.028</v>
      </c>
    </row>
    <row r="55" spans="1:11" ht="12" customHeight="1">
      <c r="A55" s="256" t="s">
        <v>1384</v>
      </c>
      <c r="B55" s="257">
        <v>1447.8035687817692</v>
      </c>
      <c r="C55" s="257">
        <f t="shared" si="1"/>
        <v>2780.8728853139633</v>
      </c>
      <c r="D55" s="257">
        <v>1041.5214616133676</v>
      </c>
      <c r="E55" s="257">
        <v>77.25614262395732</v>
      </c>
      <c r="F55" s="257">
        <v>121.9462810766386</v>
      </c>
      <c r="G55" s="1287">
        <v>0</v>
      </c>
      <c r="H55" s="1287">
        <v>0</v>
      </c>
      <c r="I55" s="257">
        <v>312</v>
      </c>
      <c r="J55" s="257"/>
      <c r="K55" s="257">
        <v>1540.149</v>
      </c>
    </row>
    <row r="56" spans="1:11" ht="12" customHeight="1">
      <c r="A56" s="256" t="s">
        <v>827</v>
      </c>
      <c r="B56" s="257">
        <v>2073.1106532072376</v>
      </c>
      <c r="C56" s="257">
        <f t="shared" si="1"/>
        <v>3853.4065750430245</v>
      </c>
      <c r="D56" s="257">
        <v>1678.7210054774978</v>
      </c>
      <c r="E56" s="257">
        <v>114.69858744101487</v>
      </c>
      <c r="F56" s="257">
        <v>174.31098212451204</v>
      </c>
      <c r="G56" s="1287">
        <v>0</v>
      </c>
      <c r="H56" s="1287">
        <v>0</v>
      </c>
      <c r="I56" s="257">
        <v>573</v>
      </c>
      <c r="J56" s="257"/>
      <c r="K56" s="257">
        <v>1885.676</v>
      </c>
    </row>
    <row r="57" spans="1:11" ht="12" customHeight="1">
      <c r="A57" s="256" t="s">
        <v>828</v>
      </c>
      <c r="B57" s="257">
        <v>3577.395984640465</v>
      </c>
      <c r="C57" s="257">
        <f t="shared" si="1"/>
        <v>5517.648611152905</v>
      </c>
      <c r="D57" s="257">
        <v>2166.1808510156247</v>
      </c>
      <c r="E57" s="257">
        <v>112.07198553280033</v>
      </c>
      <c r="F57" s="257">
        <v>298.24077460447916</v>
      </c>
      <c r="G57" s="1287">
        <v>0</v>
      </c>
      <c r="H57" s="1287">
        <v>0</v>
      </c>
      <c r="I57" s="257">
        <v>600</v>
      </c>
      <c r="J57" s="257"/>
      <c r="K57" s="257">
        <v>2941.155</v>
      </c>
    </row>
    <row r="58" spans="1:11" ht="12" customHeight="1">
      <c r="A58" s="256" t="s">
        <v>1385</v>
      </c>
      <c r="B58" s="257">
        <v>1402.6738402593003</v>
      </c>
      <c r="C58" s="257">
        <f t="shared" si="1"/>
        <v>1976.6366905030688</v>
      </c>
      <c r="D58" s="257">
        <v>829.8243885163196</v>
      </c>
      <c r="E58" s="257">
        <v>46.69502378662595</v>
      </c>
      <c r="F58" s="257">
        <v>114.48827820012329</v>
      </c>
      <c r="G58" s="1287">
        <v>0</v>
      </c>
      <c r="H58" s="1287">
        <v>0</v>
      </c>
      <c r="I58" s="257">
        <v>229</v>
      </c>
      <c r="J58" s="257"/>
      <c r="K58" s="257">
        <v>985.629</v>
      </c>
    </row>
    <row r="59" spans="1:11" ht="12" customHeight="1">
      <c r="A59" s="256" t="s">
        <v>1311</v>
      </c>
      <c r="B59" s="257">
        <v>7801.847913224717</v>
      </c>
      <c r="C59" s="257">
        <f t="shared" si="1"/>
        <v>23592.1132151621</v>
      </c>
      <c r="D59" s="257">
        <v>5026.075494244821</v>
      </c>
      <c r="E59" s="257">
        <v>1030.374352550729</v>
      </c>
      <c r="F59" s="257">
        <v>599.8138483665502</v>
      </c>
      <c r="G59" s="257">
        <v>353.983</v>
      </c>
      <c r="H59" s="1287">
        <v>0</v>
      </c>
      <c r="I59" s="257">
        <v>2071</v>
      </c>
      <c r="J59" s="257"/>
      <c r="K59" s="257">
        <v>16581.86652</v>
      </c>
    </row>
    <row r="60" spans="1:11" ht="12" customHeight="1">
      <c r="A60" s="256" t="s">
        <v>831</v>
      </c>
      <c r="B60" s="257">
        <v>2217.861556348551</v>
      </c>
      <c r="C60" s="257">
        <f t="shared" si="1"/>
        <v>3891.5717764466826</v>
      </c>
      <c r="D60" s="257">
        <v>1212.9241949268026</v>
      </c>
      <c r="E60" s="257">
        <v>60.163042378725635</v>
      </c>
      <c r="F60" s="257">
        <v>184.2285391411547</v>
      </c>
      <c r="G60" s="1287">
        <v>0</v>
      </c>
      <c r="H60" s="1287">
        <v>0</v>
      </c>
      <c r="I60" s="257">
        <v>470</v>
      </c>
      <c r="J60" s="257"/>
      <c r="K60" s="257">
        <v>2434.256</v>
      </c>
    </row>
    <row r="61" spans="1:11" ht="12" customHeight="1">
      <c r="A61" s="256" t="s">
        <v>1386</v>
      </c>
      <c r="B61" s="257">
        <v>1005.3532622112587</v>
      </c>
      <c r="C61" s="257">
        <f t="shared" si="1"/>
        <v>3378.1996054184365</v>
      </c>
      <c r="D61" s="257">
        <v>1169.8657199938948</v>
      </c>
      <c r="E61" s="257">
        <v>20.803298204487792</v>
      </c>
      <c r="F61" s="257">
        <v>88.22658722005342</v>
      </c>
      <c r="G61" s="1287">
        <v>0</v>
      </c>
      <c r="H61" s="1287">
        <v>0</v>
      </c>
      <c r="I61" s="257">
        <v>386</v>
      </c>
      <c r="J61" s="257"/>
      <c r="K61" s="257">
        <v>2099.304</v>
      </c>
    </row>
    <row r="62" spans="1:11" ht="12" customHeight="1">
      <c r="A62" s="256" t="s">
        <v>1387</v>
      </c>
      <c r="B62" s="257">
        <v>1699.0171765473626</v>
      </c>
      <c r="C62" s="257">
        <f t="shared" si="1"/>
        <v>2904.010685121325</v>
      </c>
      <c r="D62" s="257">
        <v>1042.9364717594678</v>
      </c>
      <c r="E62" s="257">
        <v>31.424285480205363</v>
      </c>
      <c r="F62" s="257">
        <v>144.00292788165194</v>
      </c>
      <c r="G62" s="1287">
        <v>0</v>
      </c>
      <c r="H62" s="1287">
        <v>0</v>
      </c>
      <c r="I62" s="257">
        <v>667</v>
      </c>
      <c r="J62" s="257"/>
      <c r="K62" s="257">
        <v>1685.647</v>
      </c>
    </row>
    <row r="63" spans="1:11" ht="12" customHeight="1">
      <c r="A63" s="256" t="s">
        <v>838</v>
      </c>
      <c r="B63" s="257">
        <v>4155.955052954628</v>
      </c>
      <c r="C63" s="257">
        <f t="shared" si="1"/>
        <v>7016.703202031644</v>
      </c>
      <c r="D63" s="257">
        <v>2860.9751595728517</v>
      </c>
      <c r="E63" s="257">
        <v>145.0982035436492</v>
      </c>
      <c r="F63" s="257">
        <v>354.6518389151428</v>
      </c>
      <c r="G63" s="1287">
        <v>0</v>
      </c>
      <c r="H63" s="1287">
        <v>0</v>
      </c>
      <c r="I63" s="257">
        <v>692</v>
      </c>
      <c r="J63" s="257"/>
      <c r="K63" s="257">
        <v>3655.978</v>
      </c>
    </row>
    <row r="64" spans="1:11" ht="12" customHeight="1">
      <c r="A64" s="256" t="s">
        <v>1318</v>
      </c>
      <c r="B64" s="257">
        <v>19900.61637066587</v>
      </c>
      <c r="C64" s="257">
        <f t="shared" si="1"/>
        <v>29492.83701382855</v>
      </c>
      <c r="D64" s="257">
        <v>11428.438915677787</v>
      </c>
      <c r="E64" s="257">
        <v>1343.1025735976511</v>
      </c>
      <c r="F64" s="257">
        <v>1635.841524553113</v>
      </c>
      <c r="G64" s="1287">
        <v>0</v>
      </c>
      <c r="H64" s="1287">
        <v>0</v>
      </c>
      <c r="I64" s="257">
        <v>3459</v>
      </c>
      <c r="J64" s="257"/>
      <c r="K64" s="257">
        <v>15085.454</v>
      </c>
    </row>
    <row r="65" spans="1:11" ht="12" customHeight="1">
      <c r="A65" s="256" t="s">
        <v>1388</v>
      </c>
      <c r="B65" s="257">
        <v>1068.1365409928526</v>
      </c>
      <c r="C65" s="257">
        <f t="shared" si="1"/>
        <v>1845.0627052241541</v>
      </c>
      <c r="D65" s="257">
        <v>615.382439004057</v>
      </c>
      <c r="E65" s="257">
        <v>39.71548668444887</v>
      </c>
      <c r="F65" s="257">
        <v>90.36877953564824</v>
      </c>
      <c r="G65" s="1287">
        <v>0</v>
      </c>
      <c r="H65" s="1287">
        <v>0</v>
      </c>
      <c r="I65" s="257">
        <v>207</v>
      </c>
      <c r="J65" s="257"/>
      <c r="K65" s="257">
        <v>1099.596</v>
      </c>
    </row>
    <row r="66" spans="1:11" ht="12" customHeight="1">
      <c r="A66" s="256" t="s">
        <v>1389</v>
      </c>
      <c r="B66" s="257">
        <v>842.6152827583771</v>
      </c>
      <c r="C66" s="257">
        <f t="shared" si="1"/>
        <v>3079.447900399032</v>
      </c>
      <c r="D66" s="257">
        <v>1039.7719576648224</v>
      </c>
      <c r="E66" s="257">
        <v>58.82955358278124</v>
      </c>
      <c r="F66" s="257">
        <v>71.16838915142799</v>
      </c>
      <c r="G66" s="1287">
        <v>0</v>
      </c>
      <c r="H66" s="1287">
        <v>0</v>
      </c>
      <c r="I66" s="257">
        <v>279</v>
      </c>
      <c r="J66" s="257"/>
      <c r="K66" s="257">
        <v>1909.678</v>
      </c>
    </row>
    <row r="67" spans="1:11" ht="12" customHeight="1">
      <c r="A67" s="256" t="s">
        <v>1239</v>
      </c>
      <c r="B67" s="257">
        <v>850.2654811893555</v>
      </c>
      <c r="C67" s="257">
        <f t="shared" si="1"/>
        <v>2243.0366830980956</v>
      </c>
      <c r="D67" s="257">
        <v>814.0697304211645</v>
      </c>
      <c r="E67" s="257">
        <v>39.854073490574024</v>
      </c>
      <c r="F67" s="257">
        <v>72.9138791863571</v>
      </c>
      <c r="G67" s="1287">
        <v>0</v>
      </c>
      <c r="H67" s="1287">
        <v>0</v>
      </c>
      <c r="I67" s="257">
        <v>234</v>
      </c>
      <c r="J67" s="257"/>
      <c r="K67" s="257">
        <v>1316.199</v>
      </c>
    </row>
    <row r="68" spans="1:11" ht="12" customHeight="1">
      <c r="A68" s="256" t="s">
        <v>1390</v>
      </c>
      <c r="B68" s="257">
        <v>1389.394409591345</v>
      </c>
      <c r="C68" s="257">
        <f t="shared" si="1"/>
        <v>3084.133873130318</v>
      </c>
      <c r="D68" s="257">
        <v>1137.4319845677367</v>
      </c>
      <c r="E68" s="257">
        <v>45.662715766197636</v>
      </c>
      <c r="F68" s="257">
        <v>117.02717279638382</v>
      </c>
      <c r="G68" s="1287">
        <v>0</v>
      </c>
      <c r="H68" s="1287">
        <v>0</v>
      </c>
      <c r="I68" s="257">
        <v>294</v>
      </c>
      <c r="J68" s="257"/>
      <c r="K68" s="257">
        <v>1784.012</v>
      </c>
    </row>
    <row r="69" spans="1:11" ht="12" customHeight="1">
      <c r="A69" s="256" t="s">
        <v>1391</v>
      </c>
      <c r="B69" s="257">
        <v>1915.250106928615</v>
      </c>
      <c r="C69" s="257">
        <f t="shared" si="1"/>
        <v>6836.835989810702</v>
      </c>
      <c r="D69" s="257">
        <v>2105.5817238060226</v>
      </c>
      <c r="E69" s="257">
        <v>199.72213861614426</v>
      </c>
      <c r="F69" s="257">
        <v>164.79012738853504</v>
      </c>
      <c r="G69" s="1287">
        <v>0</v>
      </c>
      <c r="H69" s="1287">
        <v>0</v>
      </c>
      <c r="I69" s="257">
        <v>551</v>
      </c>
      <c r="J69" s="257"/>
      <c r="K69" s="257">
        <v>4366.742</v>
      </c>
    </row>
    <row r="70" spans="1:11" ht="12" customHeight="1">
      <c r="A70" s="256" t="s">
        <v>843</v>
      </c>
      <c r="B70" s="257">
        <v>3095.0227313866394</v>
      </c>
      <c r="C70" s="257">
        <f t="shared" si="1"/>
        <v>20750.50760182767</v>
      </c>
      <c r="D70" s="257">
        <v>5094.326420589746</v>
      </c>
      <c r="E70" s="257">
        <v>152.70520059481814</v>
      </c>
      <c r="F70" s="257">
        <v>259.28461064310665</v>
      </c>
      <c r="G70" s="1287">
        <v>0</v>
      </c>
      <c r="H70" s="1287">
        <v>0</v>
      </c>
      <c r="I70" s="257">
        <v>1439</v>
      </c>
      <c r="J70" s="257"/>
      <c r="K70" s="257">
        <v>15244.191369999999</v>
      </c>
    </row>
    <row r="71" spans="1:11" ht="12" customHeight="1">
      <c r="A71" s="256" t="s">
        <v>844</v>
      </c>
      <c r="B71" s="257">
        <v>4142.576016050815</v>
      </c>
      <c r="C71" s="257">
        <f t="shared" si="1"/>
        <v>22056.15294572372</v>
      </c>
      <c r="D71" s="257">
        <v>9594.698277883572</v>
      </c>
      <c r="E71" s="257">
        <v>140.9209571354044</v>
      </c>
      <c r="F71" s="257">
        <v>353.2237107047462</v>
      </c>
      <c r="G71" s="1287">
        <v>0</v>
      </c>
      <c r="H71" s="1287">
        <v>0</v>
      </c>
      <c r="I71" s="257">
        <v>1335</v>
      </c>
      <c r="J71" s="257"/>
      <c r="K71" s="257">
        <v>11967.31</v>
      </c>
    </row>
    <row r="72" spans="1:11" ht="12" customHeight="1">
      <c r="A72" s="256" t="s">
        <v>1392</v>
      </c>
      <c r="B72" s="257">
        <v>1605.6503049608548</v>
      </c>
      <c r="C72" s="257">
        <f aca="true" t="shared" si="2" ref="C72:C103">SUM(D72:H72)+K72</f>
        <v>3000.6419589646766</v>
      </c>
      <c r="D72" s="257">
        <v>1545.5509137835156</v>
      </c>
      <c r="E72" s="257">
        <v>206.67875978974945</v>
      </c>
      <c r="F72" s="257">
        <v>133.13328539141153</v>
      </c>
      <c r="G72" s="1287">
        <v>0</v>
      </c>
      <c r="H72" s="1287">
        <v>0</v>
      </c>
      <c r="I72" s="257">
        <v>182</v>
      </c>
      <c r="J72" s="257"/>
      <c r="K72" s="257">
        <v>1115.279</v>
      </c>
    </row>
    <row r="73" spans="1:11" ht="12" customHeight="1">
      <c r="A73" s="256" t="s">
        <v>1322</v>
      </c>
      <c r="B73" s="257">
        <v>1054.8337406975295</v>
      </c>
      <c r="C73" s="257">
        <f t="shared" si="2"/>
        <v>2143.8307476526215</v>
      </c>
      <c r="D73" s="257">
        <v>893.9255644757615</v>
      </c>
      <c r="E73" s="257">
        <v>55.555849501084666</v>
      </c>
      <c r="F73" s="257">
        <v>92.82833367577564</v>
      </c>
      <c r="G73" s="1287">
        <v>0</v>
      </c>
      <c r="H73" s="1287">
        <v>0</v>
      </c>
      <c r="I73" s="257">
        <v>366</v>
      </c>
      <c r="J73" s="257"/>
      <c r="K73" s="257">
        <v>1101.521</v>
      </c>
    </row>
    <row r="74" spans="1:11" ht="12" customHeight="1">
      <c r="A74" s="256" t="s">
        <v>1393</v>
      </c>
      <c r="B74" s="257">
        <v>1150.2732824564414</v>
      </c>
      <c r="C74" s="257">
        <f t="shared" si="2"/>
        <v>2491.0671240189495</v>
      </c>
      <c r="D74" s="257">
        <v>1079.5534069513535</v>
      </c>
      <c r="E74" s="257">
        <v>51.09269960303835</v>
      </c>
      <c r="F74" s="257">
        <v>100.44501746455722</v>
      </c>
      <c r="G74" s="1287">
        <v>0</v>
      </c>
      <c r="H74" s="1287">
        <v>0</v>
      </c>
      <c r="I74" s="257">
        <v>243</v>
      </c>
      <c r="J74" s="257"/>
      <c r="K74" s="257">
        <v>1259.976</v>
      </c>
    </row>
    <row r="75" spans="1:11" ht="12" customHeight="1">
      <c r="A75" s="256" t="s">
        <v>845</v>
      </c>
      <c r="B75" s="257">
        <v>746.4206036761568</v>
      </c>
      <c r="C75" s="257">
        <f t="shared" si="2"/>
        <v>2943.4590701958614</v>
      </c>
      <c r="D75" s="257">
        <v>1328.0427710821748</v>
      </c>
      <c r="E75" s="257">
        <v>39.57908234771151</v>
      </c>
      <c r="F75" s="257">
        <v>65.53521676597494</v>
      </c>
      <c r="G75" s="1287">
        <v>0</v>
      </c>
      <c r="H75" s="1287">
        <v>0</v>
      </c>
      <c r="I75" s="257">
        <v>231</v>
      </c>
      <c r="J75" s="257"/>
      <c r="K75" s="257">
        <v>1510.302</v>
      </c>
    </row>
    <row r="76" spans="1:11" ht="12" customHeight="1">
      <c r="A76" s="256" t="s">
        <v>846</v>
      </c>
      <c r="B76" s="257">
        <v>1107.6489572607684</v>
      </c>
      <c r="C76" s="257">
        <f t="shared" si="2"/>
        <v>2042.177727890933</v>
      </c>
      <c r="D76" s="257">
        <v>1083.6301768708486</v>
      </c>
      <c r="E76" s="257">
        <v>10.586067765512803</v>
      </c>
      <c r="F76" s="257">
        <v>94.49448325457162</v>
      </c>
      <c r="G76" s="1287">
        <v>0</v>
      </c>
      <c r="H76" s="1287">
        <v>0</v>
      </c>
      <c r="I76" s="257">
        <v>225</v>
      </c>
      <c r="J76" s="257"/>
      <c r="K76" s="257">
        <v>853.467</v>
      </c>
    </row>
    <row r="77" spans="1:11" ht="12" customHeight="1">
      <c r="A77" s="256" t="s">
        <v>1394</v>
      </c>
      <c r="B77" s="257">
        <v>3664.3630214592085</v>
      </c>
      <c r="C77" s="257">
        <f t="shared" si="2"/>
        <v>5501.082934589282</v>
      </c>
      <c r="D77" s="257">
        <v>2224.9990521316035</v>
      </c>
      <c r="E77" s="257">
        <v>163.50842406441683</v>
      </c>
      <c r="F77" s="257">
        <v>305.8574583932608</v>
      </c>
      <c r="G77" s="1287">
        <v>0</v>
      </c>
      <c r="H77" s="1287">
        <v>0</v>
      </c>
      <c r="I77" s="257">
        <v>554</v>
      </c>
      <c r="J77" s="257"/>
      <c r="K77" s="257">
        <v>2806.718</v>
      </c>
    </row>
    <row r="78" spans="1:11" ht="12.75">
      <c r="A78" s="256" t="s">
        <v>1395</v>
      </c>
      <c r="B78" s="257">
        <v>1414.1739419204816</v>
      </c>
      <c r="C78" s="257">
        <f t="shared" si="2"/>
        <v>3211.8976033841773</v>
      </c>
      <c r="D78" s="257">
        <v>1172.7778433103317</v>
      </c>
      <c r="E78" s="257">
        <v>83.51437359346725</v>
      </c>
      <c r="F78" s="257">
        <v>119.40738648037807</v>
      </c>
      <c r="G78" s="1287">
        <v>0</v>
      </c>
      <c r="H78" s="1287">
        <v>0</v>
      </c>
      <c r="I78" s="257">
        <v>438</v>
      </c>
      <c r="J78" s="257"/>
      <c r="K78" s="257">
        <v>1836.198</v>
      </c>
    </row>
    <row r="79" spans="1:11" ht="12" customHeight="1">
      <c r="A79" s="256" t="s">
        <v>1040</v>
      </c>
      <c r="B79" s="257">
        <v>661.8029803923221</v>
      </c>
      <c r="C79" s="257">
        <f t="shared" si="2"/>
        <v>1009.2527643811484</v>
      </c>
      <c r="D79" s="257">
        <v>463.7351123865348</v>
      </c>
      <c r="E79" s="257">
        <v>14.156587683949862</v>
      </c>
      <c r="F79" s="257">
        <v>56.411064310663654</v>
      </c>
      <c r="G79" s="1287">
        <v>0</v>
      </c>
      <c r="H79" s="1287">
        <v>0</v>
      </c>
      <c r="I79" s="257">
        <v>132</v>
      </c>
      <c r="J79" s="257"/>
      <c r="K79" s="257">
        <v>474.95</v>
      </c>
    </row>
    <row r="80" spans="1:11" ht="12" customHeight="1">
      <c r="A80" s="256" t="s">
        <v>1396</v>
      </c>
      <c r="B80" s="257">
        <v>1760.612890258827</v>
      </c>
      <c r="C80" s="257">
        <f t="shared" si="2"/>
        <v>2973.0938263977396</v>
      </c>
      <c r="D80" s="257">
        <v>1527.8916682495908</v>
      </c>
      <c r="E80" s="257">
        <v>33.60020745983968</v>
      </c>
      <c r="F80" s="257">
        <v>147.96995068830904</v>
      </c>
      <c r="G80" s="1287">
        <v>0</v>
      </c>
      <c r="H80" s="1287">
        <v>0</v>
      </c>
      <c r="I80" s="257">
        <v>288</v>
      </c>
      <c r="J80" s="257"/>
      <c r="K80" s="257">
        <v>1263.632</v>
      </c>
    </row>
    <row r="81" spans="1:11" ht="12" customHeight="1">
      <c r="A81" s="256" t="s">
        <v>1397</v>
      </c>
      <c r="B81" s="257">
        <v>1014.2689986398542</v>
      </c>
      <c r="C81" s="257">
        <f t="shared" si="2"/>
        <v>1830.5624775053143</v>
      </c>
      <c r="D81" s="257">
        <v>735.1737922178261</v>
      </c>
      <c r="E81" s="257">
        <v>64.9732049094318</v>
      </c>
      <c r="F81" s="257">
        <v>87.0364803780563</v>
      </c>
      <c r="G81" s="1287">
        <v>0</v>
      </c>
      <c r="H81" s="1287">
        <v>0</v>
      </c>
      <c r="I81" s="257">
        <v>328</v>
      </c>
      <c r="J81" s="257"/>
      <c r="K81" s="257">
        <v>943.379</v>
      </c>
    </row>
    <row r="82" spans="1:11" ht="12" customHeight="1">
      <c r="A82" s="256" t="s">
        <v>1077</v>
      </c>
      <c r="B82" s="257">
        <v>2361.964485633418</v>
      </c>
      <c r="C82" s="257">
        <f t="shared" si="2"/>
        <v>2887.149115695155</v>
      </c>
      <c r="D82" s="257">
        <v>1272.6779650720437</v>
      </c>
      <c r="E82" s="257">
        <v>49.92835218464827</v>
      </c>
      <c r="F82" s="257">
        <v>194.54279843846314</v>
      </c>
      <c r="G82" s="1287">
        <v>0</v>
      </c>
      <c r="H82" s="1287">
        <v>0</v>
      </c>
      <c r="I82" s="257">
        <v>571</v>
      </c>
      <c r="J82" s="257"/>
      <c r="K82" s="257">
        <v>1370</v>
      </c>
    </row>
    <row r="83" spans="1:11" ht="12" customHeight="1">
      <c r="A83" s="256" t="s">
        <v>1398</v>
      </c>
      <c r="B83" s="257">
        <v>1056.9801506461247</v>
      </c>
      <c r="C83" s="257">
        <f t="shared" si="2"/>
        <v>2297.042196134835</v>
      </c>
      <c r="D83" s="257">
        <v>822.6946024363273</v>
      </c>
      <c r="E83" s="257">
        <v>27.646430969927522</v>
      </c>
      <c r="F83" s="257">
        <v>90.92416272858023</v>
      </c>
      <c r="G83" s="1287">
        <v>0</v>
      </c>
      <c r="H83" s="1287">
        <v>0</v>
      </c>
      <c r="I83" s="257">
        <v>333</v>
      </c>
      <c r="J83" s="257"/>
      <c r="K83" s="257">
        <v>1355.777</v>
      </c>
    </row>
    <row r="84" spans="1:11" ht="12" customHeight="1">
      <c r="A84" s="256" t="s">
        <v>946</v>
      </c>
      <c r="B84" s="257">
        <v>32943.18835917321</v>
      </c>
      <c r="C84" s="257">
        <f t="shared" si="2"/>
        <v>82624.9742114246</v>
      </c>
      <c r="D84" s="257">
        <v>29670.627071474864</v>
      </c>
      <c r="E84" s="257">
        <v>1983.2033852836178</v>
      </c>
      <c r="F84" s="257">
        <v>2709.0798746661185</v>
      </c>
      <c r="G84" s="257">
        <v>64.21317</v>
      </c>
      <c r="H84" s="257">
        <v>5384.50021</v>
      </c>
      <c r="I84" s="257">
        <v>7294</v>
      </c>
      <c r="J84" s="257"/>
      <c r="K84" s="257">
        <v>42813.3505</v>
      </c>
    </row>
    <row r="85" spans="1:11" ht="12" customHeight="1">
      <c r="A85" s="256" t="s">
        <v>1399</v>
      </c>
      <c r="B85" s="257">
        <v>9471.205082638318</v>
      </c>
      <c r="C85" s="257">
        <f t="shared" si="2"/>
        <v>21123.350264708475</v>
      </c>
      <c r="D85" s="257">
        <v>9608.378060785986</v>
      </c>
      <c r="E85" s="257">
        <v>548.477473082137</v>
      </c>
      <c r="F85" s="257">
        <v>791.5797308403534</v>
      </c>
      <c r="G85" s="1287">
        <v>0</v>
      </c>
      <c r="H85" s="1287">
        <v>0</v>
      </c>
      <c r="I85" s="257">
        <v>1673</v>
      </c>
      <c r="J85" s="257"/>
      <c r="K85" s="257">
        <v>10174.915</v>
      </c>
    </row>
    <row r="86" spans="1:11" ht="12" customHeight="1">
      <c r="A86" s="256" t="s">
        <v>1400</v>
      </c>
      <c r="B86" s="257">
        <v>1719.4205627682484</v>
      </c>
      <c r="C86" s="257">
        <f t="shared" si="2"/>
        <v>2739.0005174060852</v>
      </c>
      <c r="D86" s="257">
        <v>1255.6593258506803</v>
      </c>
      <c r="E86" s="257">
        <v>62.9718804808213</v>
      </c>
      <c r="F86" s="257">
        <v>144.55831107458394</v>
      </c>
      <c r="G86" s="1287">
        <v>0</v>
      </c>
      <c r="H86" s="1287">
        <v>0</v>
      </c>
      <c r="I86" s="257">
        <v>354</v>
      </c>
      <c r="J86" s="257"/>
      <c r="K86" s="257">
        <v>1275.811</v>
      </c>
    </row>
    <row r="87" spans="1:11" ht="12" customHeight="1">
      <c r="A87" s="256" t="s">
        <v>1401</v>
      </c>
      <c r="B87" s="257">
        <v>556.7670643842772</v>
      </c>
      <c r="C87" s="257">
        <f t="shared" si="2"/>
        <v>1365.517021048116</v>
      </c>
      <c r="D87" s="257">
        <v>550.2129101119577</v>
      </c>
      <c r="E87" s="257">
        <v>6.085815887873921</v>
      </c>
      <c r="F87" s="257">
        <v>47.84229504828436</v>
      </c>
      <c r="G87" s="1287">
        <v>0</v>
      </c>
      <c r="H87" s="1287">
        <v>0</v>
      </c>
      <c r="I87" s="257">
        <v>137</v>
      </c>
      <c r="J87" s="257"/>
      <c r="K87" s="257">
        <v>761.376</v>
      </c>
    </row>
    <row r="88" spans="1:11" ht="12" customHeight="1">
      <c r="A88" s="256" t="s">
        <v>1402</v>
      </c>
      <c r="B88" s="257">
        <v>1211.030830043485</v>
      </c>
      <c r="C88" s="257">
        <f t="shared" si="2"/>
        <v>2054.5694845040116</v>
      </c>
      <c r="D88" s="257">
        <v>920.461059185474</v>
      </c>
      <c r="E88" s="257">
        <v>15.317661398258243</v>
      </c>
      <c r="F88" s="257">
        <v>105.04676392027943</v>
      </c>
      <c r="G88" s="1287">
        <v>0</v>
      </c>
      <c r="H88" s="1287">
        <v>0</v>
      </c>
      <c r="I88" s="257">
        <v>334</v>
      </c>
      <c r="J88" s="257"/>
      <c r="K88" s="257">
        <v>1013.744</v>
      </c>
    </row>
    <row r="89" spans="1:11" ht="12" customHeight="1">
      <c r="A89" s="256" t="s">
        <v>859</v>
      </c>
      <c r="B89" s="257">
        <v>15776.13389252084</v>
      </c>
      <c r="C89" s="257">
        <f t="shared" si="2"/>
        <v>21622.914527647226</v>
      </c>
      <c r="D89" s="257">
        <v>8877.445244536128</v>
      </c>
      <c r="E89" s="257">
        <v>1055.2272227042758</v>
      </c>
      <c r="F89" s="257">
        <v>1315.0680604068216</v>
      </c>
      <c r="G89" s="1287">
        <v>0</v>
      </c>
      <c r="H89" s="1287">
        <v>0</v>
      </c>
      <c r="I89" s="257">
        <v>2550</v>
      </c>
      <c r="J89" s="257"/>
      <c r="K89" s="257">
        <v>10375.174</v>
      </c>
    </row>
    <row r="90" spans="1:11" ht="12" customHeight="1">
      <c r="A90" s="256" t="s">
        <v>1265</v>
      </c>
      <c r="B90" s="257">
        <v>1360.7013358716424</v>
      </c>
      <c r="C90" s="257">
        <f t="shared" si="2"/>
        <v>2831.731467530384</v>
      </c>
      <c r="D90" s="257">
        <v>1290.5004030368582</v>
      </c>
      <c r="E90" s="257">
        <v>16.453636714606954</v>
      </c>
      <c r="F90" s="257">
        <v>116.15442777891926</v>
      </c>
      <c r="G90" s="1287">
        <v>0</v>
      </c>
      <c r="H90" s="1287">
        <v>0</v>
      </c>
      <c r="I90" s="257">
        <v>306</v>
      </c>
      <c r="J90" s="257"/>
      <c r="K90" s="257">
        <v>1408.623</v>
      </c>
    </row>
    <row r="91" spans="1:11" ht="12" customHeight="1">
      <c r="A91" s="256" t="s">
        <v>1403</v>
      </c>
      <c r="B91" s="257">
        <v>2127.2319494750323</v>
      </c>
      <c r="C91" s="257">
        <f t="shared" si="2"/>
        <v>3261.9523143917186</v>
      </c>
      <c r="D91" s="257">
        <v>1356.8812049408414</v>
      </c>
      <c r="E91" s="257">
        <v>55.53293357251279</v>
      </c>
      <c r="F91" s="257">
        <v>180.1821758783645</v>
      </c>
      <c r="G91" s="1287">
        <v>0</v>
      </c>
      <c r="H91" s="1287">
        <v>0</v>
      </c>
      <c r="I91" s="257">
        <v>640</v>
      </c>
      <c r="J91" s="257"/>
      <c r="K91" s="257">
        <v>1669.356</v>
      </c>
    </row>
    <row r="92" spans="1:11" ht="12" customHeight="1">
      <c r="A92" s="256" t="s">
        <v>1404</v>
      </c>
      <c r="B92" s="257">
        <v>5973.414059151357</v>
      </c>
      <c r="C92" s="257">
        <f t="shared" si="2"/>
        <v>6540.883250006862</v>
      </c>
      <c r="D92" s="257">
        <v>2794.736264130512</v>
      </c>
      <c r="E92" s="257">
        <v>861.0092718841572</v>
      </c>
      <c r="F92" s="257">
        <v>472.0757139921923</v>
      </c>
      <c r="G92" s="1287">
        <v>0</v>
      </c>
      <c r="H92" s="1287">
        <v>0</v>
      </c>
      <c r="I92" s="257">
        <v>675</v>
      </c>
      <c r="J92" s="257"/>
      <c r="K92" s="257">
        <v>2413.062</v>
      </c>
    </row>
    <row r="93" spans="1:11" ht="12" customHeight="1">
      <c r="A93" s="256" t="s">
        <v>1405</v>
      </c>
      <c r="B93" s="257">
        <v>1868.0061129011515</v>
      </c>
      <c r="C93" s="257">
        <f t="shared" si="2"/>
        <v>3212.814486725451</v>
      </c>
      <c r="D93" s="257">
        <v>1277.7318623417113</v>
      </c>
      <c r="E93" s="257">
        <v>45.836222082527556</v>
      </c>
      <c r="F93" s="257">
        <v>160.42640230121225</v>
      </c>
      <c r="G93" s="1287">
        <v>0</v>
      </c>
      <c r="H93" s="1287">
        <v>0</v>
      </c>
      <c r="I93" s="257">
        <v>468</v>
      </c>
      <c r="J93" s="257"/>
      <c r="K93" s="257">
        <v>1728.82</v>
      </c>
    </row>
    <row r="94" spans="1:11" ht="12" customHeight="1">
      <c r="A94" s="256" t="s">
        <v>1268</v>
      </c>
      <c r="B94" s="257">
        <v>694.317286714528</v>
      </c>
      <c r="C94" s="257">
        <f t="shared" si="2"/>
        <v>1487.8440212487671</v>
      </c>
      <c r="D94" s="257">
        <v>703.3634316053157</v>
      </c>
      <c r="E94" s="257">
        <v>23.567395684133597</v>
      </c>
      <c r="F94" s="257">
        <v>61.56819395931785</v>
      </c>
      <c r="G94" s="1287">
        <v>0</v>
      </c>
      <c r="H94" s="1287">
        <v>0</v>
      </c>
      <c r="I94" s="257">
        <v>147</v>
      </c>
      <c r="J94" s="257"/>
      <c r="K94" s="257">
        <v>699.345</v>
      </c>
    </row>
    <row r="95" spans="1:11" ht="12" customHeight="1">
      <c r="A95" s="256" t="s">
        <v>870</v>
      </c>
      <c r="B95" s="257">
        <v>1281.3347400328623</v>
      </c>
      <c r="C95" s="257">
        <f t="shared" si="2"/>
        <v>2468.4784217771894</v>
      </c>
      <c r="D95" s="257">
        <v>1116.9052148910343</v>
      </c>
      <c r="E95" s="257">
        <v>45.83731331722145</v>
      </c>
      <c r="F95" s="257">
        <v>110.20389356893362</v>
      </c>
      <c r="G95" s="1287">
        <v>0</v>
      </c>
      <c r="H95" s="1287">
        <v>0</v>
      </c>
      <c r="I95" s="257">
        <v>246</v>
      </c>
      <c r="J95" s="257"/>
      <c r="K95" s="257">
        <v>1195.532</v>
      </c>
    </row>
    <row r="96" spans="1:11" ht="12" customHeight="1">
      <c r="A96" s="256" t="s">
        <v>1406</v>
      </c>
      <c r="B96" s="257">
        <v>779.6790270604394</v>
      </c>
      <c r="C96" s="257">
        <f t="shared" si="2"/>
        <v>1552.2880936084312</v>
      </c>
      <c r="D96" s="257">
        <v>565.3381116879664</v>
      </c>
      <c r="E96" s="257">
        <v>8.311934663427587</v>
      </c>
      <c r="F96" s="257">
        <v>67.3600472570372</v>
      </c>
      <c r="G96" s="1287">
        <v>0</v>
      </c>
      <c r="H96" s="1287">
        <v>0</v>
      </c>
      <c r="I96" s="257">
        <v>180</v>
      </c>
      <c r="J96" s="257"/>
      <c r="K96" s="257">
        <v>911.278</v>
      </c>
    </row>
    <row r="97" spans="1:11" ht="12" customHeight="1">
      <c r="A97" s="256" t="s">
        <v>1407</v>
      </c>
      <c r="B97" s="257">
        <v>4180.124308466087</v>
      </c>
      <c r="C97" s="257">
        <f t="shared" si="2"/>
        <v>9315.712230531926</v>
      </c>
      <c r="D97" s="257">
        <v>3861.0295258588826</v>
      </c>
      <c r="E97" s="257">
        <v>116.85486719615902</v>
      </c>
      <c r="F97" s="257">
        <v>350.9228374768851</v>
      </c>
      <c r="G97" s="1287">
        <v>0</v>
      </c>
      <c r="H97" s="1287">
        <v>0</v>
      </c>
      <c r="I97" s="257">
        <v>866</v>
      </c>
      <c r="J97" s="257"/>
      <c r="K97" s="257">
        <v>4986.905</v>
      </c>
    </row>
    <row r="98" spans="1:11" ht="12" customHeight="1">
      <c r="A98" s="256" t="s">
        <v>1271</v>
      </c>
      <c r="B98" s="257">
        <v>3755.758602831886</v>
      </c>
      <c r="C98" s="257">
        <f t="shared" si="2"/>
        <v>7913.08337295567</v>
      </c>
      <c r="D98" s="257">
        <v>3100.854855952258</v>
      </c>
      <c r="E98" s="257">
        <v>173.27497457481158</v>
      </c>
      <c r="F98" s="257">
        <v>303.0805424286008</v>
      </c>
      <c r="G98" s="1287">
        <v>0</v>
      </c>
      <c r="H98" s="1287">
        <v>0</v>
      </c>
      <c r="I98" s="257">
        <v>691</v>
      </c>
      <c r="J98" s="257"/>
      <c r="K98" s="257">
        <v>4335.873</v>
      </c>
    </row>
    <row r="99" spans="1:11" ht="12" customHeight="1">
      <c r="A99" s="256" t="s">
        <v>873</v>
      </c>
      <c r="B99" s="257">
        <v>1782.5989012319762</v>
      </c>
      <c r="C99" s="257">
        <f t="shared" si="2"/>
        <v>3499.644998429876</v>
      </c>
      <c r="D99" s="257">
        <v>1145.8835279761781</v>
      </c>
      <c r="E99" s="257">
        <v>95.61834881819338</v>
      </c>
      <c r="F99" s="257">
        <v>149.87412163550442</v>
      </c>
      <c r="G99" s="1287">
        <v>0</v>
      </c>
      <c r="H99" s="1287">
        <v>0</v>
      </c>
      <c r="I99" s="257">
        <v>426</v>
      </c>
      <c r="J99" s="257"/>
      <c r="K99" s="257">
        <v>2108.269</v>
      </c>
    </row>
    <row r="100" spans="1:11" ht="12" customHeight="1">
      <c r="A100" s="256" t="s">
        <v>1055</v>
      </c>
      <c r="B100" s="257">
        <v>639.4370465940992</v>
      </c>
      <c r="C100" s="257">
        <f t="shared" si="2"/>
        <v>1730.7610651122313</v>
      </c>
      <c r="D100" s="257">
        <v>751.1321874471976</v>
      </c>
      <c r="E100" s="257">
        <v>19.69787745956825</v>
      </c>
      <c r="F100" s="257">
        <v>55.69700020546537</v>
      </c>
      <c r="G100" s="1287">
        <v>0</v>
      </c>
      <c r="H100" s="1287">
        <v>0</v>
      </c>
      <c r="I100" s="257">
        <v>227</v>
      </c>
      <c r="J100" s="257"/>
      <c r="K100" s="257">
        <v>904.234</v>
      </c>
    </row>
    <row r="101" spans="1:11" ht="12" customHeight="1">
      <c r="A101" s="256" t="s">
        <v>875</v>
      </c>
      <c r="B101" s="257">
        <v>4021.168756403064</v>
      </c>
      <c r="C101" s="257">
        <f t="shared" si="2"/>
        <v>7425.247187269671</v>
      </c>
      <c r="D101" s="257">
        <v>2947.353622775124</v>
      </c>
      <c r="E101" s="257">
        <v>183.61987947297274</v>
      </c>
      <c r="F101" s="257">
        <v>341.7986850215739</v>
      </c>
      <c r="G101" s="1287">
        <v>0</v>
      </c>
      <c r="H101" s="1287">
        <v>0</v>
      </c>
      <c r="I101" s="257">
        <v>1274</v>
      </c>
      <c r="J101" s="257"/>
      <c r="K101" s="257">
        <v>3952.475</v>
      </c>
    </row>
    <row r="102" spans="1:11" ht="12" customHeight="1">
      <c r="A102" s="256" t="s">
        <v>1408</v>
      </c>
      <c r="B102" s="257">
        <v>1018.6969603602076</v>
      </c>
      <c r="C102" s="257">
        <f t="shared" si="2"/>
        <v>1839.5010883196005</v>
      </c>
      <c r="D102" s="257">
        <v>937.1928446308016</v>
      </c>
      <c r="E102" s="257">
        <v>15.540273275813611</v>
      </c>
      <c r="F102" s="257">
        <v>88.7819704129854</v>
      </c>
      <c r="G102" s="1287">
        <v>0</v>
      </c>
      <c r="H102" s="1287">
        <v>0</v>
      </c>
      <c r="I102" s="257">
        <v>306</v>
      </c>
      <c r="J102" s="257"/>
      <c r="K102" s="257">
        <v>797.986</v>
      </c>
    </row>
    <row r="103" spans="1:11" ht="12" customHeight="1">
      <c r="A103" s="256" t="s">
        <v>1409</v>
      </c>
      <c r="B103" s="257">
        <v>1600.4615604826063</v>
      </c>
      <c r="C103" s="257">
        <f t="shared" si="2"/>
        <v>2298.5019886038713</v>
      </c>
      <c r="D103" s="257">
        <v>1146.4460857348354</v>
      </c>
      <c r="E103" s="257">
        <v>55.46527702149106</v>
      </c>
      <c r="F103" s="257">
        <v>133.2126258475447</v>
      </c>
      <c r="G103" s="1287">
        <v>0</v>
      </c>
      <c r="H103" s="1287">
        <v>0</v>
      </c>
      <c r="I103" s="257">
        <v>338</v>
      </c>
      <c r="J103" s="257"/>
      <c r="K103" s="257">
        <v>963.378</v>
      </c>
    </row>
    <row r="104" spans="1:11" ht="12" customHeight="1">
      <c r="A104" s="256" t="s">
        <v>1410</v>
      </c>
      <c r="B104" s="257">
        <v>9875.748601693831</v>
      </c>
      <c r="C104" s="257">
        <f>SUM(D104:H104)+K104</f>
        <v>16341.74926482105</v>
      </c>
      <c r="D104" s="257">
        <v>7182.515480286217</v>
      </c>
      <c r="E104" s="257">
        <v>474.22331710109546</v>
      </c>
      <c r="F104" s="257">
        <v>825.7754674337374</v>
      </c>
      <c r="G104" s="1287">
        <v>0</v>
      </c>
      <c r="H104" s="1287">
        <v>0</v>
      </c>
      <c r="I104" s="257">
        <v>2118</v>
      </c>
      <c r="J104" s="257"/>
      <c r="K104" s="257">
        <v>7859.235</v>
      </c>
    </row>
    <row r="105" spans="1:11" ht="12" customHeight="1">
      <c r="A105" s="256" t="s">
        <v>1411</v>
      </c>
      <c r="B105" s="257">
        <v>878.4974504424572</v>
      </c>
      <c r="C105" s="257">
        <f>SUM(D105:H105)+K105</f>
        <v>1363.7979629071554</v>
      </c>
      <c r="D105" s="257">
        <v>567.9096594964595</v>
      </c>
      <c r="E105" s="257">
        <v>18.78342278608101</v>
      </c>
      <c r="F105" s="257">
        <v>76.64288062461476</v>
      </c>
      <c r="G105" s="1287">
        <v>0</v>
      </c>
      <c r="H105" s="1287">
        <v>0</v>
      </c>
      <c r="I105" s="257">
        <v>246</v>
      </c>
      <c r="J105" s="257"/>
      <c r="K105" s="257">
        <v>700.462</v>
      </c>
    </row>
    <row r="106" spans="1:11" ht="12" customHeight="1">
      <c r="A106" s="256" t="s">
        <v>970</v>
      </c>
      <c r="B106" s="257">
        <v>1278.1434715526016</v>
      </c>
      <c r="C106" s="257">
        <f>SUM(D106:H106)+K106</f>
        <v>2156.8856369224045</v>
      </c>
      <c r="D106" s="257">
        <v>798.0282185499733</v>
      </c>
      <c r="E106" s="257">
        <v>16.32377978603299</v>
      </c>
      <c r="F106" s="257">
        <v>111.07663858639819</v>
      </c>
      <c r="G106" s="1287">
        <v>0</v>
      </c>
      <c r="H106" s="1287">
        <v>0</v>
      </c>
      <c r="I106" s="257">
        <v>355</v>
      </c>
      <c r="J106" s="257"/>
      <c r="K106" s="257">
        <v>1231.457</v>
      </c>
    </row>
    <row r="107" spans="1:11" ht="7.5" customHeight="1">
      <c r="A107" s="256"/>
      <c r="B107" s="257"/>
      <c r="C107" s="257"/>
      <c r="D107" s="257"/>
      <c r="E107" s="257"/>
      <c r="F107" s="257"/>
      <c r="G107" s="257"/>
      <c r="H107" s="257"/>
      <c r="I107" s="257"/>
      <c r="J107" s="257"/>
      <c r="K107" s="257"/>
    </row>
    <row r="108" spans="1:11" ht="12" customHeight="1">
      <c r="A108" s="1288" t="s">
        <v>1121</v>
      </c>
      <c r="B108" s="257">
        <f aca="true" t="shared" si="3" ref="B108:I108">SUM(B8:B106)</f>
        <v>276560.042946712</v>
      </c>
      <c r="C108" s="257">
        <f t="shared" si="3"/>
        <v>551247.5038454771</v>
      </c>
      <c r="D108" s="257">
        <f t="shared" si="3"/>
        <v>216684.11924625302</v>
      </c>
      <c r="E108" s="257">
        <f t="shared" si="3"/>
        <v>14619.266829224198</v>
      </c>
      <c r="F108" s="257">
        <f t="shared" si="3"/>
        <v>23169.000000000004</v>
      </c>
      <c r="G108" s="257">
        <f t="shared" si="3"/>
        <v>418.19617</v>
      </c>
      <c r="H108" s="257">
        <f t="shared" si="3"/>
        <v>5384.50021</v>
      </c>
      <c r="I108" s="257">
        <f t="shared" si="3"/>
        <v>62810</v>
      </c>
      <c r="K108" s="257">
        <f>SUM(K8:K106)</f>
        <v>290972.42139</v>
      </c>
    </row>
    <row r="109" spans="1:11" ht="6" customHeight="1">
      <c r="A109" s="259"/>
      <c r="B109" s="257"/>
      <c r="C109" s="257"/>
      <c r="D109" s="257"/>
      <c r="E109" s="257"/>
      <c r="F109" s="257"/>
      <c r="G109" s="257"/>
      <c r="H109" s="257"/>
      <c r="I109" s="257"/>
      <c r="J109" s="257"/>
      <c r="K109" s="257"/>
    </row>
    <row r="110" spans="1:11" ht="12" customHeight="1">
      <c r="A110" s="260" t="s">
        <v>1412</v>
      </c>
      <c r="B110" s="257"/>
      <c r="C110" s="257"/>
      <c r="D110" s="257"/>
      <c r="E110" s="257"/>
      <c r="F110" s="257"/>
      <c r="G110" s="257"/>
      <c r="H110" s="257"/>
      <c r="I110" s="257"/>
      <c r="J110" s="257"/>
      <c r="K110" s="257"/>
    </row>
    <row r="111" spans="1:11" ht="9.75" customHeight="1">
      <c r="A111" s="256"/>
      <c r="B111" s="257"/>
      <c r="C111" s="257"/>
      <c r="D111" s="257" t="s">
        <v>793</v>
      </c>
      <c r="E111" s="257" t="s">
        <v>793</v>
      </c>
      <c r="F111" s="257" t="s">
        <v>793</v>
      </c>
      <c r="G111" s="257" t="s">
        <v>793</v>
      </c>
      <c r="H111" s="257" t="s">
        <v>793</v>
      </c>
      <c r="I111" s="257"/>
      <c r="J111" s="257"/>
      <c r="K111" s="257"/>
    </row>
    <row r="112" spans="1:11" ht="12" customHeight="1">
      <c r="A112" s="256" t="s">
        <v>881</v>
      </c>
      <c r="B112" s="257">
        <v>56672</v>
      </c>
      <c r="C112" s="257">
        <f>SUM(D112:H112)+K112</f>
        <v>86547.70844182202</v>
      </c>
      <c r="D112" s="257">
        <v>37360.588908804086</v>
      </c>
      <c r="E112" s="257">
        <v>3245.8939655225568</v>
      </c>
      <c r="F112" s="257">
        <v>4781.214567495378</v>
      </c>
      <c r="G112" s="1287">
        <v>0</v>
      </c>
      <c r="H112" s="1287">
        <v>0</v>
      </c>
      <c r="I112" s="257">
        <v>11911</v>
      </c>
      <c r="J112" s="257"/>
      <c r="K112" s="257">
        <v>41160.011</v>
      </c>
    </row>
    <row r="113" spans="1:11" ht="12" customHeight="1">
      <c r="A113" s="256" t="s">
        <v>882</v>
      </c>
      <c r="B113" s="257">
        <v>55577</v>
      </c>
      <c r="C113" s="257">
        <f>SUM(D113:H113)+K113</f>
        <v>104471.64853322835</v>
      </c>
      <c r="D113" s="257">
        <v>37007.3431810706</v>
      </c>
      <c r="E113" s="257">
        <v>3445.4567838733915</v>
      </c>
      <c r="F113" s="257">
        <v>4593.495048284365</v>
      </c>
      <c r="G113" s="257">
        <v>353.983</v>
      </c>
      <c r="H113" s="1287">
        <v>0</v>
      </c>
      <c r="I113" s="257">
        <v>11024</v>
      </c>
      <c r="K113" s="257">
        <v>59071.37052</v>
      </c>
    </row>
    <row r="114" spans="1:11" ht="12" customHeight="1">
      <c r="A114" s="256" t="s">
        <v>883</v>
      </c>
      <c r="B114" s="257">
        <v>52744</v>
      </c>
      <c r="C114" s="257">
        <f>SUM(D114:H114)+K114</f>
        <v>139240.1928100777</v>
      </c>
      <c r="D114" s="257">
        <v>48524.6854813503</v>
      </c>
      <c r="E114" s="257">
        <v>2935.8567292307885</v>
      </c>
      <c r="F114" s="257">
        <v>4381.49734949661</v>
      </c>
      <c r="G114" s="257">
        <v>64.21317</v>
      </c>
      <c r="H114" s="257">
        <v>5384.50021</v>
      </c>
      <c r="I114" s="257">
        <v>12677</v>
      </c>
      <c r="K114" s="257">
        <v>77949.43987</v>
      </c>
    </row>
    <row r="115" spans="1:11" ht="12" customHeight="1">
      <c r="A115" s="256" t="s">
        <v>884</v>
      </c>
      <c r="B115" s="257">
        <v>54498</v>
      </c>
      <c r="C115" s="257">
        <f>SUM(D115:H115)+K115</f>
        <v>111581.11827838977</v>
      </c>
      <c r="D115" s="257">
        <v>46718.974410583396</v>
      </c>
      <c r="E115" s="257">
        <v>2759.793650013066</v>
      </c>
      <c r="F115" s="257">
        <v>4591.670217793302</v>
      </c>
      <c r="G115" s="1287">
        <v>0</v>
      </c>
      <c r="H115" s="1287">
        <v>0</v>
      </c>
      <c r="I115" s="257">
        <v>14410</v>
      </c>
      <c r="K115" s="257">
        <v>57510.68</v>
      </c>
    </row>
    <row r="116" spans="1:11" ht="12" customHeight="1">
      <c r="A116" s="256" t="s">
        <v>885</v>
      </c>
      <c r="B116" s="257">
        <v>57069</v>
      </c>
      <c r="C116" s="257">
        <f>SUM(D116:H116)+K116</f>
        <v>109406.83578195934</v>
      </c>
      <c r="D116" s="257">
        <v>47072.52726444459</v>
      </c>
      <c r="E116" s="257">
        <v>2232.265700584399</v>
      </c>
      <c r="F116" s="257">
        <v>4821.122816930347</v>
      </c>
      <c r="G116" s="1287">
        <v>0</v>
      </c>
      <c r="H116" s="1287">
        <v>0</v>
      </c>
      <c r="I116" s="257">
        <v>12788</v>
      </c>
      <c r="K116" s="257">
        <v>55280.92</v>
      </c>
    </row>
    <row r="117" spans="1:11" ht="9.75" customHeight="1">
      <c r="A117" s="256"/>
      <c r="B117" s="257"/>
      <c r="C117" s="257"/>
      <c r="D117" s="257"/>
      <c r="E117" s="257"/>
      <c r="F117" s="257"/>
      <c r="G117" s="257"/>
      <c r="H117" s="257"/>
      <c r="I117" s="257"/>
      <c r="J117" s="257"/>
      <c r="K117" s="257"/>
    </row>
    <row r="118" spans="1:11" ht="12" customHeight="1">
      <c r="A118" s="256" t="s">
        <v>1413</v>
      </c>
      <c r="B118" s="257">
        <f>SUM(B112:B117)</f>
        <v>276560</v>
      </c>
      <c r="C118" s="257">
        <f aca="true" t="shared" si="4" ref="C118:H118">SUM(C112:C116)</f>
        <v>551247.5038454771</v>
      </c>
      <c r="D118" s="257">
        <f t="shared" si="4"/>
        <v>216684.119246253</v>
      </c>
      <c r="E118" s="257">
        <f t="shared" si="4"/>
        <v>14619.266829224202</v>
      </c>
      <c r="F118" s="257">
        <f t="shared" si="4"/>
        <v>23169.000000000004</v>
      </c>
      <c r="G118" s="257">
        <f t="shared" si="4"/>
        <v>418.19617</v>
      </c>
      <c r="H118" s="257">
        <f t="shared" si="4"/>
        <v>5384.50021</v>
      </c>
      <c r="I118" s="257">
        <f>SUM(I112:I117)</f>
        <v>62810</v>
      </c>
      <c r="J118" s="257"/>
      <c r="K118" s="257">
        <f>SUM(K112:K117)</f>
        <v>290972.42139</v>
      </c>
    </row>
    <row r="119" spans="1:11" ht="21.75" customHeight="1">
      <c r="A119" s="256"/>
      <c r="B119" s="257"/>
      <c r="C119" s="257"/>
      <c r="D119" s="257"/>
      <c r="E119" s="257"/>
      <c r="F119" s="257"/>
      <c r="G119" s="257"/>
      <c r="H119" s="257"/>
      <c r="I119" s="257"/>
      <c r="J119" s="257"/>
      <c r="K119" s="257"/>
    </row>
    <row r="120" spans="1:11" ht="12.75">
      <c r="A120" s="240" t="s">
        <v>887</v>
      </c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</row>
    <row r="121" spans="1:11" ht="14.25">
      <c r="A121" s="1310" t="s">
        <v>398</v>
      </c>
      <c r="D121" s="257"/>
      <c r="E121" s="257"/>
      <c r="G121" s="257"/>
      <c r="I121" s="257"/>
      <c r="J121" s="257"/>
      <c r="K121" s="257"/>
    </row>
    <row r="122" spans="1:11" ht="12.75">
      <c r="A122" s="1256" t="s">
        <v>391</v>
      </c>
      <c r="I122" s="257"/>
      <c r="J122" s="257"/>
      <c r="K122" s="257"/>
    </row>
    <row r="123" spans="1:11" ht="12.75">
      <c r="A123" s="1256" t="s">
        <v>392</v>
      </c>
      <c r="I123" s="257"/>
      <c r="J123" s="257"/>
      <c r="K123" s="257"/>
    </row>
    <row r="124" spans="1:11" ht="12.75">
      <c r="A124" s="1256" t="s">
        <v>393</v>
      </c>
      <c r="I124" s="257"/>
      <c r="J124" s="257"/>
      <c r="K124" s="257"/>
    </row>
    <row r="125" spans="1:11" ht="12.75">
      <c r="A125" s="1256" t="s">
        <v>889</v>
      </c>
      <c r="I125" s="257"/>
      <c r="J125" s="257"/>
      <c r="K125" s="257"/>
    </row>
  </sheetData>
  <printOptions horizontalCentered="1"/>
  <pageMargins left="0.49" right="0.44" top="0.6" bottom="0.7" header="0.5" footer="0.4"/>
  <pageSetup horizontalDpi="600" verticalDpi="600" orientation="landscape" r:id="rId1"/>
  <headerFooter alignWithMargins="0">
    <oddFooter>&amp;C&amp;8Page &amp;P of &amp;N</oddFooter>
  </headerFooter>
  <rowBreaks count="2" manualBreakCount="2">
    <brk id="6" max="65535" man="1"/>
    <brk id="108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2"/>
  <sheetViews>
    <sheetView workbookViewId="0" topLeftCell="A3">
      <selection activeCell="B6" sqref="B6"/>
    </sheetView>
  </sheetViews>
  <sheetFormatPr defaultColWidth="9.140625" defaultRowHeight="12.75"/>
  <cols>
    <col min="1" max="1" width="19.7109375" style="218" customWidth="1"/>
    <col min="2" max="2" width="11.57421875" style="234" customWidth="1"/>
    <col min="3" max="3" width="13.57421875" style="235" customWidth="1"/>
    <col min="4" max="4" width="12.28125" style="235" customWidth="1"/>
    <col min="5" max="5" width="13.28125" style="235" customWidth="1"/>
    <col min="6" max="6" width="12.00390625" style="235" customWidth="1"/>
    <col min="7" max="7" width="11.28125" style="235" customWidth="1"/>
    <col min="8" max="8" width="11.7109375" style="235" customWidth="1"/>
    <col min="9" max="9" width="11.00390625" style="218" customWidth="1"/>
    <col min="10" max="10" width="1.7109375" style="218" customWidth="1"/>
    <col min="11" max="11" width="12.140625" style="218" customWidth="1"/>
    <col min="12" max="16384" width="9.140625" style="218" customWidth="1"/>
  </cols>
  <sheetData>
    <row r="1" spans="1:11" ht="12.75">
      <c r="A1" s="214" t="s">
        <v>237</v>
      </c>
      <c r="B1" s="215"/>
      <c r="C1" s="216"/>
      <c r="D1" s="216"/>
      <c r="E1" s="216"/>
      <c r="F1" s="216"/>
      <c r="G1" s="216"/>
      <c r="H1" s="216"/>
      <c r="I1" s="217"/>
      <c r="J1" s="217"/>
      <c r="K1" s="217"/>
    </row>
    <row r="2" spans="1:11" ht="12.75">
      <c r="A2" s="219" t="s">
        <v>1277</v>
      </c>
      <c r="B2" s="215"/>
      <c r="C2" s="216"/>
      <c r="D2" s="216"/>
      <c r="E2" s="216"/>
      <c r="F2" s="216"/>
      <c r="G2" s="216"/>
      <c r="H2" s="216"/>
      <c r="I2" s="217"/>
      <c r="J2" s="217"/>
      <c r="K2" s="217"/>
    </row>
    <row r="3" spans="1:11" ht="13.5" thickBot="1">
      <c r="A3" s="636" t="s">
        <v>150</v>
      </c>
      <c r="B3" s="220"/>
      <c r="C3" s="220"/>
      <c r="D3" s="220"/>
      <c r="E3" s="220"/>
      <c r="F3" s="220"/>
      <c r="G3" s="220"/>
      <c r="H3" s="220"/>
      <c r="I3" s="217"/>
      <c r="J3" s="217"/>
      <c r="K3" s="217"/>
    </row>
    <row r="4" spans="2:11" ht="13.5" thickBot="1">
      <c r="B4" s="221"/>
      <c r="C4" s="222"/>
      <c r="D4" s="222"/>
      <c r="E4" s="222"/>
      <c r="F4" s="222" t="s">
        <v>774</v>
      </c>
      <c r="G4" s="222"/>
      <c r="H4" s="222"/>
      <c r="I4" s="1285" t="s">
        <v>1120</v>
      </c>
      <c r="J4" s="627"/>
      <c r="K4" s="1286"/>
    </row>
    <row r="5" spans="1:11" ht="12.75">
      <c r="A5" s="223"/>
      <c r="B5" s="222" t="s">
        <v>775</v>
      </c>
      <c r="C5" s="222" t="s">
        <v>776</v>
      </c>
      <c r="D5" s="222" t="s">
        <v>777</v>
      </c>
      <c r="E5" s="222" t="s">
        <v>778</v>
      </c>
      <c r="F5" s="222" t="s">
        <v>779</v>
      </c>
      <c r="G5" s="222"/>
      <c r="H5" s="222"/>
      <c r="I5" s="224" t="s">
        <v>780</v>
      </c>
      <c r="J5" s="225"/>
      <c r="K5" s="226" t="s">
        <v>781</v>
      </c>
    </row>
    <row r="6" spans="1:11" ht="15" thickBot="1">
      <c r="A6" s="223" t="s">
        <v>978</v>
      </c>
      <c r="B6" s="553" t="s">
        <v>399</v>
      </c>
      <c r="C6" s="227" t="s">
        <v>783</v>
      </c>
      <c r="D6" s="227" t="s">
        <v>784</v>
      </c>
      <c r="E6" s="227" t="s">
        <v>785</v>
      </c>
      <c r="F6" s="227" t="s">
        <v>786</v>
      </c>
      <c r="G6" s="227" t="s">
        <v>787</v>
      </c>
      <c r="H6" s="227" t="s">
        <v>788</v>
      </c>
      <c r="I6" s="228" t="s">
        <v>789</v>
      </c>
      <c r="J6" s="229"/>
      <c r="K6" s="230" t="s">
        <v>790</v>
      </c>
    </row>
    <row r="7" spans="1:11" ht="9.75" customHeight="1">
      <c r="A7" s="223"/>
      <c r="B7" s="1277"/>
      <c r="C7" s="1277"/>
      <c r="D7" s="1277"/>
      <c r="E7" s="1277"/>
      <c r="F7" s="1277"/>
      <c r="G7" s="1277"/>
      <c r="H7" s="1277"/>
      <c r="I7" s="225"/>
      <c r="J7" s="1278"/>
      <c r="K7" s="225"/>
    </row>
    <row r="8" spans="1:11" ht="12.75">
      <c r="A8" s="231" t="s">
        <v>1278</v>
      </c>
      <c r="B8" s="232">
        <v>1404.104815253755</v>
      </c>
      <c r="C8" s="232">
        <f aca="true" t="shared" si="0" ref="C8:C39">SUM(D8:H8)+K8</f>
        <v>3061.1098197112033</v>
      </c>
      <c r="D8" s="232">
        <v>1533.6278114960057</v>
      </c>
      <c r="E8" s="232">
        <v>30.540130973673786</v>
      </c>
      <c r="F8" s="232">
        <v>108.56587724152371</v>
      </c>
      <c r="G8" s="1287">
        <v>0</v>
      </c>
      <c r="H8" s="1289">
        <v>0</v>
      </c>
      <c r="I8" s="232">
        <v>340</v>
      </c>
      <c r="J8" s="232"/>
      <c r="K8" s="232">
        <v>1388.376</v>
      </c>
    </row>
    <row r="9" spans="1:11" ht="12.75">
      <c r="A9" s="231" t="s">
        <v>1184</v>
      </c>
      <c r="B9" s="232">
        <v>751.7058964274818</v>
      </c>
      <c r="C9" s="232">
        <f t="shared" si="0"/>
        <v>1677.8933481431195</v>
      </c>
      <c r="D9" s="232">
        <v>781.546183763667</v>
      </c>
      <c r="E9" s="232">
        <v>29.758494158253992</v>
      </c>
      <c r="F9" s="232">
        <v>57.09967022119858</v>
      </c>
      <c r="G9" s="1289">
        <v>0</v>
      </c>
      <c r="H9" s="1289">
        <v>0</v>
      </c>
      <c r="I9" s="232">
        <v>230</v>
      </c>
      <c r="J9" s="232"/>
      <c r="K9" s="232">
        <v>809.489</v>
      </c>
    </row>
    <row r="10" spans="1:11" ht="12.75">
      <c r="A10" s="231" t="s">
        <v>1279</v>
      </c>
      <c r="B10" s="232">
        <v>1535.3429374034656</v>
      </c>
      <c r="C10" s="232">
        <f t="shared" si="0"/>
        <v>2922.5717854508957</v>
      </c>
      <c r="D10" s="232">
        <v>1150.6594941429273</v>
      </c>
      <c r="E10" s="232">
        <v>42.53858087020787</v>
      </c>
      <c r="F10" s="232">
        <v>116.14671043776079</v>
      </c>
      <c r="G10" s="1289">
        <v>0</v>
      </c>
      <c r="H10" s="1289">
        <v>0</v>
      </c>
      <c r="I10" s="232">
        <v>404</v>
      </c>
      <c r="J10" s="232"/>
      <c r="K10" s="232">
        <v>1613.227</v>
      </c>
    </row>
    <row r="11" spans="1:11" ht="12.75">
      <c r="A11" s="231" t="s">
        <v>1280</v>
      </c>
      <c r="B11" s="232">
        <v>523.8018051588269</v>
      </c>
      <c r="C11" s="232">
        <f t="shared" si="0"/>
        <v>1195.320831088026</v>
      </c>
      <c r="D11" s="232">
        <v>625.7019209234131</v>
      </c>
      <c r="E11" s="232">
        <v>4.033765615310476</v>
      </c>
      <c r="F11" s="232">
        <v>39.2951445493023</v>
      </c>
      <c r="G11" s="1289">
        <v>0</v>
      </c>
      <c r="H11" s="1289">
        <v>0</v>
      </c>
      <c r="I11" s="232">
        <v>159</v>
      </c>
      <c r="J11" s="232"/>
      <c r="K11" s="232">
        <v>526.29</v>
      </c>
    </row>
    <row r="12" spans="1:11" ht="12.75">
      <c r="A12" s="231" t="s">
        <v>1281</v>
      </c>
      <c r="B12" s="232">
        <v>2632.9073053241063</v>
      </c>
      <c r="C12" s="232">
        <f t="shared" si="0"/>
        <v>3827.6252391548787</v>
      </c>
      <c r="D12" s="232">
        <v>2012.336182157234</v>
      </c>
      <c r="E12" s="232">
        <v>86.57764460214959</v>
      </c>
      <c r="F12" s="232">
        <v>193.90241239549528</v>
      </c>
      <c r="G12" s="1289">
        <v>0</v>
      </c>
      <c r="H12" s="1289">
        <v>0</v>
      </c>
      <c r="I12" s="232">
        <v>804</v>
      </c>
      <c r="J12" s="232"/>
      <c r="K12" s="232">
        <v>1534.809</v>
      </c>
    </row>
    <row r="13" spans="1:11" ht="12.75">
      <c r="A13" s="231" t="s">
        <v>1190</v>
      </c>
      <c r="B13" s="232">
        <v>1530.6899085915454</v>
      </c>
      <c r="C13" s="232">
        <f t="shared" si="0"/>
        <v>3150.778153557427</v>
      </c>
      <c r="D13" s="232">
        <v>1531.3738529877987</v>
      </c>
      <c r="E13" s="232">
        <v>112.7516519240394</v>
      </c>
      <c r="F13" s="232">
        <v>118.85911864558874</v>
      </c>
      <c r="G13" s="1289">
        <v>72.27053</v>
      </c>
      <c r="H13" s="1289">
        <v>0</v>
      </c>
      <c r="I13" s="232">
        <v>443</v>
      </c>
      <c r="J13" s="232"/>
      <c r="K13" s="232">
        <v>1315.523</v>
      </c>
    </row>
    <row r="14" spans="1:11" ht="12.75">
      <c r="A14" s="231" t="s">
        <v>897</v>
      </c>
      <c r="B14" s="232">
        <v>1056.2104526666662</v>
      </c>
      <c r="C14" s="232">
        <f t="shared" si="0"/>
        <v>2553.4693959130764</v>
      </c>
      <c r="D14" s="232">
        <v>931.1350786092343</v>
      </c>
      <c r="E14" s="232">
        <v>30.69277749856879</v>
      </c>
      <c r="F14" s="232">
        <v>81.78953980527348</v>
      </c>
      <c r="G14" s="1289">
        <v>0</v>
      </c>
      <c r="H14" s="1289">
        <v>0</v>
      </c>
      <c r="I14" s="232">
        <v>299</v>
      </c>
      <c r="J14" s="232"/>
      <c r="K14" s="232">
        <v>1509.852</v>
      </c>
    </row>
    <row r="15" spans="1:11" ht="12.75">
      <c r="A15" s="231" t="s">
        <v>1197</v>
      </c>
      <c r="B15" s="232">
        <v>6113.045572774572</v>
      </c>
      <c r="C15" s="232">
        <f t="shared" si="0"/>
        <v>11810.183997853837</v>
      </c>
      <c r="D15" s="232">
        <v>5815.777200562131</v>
      </c>
      <c r="E15" s="232">
        <v>456.6263815311218</v>
      </c>
      <c r="F15" s="232">
        <v>430.57741576058504</v>
      </c>
      <c r="G15" s="1289">
        <v>0</v>
      </c>
      <c r="H15" s="1289">
        <v>0</v>
      </c>
      <c r="I15" s="232">
        <v>1204</v>
      </c>
      <c r="J15" s="232"/>
      <c r="K15" s="232">
        <v>5107.203</v>
      </c>
    </row>
    <row r="16" spans="1:11" ht="12.75">
      <c r="A16" s="231" t="s">
        <v>1282</v>
      </c>
      <c r="B16" s="232">
        <v>336.8993412531555</v>
      </c>
      <c r="C16" s="232">
        <f t="shared" si="0"/>
        <v>685.4412751449854</v>
      </c>
      <c r="D16" s="232">
        <v>307.50781252843143</v>
      </c>
      <c r="E16" s="232">
        <v>1.2341633927681004</v>
      </c>
      <c r="F16" s="232">
        <v>26.01129922378595</v>
      </c>
      <c r="G16" s="1289">
        <v>0</v>
      </c>
      <c r="H16" s="1289">
        <v>0</v>
      </c>
      <c r="I16" s="232">
        <v>93</v>
      </c>
      <c r="J16" s="232"/>
      <c r="K16" s="232">
        <v>350.688</v>
      </c>
    </row>
    <row r="17" spans="1:11" ht="12.75">
      <c r="A17" s="231" t="s">
        <v>1283</v>
      </c>
      <c r="B17" s="232">
        <v>483.0042348481808</v>
      </c>
      <c r="C17" s="232">
        <f t="shared" si="0"/>
        <v>1243.1948621670144</v>
      </c>
      <c r="D17" s="232">
        <v>726.1180517479148</v>
      </c>
      <c r="E17" s="232">
        <v>17.08558479356681</v>
      </c>
      <c r="F17" s="232">
        <v>37.278225625532805</v>
      </c>
      <c r="G17" s="1289">
        <v>0</v>
      </c>
      <c r="H17" s="1289">
        <v>0</v>
      </c>
      <c r="I17" s="232">
        <v>118</v>
      </c>
      <c r="J17" s="232"/>
      <c r="K17" s="232">
        <v>462.713</v>
      </c>
    </row>
    <row r="18" spans="1:11" ht="12.75">
      <c r="A18" s="231" t="s">
        <v>1284</v>
      </c>
      <c r="B18" s="232">
        <v>2087.6822855658465</v>
      </c>
      <c r="C18" s="232">
        <f t="shared" si="0"/>
        <v>4413.36256006267</v>
      </c>
      <c r="D18" s="232">
        <v>2582.9888386972857</v>
      </c>
      <c r="E18" s="232">
        <v>95.27308352382799</v>
      </c>
      <c r="F18" s="232">
        <v>156.55463784155663</v>
      </c>
      <c r="G18" s="1289">
        <v>0</v>
      </c>
      <c r="H18" s="1289">
        <v>0</v>
      </c>
      <c r="I18" s="232">
        <v>482</v>
      </c>
      <c r="J18" s="232"/>
      <c r="K18" s="232">
        <v>1578.546</v>
      </c>
    </row>
    <row r="19" spans="1:11" ht="12.75">
      <c r="A19" s="231" t="s">
        <v>1285</v>
      </c>
      <c r="B19" s="232">
        <v>300.86388500669227</v>
      </c>
      <c r="C19" s="232">
        <f t="shared" si="0"/>
        <v>442.9823253324732</v>
      </c>
      <c r="D19" s="232">
        <v>250.04048119716452</v>
      </c>
      <c r="E19" s="232">
        <v>0.018404190944787464</v>
      </c>
      <c r="F19" s="232">
        <v>23.368439944363846</v>
      </c>
      <c r="G19" s="1289">
        <v>0</v>
      </c>
      <c r="H19" s="1289">
        <v>0</v>
      </c>
      <c r="I19" s="232">
        <v>118</v>
      </c>
      <c r="J19" s="232"/>
      <c r="K19" s="232">
        <v>169.555</v>
      </c>
    </row>
    <row r="20" spans="1:11" ht="12.75">
      <c r="A20" s="231" t="s">
        <v>1205</v>
      </c>
      <c r="B20" s="232">
        <v>238.15098715126192</v>
      </c>
      <c r="C20" s="232">
        <f t="shared" si="0"/>
        <v>228.71576322083874</v>
      </c>
      <c r="D20" s="232">
        <v>154.77249290691324</v>
      </c>
      <c r="E20" s="232">
        <v>0</v>
      </c>
      <c r="F20" s="232">
        <v>18.15227031392549</v>
      </c>
      <c r="G20" s="1289">
        <v>0</v>
      </c>
      <c r="H20" s="1289">
        <v>0</v>
      </c>
      <c r="I20" s="232">
        <v>49</v>
      </c>
      <c r="J20" s="232"/>
      <c r="K20" s="232">
        <v>55.791</v>
      </c>
    </row>
    <row r="21" spans="1:11" ht="12.75">
      <c r="A21" s="231" t="s">
        <v>1286</v>
      </c>
      <c r="B21" s="232">
        <v>1025.581301770668</v>
      </c>
      <c r="C21" s="232">
        <f t="shared" si="0"/>
        <v>2379.7189386923665</v>
      </c>
      <c r="D21" s="232">
        <v>1423.0632958017434</v>
      </c>
      <c r="E21" s="232">
        <v>51.20370700680075</v>
      </c>
      <c r="F21" s="232">
        <v>78.79893588382214</v>
      </c>
      <c r="G21" s="1289">
        <v>0</v>
      </c>
      <c r="H21" s="1289">
        <v>0</v>
      </c>
      <c r="I21" s="232">
        <v>280</v>
      </c>
      <c r="J21" s="232"/>
      <c r="K21" s="232">
        <v>826.653</v>
      </c>
    </row>
    <row r="22" spans="1:11" ht="12.75">
      <c r="A22" s="231" t="s">
        <v>1287</v>
      </c>
      <c r="B22" s="232">
        <v>1055.3883599183694</v>
      </c>
      <c r="C22" s="232">
        <f t="shared" si="0"/>
        <v>1840.3205870927795</v>
      </c>
      <c r="D22" s="232">
        <v>1004.3750544226501</v>
      </c>
      <c r="E22" s="232">
        <v>141.09518857847942</v>
      </c>
      <c r="F22" s="232">
        <v>81.51134409165009</v>
      </c>
      <c r="G22" s="1289">
        <v>0</v>
      </c>
      <c r="H22" s="1289">
        <v>0</v>
      </c>
      <c r="I22" s="232">
        <v>266</v>
      </c>
      <c r="J22" s="232"/>
      <c r="K22" s="232">
        <v>613.339</v>
      </c>
    </row>
    <row r="23" spans="1:11" ht="12.75">
      <c r="A23" s="231" t="s">
        <v>1288</v>
      </c>
      <c r="B23" s="232">
        <v>891.1043026945226</v>
      </c>
      <c r="C23" s="232">
        <f t="shared" si="0"/>
        <v>1825.1307245008124</v>
      </c>
      <c r="D23" s="232">
        <v>713.7491378669233</v>
      </c>
      <c r="E23" s="232">
        <v>18.21906643587225</v>
      </c>
      <c r="F23" s="232">
        <v>66.83652019801686</v>
      </c>
      <c r="G23" s="1289">
        <v>0</v>
      </c>
      <c r="H23" s="1289">
        <v>0</v>
      </c>
      <c r="I23" s="232">
        <v>197</v>
      </c>
      <c r="J23" s="232"/>
      <c r="K23" s="232">
        <v>1026.326</v>
      </c>
    </row>
    <row r="24" spans="1:11" ht="12.75">
      <c r="A24" s="231" t="s">
        <v>1289</v>
      </c>
      <c r="B24" s="232">
        <v>236.0332789236647</v>
      </c>
      <c r="C24" s="232">
        <f t="shared" si="0"/>
        <v>475.5294507842995</v>
      </c>
      <c r="D24" s="232">
        <v>289.68989064040846</v>
      </c>
      <c r="E24" s="232">
        <v>0.029230185618191858</v>
      </c>
      <c r="F24" s="232">
        <v>17.526329958272886</v>
      </c>
      <c r="G24" s="1289">
        <v>0</v>
      </c>
      <c r="H24" s="1289">
        <v>0</v>
      </c>
      <c r="I24" s="232">
        <v>68</v>
      </c>
      <c r="J24" s="232"/>
      <c r="K24" s="232">
        <v>168.284</v>
      </c>
    </row>
    <row r="25" spans="1:11" ht="12.75">
      <c r="A25" s="231" t="s">
        <v>1290</v>
      </c>
      <c r="B25" s="232">
        <v>3282.1496705722293</v>
      </c>
      <c r="C25" s="232">
        <f t="shared" si="0"/>
        <v>7550.357079668692</v>
      </c>
      <c r="D25" s="232">
        <v>3948.207961565491</v>
      </c>
      <c r="E25" s="232">
        <v>155.87916690448046</v>
      </c>
      <c r="F25" s="232">
        <v>246.55095119871976</v>
      </c>
      <c r="G25" s="1289">
        <v>0</v>
      </c>
      <c r="H25" s="1289">
        <v>0</v>
      </c>
      <c r="I25" s="232">
        <v>798</v>
      </c>
      <c r="J25" s="232"/>
      <c r="K25" s="232">
        <v>3199.719</v>
      </c>
    </row>
    <row r="26" spans="1:11" ht="12.75">
      <c r="A26" s="231" t="s">
        <v>995</v>
      </c>
      <c r="B26" s="232">
        <v>3527.4268112581963</v>
      </c>
      <c r="C26" s="232">
        <f t="shared" si="0"/>
        <v>6127.551087731272</v>
      </c>
      <c r="D26" s="232">
        <v>3917.4943579653454</v>
      </c>
      <c r="E26" s="232">
        <v>335.840758959949</v>
      </c>
      <c r="F26" s="232">
        <v>261.5039708059764</v>
      </c>
      <c r="G26" s="1289">
        <v>0</v>
      </c>
      <c r="H26" s="1289">
        <v>0</v>
      </c>
      <c r="I26" s="232">
        <v>714</v>
      </c>
      <c r="J26" s="232"/>
      <c r="K26" s="232">
        <v>1612.712</v>
      </c>
    </row>
    <row r="27" spans="1:11" ht="12.75">
      <c r="A27" s="231" t="s">
        <v>1291</v>
      </c>
      <c r="B27" s="232">
        <v>368.22041845208634</v>
      </c>
      <c r="C27" s="232">
        <f t="shared" si="0"/>
        <v>655.0107637002027</v>
      </c>
      <c r="D27" s="232">
        <v>325.0228429135537</v>
      </c>
      <c r="E27" s="232">
        <v>1.486409068658423</v>
      </c>
      <c r="F27" s="232">
        <v>28.44551171799052</v>
      </c>
      <c r="G27" s="1289">
        <v>0</v>
      </c>
      <c r="H27" s="1289">
        <v>0</v>
      </c>
      <c r="I27" s="232">
        <v>133</v>
      </c>
      <c r="J27" s="232"/>
      <c r="K27" s="232">
        <v>300.056</v>
      </c>
    </row>
    <row r="28" spans="1:11" ht="12.75">
      <c r="A28" s="231" t="s">
        <v>997</v>
      </c>
      <c r="B28" s="232">
        <v>2325.720898905713</v>
      </c>
      <c r="C28" s="232">
        <f t="shared" si="0"/>
        <v>5392.779668582039</v>
      </c>
      <c r="D28" s="232">
        <v>3074.9383292060525</v>
      </c>
      <c r="E28" s="232">
        <v>196.9042737193464</v>
      </c>
      <c r="F28" s="232">
        <v>174.22006565664117</v>
      </c>
      <c r="G28" s="1289">
        <v>0</v>
      </c>
      <c r="H28" s="1289">
        <v>0</v>
      </c>
      <c r="I28" s="232">
        <v>572</v>
      </c>
      <c r="J28" s="232"/>
      <c r="K28" s="232">
        <v>1946.717</v>
      </c>
    </row>
    <row r="29" spans="1:11" ht="12.75">
      <c r="A29" s="231" t="s">
        <v>1292</v>
      </c>
      <c r="B29" s="232">
        <v>751.3442199176459</v>
      </c>
      <c r="C29" s="232">
        <f t="shared" si="0"/>
        <v>2156.250154913946</v>
      </c>
      <c r="D29" s="232">
        <v>686.3268201962894</v>
      </c>
      <c r="E29" s="232">
        <v>32.96515378051637</v>
      </c>
      <c r="F29" s="232">
        <v>56.404180937140126</v>
      </c>
      <c r="G29" s="1289">
        <v>0</v>
      </c>
      <c r="H29" s="1289">
        <v>0</v>
      </c>
      <c r="I29" s="232">
        <v>204</v>
      </c>
      <c r="J29" s="232"/>
      <c r="K29" s="232">
        <v>1380.554</v>
      </c>
    </row>
    <row r="30" spans="1:11" ht="12.75">
      <c r="A30" s="231" t="s">
        <v>909</v>
      </c>
      <c r="B30" s="232">
        <v>7084.460112791548</v>
      </c>
      <c r="C30" s="232">
        <f t="shared" si="0"/>
        <v>9712.737519701375</v>
      </c>
      <c r="D30" s="232">
        <v>4057.6763949649758</v>
      </c>
      <c r="E30" s="232">
        <v>957.3751869531704</v>
      </c>
      <c r="F30" s="232">
        <v>481.0699377832284</v>
      </c>
      <c r="G30" s="1289">
        <v>0</v>
      </c>
      <c r="H30" s="1289">
        <v>0</v>
      </c>
      <c r="I30" s="232">
        <v>1198</v>
      </c>
      <c r="K30" s="232">
        <v>4216.616</v>
      </c>
    </row>
    <row r="31" spans="1:11" ht="12.75">
      <c r="A31" s="231" t="s">
        <v>1293</v>
      </c>
      <c r="B31" s="232">
        <v>317.05459141042473</v>
      </c>
      <c r="C31" s="232">
        <f t="shared" si="0"/>
        <v>410.3812885580204</v>
      </c>
      <c r="D31" s="232">
        <v>180.17688457828964</v>
      </c>
      <c r="E31" s="232">
        <v>9.09708332406171</v>
      </c>
      <c r="F31" s="232">
        <v>24.620320655669058</v>
      </c>
      <c r="G31" s="1289">
        <v>0</v>
      </c>
      <c r="H31" s="1289">
        <v>0</v>
      </c>
      <c r="I31" s="232">
        <v>106</v>
      </c>
      <c r="K31" s="232">
        <v>196.487</v>
      </c>
    </row>
    <row r="32" spans="1:11" ht="12.75">
      <c r="A32" s="231" t="s">
        <v>1294</v>
      </c>
      <c r="B32" s="232">
        <v>371.630569642729</v>
      </c>
      <c r="C32" s="232">
        <f t="shared" si="0"/>
        <v>959.798470496514</v>
      </c>
      <c r="D32" s="232">
        <v>493.23399360467937</v>
      </c>
      <c r="E32" s="232">
        <v>12.483454457902605</v>
      </c>
      <c r="F32" s="232">
        <v>27.75002243393207</v>
      </c>
      <c r="G32" s="1289">
        <v>0</v>
      </c>
      <c r="H32" s="1289">
        <v>0</v>
      </c>
      <c r="I32" s="232">
        <v>103</v>
      </c>
      <c r="K32" s="232">
        <v>426.331</v>
      </c>
    </row>
    <row r="33" spans="1:11" ht="12.75">
      <c r="A33" s="231" t="s">
        <v>1295</v>
      </c>
      <c r="B33" s="232">
        <v>2215.2210257354536</v>
      </c>
      <c r="C33" s="232">
        <f t="shared" si="0"/>
        <v>3097.2181107158385</v>
      </c>
      <c r="D33" s="232">
        <v>1625.7260756639291</v>
      </c>
      <c r="E33" s="232">
        <v>229.45046150600203</v>
      </c>
      <c r="F33" s="232">
        <v>160.7275735459073</v>
      </c>
      <c r="G33" s="1289">
        <v>0</v>
      </c>
      <c r="H33" s="1289">
        <v>0</v>
      </c>
      <c r="I33" s="232">
        <v>749</v>
      </c>
      <c r="K33" s="232">
        <v>1081.314</v>
      </c>
    </row>
    <row r="34" spans="1:11" ht="12.75">
      <c r="A34" s="231" t="s">
        <v>1296</v>
      </c>
      <c r="B34" s="232">
        <v>731.4284856809688</v>
      </c>
      <c r="C34" s="232">
        <f t="shared" si="0"/>
        <v>1053.9710544557327</v>
      </c>
      <c r="D34" s="232">
        <v>621.0248303920013</v>
      </c>
      <c r="E34" s="232">
        <v>30.730668479925704</v>
      </c>
      <c r="F34" s="232">
        <v>54.804555583805694</v>
      </c>
      <c r="G34" s="1289">
        <v>0</v>
      </c>
      <c r="H34" s="1289">
        <v>0</v>
      </c>
      <c r="I34" s="232">
        <v>189</v>
      </c>
      <c r="K34" s="232">
        <v>347.411</v>
      </c>
    </row>
    <row r="35" spans="1:11" ht="12.75">
      <c r="A35" s="231" t="s">
        <v>1297</v>
      </c>
      <c r="B35" s="232">
        <v>2147.435473005027</v>
      </c>
      <c r="C35" s="232">
        <f t="shared" si="0"/>
        <v>2115.8809527327626</v>
      </c>
      <c r="D35" s="232">
        <v>1137.4457257020053</v>
      </c>
      <c r="E35" s="232">
        <v>89.69444846862272</v>
      </c>
      <c r="F35" s="232">
        <v>153.91177856213451</v>
      </c>
      <c r="G35" s="1289">
        <v>0</v>
      </c>
      <c r="H35" s="1289">
        <v>0</v>
      </c>
      <c r="I35" s="232">
        <v>401</v>
      </c>
      <c r="K35" s="232">
        <v>734.829</v>
      </c>
    </row>
    <row r="36" spans="1:11" ht="12.75">
      <c r="A36" s="231" t="s">
        <v>1298</v>
      </c>
      <c r="B36" s="232">
        <v>2064.7915632898407</v>
      </c>
      <c r="C36" s="232">
        <f t="shared" si="0"/>
        <v>3787.8794709054973</v>
      </c>
      <c r="D36" s="232">
        <v>2001.6721726220005</v>
      </c>
      <c r="E36" s="232">
        <v>80.43714042339462</v>
      </c>
      <c r="F36" s="232">
        <v>148.765157860102</v>
      </c>
      <c r="G36" s="1289">
        <v>0</v>
      </c>
      <c r="H36" s="1289">
        <v>0</v>
      </c>
      <c r="I36" s="232">
        <v>681</v>
      </c>
      <c r="K36" s="232">
        <v>1557.005</v>
      </c>
    </row>
    <row r="37" spans="1:11" ht="12.75">
      <c r="A37" s="231" t="s">
        <v>1144</v>
      </c>
      <c r="B37" s="232">
        <v>2273.1995850075864</v>
      </c>
      <c r="C37" s="232">
        <f t="shared" si="0"/>
        <v>4001.0178449122222</v>
      </c>
      <c r="D37" s="232">
        <v>1768.5682902107737</v>
      </c>
      <c r="E37" s="232">
        <v>113.58308831495685</v>
      </c>
      <c r="F37" s="232">
        <v>167.68246638649177</v>
      </c>
      <c r="G37" s="1289">
        <v>0</v>
      </c>
      <c r="H37" s="1289">
        <v>0</v>
      </c>
      <c r="I37" s="232">
        <v>486</v>
      </c>
      <c r="K37" s="232">
        <v>1951.184</v>
      </c>
    </row>
    <row r="38" spans="1:11" ht="12.75">
      <c r="A38" s="231" t="s">
        <v>1299</v>
      </c>
      <c r="B38" s="232">
        <v>4016.4643186324497</v>
      </c>
      <c r="C38" s="232">
        <f t="shared" si="0"/>
        <v>16579.558394649095</v>
      </c>
      <c r="D38" s="232">
        <v>10405.306762259144</v>
      </c>
      <c r="E38" s="232">
        <v>1419.7425934595988</v>
      </c>
      <c r="F38" s="232">
        <v>299.2690389303501</v>
      </c>
      <c r="G38" s="1289">
        <v>0</v>
      </c>
      <c r="H38" s="1289">
        <v>0</v>
      </c>
      <c r="I38" s="232">
        <v>1017</v>
      </c>
      <c r="K38" s="232">
        <v>4455.24</v>
      </c>
    </row>
    <row r="39" spans="1:11" ht="12.75">
      <c r="A39" s="231" t="s">
        <v>1300</v>
      </c>
      <c r="B39" s="232">
        <v>265.4169585593602</v>
      </c>
      <c r="C39" s="232">
        <f t="shared" si="0"/>
        <v>396.37415281196036</v>
      </c>
      <c r="D39" s="232">
        <v>223.2128033666732</v>
      </c>
      <c r="E39" s="232">
        <v>5.063317708751234</v>
      </c>
      <c r="F39" s="232">
        <v>20.656031736535905</v>
      </c>
      <c r="G39" s="1289">
        <v>0</v>
      </c>
      <c r="H39" s="1289">
        <v>0</v>
      </c>
      <c r="I39" s="232">
        <v>146</v>
      </c>
      <c r="K39" s="232">
        <v>147.442</v>
      </c>
    </row>
    <row r="40" spans="1:11" ht="12.75">
      <c r="A40" s="231" t="s">
        <v>1301</v>
      </c>
      <c r="B40" s="232">
        <v>297.5422498193848</v>
      </c>
      <c r="C40" s="232">
        <f aca="true" t="shared" si="1" ref="C40:C71">SUM(D40:H40)+K40</f>
        <v>493.93011999834795</v>
      </c>
      <c r="D40" s="232">
        <v>339.5342836461666</v>
      </c>
      <c r="E40" s="232">
        <v>18.747374975934385</v>
      </c>
      <c r="F40" s="232">
        <v>21.977461376246954</v>
      </c>
      <c r="G40" s="1289">
        <v>0</v>
      </c>
      <c r="H40" s="1289">
        <v>0</v>
      </c>
      <c r="I40" s="232">
        <v>98</v>
      </c>
      <c r="K40" s="232">
        <v>113.671</v>
      </c>
    </row>
    <row r="41" spans="1:11" ht="12.75">
      <c r="A41" s="231" t="s">
        <v>1145</v>
      </c>
      <c r="B41" s="232">
        <v>405.8265559810709</v>
      </c>
      <c r="C41" s="232">
        <f t="shared" si="1"/>
        <v>262.85890597751086</v>
      </c>
      <c r="D41" s="232">
        <v>138.38697431354402</v>
      </c>
      <c r="E41" s="232">
        <v>11.482049950612698</v>
      </c>
      <c r="F41" s="232">
        <v>30.392881713354175</v>
      </c>
      <c r="G41" s="1289">
        <v>0</v>
      </c>
      <c r="H41" s="1289">
        <v>0</v>
      </c>
      <c r="I41" s="232">
        <v>56</v>
      </c>
      <c r="K41" s="232">
        <v>82.597</v>
      </c>
    </row>
    <row r="42" spans="1:11" ht="12.75">
      <c r="A42" s="231" t="s">
        <v>1302</v>
      </c>
      <c r="B42" s="232">
        <v>302.7655256057933</v>
      </c>
      <c r="C42" s="232">
        <f t="shared" si="1"/>
        <v>819.5110871155939</v>
      </c>
      <c r="D42" s="232">
        <v>131.0233678433616</v>
      </c>
      <c r="E42" s="232">
        <v>12.345964325550367</v>
      </c>
      <c r="F42" s="232">
        <v>22.394754946682024</v>
      </c>
      <c r="G42" s="1289">
        <v>0</v>
      </c>
      <c r="H42" s="1289">
        <v>0</v>
      </c>
      <c r="I42" s="232">
        <v>105</v>
      </c>
      <c r="K42" s="232">
        <v>653.747</v>
      </c>
    </row>
    <row r="43" spans="1:11" ht="12.75">
      <c r="A43" s="231" t="s">
        <v>1303</v>
      </c>
      <c r="B43" s="232">
        <v>123.72404249298962</v>
      </c>
      <c r="C43" s="232">
        <f t="shared" si="1"/>
        <v>94.81749371631332</v>
      </c>
      <c r="D43" s="232">
        <v>65.27159935249202</v>
      </c>
      <c r="E43" s="232">
        <v>0.0010825994673404392</v>
      </c>
      <c r="F43" s="232">
        <v>8.971811764353976</v>
      </c>
      <c r="G43" s="1289">
        <v>0</v>
      </c>
      <c r="H43" s="1289">
        <v>0</v>
      </c>
      <c r="I43" s="232">
        <v>23</v>
      </c>
      <c r="K43" s="232">
        <v>20.573</v>
      </c>
    </row>
    <row r="44" spans="1:11" ht="12.75">
      <c r="A44" s="231" t="s">
        <v>1304</v>
      </c>
      <c r="B44" s="232">
        <v>859.7787072479282</v>
      </c>
      <c r="C44" s="232">
        <f t="shared" si="1"/>
        <v>2079.1753493857786</v>
      </c>
      <c r="D44" s="232">
        <v>956.790698015458</v>
      </c>
      <c r="E44" s="232">
        <v>15.969424742738816</v>
      </c>
      <c r="F44" s="232">
        <v>66.41922662758176</v>
      </c>
      <c r="G44" s="1289">
        <v>0</v>
      </c>
      <c r="H44" s="1289">
        <v>0</v>
      </c>
      <c r="I44" s="232">
        <v>221</v>
      </c>
      <c r="K44" s="232">
        <v>1039.996</v>
      </c>
    </row>
    <row r="45" spans="1:11" ht="12.75">
      <c r="A45" s="231" t="s">
        <v>1305</v>
      </c>
      <c r="B45" s="232">
        <v>216.16171993988237</v>
      </c>
      <c r="C45" s="232">
        <f t="shared" si="1"/>
        <v>316.287779637064</v>
      </c>
      <c r="D45" s="232">
        <v>65.5309312078183</v>
      </c>
      <c r="E45" s="232">
        <v>3.0269481106838674</v>
      </c>
      <c r="F45" s="232">
        <v>16.204900318561833</v>
      </c>
      <c r="G45" s="1289">
        <v>0</v>
      </c>
      <c r="H45" s="1289">
        <v>0</v>
      </c>
      <c r="I45" s="232">
        <v>51</v>
      </c>
      <c r="K45" s="232">
        <v>231.525</v>
      </c>
    </row>
    <row r="46" spans="1:11" ht="12.75">
      <c r="A46" s="231" t="s">
        <v>1306</v>
      </c>
      <c r="B46" s="232">
        <v>607.1177270715278</v>
      </c>
      <c r="C46" s="232">
        <f t="shared" si="1"/>
        <v>1017.0022961732818</v>
      </c>
      <c r="D46" s="232">
        <v>553.3493463024419</v>
      </c>
      <c r="E46" s="232">
        <v>17.048776411677235</v>
      </c>
      <c r="F46" s="232">
        <v>47.15417345916277</v>
      </c>
      <c r="G46" s="1289">
        <v>0</v>
      </c>
      <c r="H46" s="1289">
        <v>0</v>
      </c>
      <c r="I46" s="232">
        <v>155</v>
      </c>
      <c r="K46" s="232">
        <v>399.45</v>
      </c>
    </row>
    <row r="47" spans="1:11" ht="12.75">
      <c r="A47" s="231" t="s">
        <v>1307</v>
      </c>
      <c r="B47" s="232">
        <v>2769.332624320436</v>
      </c>
      <c r="C47" s="232">
        <f t="shared" si="1"/>
        <v>4570.973022648743</v>
      </c>
      <c r="D47" s="232">
        <v>2365.2594858496795</v>
      </c>
      <c r="E47" s="232">
        <v>132.1951383574737</v>
      </c>
      <c r="F47" s="232">
        <v>204.54339844158952</v>
      </c>
      <c r="G47" s="1289">
        <v>0</v>
      </c>
      <c r="H47" s="1289">
        <v>0</v>
      </c>
      <c r="I47" s="232">
        <v>481</v>
      </c>
      <c r="K47" s="232">
        <v>1868.975</v>
      </c>
    </row>
    <row r="48" spans="1:11" ht="12.75">
      <c r="A48" s="231" t="s">
        <v>1308</v>
      </c>
      <c r="B48" s="232">
        <v>214.38098891486922</v>
      </c>
      <c r="C48" s="232">
        <f t="shared" si="1"/>
        <v>186.98353237280708</v>
      </c>
      <c r="D48" s="232">
        <v>97.97577754527914</v>
      </c>
      <c r="E48" s="232">
        <v>0.0995991509953204</v>
      </c>
      <c r="F48" s="232">
        <v>15.857155676532612</v>
      </c>
      <c r="G48" s="1289">
        <v>0</v>
      </c>
      <c r="H48" s="1289">
        <v>0</v>
      </c>
      <c r="I48" s="232">
        <v>44</v>
      </c>
      <c r="K48" s="232">
        <v>73.051</v>
      </c>
    </row>
    <row r="49" spans="1:11" ht="12.75">
      <c r="A49" s="231" t="s">
        <v>1309</v>
      </c>
      <c r="B49" s="232">
        <v>167.45448838929278</v>
      </c>
      <c r="C49" s="232">
        <f t="shared" si="1"/>
        <v>344.0186272860823</v>
      </c>
      <c r="D49" s="232">
        <v>215.70940081822894</v>
      </c>
      <c r="E49" s="232">
        <v>1.6877725695837447</v>
      </c>
      <c r="F49" s="232">
        <v>12.727453898269596</v>
      </c>
      <c r="G49" s="1289">
        <v>0</v>
      </c>
      <c r="H49" s="1289">
        <v>0</v>
      </c>
      <c r="I49" s="232">
        <v>72</v>
      </c>
      <c r="K49" s="232">
        <v>113.894</v>
      </c>
    </row>
    <row r="50" spans="1:11" ht="12.75">
      <c r="A50" s="231" t="s">
        <v>827</v>
      </c>
      <c r="B50" s="232">
        <v>1281.5878352143134</v>
      </c>
      <c r="C50" s="232">
        <f t="shared" si="1"/>
        <v>3721.477007157928</v>
      </c>
      <c r="D50" s="232">
        <v>1755.648296137214</v>
      </c>
      <c r="E50" s="232">
        <v>68.62922803311245</v>
      </c>
      <c r="F50" s="232">
        <v>95.21248298760152</v>
      </c>
      <c r="G50" s="1289">
        <v>0</v>
      </c>
      <c r="H50" s="1289">
        <v>0</v>
      </c>
      <c r="I50" s="232">
        <v>365</v>
      </c>
      <c r="K50" s="232">
        <v>1801.987</v>
      </c>
    </row>
    <row r="51" spans="1:11" ht="12.75">
      <c r="A51" s="231" t="s">
        <v>829</v>
      </c>
      <c r="B51" s="232">
        <v>1993.2055107129302</v>
      </c>
      <c r="C51" s="232">
        <f t="shared" si="1"/>
        <v>5430.345200282814</v>
      </c>
      <c r="D51" s="232">
        <v>1896.6589794558165</v>
      </c>
      <c r="E51" s="232">
        <v>89.30796045878218</v>
      </c>
      <c r="F51" s="232">
        <v>145.3572603682156</v>
      </c>
      <c r="G51" s="1289">
        <v>0</v>
      </c>
      <c r="H51" s="1289">
        <v>0</v>
      </c>
      <c r="I51" s="232">
        <v>516</v>
      </c>
      <c r="K51" s="232">
        <v>3299.021</v>
      </c>
    </row>
    <row r="52" spans="1:11" ht="12.75">
      <c r="A52" s="231" t="s">
        <v>1310</v>
      </c>
      <c r="B52" s="232">
        <v>427.7696726600679</v>
      </c>
      <c r="C52" s="232">
        <f t="shared" si="1"/>
        <v>1006.8701409029937</v>
      </c>
      <c r="D52" s="232">
        <v>478.28898242644283</v>
      </c>
      <c r="E52" s="232">
        <v>6.102613197398055</v>
      </c>
      <c r="F52" s="232">
        <v>32.75754527915289</v>
      </c>
      <c r="G52" s="1289">
        <v>0</v>
      </c>
      <c r="H52" s="1289">
        <v>0</v>
      </c>
      <c r="I52" s="232">
        <v>114</v>
      </c>
      <c r="K52" s="232">
        <v>489.721</v>
      </c>
    </row>
    <row r="53" spans="1:11" ht="12.75">
      <c r="A53" s="231" t="s">
        <v>1311</v>
      </c>
      <c r="B53" s="232">
        <v>40440.9436460096</v>
      </c>
      <c r="C53" s="232">
        <f t="shared" si="1"/>
        <v>45169.12304840535</v>
      </c>
      <c r="D53" s="232">
        <v>21002.68421891449</v>
      </c>
      <c r="E53" s="232">
        <v>3291.904586920234</v>
      </c>
      <c r="F53" s="232">
        <v>2820.4872425706294</v>
      </c>
      <c r="G53" s="1289">
        <v>0</v>
      </c>
      <c r="H53" s="1289">
        <v>0</v>
      </c>
      <c r="I53" s="232">
        <v>5438</v>
      </c>
      <c r="K53" s="232">
        <v>18054.047</v>
      </c>
    </row>
    <row r="54" spans="1:11" ht="12.75">
      <c r="A54" s="231" t="s">
        <v>1312</v>
      </c>
      <c r="B54" s="232">
        <v>312.0543478428573</v>
      </c>
      <c r="C54" s="232">
        <f t="shared" si="1"/>
        <v>237.86494985074637</v>
      </c>
      <c r="D54" s="232">
        <v>160.88603879321823</v>
      </c>
      <c r="E54" s="232">
        <v>3.1373732563525922</v>
      </c>
      <c r="F54" s="232">
        <v>23.507537801175538</v>
      </c>
      <c r="G54" s="1289">
        <v>0</v>
      </c>
      <c r="H54" s="1289">
        <v>0</v>
      </c>
      <c r="I54" s="232">
        <v>43</v>
      </c>
      <c r="K54" s="232">
        <v>50.334</v>
      </c>
    </row>
    <row r="55" spans="1:11" ht="12.75">
      <c r="A55" s="231" t="s">
        <v>1313</v>
      </c>
      <c r="B55" s="232">
        <v>877.7178472933109</v>
      </c>
      <c r="C55" s="232">
        <f t="shared" si="1"/>
        <v>1383.652660600534</v>
      </c>
      <c r="D55" s="232">
        <v>665.4891004147992</v>
      </c>
      <c r="E55" s="232">
        <v>27.43523570134141</v>
      </c>
      <c r="F55" s="232">
        <v>66.55832448439347</v>
      </c>
      <c r="G55" s="1289">
        <v>0</v>
      </c>
      <c r="H55" s="1289">
        <v>0</v>
      </c>
      <c r="I55" s="232">
        <v>165</v>
      </c>
      <c r="K55" s="232">
        <v>624.17</v>
      </c>
    </row>
    <row r="56" spans="1:11" ht="12.75">
      <c r="A56" s="231" t="s">
        <v>1314</v>
      </c>
      <c r="B56" s="232">
        <v>321.0964672721283</v>
      </c>
      <c r="C56" s="232">
        <f t="shared" si="1"/>
        <v>756.767571162231</v>
      </c>
      <c r="D56" s="232">
        <v>228.22013680760205</v>
      </c>
      <c r="E56" s="232">
        <v>17.889956197800753</v>
      </c>
      <c r="F56" s="232">
        <v>24.133478156828144</v>
      </c>
      <c r="G56" s="1289">
        <v>0</v>
      </c>
      <c r="H56" s="1289">
        <v>0</v>
      </c>
      <c r="I56" s="232">
        <v>93</v>
      </c>
      <c r="K56" s="232">
        <v>486.524</v>
      </c>
    </row>
    <row r="57" spans="1:11" ht="12.75">
      <c r="A57" s="231" t="s">
        <v>1315</v>
      </c>
      <c r="B57" s="232">
        <v>2106.260284288786</v>
      </c>
      <c r="C57" s="232">
        <f t="shared" si="1"/>
        <v>4433.67897921586</v>
      </c>
      <c r="D57" s="232">
        <v>2614.603012685655</v>
      </c>
      <c r="E57" s="232">
        <v>97.2380015570509</v>
      </c>
      <c r="F57" s="232">
        <v>161.28396497315407</v>
      </c>
      <c r="G57" s="1289">
        <v>0</v>
      </c>
      <c r="H57" s="1289">
        <v>0</v>
      </c>
      <c r="I57" s="232">
        <v>571</v>
      </c>
      <c r="K57" s="232">
        <v>1560.554</v>
      </c>
    </row>
    <row r="58" spans="1:11" ht="12.75">
      <c r="A58" s="231" t="s">
        <v>1316</v>
      </c>
      <c r="B58" s="232">
        <v>239.5427305914091</v>
      </c>
      <c r="C58" s="232">
        <f t="shared" si="1"/>
        <v>494.7700597649043</v>
      </c>
      <c r="D58" s="232">
        <v>200.83732672430293</v>
      </c>
      <c r="E58" s="232">
        <v>0.033560583487553614</v>
      </c>
      <c r="F58" s="232">
        <v>18.0131724571138</v>
      </c>
      <c r="G58" s="1289">
        <v>0</v>
      </c>
      <c r="H58" s="1289">
        <v>0</v>
      </c>
      <c r="I58" s="232">
        <v>82</v>
      </c>
      <c r="K58" s="232">
        <v>275.886</v>
      </c>
    </row>
    <row r="59" spans="1:11" ht="12.75">
      <c r="A59" s="231" t="s">
        <v>1317</v>
      </c>
      <c r="B59" s="232">
        <v>9855.475857263826</v>
      </c>
      <c r="C59" s="232">
        <f t="shared" si="1"/>
        <v>46582.172437584944</v>
      </c>
      <c r="D59" s="232">
        <v>15465.831597951548</v>
      </c>
      <c r="E59" s="232">
        <v>1653.3361631271125</v>
      </c>
      <c r="F59" s="232">
        <v>717.397196506289</v>
      </c>
      <c r="G59" s="1289">
        <v>1683.36838</v>
      </c>
      <c r="H59" s="1289">
        <v>1622.80665</v>
      </c>
      <c r="I59" s="232">
        <v>3543</v>
      </c>
      <c r="K59" s="232">
        <v>25439.43245</v>
      </c>
    </row>
    <row r="60" spans="1:11" ht="12.75">
      <c r="A60" s="231" t="s">
        <v>928</v>
      </c>
      <c r="B60" s="232">
        <v>443.5588617523898</v>
      </c>
      <c r="C60" s="232">
        <f t="shared" si="1"/>
        <v>521.6431472483767</v>
      </c>
      <c r="D60" s="232">
        <v>260.73690721431353</v>
      </c>
      <c r="E60" s="232">
        <v>55.198499041286965</v>
      </c>
      <c r="F60" s="232">
        <v>33.03574099277627</v>
      </c>
      <c r="G60" s="1289">
        <v>0</v>
      </c>
      <c r="H60" s="1289">
        <v>0</v>
      </c>
      <c r="I60" s="232">
        <v>112</v>
      </c>
      <c r="K60" s="232">
        <v>172.672</v>
      </c>
    </row>
    <row r="61" spans="1:11" ht="12.75">
      <c r="A61" s="231" t="s">
        <v>1318</v>
      </c>
      <c r="B61" s="232">
        <v>1003.20084726945</v>
      </c>
      <c r="C61" s="232">
        <f t="shared" si="1"/>
        <v>2374.5961124918854</v>
      </c>
      <c r="D61" s="232">
        <v>1046.5914440276001</v>
      </c>
      <c r="E61" s="232">
        <v>17.010885430320318</v>
      </c>
      <c r="F61" s="232">
        <v>75.73878303396496</v>
      </c>
      <c r="G61" s="1289">
        <v>0</v>
      </c>
      <c r="H61" s="1289">
        <v>0</v>
      </c>
      <c r="I61" s="232">
        <v>325</v>
      </c>
      <c r="K61" s="232">
        <v>1235.255</v>
      </c>
    </row>
    <row r="62" spans="1:11" ht="12.75">
      <c r="A62" s="231" t="s">
        <v>1319</v>
      </c>
      <c r="B62" s="232">
        <v>299.76969164633</v>
      </c>
      <c r="C62" s="232">
        <f t="shared" si="1"/>
        <v>417.10091448285414</v>
      </c>
      <c r="D62" s="232">
        <v>163.13797127130536</v>
      </c>
      <c r="E62" s="232">
        <v>0.3854054103731963</v>
      </c>
      <c r="F62" s="232">
        <v>23.507537801175538</v>
      </c>
      <c r="G62" s="1289">
        <v>0</v>
      </c>
      <c r="H62" s="1289">
        <v>0</v>
      </c>
      <c r="I62" s="232">
        <v>123</v>
      </c>
      <c r="K62" s="232">
        <v>230.07</v>
      </c>
    </row>
    <row r="63" spans="1:11" ht="12.75">
      <c r="A63" s="231" t="s">
        <v>1239</v>
      </c>
      <c r="B63" s="232">
        <v>2736.618499018978</v>
      </c>
      <c r="C63" s="232">
        <f t="shared" si="1"/>
        <v>6193.337280432577</v>
      </c>
      <c r="D63" s="232">
        <v>2848.7796780452823</v>
      </c>
      <c r="E63" s="232">
        <v>333.4655357286041</v>
      </c>
      <c r="F63" s="232">
        <v>203.36106665869016</v>
      </c>
      <c r="G63" s="1289">
        <v>0</v>
      </c>
      <c r="H63" s="1289">
        <v>0</v>
      </c>
      <c r="I63" s="232">
        <v>702</v>
      </c>
      <c r="K63" s="232">
        <v>2807.731</v>
      </c>
    </row>
    <row r="64" spans="1:11" ht="12.75">
      <c r="A64" s="231" t="s">
        <v>1320</v>
      </c>
      <c r="B64" s="232">
        <v>2574.7755121271603</v>
      </c>
      <c r="C64" s="232">
        <f t="shared" si="1"/>
        <v>3619.159031213483</v>
      </c>
      <c r="D64" s="232">
        <v>1795.574258691802</v>
      </c>
      <c r="E64" s="232">
        <v>153.95105725314716</v>
      </c>
      <c r="F64" s="232">
        <v>187.22571526853417</v>
      </c>
      <c r="G64" s="1289">
        <v>0</v>
      </c>
      <c r="H64" s="1289">
        <v>0</v>
      </c>
      <c r="I64" s="232">
        <v>499</v>
      </c>
      <c r="K64" s="232">
        <v>1482.408</v>
      </c>
    </row>
    <row r="65" spans="1:11" ht="12.75">
      <c r="A65" s="231" t="s">
        <v>843</v>
      </c>
      <c r="B65" s="232">
        <v>966.1221638237379</v>
      </c>
      <c r="C65" s="232">
        <f t="shared" si="1"/>
        <v>2153.343524407906</v>
      </c>
      <c r="D65" s="232">
        <v>890.1920489345387</v>
      </c>
      <c r="E65" s="232">
        <v>56.19557315070751</v>
      </c>
      <c r="F65" s="232">
        <v>74.48690232265976</v>
      </c>
      <c r="G65" s="1289">
        <v>0</v>
      </c>
      <c r="H65" s="1289">
        <v>0</v>
      </c>
      <c r="I65" s="232">
        <v>231</v>
      </c>
      <c r="K65" s="232">
        <v>1132.469</v>
      </c>
    </row>
    <row r="66" spans="1:11" ht="12.75">
      <c r="A66" s="231" t="s">
        <v>844</v>
      </c>
      <c r="B66" s="232">
        <v>1196.8401902744206</v>
      </c>
      <c r="C66" s="232">
        <f t="shared" si="1"/>
        <v>2720.083129735428</v>
      </c>
      <c r="D66" s="232">
        <v>1229.658460571694</v>
      </c>
      <c r="E66" s="232">
        <v>70.76627938164248</v>
      </c>
      <c r="F66" s="232">
        <v>91.52638978209175</v>
      </c>
      <c r="G66" s="1289">
        <v>0</v>
      </c>
      <c r="H66" s="1289">
        <v>0</v>
      </c>
      <c r="I66" s="232">
        <v>382</v>
      </c>
      <c r="K66" s="232">
        <v>1328.132</v>
      </c>
    </row>
    <row r="67" spans="1:11" ht="12.75" customHeight="1">
      <c r="A67" s="231" t="s">
        <v>1244</v>
      </c>
      <c r="B67" s="232">
        <v>377.3811662251416</v>
      </c>
      <c r="C67" s="232">
        <f t="shared" si="1"/>
        <v>338.89101416122804</v>
      </c>
      <c r="D67" s="232">
        <v>168.28813983567565</v>
      </c>
      <c r="E67" s="232">
        <v>9.077596533649581</v>
      </c>
      <c r="F67" s="232">
        <v>27.402277791902847</v>
      </c>
      <c r="G67" s="1289">
        <v>0</v>
      </c>
      <c r="H67" s="1289">
        <v>0</v>
      </c>
      <c r="I67" s="232">
        <v>113</v>
      </c>
      <c r="K67" s="232">
        <v>134.123</v>
      </c>
    </row>
    <row r="68" spans="1:11" ht="12.75">
      <c r="A68" s="231" t="s">
        <v>1321</v>
      </c>
      <c r="B68" s="232">
        <v>2652.2098095785364</v>
      </c>
      <c r="C68" s="232">
        <f t="shared" si="1"/>
        <v>4210.3474545775025</v>
      </c>
      <c r="D68" s="232">
        <v>1809.4434478764583</v>
      </c>
      <c r="E68" s="232">
        <v>131.77400716467824</v>
      </c>
      <c r="F68" s="232">
        <v>194.7369995363654</v>
      </c>
      <c r="G68" s="1289">
        <v>0</v>
      </c>
      <c r="H68" s="1289">
        <v>0</v>
      </c>
      <c r="I68" s="232">
        <v>618</v>
      </c>
      <c r="K68" s="232">
        <v>2074.393</v>
      </c>
    </row>
    <row r="69" spans="1:11" ht="12.75">
      <c r="A69" s="231" t="s">
        <v>1322</v>
      </c>
      <c r="B69" s="232">
        <v>612.2709083966994</v>
      </c>
      <c r="C69" s="232">
        <f t="shared" si="1"/>
        <v>945.2354741738179</v>
      </c>
      <c r="D69" s="232">
        <v>470.2476688812086</v>
      </c>
      <c r="E69" s="232">
        <v>24.792610401563397</v>
      </c>
      <c r="F69" s="232">
        <v>45.76319489104588</v>
      </c>
      <c r="G69" s="1289">
        <v>0</v>
      </c>
      <c r="H69" s="1289">
        <v>0</v>
      </c>
      <c r="I69" s="232">
        <v>181</v>
      </c>
      <c r="K69" s="232">
        <v>404.432</v>
      </c>
    </row>
    <row r="70" spans="1:11" ht="12.75">
      <c r="A70" s="231" t="s">
        <v>846</v>
      </c>
      <c r="B70" s="232">
        <v>3938.5043969364115</v>
      </c>
      <c r="C70" s="232">
        <f t="shared" si="1"/>
        <v>7997.1378650599745</v>
      </c>
      <c r="D70" s="232">
        <v>4386.501083398215</v>
      </c>
      <c r="E70" s="232">
        <v>224.42611737807505</v>
      </c>
      <c r="F70" s="232">
        <v>300.8686642836845</v>
      </c>
      <c r="G70" s="1289">
        <v>0</v>
      </c>
      <c r="H70" s="1289">
        <v>0</v>
      </c>
      <c r="I70" s="232">
        <v>966</v>
      </c>
      <c r="K70" s="232">
        <v>3085.342</v>
      </c>
    </row>
    <row r="71" spans="1:11" ht="12.75">
      <c r="A71" s="231" t="s">
        <v>1323</v>
      </c>
      <c r="B71" s="232">
        <v>688.2169840514492</v>
      </c>
      <c r="C71" s="232">
        <f t="shared" si="1"/>
        <v>2055.3905373004573</v>
      </c>
      <c r="D71" s="232">
        <v>1234.6029870789112</v>
      </c>
      <c r="E71" s="232">
        <v>65.8945817786105</v>
      </c>
      <c r="F71" s="232">
        <v>53.96996844293555</v>
      </c>
      <c r="G71" s="1289">
        <v>0</v>
      </c>
      <c r="H71" s="1289">
        <v>0</v>
      </c>
      <c r="I71" s="232">
        <v>200</v>
      </c>
      <c r="K71" s="232">
        <v>700.923</v>
      </c>
    </row>
    <row r="72" spans="1:11" ht="12.75">
      <c r="A72" s="231" t="s">
        <v>1324</v>
      </c>
      <c r="B72" s="232">
        <v>222.12849395607265</v>
      </c>
      <c r="C72" s="232">
        <f aca="true" t="shared" si="2" ref="C72:C103">SUM(D72:H72)+K72</f>
        <v>358.43698816953514</v>
      </c>
      <c r="D72" s="232">
        <v>206.39168829756065</v>
      </c>
      <c r="E72" s="232">
        <v>3.256459197760041</v>
      </c>
      <c r="F72" s="232">
        <v>16.830840674214436</v>
      </c>
      <c r="G72" s="1289">
        <v>0</v>
      </c>
      <c r="H72" s="1289">
        <v>0</v>
      </c>
      <c r="I72" s="232">
        <v>50</v>
      </c>
      <c r="K72" s="232">
        <v>131.958</v>
      </c>
    </row>
    <row r="73" spans="1:11" ht="12.75">
      <c r="A73" s="231" t="s">
        <v>1325</v>
      </c>
      <c r="B73" s="232">
        <v>1007.5241479768846</v>
      </c>
      <c r="C73" s="232">
        <f t="shared" si="2"/>
        <v>1945.7311583892529</v>
      </c>
      <c r="D73" s="232">
        <v>860.7943518971615</v>
      </c>
      <c r="E73" s="232">
        <v>35.43781096392193</v>
      </c>
      <c r="F73" s="232">
        <v>78.17299552816952</v>
      </c>
      <c r="G73" s="1289">
        <v>0</v>
      </c>
      <c r="H73" s="1289">
        <v>0</v>
      </c>
      <c r="I73" s="232">
        <v>294</v>
      </c>
      <c r="K73" s="232">
        <v>971.326</v>
      </c>
    </row>
    <row r="74" spans="1:11" ht="12.75">
      <c r="A74" s="231" t="s">
        <v>1326</v>
      </c>
      <c r="B74" s="232">
        <v>1532.3905945392507</v>
      </c>
      <c r="C74" s="232">
        <f t="shared" si="2"/>
        <v>2891.435523280914</v>
      </c>
      <c r="D74" s="232">
        <v>1567.0583214867183</v>
      </c>
      <c r="E74" s="232">
        <v>72.96070850194155</v>
      </c>
      <c r="F74" s="232">
        <v>117.2594932922543</v>
      </c>
      <c r="G74" s="1289">
        <v>0</v>
      </c>
      <c r="H74" s="1289">
        <v>0</v>
      </c>
      <c r="I74" s="232">
        <v>470</v>
      </c>
      <c r="K74" s="232">
        <v>1134.157</v>
      </c>
    </row>
    <row r="75" spans="1:11" ht="12.75">
      <c r="A75" s="231" t="s">
        <v>1327</v>
      </c>
      <c r="B75" s="232">
        <v>376.3644598344554</v>
      </c>
      <c r="C75" s="232">
        <f t="shared" si="2"/>
        <v>371.70868802884564</v>
      </c>
      <c r="D75" s="232">
        <v>198.43850706253485</v>
      </c>
      <c r="E75" s="232">
        <v>1.8187671051319378</v>
      </c>
      <c r="F75" s="232">
        <v>28.30641386117883</v>
      </c>
      <c r="G75" s="1289">
        <v>0</v>
      </c>
      <c r="H75" s="1289">
        <v>0</v>
      </c>
      <c r="I75" s="232">
        <v>117</v>
      </c>
      <c r="K75" s="232">
        <v>143.145</v>
      </c>
    </row>
    <row r="76" spans="1:11" ht="12.75">
      <c r="A76" s="231" t="s">
        <v>1328</v>
      </c>
      <c r="B76" s="232">
        <v>656.062864438179</v>
      </c>
      <c r="C76" s="232">
        <f t="shared" si="2"/>
        <v>1050.9063699962476</v>
      </c>
      <c r="D76" s="232">
        <v>462.0280646854374</v>
      </c>
      <c r="E76" s="232">
        <v>0.12125114034212918</v>
      </c>
      <c r="F76" s="232">
        <v>48.40605417046797</v>
      </c>
      <c r="G76" s="1289">
        <v>0</v>
      </c>
      <c r="H76" s="1289">
        <v>0</v>
      </c>
      <c r="I76" s="232">
        <v>181</v>
      </c>
      <c r="K76" s="232">
        <v>540.351</v>
      </c>
    </row>
    <row r="77" spans="1:11" ht="12.75">
      <c r="A77" s="231" t="s">
        <v>1329</v>
      </c>
      <c r="B77" s="232">
        <v>1880.2589813674915</v>
      </c>
      <c r="C77" s="232">
        <f t="shared" si="2"/>
        <v>5229.647880014824</v>
      </c>
      <c r="D77" s="232">
        <v>2050.268531074001</v>
      </c>
      <c r="E77" s="232">
        <v>127.19461141782818</v>
      </c>
      <c r="F77" s="232">
        <v>140.3497375229948</v>
      </c>
      <c r="G77" s="1289">
        <v>0</v>
      </c>
      <c r="H77" s="1289">
        <v>0</v>
      </c>
      <c r="I77" s="232">
        <v>572</v>
      </c>
      <c r="K77" s="232">
        <v>2911.835</v>
      </c>
    </row>
    <row r="78" spans="1:11" ht="12.75">
      <c r="A78" s="231" t="s">
        <v>1330</v>
      </c>
      <c r="B78" s="232">
        <v>460.729479434785</v>
      </c>
      <c r="C78" s="232">
        <f t="shared" si="2"/>
        <v>663.9641893130249</v>
      </c>
      <c r="D78" s="232">
        <v>338.95078697168253</v>
      </c>
      <c r="E78" s="232">
        <v>0.030312785085532295</v>
      </c>
      <c r="F78" s="232">
        <v>36.37408955625683</v>
      </c>
      <c r="G78" s="1289">
        <v>0</v>
      </c>
      <c r="H78" s="1289">
        <v>0</v>
      </c>
      <c r="I78" s="232">
        <v>120</v>
      </c>
      <c r="K78" s="232">
        <v>288.609</v>
      </c>
    </row>
    <row r="79" spans="1:11" ht="12.75">
      <c r="A79" s="231" t="s">
        <v>1043</v>
      </c>
      <c r="B79" s="232">
        <v>632.1081264026836</v>
      </c>
      <c r="C79" s="232">
        <f t="shared" si="2"/>
        <v>1182.2342514303218</v>
      </c>
      <c r="D79" s="232">
        <v>634.330783203371</v>
      </c>
      <c r="E79" s="232">
        <v>24.715745839382222</v>
      </c>
      <c r="F79" s="232">
        <v>47.22372238756861</v>
      </c>
      <c r="G79" s="1289">
        <v>0</v>
      </c>
      <c r="H79" s="1289">
        <v>0</v>
      </c>
      <c r="I79" s="232">
        <v>165</v>
      </c>
      <c r="K79" s="232">
        <v>475.964</v>
      </c>
    </row>
    <row r="80" spans="1:11" ht="12.75">
      <c r="A80" s="231" t="s">
        <v>1331</v>
      </c>
      <c r="B80" s="232">
        <v>669.6864098442179</v>
      </c>
      <c r="C80" s="232">
        <f t="shared" si="2"/>
        <v>1424.8862033545888</v>
      </c>
      <c r="D80" s="232">
        <v>813.620266589216</v>
      </c>
      <c r="E80" s="232">
        <v>24.03912117229445</v>
      </c>
      <c r="F80" s="232">
        <v>50.909815593078385</v>
      </c>
      <c r="G80" s="1289">
        <v>0</v>
      </c>
      <c r="H80" s="1289">
        <v>0</v>
      </c>
      <c r="I80" s="232">
        <v>184</v>
      </c>
      <c r="K80" s="232">
        <v>536.317</v>
      </c>
    </row>
    <row r="81" spans="1:11" ht="12.75">
      <c r="A81" s="231" t="s">
        <v>1332</v>
      </c>
      <c r="B81" s="232">
        <v>624.5190171113549</v>
      </c>
      <c r="C81" s="232">
        <f t="shared" si="2"/>
        <v>1085.9406022563044</v>
      </c>
      <c r="D81" s="232">
        <v>566.4516830867781</v>
      </c>
      <c r="E81" s="232">
        <v>9.702256426305015</v>
      </c>
      <c r="F81" s="232">
        <v>47.84966274322122</v>
      </c>
      <c r="G81" s="1289">
        <v>0</v>
      </c>
      <c r="H81" s="1289">
        <v>0</v>
      </c>
      <c r="I81" s="232">
        <v>218</v>
      </c>
      <c r="K81" s="232">
        <v>461.937</v>
      </c>
    </row>
    <row r="82" spans="1:11" ht="12.75">
      <c r="A82" s="231" t="s">
        <v>1333</v>
      </c>
      <c r="B82" s="232">
        <v>1839.0670874989253</v>
      </c>
      <c r="C82" s="232">
        <f t="shared" si="2"/>
        <v>3897.4746377496845</v>
      </c>
      <c r="D82" s="232">
        <v>1807.6433201150724</v>
      </c>
      <c r="E82" s="232">
        <v>212.52618403306894</v>
      </c>
      <c r="F82" s="232">
        <v>137.35913360154348</v>
      </c>
      <c r="G82" s="1289">
        <v>0</v>
      </c>
      <c r="H82" s="1289">
        <v>0</v>
      </c>
      <c r="I82" s="232">
        <v>399</v>
      </c>
      <c r="K82" s="232">
        <v>1739.946</v>
      </c>
    </row>
    <row r="83" spans="1:11" ht="12.75">
      <c r="A83" s="231" t="s">
        <v>1334</v>
      </c>
      <c r="B83" s="232">
        <v>890.4647159715013</v>
      </c>
      <c r="C83" s="232">
        <f t="shared" si="2"/>
        <v>1767.9532836385056</v>
      </c>
      <c r="D83" s="232">
        <v>733.2081441519329</v>
      </c>
      <c r="E83" s="232">
        <v>32.44983643406232</v>
      </c>
      <c r="F83" s="232">
        <v>67.94930305251036</v>
      </c>
      <c r="G83" s="1289">
        <v>0</v>
      </c>
      <c r="H83" s="1289">
        <v>0</v>
      </c>
      <c r="I83" s="232">
        <v>222</v>
      </c>
      <c r="K83" s="232">
        <v>934.346</v>
      </c>
    </row>
    <row r="84" spans="1:11" ht="12.75">
      <c r="A84" s="231" t="s">
        <v>1335</v>
      </c>
      <c r="B84" s="232">
        <v>319.3263499000763</v>
      </c>
      <c r="C84" s="232">
        <f t="shared" si="2"/>
        <v>405.61745456746473</v>
      </c>
      <c r="D84" s="232">
        <v>157.49750341795888</v>
      </c>
      <c r="E84" s="232">
        <v>5.093630493836765</v>
      </c>
      <c r="F84" s="232">
        <v>24.620320655669058</v>
      </c>
      <c r="G84" s="1289">
        <v>0</v>
      </c>
      <c r="H84" s="1289">
        <v>0</v>
      </c>
      <c r="I84" s="232">
        <v>125</v>
      </c>
      <c r="K84" s="232">
        <v>218.406</v>
      </c>
    </row>
    <row r="85" spans="1:11" ht="12.75">
      <c r="A85" s="231" t="s">
        <v>1336</v>
      </c>
      <c r="B85" s="232">
        <v>6475.595954802008</v>
      </c>
      <c r="C85" s="232">
        <f t="shared" si="2"/>
        <v>11152.2891800049</v>
      </c>
      <c r="D85" s="232">
        <v>5506.383153992225</v>
      </c>
      <c r="E85" s="232">
        <v>357.1344078830681</v>
      </c>
      <c r="F85" s="232">
        <v>485.59061812960834</v>
      </c>
      <c r="G85" s="1289">
        <v>0</v>
      </c>
      <c r="H85" s="1289">
        <v>0</v>
      </c>
      <c r="I85" s="232">
        <v>1379</v>
      </c>
      <c r="K85" s="232">
        <v>4803.181</v>
      </c>
    </row>
    <row r="86" spans="1:11" ht="12.75">
      <c r="A86" s="231" t="s">
        <v>1337</v>
      </c>
      <c r="B86" s="232">
        <v>627.8999516926411</v>
      </c>
      <c r="C86" s="232">
        <f t="shared" si="2"/>
        <v>1124.9419320504967</v>
      </c>
      <c r="D86" s="232">
        <v>604.8145634039893</v>
      </c>
      <c r="E86" s="232">
        <v>14.12792304879273</v>
      </c>
      <c r="F86" s="232">
        <v>48.96244559771473</v>
      </c>
      <c r="G86" s="1289">
        <v>0</v>
      </c>
      <c r="H86" s="1289">
        <v>0</v>
      </c>
      <c r="I86" s="232">
        <v>130</v>
      </c>
      <c r="K86" s="232">
        <v>457.037</v>
      </c>
    </row>
    <row r="87" spans="1:11" ht="12.75">
      <c r="A87" s="231" t="s">
        <v>1338</v>
      </c>
      <c r="B87" s="232">
        <v>1038.7731494116456</v>
      </c>
      <c r="C87" s="232">
        <f t="shared" si="2"/>
        <v>1532.184584709095</v>
      </c>
      <c r="D87" s="232">
        <v>893.6150268218335</v>
      </c>
      <c r="E87" s="232">
        <v>16.779209144309466</v>
      </c>
      <c r="F87" s="232">
        <v>77.964348742952</v>
      </c>
      <c r="G87" s="1289">
        <v>0</v>
      </c>
      <c r="H87" s="1289">
        <v>0</v>
      </c>
      <c r="I87" s="232">
        <v>194</v>
      </c>
      <c r="K87" s="232">
        <v>543.826</v>
      </c>
    </row>
    <row r="88" spans="1:11" ht="12.75">
      <c r="A88" s="231" t="s">
        <v>1339</v>
      </c>
      <c r="B88" s="232">
        <v>5340.466187857102</v>
      </c>
      <c r="C88" s="232">
        <f t="shared" si="2"/>
        <v>11804.078726343872</v>
      </c>
      <c r="D88" s="232">
        <v>6394.877389686424</v>
      </c>
      <c r="E88" s="232">
        <v>2383.655598596038</v>
      </c>
      <c r="F88" s="232">
        <v>364.2277380614091</v>
      </c>
      <c r="G88" s="1289">
        <v>0</v>
      </c>
      <c r="H88" s="1289">
        <v>0</v>
      </c>
      <c r="I88" s="232">
        <v>802</v>
      </c>
      <c r="K88" s="232">
        <v>2661.318</v>
      </c>
    </row>
    <row r="89" spans="1:11" ht="12.75">
      <c r="A89" s="231" t="s">
        <v>1340</v>
      </c>
      <c r="B89" s="232">
        <v>540.5323054243551</v>
      </c>
      <c r="C89" s="232">
        <f t="shared" si="2"/>
        <v>777.1995805038493</v>
      </c>
      <c r="D89" s="232">
        <v>480.1357088805827</v>
      </c>
      <c r="E89" s="232">
        <v>1.7018463626591704</v>
      </c>
      <c r="F89" s="232">
        <v>40.547025260607505</v>
      </c>
      <c r="G89" s="1289">
        <v>0</v>
      </c>
      <c r="H89" s="1289">
        <v>0</v>
      </c>
      <c r="I89" s="232">
        <v>196</v>
      </c>
      <c r="K89" s="232">
        <v>254.815</v>
      </c>
    </row>
    <row r="90" spans="1:11" ht="12.75">
      <c r="A90" s="231" t="s">
        <v>1341</v>
      </c>
      <c r="B90" s="232">
        <v>418.12169772002954</v>
      </c>
      <c r="C90" s="232">
        <f t="shared" si="2"/>
        <v>522.5534624876677</v>
      </c>
      <c r="D90" s="232">
        <v>317.5082971994509</v>
      </c>
      <c r="E90" s="232">
        <v>19.46297322384641</v>
      </c>
      <c r="F90" s="232">
        <v>32.96619206437043</v>
      </c>
      <c r="G90" s="1289">
        <v>0</v>
      </c>
      <c r="H90" s="1289">
        <v>0</v>
      </c>
      <c r="I90" s="232">
        <v>139</v>
      </c>
      <c r="K90" s="232">
        <v>152.616</v>
      </c>
    </row>
    <row r="91" spans="1:11" ht="12.75">
      <c r="A91" s="231" t="s">
        <v>1264</v>
      </c>
      <c r="B91" s="232">
        <v>865.9855388272211</v>
      </c>
      <c r="C91" s="232">
        <f t="shared" si="2"/>
        <v>1574.0268928951941</v>
      </c>
      <c r="D91" s="232">
        <v>712.375489445742</v>
      </c>
      <c r="E91" s="232">
        <v>26.813823607087997</v>
      </c>
      <c r="F91" s="232">
        <v>66.21057984236424</v>
      </c>
      <c r="G91" s="1289">
        <v>0</v>
      </c>
      <c r="H91" s="1289">
        <v>0</v>
      </c>
      <c r="I91" s="232">
        <v>322</v>
      </c>
      <c r="K91" s="232">
        <v>768.627</v>
      </c>
    </row>
    <row r="92" spans="1:11" ht="12.75">
      <c r="A92" s="231" t="s">
        <v>1342</v>
      </c>
      <c r="B92" s="232">
        <v>5595.935977948521</v>
      </c>
      <c r="C92" s="232">
        <f t="shared" si="2"/>
        <v>10275.241360499786</v>
      </c>
      <c r="D92" s="232">
        <v>5692.3544847129615</v>
      </c>
      <c r="E92" s="232">
        <v>359.3418281969752</v>
      </c>
      <c r="F92" s="232">
        <v>412.28604758984795</v>
      </c>
      <c r="G92" s="1289">
        <v>0</v>
      </c>
      <c r="H92" s="1289">
        <v>0</v>
      </c>
      <c r="I92" s="232">
        <v>1377</v>
      </c>
      <c r="K92" s="232">
        <v>3811.259</v>
      </c>
    </row>
    <row r="93" spans="1:11" ht="12.75">
      <c r="A93" s="231" t="s">
        <v>859</v>
      </c>
      <c r="B93" s="232">
        <v>427.9016059693886</v>
      </c>
      <c r="C93" s="232">
        <f t="shared" si="2"/>
        <v>293.74451304042987</v>
      </c>
      <c r="D93" s="232">
        <v>133.84056272485523</v>
      </c>
      <c r="E93" s="232">
        <v>7.067209322798387</v>
      </c>
      <c r="F93" s="232">
        <v>33.03574099277627</v>
      </c>
      <c r="G93" s="1289">
        <v>0</v>
      </c>
      <c r="H93" s="1289">
        <v>0</v>
      </c>
      <c r="I93" s="232">
        <v>95</v>
      </c>
      <c r="K93" s="232">
        <v>119.801</v>
      </c>
    </row>
    <row r="94" spans="1:11" ht="12.75">
      <c r="A94" s="231" t="s">
        <v>1343</v>
      </c>
      <c r="B94" s="232">
        <v>42984.72283277741</v>
      </c>
      <c r="C94" s="232">
        <f t="shared" si="2"/>
        <v>96314.27720535299</v>
      </c>
      <c r="D94" s="232">
        <v>41974.96886889739</v>
      </c>
      <c r="E94" s="232">
        <v>4607.8648650427085</v>
      </c>
      <c r="F94" s="232">
        <v>3156.756311412889</v>
      </c>
      <c r="G94" s="1289">
        <v>918.1197099999999</v>
      </c>
      <c r="H94" s="1289">
        <v>5097.0305499999995</v>
      </c>
      <c r="I94" s="232">
        <v>8923</v>
      </c>
      <c r="K94" s="232">
        <v>40559.5369</v>
      </c>
    </row>
    <row r="95" spans="1:11" ht="12.75">
      <c r="A95" s="231" t="s">
        <v>1344</v>
      </c>
      <c r="B95" s="232">
        <v>1227.105688017454</v>
      </c>
      <c r="C95" s="232">
        <f t="shared" si="2"/>
        <v>1600.753077013676</v>
      </c>
      <c r="D95" s="232">
        <v>704.9693363430451</v>
      </c>
      <c r="E95" s="232">
        <v>51.910644458974055</v>
      </c>
      <c r="F95" s="232">
        <v>91.10909621165666</v>
      </c>
      <c r="G95" s="1289">
        <v>0</v>
      </c>
      <c r="H95" s="1289">
        <v>0</v>
      </c>
      <c r="I95" s="232">
        <v>313</v>
      </c>
      <c r="K95" s="232">
        <v>752.764</v>
      </c>
    </row>
    <row r="96" spans="1:11" ht="12.75">
      <c r="A96" s="231" t="s">
        <v>1345</v>
      </c>
      <c r="B96" s="232">
        <v>18895.6748071744</v>
      </c>
      <c r="C96" s="232">
        <f t="shared" si="2"/>
        <v>86075.07564231641</v>
      </c>
      <c r="D96" s="232">
        <v>30733.249001202</v>
      </c>
      <c r="E96" s="232">
        <v>1960.4923666004092</v>
      </c>
      <c r="F96" s="232">
        <v>1404.1928645140063</v>
      </c>
      <c r="G96" s="1289">
        <v>962.41513</v>
      </c>
      <c r="H96" s="1289">
        <v>1.6376600000000001</v>
      </c>
      <c r="I96" s="232">
        <v>6888</v>
      </c>
      <c r="K96" s="232">
        <v>51013.088619999995</v>
      </c>
    </row>
    <row r="97" spans="1:11" ht="12.75">
      <c r="A97" s="231" t="s">
        <v>1346</v>
      </c>
      <c r="B97" s="232">
        <v>298.78719586618126</v>
      </c>
      <c r="C97" s="232">
        <f t="shared" si="2"/>
        <v>570.8048517385189</v>
      </c>
      <c r="D97" s="232">
        <v>220.60023752727292</v>
      </c>
      <c r="E97" s="232">
        <v>1.72566355094066</v>
      </c>
      <c r="F97" s="232">
        <v>22.6729506603054</v>
      </c>
      <c r="G97" s="1289">
        <v>0</v>
      </c>
      <c r="H97" s="1289">
        <v>0</v>
      </c>
      <c r="I97" s="232">
        <v>97</v>
      </c>
      <c r="K97" s="232">
        <v>325.806</v>
      </c>
    </row>
    <row r="98" spans="1:11" ht="12.75">
      <c r="A98" s="231" t="s">
        <v>1347</v>
      </c>
      <c r="B98" s="232">
        <v>630.4863405431945</v>
      </c>
      <c r="C98" s="232">
        <f t="shared" si="2"/>
        <v>851.5106509846163</v>
      </c>
      <c r="D98" s="232">
        <v>486.48630029089685</v>
      </c>
      <c r="E98" s="232">
        <v>46.32010080962803</v>
      </c>
      <c r="F98" s="232">
        <v>48.68424988409135</v>
      </c>
      <c r="G98" s="1289">
        <v>0</v>
      </c>
      <c r="H98" s="1289">
        <v>0</v>
      </c>
      <c r="I98" s="232">
        <v>144</v>
      </c>
      <c r="K98" s="232">
        <v>270.02</v>
      </c>
    </row>
    <row r="99" spans="1:11" ht="12.75">
      <c r="A99" s="231" t="s">
        <v>862</v>
      </c>
      <c r="B99" s="232">
        <v>471.05964933582476</v>
      </c>
      <c r="C99" s="232">
        <f t="shared" si="2"/>
        <v>839.3689729343841</v>
      </c>
      <c r="D99" s="232">
        <v>319.7490865118795</v>
      </c>
      <c r="E99" s="232">
        <v>1.8977968662477898</v>
      </c>
      <c r="F99" s="232">
        <v>36.37408955625683</v>
      </c>
      <c r="G99" s="1289">
        <v>0</v>
      </c>
      <c r="H99" s="1289">
        <v>0</v>
      </c>
      <c r="I99" s="232">
        <v>173</v>
      </c>
      <c r="K99" s="232">
        <v>481.348</v>
      </c>
    </row>
    <row r="100" spans="1:11" ht="12.75">
      <c r="A100" s="231" t="s">
        <v>1348</v>
      </c>
      <c r="B100" s="232">
        <v>412.29540416574366</v>
      </c>
      <c r="C100" s="232">
        <f t="shared" si="2"/>
        <v>567.7389887627186</v>
      </c>
      <c r="D100" s="232">
        <v>295.6595883882121</v>
      </c>
      <c r="E100" s="232">
        <v>9.190186878252987</v>
      </c>
      <c r="F100" s="232">
        <v>31.575213496253532</v>
      </c>
      <c r="G100" s="1289">
        <v>0</v>
      </c>
      <c r="H100" s="1289">
        <v>0</v>
      </c>
      <c r="I100" s="232">
        <v>98</v>
      </c>
      <c r="K100" s="232">
        <v>231.314</v>
      </c>
    </row>
    <row r="101" spans="1:11" ht="12.75">
      <c r="A101" s="231" t="s">
        <v>1349</v>
      </c>
      <c r="B101" s="232">
        <v>140.2378294704663</v>
      </c>
      <c r="C101" s="232">
        <f t="shared" si="2"/>
        <v>41.00793621825149</v>
      </c>
      <c r="D101" s="232">
        <v>10.263868586585277</v>
      </c>
      <c r="E101" s="232">
        <v>0.2349240844128753</v>
      </c>
      <c r="F101" s="232">
        <v>10.154143547253339</v>
      </c>
      <c r="G101" s="1289">
        <v>0</v>
      </c>
      <c r="H101" s="1289">
        <v>0</v>
      </c>
      <c r="I101" s="232">
        <v>21</v>
      </c>
      <c r="K101" s="232">
        <v>20.355</v>
      </c>
    </row>
    <row r="102" spans="1:11" ht="12.75">
      <c r="A102" s="231" t="s">
        <v>1350</v>
      </c>
      <c r="B102" s="232">
        <v>407.11968859506914</v>
      </c>
      <c r="C102" s="232">
        <f t="shared" si="2"/>
        <v>406.2077002415345</v>
      </c>
      <c r="D102" s="232">
        <v>164.7496782315558</v>
      </c>
      <c r="E102" s="232">
        <v>8.138982795465422</v>
      </c>
      <c r="F102" s="232">
        <v>29.906039214513257</v>
      </c>
      <c r="G102" s="1289">
        <v>0</v>
      </c>
      <c r="H102" s="1289">
        <v>0</v>
      </c>
      <c r="I102" s="232">
        <v>85</v>
      </c>
      <c r="K102" s="232">
        <v>203.413</v>
      </c>
    </row>
    <row r="103" spans="1:11" ht="12.75">
      <c r="A103" s="231" t="s">
        <v>1351</v>
      </c>
      <c r="B103" s="232">
        <v>2509.3394825234705</v>
      </c>
      <c r="C103" s="232">
        <f t="shared" si="2"/>
        <v>5950.498535924804</v>
      </c>
      <c r="D103" s="232">
        <v>2892.24207617387</v>
      </c>
      <c r="E103" s="232">
        <v>207.5321526902275</v>
      </c>
      <c r="F103" s="232">
        <v>184.51330706070624</v>
      </c>
      <c r="G103" s="1289">
        <v>0</v>
      </c>
      <c r="H103" s="1289">
        <v>0</v>
      </c>
      <c r="I103" s="232">
        <v>514</v>
      </c>
      <c r="K103" s="232">
        <v>2666.211</v>
      </c>
    </row>
    <row r="104" spans="1:11" ht="12.75">
      <c r="A104" s="231" t="s">
        <v>1352</v>
      </c>
      <c r="B104" s="232">
        <v>614.2398249543958</v>
      </c>
      <c r="C104" s="232">
        <f aca="true" t="shared" si="3" ref="C104:C112">SUM(D104:H104)+K104</f>
        <v>877.2168777434536</v>
      </c>
      <c r="D104" s="232">
        <v>504.82085985945264</v>
      </c>
      <c r="E104" s="232">
        <v>28.789567634984298</v>
      </c>
      <c r="F104" s="232">
        <v>45.41545024901665</v>
      </c>
      <c r="G104" s="1289">
        <v>0</v>
      </c>
      <c r="H104" s="1289">
        <v>0</v>
      </c>
      <c r="I104" s="232">
        <v>187</v>
      </c>
      <c r="K104" s="232">
        <v>298.191</v>
      </c>
    </row>
    <row r="105" spans="1:11" ht="12.75">
      <c r="A105" s="231" t="s">
        <v>1353</v>
      </c>
      <c r="B105" s="232">
        <v>352.2167593681266</v>
      </c>
      <c r="C105" s="232">
        <f t="shared" si="3"/>
        <v>596.8521609460006</v>
      </c>
      <c r="D105" s="232">
        <v>357.0807174981449</v>
      </c>
      <c r="E105" s="232">
        <v>4.768850653634634</v>
      </c>
      <c r="F105" s="232">
        <v>26.428592794221018</v>
      </c>
      <c r="G105" s="1289">
        <v>0</v>
      </c>
      <c r="H105" s="1289">
        <v>0</v>
      </c>
      <c r="I105" s="232">
        <v>119</v>
      </c>
      <c r="K105" s="232">
        <v>208.574</v>
      </c>
    </row>
    <row r="106" spans="1:11" ht="12.75">
      <c r="A106" s="231" t="s">
        <v>1354</v>
      </c>
      <c r="B106" s="232">
        <v>719.8259121515614</v>
      </c>
      <c r="C106" s="232">
        <f t="shared" si="3"/>
        <v>2542.6402286774924</v>
      </c>
      <c r="D106" s="232">
        <v>922.7625091394232</v>
      </c>
      <c r="E106" s="232">
        <v>41.58481073948095</v>
      </c>
      <c r="F106" s="232">
        <v>54.595908798588155</v>
      </c>
      <c r="G106" s="1289">
        <v>0</v>
      </c>
      <c r="H106" s="1289">
        <v>0</v>
      </c>
      <c r="I106" s="232">
        <v>199</v>
      </c>
      <c r="K106" s="232">
        <v>1523.697</v>
      </c>
    </row>
    <row r="107" spans="1:11" ht="12.75">
      <c r="A107" s="231" t="s">
        <v>1355</v>
      </c>
      <c r="B107" s="232">
        <v>152.2792559842635</v>
      </c>
      <c r="C107" s="232">
        <f t="shared" si="3"/>
        <v>240.75607007600803</v>
      </c>
      <c r="D107" s="232">
        <v>123.36294796063777</v>
      </c>
      <c r="E107" s="232">
        <v>0</v>
      </c>
      <c r="F107" s="232">
        <v>11.545122115370235</v>
      </c>
      <c r="G107" s="1289">
        <v>0</v>
      </c>
      <c r="H107" s="1289">
        <v>0</v>
      </c>
      <c r="I107" s="232">
        <v>55</v>
      </c>
      <c r="K107" s="232">
        <v>105.848</v>
      </c>
    </row>
    <row r="108" spans="1:11" ht="12.75">
      <c r="A108" s="231" t="s">
        <v>1517</v>
      </c>
      <c r="B108" s="232">
        <v>647.2424033030543</v>
      </c>
      <c r="C108" s="232">
        <f t="shared" si="3"/>
        <v>1272.5849283948585</v>
      </c>
      <c r="D108" s="232">
        <v>661.9344305697214</v>
      </c>
      <c r="E108" s="232">
        <v>11.401937590029505</v>
      </c>
      <c r="F108" s="232">
        <v>51.25756023510761</v>
      </c>
      <c r="G108" s="1289">
        <v>0</v>
      </c>
      <c r="H108" s="1289">
        <v>0</v>
      </c>
      <c r="I108" s="232">
        <v>189</v>
      </c>
      <c r="K108" s="232">
        <v>547.991</v>
      </c>
    </row>
    <row r="109" spans="1:11" ht="12.75">
      <c r="A109" s="231" t="s">
        <v>796</v>
      </c>
      <c r="B109" s="232">
        <v>200.5794709970935</v>
      </c>
      <c r="C109" s="232">
        <f t="shared" si="3"/>
        <v>259.4475066632039</v>
      </c>
      <c r="D109" s="232">
        <v>189.43989428572505</v>
      </c>
      <c r="E109" s="232">
        <v>20.87684812819303</v>
      </c>
      <c r="F109" s="232">
        <v>15.300764249285853</v>
      </c>
      <c r="G109" s="1289">
        <v>0</v>
      </c>
      <c r="H109" s="1289">
        <v>0</v>
      </c>
      <c r="I109" s="232">
        <v>41</v>
      </c>
      <c r="K109" s="232">
        <v>33.83</v>
      </c>
    </row>
    <row r="110" spans="1:11" ht="12.75">
      <c r="A110" s="231" t="s">
        <v>797</v>
      </c>
      <c r="B110" s="232">
        <v>1069.7663173903934</v>
      </c>
      <c r="C110" s="232">
        <f t="shared" si="3"/>
        <v>2527.356514185324</v>
      </c>
      <c r="D110" s="232">
        <v>1454.404968739008</v>
      </c>
      <c r="E110" s="232">
        <v>36.75208671727322</v>
      </c>
      <c r="F110" s="232">
        <v>83.80645872904297</v>
      </c>
      <c r="G110" s="1289">
        <v>0</v>
      </c>
      <c r="H110" s="1289">
        <v>0</v>
      </c>
      <c r="I110" s="232">
        <v>269</v>
      </c>
      <c r="K110" s="232">
        <v>952.393</v>
      </c>
    </row>
    <row r="111" spans="1:11" ht="12.75">
      <c r="A111" s="231" t="s">
        <v>798</v>
      </c>
      <c r="B111" s="232">
        <v>456.7578725274628</v>
      </c>
      <c r="C111" s="232">
        <f t="shared" si="3"/>
        <v>1043.2251941204731</v>
      </c>
      <c r="D111" s="232">
        <v>596.3447444884308</v>
      </c>
      <c r="E111" s="232">
        <v>60.38739828824969</v>
      </c>
      <c r="F111" s="232">
        <v>35.60905134379253</v>
      </c>
      <c r="G111" s="1289">
        <v>0</v>
      </c>
      <c r="H111" s="1289">
        <v>0</v>
      </c>
      <c r="I111" s="232">
        <v>133</v>
      </c>
      <c r="K111" s="232">
        <v>350.884</v>
      </c>
    </row>
    <row r="112" spans="1:11" ht="12.75">
      <c r="A112" s="231" t="s">
        <v>799</v>
      </c>
      <c r="B112" s="232">
        <v>13295.815374594085</v>
      </c>
      <c r="C112" s="232">
        <f t="shared" si="3"/>
        <v>32815.94233806667</v>
      </c>
      <c r="D112" s="232">
        <v>11720.445459612642</v>
      </c>
      <c r="E112" s="232">
        <v>851.2024919921589</v>
      </c>
      <c r="F112" s="232">
        <v>1036.0703864618697</v>
      </c>
      <c r="G112" s="1289">
        <v>0</v>
      </c>
      <c r="H112" s="1289">
        <v>0</v>
      </c>
      <c r="I112" s="232">
        <v>3152</v>
      </c>
      <c r="K112" s="232">
        <v>19208.224</v>
      </c>
    </row>
    <row r="113" spans="1:11" ht="7.5" customHeight="1">
      <c r="A113" s="231"/>
      <c r="B113" s="232"/>
      <c r="C113" s="232"/>
      <c r="D113" s="232"/>
      <c r="E113" s="232"/>
      <c r="F113" s="232"/>
      <c r="G113" s="1289"/>
      <c r="H113" s="1289"/>
      <c r="I113" s="232"/>
      <c r="K113" s="232"/>
    </row>
    <row r="114" spans="1:11" ht="12.75">
      <c r="A114" s="1288" t="s">
        <v>1121</v>
      </c>
      <c r="B114" s="232">
        <f aca="true" t="shared" si="4" ref="B114:I114">SUM(B8:B112)</f>
        <v>253181.08444129562</v>
      </c>
      <c r="C114" s="232">
        <f t="shared" si="4"/>
        <v>557404.1236700172</v>
      </c>
      <c r="D114" s="232">
        <f t="shared" si="4"/>
        <v>247468.351879909</v>
      </c>
      <c r="E114" s="232">
        <f t="shared" si="4"/>
        <v>23085.4712101084</v>
      </c>
      <c r="F114" s="232">
        <f t="shared" si="4"/>
        <v>18601</v>
      </c>
      <c r="G114" s="1289">
        <f t="shared" si="4"/>
        <v>3636.1737499999995</v>
      </c>
      <c r="H114" s="1289">
        <f t="shared" si="4"/>
        <v>6721.47486</v>
      </c>
      <c r="I114" s="232">
        <f t="shared" si="4"/>
        <v>59090</v>
      </c>
      <c r="J114" s="232"/>
      <c r="K114" s="232">
        <f>SUM(K8:K112)</f>
        <v>257891.65197000004</v>
      </c>
    </row>
    <row r="115" spans="1:11" ht="12.75">
      <c r="A115" s="231"/>
      <c r="B115" s="232"/>
      <c r="C115" s="232"/>
      <c r="D115" s="232"/>
      <c r="E115" s="232"/>
      <c r="F115" s="232"/>
      <c r="G115" s="232"/>
      <c r="H115" s="232"/>
      <c r="I115" s="232"/>
      <c r="K115" s="232"/>
    </row>
    <row r="116" spans="1:11" ht="12.75">
      <c r="A116" s="232"/>
      <c r="B116" s="232"/>
      <c r="C116" s="232"/>
      <c r="D116" s="232"/>
      <c r="E116" s="232"/>
      <c r="F116" s="232"/>
      <c r="G116" s="232"/>
      <c r="H116" s="232"/>
      <c r="I116" s="232"/>
      <c r="K116" s="232"/>
    </row>
    <row r="117" spans="1:8" ht="12.75">
      <c r="A117" s="233" t="s">
        <v>1356</v>
      </c>
      <c r="B117" s="232"/>
      <c r="C117" s="232"/>
      <c r="D117" s="232" t="s">
        <v>793</v>
      </c>
      <c r="E117" s="232" t="s">
        <v>793</v>
      </c>
      <c r="F117" s="232" t="s">
        <v>793</v>
      </c>
      <c r="G117" s="232" t="s">
        <v>793</v>
      </c>
      <c r="H117" s="232" t="s">
        <v>793</v>
      </c>
    </row>
    <row r="118" spans="1:8" ht="5.25" customHeight="1">
      <c r="A118" s="231"/>
      <c r="B118" s="232"/>
      <c r="C118" s="232"/>
      <c r="D118" s="232" t="s">
        <v>793</v>
      </c>
      <c r="E118" s="232" t="s">
        <v>793</v>
      </c>
      <c r="F118" s="232" t="s">
        <v>793</v>
      </c>
      <c r="G118" s="232" t="s">
        <v>793</v>
      </c>
      <c r="H118" s="232" t="s">
        <v>793</v>
      </c>
    </row>
    <row r="119" spans="1:11" ht="12.75">
      <c r="A119" s="231" t="s">
        <v>881</v>
      </c>
      <c r="B119" s="232">
        <v>61536</v>
      </c>
      <c r="C119" s="232">
        <f>SUM(D119:H119)+K119</f>
        <v>115786.04060935476</v>
      </c>
      <c r="D119" s="232">
        <v>60513.11517586835</v>
      </c>
      <c r="E119" s="232">
        <v>4272.728492308191</v>
      </c>
      <c r="F119" s="232">
        <v>4605.39094117823</v>
      </c>
      <c r="G119" s="1289">
        <v>0</v>
      </c>
      <c r="H119" s="1289">
        <v>0</v>
      </c>
      <c r="I119" s="232">
        <v>16310</v>
      </c>
      <c r="K119" s="232">
        <v>46394.806</v>
      </c>
    </row>
    <row r="120" spans="1:11" ht="12.75">
      <c r="A120" s="231" t="s">
        <v>882</v>
      </c>
      <c r="B120" s="232">
        <v>69033</v>
      </c>
      <c r="C120" s="232">
        <f>SUM(D120:H120)+K120</f>
        <v>214668.79615398345</v>
      </c>
      <c r="D120" s="232">
        <v>85428.3493679628</v>
      </c>
      <c r="E120" s="232">
        <v>8089.857353403947</v>
      </c>
      <c r="F120" s="232">
        <v>4901.252082616694</v>
      </c>
      <c r="G120" s="1289">
        <v>2718.05404</v>
      </c>
      <c r="H120" s="1289">
        <v>1624.44431</v>
      </c>
      <c r="I120" s="232">
        <v>19798</v>
      </c>
      <c r="K120" s="232">
        <v>111906.839</v>
      </c>
    </row>
    <row r="121" spans="1:11" ht="12.75">
      <c r="A121" s="231" t="s">
        <v>883</v>
      </c>
      <c r="B121" s="232">
        <v>58035</v>
      </c>
      <c r="C121" s="232">
        <f>SUM(D121:H121)+K121</f>
        <v>86449.00305193204</v>
      </c>
      <c r="D121" s="232">
        <v>36979.380737130625</v>
      </c>
      <c r="E121" s="232">
        <v>4852.185105851781</v>
      </c>
      <c r="F121" s="232">
        <v>4341.383208949644</v>
      </c>
      <c r="G121" s="1289">
        <v>0</v>
      </c>
      <c r="H121" s="1289">
        <v>0</v>
      </c>
      <c r="I121" s="232">
        <v>9352</v>
      </c>
      <c r="K121" s="232">
        <v>40276.054</v>
      </c>
    </row>
    <row r="122" spans="1:11" ht="12.75">
      <c r="A122" s="231" t="s">
        <v>884</v>
      </c>
      <c r="B122" s="232">
        <v>64577</v>
      </c>
      <c r="C122" s="232">
        <f>SUM(D122:H122)+K122</f>
        <v>140500.2837847471</v>
      </c>
      <c r="D122" s="232">
        <v>64547.5065989472</v>
      </c>
      <c r="E122" s="232">
        <v>5870.700258544476</v>
      </c>
      <c r="F122" s="232">
        <v>4752.973767255433</v>
      </c>
      <c r="G122" s="1289">
        <v>918.1197099999999</v>
      </c>
      <c r="H122" s="1289">
        <v>5097.0305499999995</v>
      </c>
      <c r="I122" s="232">
        <v>13630</v>
      </c>
      <c r="K122" s="232">
        <v>59313.9529</v>
      </c>
    </row>
    <row r="123" spans="1:8" ht="5.25" customHeight="1">
      <c r="A123" s="231"/>
      <c r="B123" s="232"/>
      <c r="C123" s="232"/>
      <c r="D123" s="232"/>
      <c r="E123" s="232"/>
      <c r="F123" s="232"/>
      <c r="G123" s="232"/>
      <c r="H123" s="232"/>
    </row>
    <row r="124" spans="1:11" ht="12.75">
      <c r="A124" s="231" t="s">
        <v>1357</v>
      </c>
      <c r="B124" s="232">
        <f aca="true" t="shared" si="5" ref="B124:I124">SUM(B119:B123)</f>
        <v>253181</v>
      </c>
      <c r="C124" s="232">
        <f t="shared" si="5"/>
        <v>557404.1236000173</v>
      </c>
      <c r="D124" s="232">
        <f t="shared" si="5"/>
        <v>247468.35187990897</v>
      </c>
      <c r="E124" s="232">
        <f t="shared" si="5"/>
        <v>23085.471210108393</v>
      </c>
      <c r="F124" s="232">
        <f t="shared" si="5"/>
        <v>18601</v>
      </c>
      <c r="G124" s="232">
        <f t="shared" si="5"/>
        <v>3636.17375</v>
      </c>
      <c r="H124" s="232">
        <f t="shared" si="5"/>
        <v>6721.474859999999</v>
      </c>
      <c r="I124" s="232">
        <f t="shared" si="5"/>
        <v>59090</v>
      </c>
      <c r="K124" s="232">
        <f>SUM(K119:K123)</f>
        <v>257891.65190000003</v>
      </c>
    </row>
    <row r="125" spans="1:8" ht="9" customHeight="1">
      <c r="A125" s="231"/>
      <c r="B125" s="232"/>
      <c r="C125" s="232"/>
      <c r="D125" s="232"/>
      <c r="E125" s="232"/>
      <c r="F125" s="232"/>
      <c r="G125" s="232"/>
      <c r="H125" s="232"/>
    </row>
    <row r="126" spans="1:11" ht="12.75">
      <c r="A126" s="218" t="s">
        <v>887</v>
      </c>
      <c r="B126" s="232"/>
      <c r="C126" s="232"/>
      <c r="D126" s="232"/>
      <c r="E126" s="232"/>
      <c r="F126" s="232"/>
      <c r="G126" s="232"/>
      <c r="H126" s="232"/>
      <c r="I126" s="232"/>
      <c r="J126" s="232"/>
      <c r="K126" s="232"/>
    </row>
    <row r="127" spans="1:6" ht="14.25">
      <c r="A127" s="1310" t="s">
        <v>398</v>
      </c>
      <c r="D127" s="232"/>
      <c r="E127" s="232"/>
      <c r="F127" s="232"/>
    </row>
    <row r="128" ht="12.75">
      <c r="A128" s="1256" t="s">
        <v>391</v>
      </c>
    </row>
    <row r="129" ht="12.75">
      <c r="A129" s="1256" t="s">
        <v>392</v>
      </c>
    </row>
    <row r="130" ht="12.75">
      <c r="A130" s="1256" t="s">
        <v>393</v>
      </c>
    </row>
    <row r="131" ht="12.75">
      <c r="A131" s="1256" t="s">
        <v>889</v>
      </c>
    </row>
    <row r="132" ht="12.75">
      <c r="A132" s="1256"/>
    </row>
  </sheetData>
  <printOptions horizontalCentered="1"/>
  <pageMargins left="0.49" right="0.44" top="0.4" bottom="0.7" header="0.34" footer="0.4"/>
  <pageSetup horizontalDpi="600" verticalDpi="600" orientation="landscape" r:id="rId1"/>
  <headerFooter alignWithMargins="0">
    <oddFooter>&amp;C&amp;8Page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47"/>
  <sheetViews>
    <sheetView workbookViewId="0" topLeftCell="A1">
      <selection activeCell="B6" sqref="B6"/>
    </sheetView>
  </sheetViews>
  <sheetFormatPr defaultColWidth="9.140625" defaultRowHeight="12.75"/>
  <cols>
    <col min="1" max="1" width="23.57421875" style="191" customWidth="1"/>
    <col min="2" max="2" width="11.00390625" style="213" customWidth="1"/>
    <col min="3" max="3" width="13.7109375" style="211" customWidth="1"/>
    <col min="4" max="4" width="12.28125" style="211" customWidth="1"/>
    <col min="5" max="5" width="12.00390625" style="211" customWidth="1"/>
    <col min="6" max="6" width="11.57421875" style="211" customWidth="1"/>
    <col min="7" max="7" width="9.8515625" style="211" customWidth="1"/>
    <col min="8" max="8" width="11.57421875" style="211" customWidth="1"/>
    <col min="9" max="9" width="10.28125" style="191" customWidth="1"/>
    <col min="10" max="10" width="1.7109375" style="191" customWidth="1"/>
    <col min="11" max="11" width="11.28125" style="191" customWidth="1"/>
    <col min="12" max="16384" width="9.140625" style="191" customWidth="1"/>
  </cols>
  <sheetData>
    <row r="1" spans="1:11" ht="12.75">
      <c r="A1" s="187" t="s">
        <v>237</v>
      </c>
      <c r="B1" s="188"/>
      <c r="C1" s="189"/>
      <c r="D1" s="189"/>
      <c r="E1" s="189"/>
      <c r="F1" s="189"/>
      <c r="G1" s="189"/>
      <c r="H1" s="189"/>
      <c r="I1" s="190"/>
      <c r="J1" s="190"/>
      <c r="K1" s="190"/>
    </row>
    <row r="2" spans="1:11" ht="12.75">
      <c r="A2" s="192" t="s">
        <v>1182</v>
      </c>
      <c r="B2" s="188"/>
      <c r="C2" s="189"/>
      <c r="D2" s="189"/>
      <c r="E2" s="189"/>
      <c r="F2" s="189"/>
      <c r="G2" s="189"/>
      <c r="H2" s="189"/>
      <c r="I2" s="190"/>
      <c r="J2" s="190"/>
      <c r="K2" s="190"/>
    </row>
    <row r="3" spans="1:11" ht="13.5" thickBot="1">
      <c r="A3" s="636" t="s">
        <v>150</v>
      </c>
      <c r="B3" s="193"/>
      <c r="C3" s="194"/>
      <c r="D3" s="194"/>
      <c r="E3" s="194"/>
      <c r="F3" s="194"/>
      <c r="G3" s="194"/>
      <c r="H3" s="194"/>
      <c r="I3" s="190"/>
      <c r="J3" s="190"/>
      <c r="K3" s="190"/>
    </row>
    <row r="4" spans="2:11" ht="13.5" thickBot="1">
      <c r="B4" s="195"/>
      <c r="C4" s="196"/>
      <c r="D4" s="196"/>
      <c r="E4" s="196"/>
      <c r="F4" s="196" t="s">
        <v>774</v>
      </c>
      <c r="G4" s="196"/>
      <c r="H4" s="196"/>
      <c r="I4" s="1285" t="s">
        <v>1120</v>
      </c>
      <c r="J4" s="627"/>
      <c r="K4" s="1286"/>
    </row>
    <row r="5" spans="1:11" ht="12.75">
      <c r="A5" s="197"/>
      <c r="B5" s="196" t="s">
        <v>775</v>
      </c>
      <c r="C5" s="196" t="s">
        <v>776</v>
      </c>
      <c r="D5" s="196" t="s">
        <v>777</v>
      </c>
      <c r="E5" s="196" t="s">
        <v>778</v>
      </c>
      <c r="F5" s="196" t="s">
        <v>779</v>
      </c>
      <c r="G5" s="196"/>
      <c r="H5" s="196"/>
      <c r="I5" s="198" t="s">
        <v>780</v>
      </c>
      <c r="J5" s="199"/>
      <c r="K5" s="200" t="s">
        <v>781</v>
      </c>
    </row>
    <row r="6" spans="1:11" ht="15" thickBot="1">
      <c r="A6" s="197" t="s">
        <v>978</v>
      </c>
      <c r="B6" s="553" t="s">
        <v>399</v>
      </c>
      <c r="C6" s="201" t="s">
        <v>783</v>
      </c>
      <c r="D6" s="201" t="s">
        <v>784</v>
      </c>
      <c r="E6" s="201" t="s">
        <v>785</v>
      </c>
      <c r="F6" s="201" t="s">
        <v>786</v>
      </c>
      <c r="G6" s="201" t="s">
        <v>787</v>
      </c>
      <c r="H6" s="201" t="s">
        <v>788</v>
      </c>
      <c r="I6" s="202" t="s">
        <v>789</v>
      </c>
      <c r="J6" s="203"/>
      <c r="K6" s="204" t="s">
        <v>790</v>
      </c>
    </row>
    <row r="7" spans="1:8" ht="7.5" customHeight="1">
      <c r="A7" s="205"/>
      <c r="B7" s="188"/>
      <c r="C7" s="206"/>
      <c r="D7" s="206"/>
      <c r="E7" s="206"/>
      <c r="F7" s="207"/>
      <c r="G7" s="207"/>
      <c r="H7" s="191"/>
    </row>
    <row r="8" spans="1:11" ht="12.75">
      <c r="A8" s="208" t="s">
        <v>1183</v>
      </c>
      <c r="B8" s="209">
        <v>1210.6021968580892</v>
      </c>
      <c r="C8" s="209">
        <f aca="true" t="shared" si="0" ref="C8:C39">SUM(D8:H8)+K8</f>
        <v>3796.115751109156</v>
      </c>
      <c r="D8" s="209">
        <v>2307.640780837503</v>
      </c>
      <c r="E8" s="1290">
        <v>66.52477247228447</v>
      </c>
      <c r="F8" s="1290">
        <v>61.2731977993684</v>
      </c>
      <c r="G8" s="1290">
        <v>0</v>
      </c>
      <c r="H8" s="1290">
        <v>0</v>
      </c>
      <c r="I8" s="209">
        <v>289</v>
      </c>
      <c r="J8" s="209"/>
      <c r="K8" s="209">
        <v>1360.677</v>
      </c>
    </row>
    <row r="9" spans="1:11" ht="12.75">
      <c r="A9" s="208" t="s">
        <v>1127</v>
      </c>
      <c r="B9" s="209">
        <v>1514.4861883784204</v>
      </c>
      <c r="C9" s="209">
        <f t="shared" si="0"/>
        <v>3435.5038897570194</v>
      </c>
      <c r="D9" s="209">
        <v>1881.4442414250475</v>
      </c>
      <c r="E9" s="1290">
        <v>32.75993003173357</v>
      </c>
      <c r="F9" s="1290">
        <v>76.28971830023804</v>
      </c>
      <c r="G9" s="1290">
        <v>0</v>
      </c>
      <c r="H9" s="1290">
        <v>0</v>
      </c>
      <c r="I9" s="209">
        <v>288</v>
      </c>
      <c r="J9" s="209"/>
      <c r="K9" s="209">
        <v>1445.01</v>
      </c>
    </row>
    <row r="10" spans="1:11" ht="12.75">
      <c r="A10" s="208" t="s">
        <v>1184</v>
      </c>
      <c r="B10" s="209">
        <v>1582.657117140696</v>
      </c>
      <c r="C10" s="209">
        <f t="shared" si="0"/>
        <v>4032.847018093148</v>
      </c>
      <c r="D10" s="209">
        <v>1760.750367492827</v>
      </c>
      <c r="E10" s="1290">
        <v>109.38101564874205</v>
      </c>
      <c r="F10" s="1290">
        <v>80.00763495157875</v>
      </c>
      <c r="G10" s="1290">
        <v>0</v>
      </c>
      <c r="H10" s="1290">
        <v>0</v>
      </c>
      <c r="I10" s="209">
        <v>376</v>
      </c>
      <c r="J10" s="209"/>
      <c r="K10" s="209">
        <v>2082.708</v>
      </c>
    </row>
    <row r="11" spans="1:11" ht="12.75">
      <c r="A11" s="208" t="s">
        <v>1185</v>
      </c>
      <c r="B11" s="209">
        <v>890.7789237822549</v>
      </c>
      <c r="C11" s="209">
        <f t="shared" si="0"/>
        <v>1623.0937673662327</v>
      </c>
      <c r="D11" s="209">
        <v>859.6079946019165</v>
      </c>
      <c r="E11" s="1290">
        <v>24.23908788866661</v>
      </c>
      <c r="F11" s="1290">
        <v>45.918684875649596</v>
      </c>
      <c r="G11" s="1290">
        <v>0</v>
      </c>
      <c r="H11" s="1290">
        <v>0</v>
      </c>
      <c r="I11" s="209">
        <v>237</v>
      </c>
      <c r="J11" s="209"/>
      <c r="K11" s="209">
        <v>693.328</v>
      </c>
    </row>
    <row r="12" spans="1:11" ht="12.75">
      <c r="A12" s="208" t="s">
        <v>1186</v>
      </c>
      <c r="B12" s="209">
        <v>3194.582645876597</v>
      </c>
      <c r="C12" s="209">
        <f t="shared" si="0"/>
        <v>6676.495467670469</v>
      </c>
      <c r="D12" s="209">
        <v>4129.567030911751</v>
      </c>
      <c r="E12" s="1290">
        <v>139.8973205372036</v>
      </c>
      <c r="F12" s="1290">
        <v>160.4981162215134</v>
      </c>
      <c r="G12" s="1290">
        <v>0</v>
      </c>
      <c r="H12" s="1290">
        <v>0</v>
      </c>
      <c r="I12" s="209">
        <v>664</v>
      </c>
      <c r="J12" s="209"/>
      <c r="K12" s="209">
        <v>2246.533</v>
      </c>
    </row>
    <row r="13" spans="1:11" ht="12.75">
      <c r="A13" s="208" t="s">
        <v>1187</v>
      </c>
      <c r="B13" s="209">
        <v>887.6383634106795</v>
      </c>
      <c r="C13" s="209">
        <f t="shared" si="0"/>
        <v>3075.722646819494</v>
      </c>
      <c r="D13" s="209">
        <v>1580.7187738280434</v>
      </c>
      <c r="E13" s="1290">
        <v>55.83859612067728</v>
      </c>
      <c r="F13" s="1290">
        <v>45.00127687077332</v>
      </c>
      <c r="G13" s="1290">
        <v>0</v>
      </c>
      <c r="H13" s="1290">
        <v>0</v>
      </c>
      <c r="I13" s="209">
        <v>292</v>
      </c>
      <c r="J13" s="209"/>
      <c r="K13" s="209">
        <v>1394.164</v>
      </c>
    </row>
    <row r="14" spans="1:11" ht="12.75">
      <c r="A14" s="208" t="s">
        <v>1188</v>
      </c>
      <c r="B14" s="209">
        <v>2404.772637964568</v>
      </c>
      <c r="C14" s="209">
        <f t="shared" si="0"/>
        <v>6316.481990941311</v>
      </c>
      <c r="D14" s="209">
        <v>4145.690200362893</v>
      </c>
      <c r="E14" s="1290">
        <v>191.02451835272126</v>
      </c>
      <c r="F14" s="1290">
        <v>121.67727222569611</v>
      </c>
      <c r="G14" s="1290">
        <v>0</v>
      </c>
      <c r="H14" s="1290">
        <v>0</v>
      </c>
      <c r="I14" s="209">
        <v>443</v>
      </c>
      <c r="J14" s="209"/>
      <c r="K14" s="209">
        <v>1858.09</v>
      </c>
    </row>
    <row r="15" spans="1:11" ht="12.75">
      <c r="A15" s="208" t="s">
        <v>1189</v>
      </c>
      <c r="B15" s="209">
        <v>8222.758448416083</v>
      </c>
      <c r="C15" s="209">
        <f t="shared" si="0"/>
        <v>12229.164411406307</v>
      </c>
      <c r="D15" s="209">
        <v>6129.077029138007</v>
      </c>
      <c r="E15" s="1290">
        <v>436.27033516070196</v>
      </c>
      <c r="F15" s="1290">
        <v>386.61504710759874</v>
      </c>
      <c r="G15" s="1290">
        <v>0</v>
      </c>
      <c r="H15" s="1290">
        <v>0</v>
      </c>
      <c r="I15" s="209">
        <v>1083</v>
      </c>
      <c r="J15" s="209"/>
      <c r="K15" s="209">
        <v>5277.202</v>
      </c>
    </row>
    <row r="16" spans="1:11" ht="12.75">
      <c r="A16" s="208" t="s">
        <v>1190</v>
      </c>
      <c r="B16" s="209">
        <v>1871.0629209243227</v>
      </c>
      <c r="C16" s="209">
        <f t="shared" si="0"/>
        <v>5252.330381107487</v>
      </c>
      <c r="D16" s="209">
        <v>1930.7910650121637</v>
      </c>
      <c r="E16" s="1290">
        <v>94.41672232939489</v>
      </c>
      <c r="F16" s="1290">
        <v>94.58959376592804</v>
      </c>
      <c r="G16" s="1290">
        <v>0</v>
      </c>
      <c r="H16" s="1290">
        <v>0</v>
      </c>
      <c r="I16" s="209">
        <v>444</v>
      </c>
      <c r="J16" s="209"/>
      <c r="K16" s="209">
        <v>3132.533</v>
      </c>
    </row>
    <row r="17" spans="1:11" ht="12.75">
      <c r="A17" s="208" t="s">
        <v>1191</v>
      </c>
      <c r="B17" s="209">
        <v>5635.804598725958</v>
      </c>
      <c r="C17" s="209">
        <f t="shared" si="0"/>
        <v>15165.383890168261</v>
      </c>
      <c r="D17" s="209">
        <v>7489.682131577156</v>
      </c>
      <c r="E17" s="1290">
        <v>330.13356714981734</v>
      </c>
      <c r="F17" s="1290">
        <v>290.96319144128756</v>
      </c>
      <c r="G17" s="1290">
        <v>0</v>
      </c>
      <c r="H17" s="1290">
        <v>0</v>
      </c>
      <c r="I17" s="209">
        <v>1436</v>
      </c>
      <c r="J17" s="209"/>
      <c r="K17" s="209">
        <v>7054.605</v>
      </c>
    </row>
    <row r="18" spans="1:11" ht="12.75">
      <c r="A18" s="208" t="s">
        <v>1192</v>
      </c>
      <c r="B18" s="209">
        <v>2843.401653321781</v>
      </c>
      <c r="C18" s="209">
        <f t="shared" si="0"/>
        <v>6020.067637476506</v>
      </c>
      <c r="D18" s="209">
        <v>2688.1718861700588</v>
      </c>
      <c r="E18" s="1290">
        <v>78.64914257012863</v>
      </c>
      <c r="F18" s="1290">
        <v>138.5286087363183</v>
      </c>
      <c r="G18" s="1290">
        <v>0</v>
      </c>
      <c r="H18" s="1290">
        <v>0</v>
      </c>
      <c r="I18" s="209">
        <v>539</v>
      </c>
      <c r="J18" s="209"/>
      <c r="K18" s="209">
        <v>3114.718</v>
      </c>
    </row>
    <row r="19" spans="1:11" ht="12.75">
      <c r="A19" s="208" t="s">
        <v>1193</v>
      </c>
      <c r="B19" s="209">
        <v>785.2412538840824</v>
      </c>
      <c r="C19" s="209">
        <f t="shared" si="0"/>
        <v>2034.92998191387</v>
      </c>
      <c r="D19" s="209">
        <v>887.4771765715475</v>
      </c>
      <c r="E19" s="1290">
        <v>45.20926113264247</v>
      </c>
      <c r="F19" s="1290">
        <v>39.448544209680044</v>
      </c>
      <c r="G19" s="1290">
        <v>0</v>
      </c>
      <c r="H19" s="1290">
        <v>0</v>
      </c>
      <c r="I19" s="209">
        <v>140</v>
      </c>
      <c r="J19" s="209"/>
      <c r="K19" s="209">
        <v>1062.795</v>
      </c>
    </row>
    <row r="20" spans="1:11" ht="12.75">
      <c r="A20" s="208" t="s">
        <v>1194</v>
      </c>
      <c r="B20" s="209">
        <v>1089.530314856403</v>
      </c>
      <c r="C20" s="209">
        <f t="shared" si="0"/>
        <v>3941.8906191221595</v>
      </c>
      <c r="D20" s="209">
        <v>2613.2680160314617</v>
      </c>
      <c r="E20" s="1290">
        <v>22.934953962175808</v>
      </c>
      <c r="F20" s="1290">
        <v>53.885649128522566</v>
      </c>
      <c r="G20" s="1290">
        <v>0</v>
      </c>
      <c r="H20" s="1290">
        <v>0</v>
      </c>
      <c r="I20" s="209">
        <v>303</v>
      </c>
      <c r="J20" s="209"/>
      <c r="K20" s="209">
        <v>1251.802</v>
      </c>
    </row>
    <row r="21" spans="1:11" ht="12.75">
      <c r="A21" s="208" t="s">
        <v>1195</v>
      </c>
      <c r="B21" s="209">
        <v>1735.4963621371144</v>
      </c>
      <c r="C21" s="209">
        <f t="shared" si="0"/>
        <v>3896.0725697670287</v>
      </c>
      <c r="D21" s="209">
        <v>2421.2149386113356</v>
      </c>
      <c r="E21" s="1290">
        <v>94.08961636921421</v>
      </c>
      <c r="F21" s="1290">
        <v>88.55401478647883</v>
      </c>
      <c r="G21" s="1290">
        <v>0</v>
      </c>
      <c r="H21" s="1290">
        <v>0</v>
      </c>
      <c r="I21" s="209">
        <v>337</v>
      </c>
      <c r="J21" s="209"/>
      <c r="K21" s="209">
        <v>1292.214</v>
      </c>
    </row>
    <row r="22" spans="1:11" ht="12.75">
      <c r="A22" s="208" t="s">
        <v>1196</v>
      </c>
      <c r="B22" s="209">
        <v>6030.341073214114</v>
      </c>
      <c r="C22" s="209">
        <f t="shared" si="0"/>
        <v>12194.157803801809</v>
      </c>
      <c r="D22" s="209">
        <v>6632.445012583601</v>
      </c>
      <c r="E22" s="1290">
        <v>522.5909168559857</v>
      </c>
      <c r="F22" s="1290">
        <v>285.9898743622214</v>
      </c>
      <c r="G22" s="1290">
        <v>0</v>
      </c>
      <c r="H22" s="1290">
        <v>0</v>
      </c>
      <c r="I22" s="209">
        <v>944</v>
      </c>
      <c r="J22" s="209"/>
      <c r="K22" s="209">
        <v>4753.132</v>
      </c>
    </row>
    <row r="23" spans="1:11" ht="12.75">
      <c r="A23" s="208" t="s">
        <v>1197</v>
      </c>
      <c r="B23" s="209">
        <v>1041.4289723923614</v>
      </c>
      <c r="C23" s="209">
        <f t="shared" si="0"/>
        <v>2663.9315137111225</v>
      </c>
      <c r="D23" s="209">
        <v>1540.1698128679413</v>
      </c>
      <c r="E23" s="1290">
        <v>54.90446729668592</v>
      </c>
      <c r="F23" s="1290">
        <v>53.306233546495434</v>
      </c>
      <c r="G23" s="1290">
        <v>0</v>
      </c>
      <c r="H23" s="1290">
        <v>0</v>
      </c>
      <c r="I23" s="209">
        <v>243</v>
      </c>
      <c r="J23" s="209"/>
      <c r="K23" s="209">
        <v>1015.551</v>
      </c>
    </row>
    <row r="24" spans="1:11" ht="12.75">
      <c r="A24" s="208" t="s">
        <v>1198</v>
      </c>
      <c r="B24" s="209">
        <v>1369.387363200123</v>
      </c>
      <c r="C24" s="209">
        <f t="shared" si="0"/>
        <v>3526.647028428517</v>
      </c>
      <c r="D24" s="209">
        <v>1763.4473524330526</v>
      </c>
      <c r="E24" s="1290">
        <v>45.25966762486703</v>
      </c>
      <c r="F24" s="1290">
        <v>69.7230083705973</v>
      </c>
      <c r="G24" s="1290">
        <v>0</v>
      </c>
      <c r="H24" s="1290">
        <v>0</v>
      </c>
      <c r="I24" s="209">
        <v>349</v>
      </c>
      <c r="J24" s="209"/>
      <c r="K24" s="209">
        <v>1648.217</v>
      </c>
    </row>
    <row r="25" spans="1:11" ht="12.75">
      <c r="A25" s="208" t="s">
        <v>1199</v>
      </c>
      <c r="B25" s="209">
        <v>3126.0651660412896</v>
      </c>
      <c r="C25" s="209">
        <f t="shared" si="0"/>
        <v>6243.784021050147</v>
      </c>
      <c r="D25" s="209">
        <v>3636.6689799903975</v>
      </c>
      <c r="E25" s="1290">
        <v>275.9390806585072</v>
      </c>
      <c r="F25" s="1290">
        <v>154.7039604012422</v>
      </c>
      <c r="G25" s="1290">
        <v>0</v>
      </c>
      <c r="H25" s="1290">
        <v>0</v>
      </c>
      <c r="I25" s="209">
        <v>554</v>
      </c>
      <c r="J25" s="209"/>
      <c r="K25" s="209">
        <v>2176.472</v>
      </c>
    </row>
    <row r="26" spans="1:11" ht="12.75">
      <c r="A26" s="208" t="s">
        <v>1200</v>
      </c>
      <c r="B26" s="209">
        <v>7730.361429922782</v>
      </c>
      <c r="C26" s="209">
        <f t="shared" si="0"/>
        <v>18079.886628880886</v>
      </c>
      <c r="D26" s="209">
        <v>6638.722110841024</v>
      </c>
      <c r="E26" s="1290">
        <v>491.2573833063515</v>
      </c>
      <c r="F26" s="1290">
        <v>395.4511347335123</v>
      </c>
      <c r="G26" s="1290">
        <v>0</v>
      </c>
      <c r="H26" s="1290">
        <v>0</v>
      </c>
      <c r="I26" s="209">
        <v>1599</v>
      </c>
      <c r="J26" s="209"/>
      <c r="K26" s="209">
        <v>10554.456</v>
      </c>
    </row>
    <row r="27" spans="1:11" ht="12.75">
      <c r="A27" s="208" t="s">
        <v>1201</v>
      </c>
      <c r="B27" s="209">
        <v>480.1548738840797</v>
      </c>
      <c r="C27" s="209">
        <f t="shared" si="0"/>
        <v>1203.1526755733148</v>
      </c>
      <c r="D27" s="209">
        <v>600.9263245297058</v>
      </c>
      <c r="E27" s="1290">
        <v>16.171904175620718</v>
      </c>
      <c r="F27" s="1290">
        <v>24.67344686798838</v>
      </c>
      <c r="G27" s="1290">
        <v>0</v>
      </c>
      <c r="H27" s="1290">
        <v>0</v>
      </c>
      <c r="I27" s="209">
        <v>110</v>
      </c>
      <c r="J27" s="209"/>
      <c r="K27" s="209">
        <v>561.381</v>
      </c>
    </row>
    <row r="28" spans="1:11" ht="12.75">
      <c r="A28" s="208" t="s">
        <v>805</v>
      </c>
      <c r="B28" s="209">
        <v>1200.4502701307456</v>
      </c>
      <c r="C28" s="209">
        <f t="shared" si="0"/>
        <v>2822.492372484481</v>
      </c>
      <c r="D28" s="209">
        <v>1011.9162440106977</v>
      </c>
      <c r="E28" s="1290">
        <v>52.12889278866109</v>
      </c>
      <c r="F28" s="1290">
        <v>59.58323568512262</v>
      </c>
      <c r="G28" s="1290">
        <v>0</v>
      </c>
      <c r="H28" s="1290">
        <v>0</v>
      </c>
      <c r="I28" s="209">
        <v>237</v>
      </c>
      <c r="J28" s="209"/>
      <c r="K28" s="209">
        <v>1698.864</v>
      </c>
    </row>
    <row r="29" spans="1:11" ht="12.75">
      <c r="A29" s="208" t="s">
        <v>1202</v>
      </c>
      <c r="B29" s="209">
        <v>1982.6979198983436</v>
      </c>
      <c r="C29" s="209">
        <f t="shared" si="0"/>
        <v>8511.853362856753</v>
      </c>
      <c r="D29" s="209">
        <v>4565.665343422436</v>
      </c>
      <c r="E29" s="1290">
        <v>156.00809343502007</v>
      </c>
      <c r="F29" s="1290">
        <v>98.88692599929587</v>
      </c>
      <c r="G29" s="1290">
        <v>0</v>
      </c>
      <c r="H29" s="1290">
        <v>0</v>
      </c>
      <c r="I29" s="209">
        <v>708</v>
      </c>
      <c r="J29" s="209"/>
      <c r="K29" s="209">
        <v>3691.293</v>
      </c>
    </row>
    <row r="30" spans="1:11" ht="12.75">
      <c r="A30" s="208" t="s">
        <v>1203</v>
      </c>
      <c r="B30" s="209">
        <v>1303.0349259749778</v>
      </c>
      <c r="C30" s="209">
        <f t="shared" si="0"/>
        <v>5151.429289959697</v>
      </c>
      <c r="D30" s="209">
        <v>2838.7523637771033</v>
      </c>
      <c r="E30" s="1290">
        <v>43.02354983150081</v>
      </c>
      <c r="F30" s="1290">
        <v>66.05337635109217</v>
      </c>
      <c r="G30" s="1290">
        <v>0</v>
      </c>
      <c r="H30" s="1290">
        <v>0</v>
      </c>
      <c r="I30" s="209">
        <v>414</v>
      </c>
      <c r="J30" s="209"/>
      <c r="K30" s="209">
        <v>2203.6</v>
      </c>
    </row>
    <row r="31" spans="1:11" ht="12.75">
      <c r="A31" s="208" t="s">
        <v>1204</v>
      </c>
      <c r="B31" s="209">
        <v>6674.913200080489</v>
      </c>
      <c r="C31" s="209">
        <f t="shared" si="0"/>
        <v>21316.353587882615</v>
      </c>
      <c r="D31" s="209">
        <v>11827.550991835798</v>
      </c>
      <c r="E31" s="1290">
        <v>2327.4211104418273</v>
      </c>
      <c r="F31" s="1290">
        <v>341.56548560498976</v>
      </c>
      <c r="G31" s="1290">
        <v>0</v>
      </c>
      <c r="H31" s="1290">
        <v>0</v>
      </c>
      <c r="I31" s="209">
        <v>1321</v>
      </c>
      <c r="J31" s="209"/>
      <c r="K31" s="209">
        <v>6819.816</v>
      </c>
    </row>
    <row r="32" spans="1:11" ht="12.75">
      <c r="A32" s="208" t="s">
        <v>1205</v>
      </c>
      <c r="B32" s="209">
        <v>3232.2606644904185</v>
      </c>
      <c r="C32" s="209">
        <f t="shared" si="0"/>
        <v>9135.095245463734</v>
      </c>
      <c r="D32" s="209">
        <v>4092.112057556752</v>
      </c>
      <c r="E32" s="1290">
        <v>191.6615706161551</v>
      </c>
      <c r="F32" s="1290">
        <v>163.63661729082705</v>
      </c>
      <c r="G32" s="1290">
        <v>0</v>
      </c>
      <c r="H32" s="1290">
        <v>0</v>
      </c>
      <c r="I32" s="209">
        <v>761</v>
      </c>
      <c r="J32" s="209"/>
      <c r="K32" s="209">
        <v>4687.685</v>
      </c>
    </row>
    <row r="33" spans="1:11" ht="12.75">
      <c r="A33" s="208" t="s">
        <v>810</v>
      </c>
      <c r="B33" s="209">
        <v>1464.5656953046334</v>
      </c>
      <c r="C33" s="209">
        <f t="shared" si="0"/>
        <v>4783.113194090242</v>
      </c>
      <c r="D33" s="209">
        <v>3005.667678072431</v>
      </c>
      <c r="E33" s="1290">
        <v>55.39780743335185</v>
      </c>
      <c r="F33" s="1290">
        <v>70.35070858446001</v>
      </c>
      <c r="G33" s="1290">
        <v>0</v>
      </c>
      <c r="H33" s="1290">
        <v>0</v>
      </c>
      <c r="I33" s="209">
        <v>356</v>
      </c>
      <c r="J33" s="209"/>
      <c r="K33" s="209">
        <v>1651.697</v>
      </c>
    </row>
    <row r="34" spans="1:11" ht="12.75">
      <c r="A34" s="208" t="s">
        <v>994</v>
      </c>
      <c r="B34" s="209">
        <v>788.8784073113198</v>
      </c>
      <c r="C34" s="209">
        <f t="shared" si="0"/>
        <v>1900.082594719558</v>
      </c>
      <c r="D34" s="209">
        <v>1216.6207430880897</v>
      </c>
      <c r="E34" s="209">
        <v>0.39359963077477306</v>
      </c>
      <c r="F34" s="1290">
        <v>39.73825200069361</v>
      </c>
      <c r="G34" s="1290">
        <v>0</v>
      </c>
      <c r="H34" s="1290">
        <v>0</v>
      </c>
      <c r="I34" s="209">
        <v>172</v>
      </c>
      <c r="J34" s="209"/>
      <c r="K34" s="209">
        <v>643.33</v>
      </c>
    </row>
    <row r="35" spans="1:11" ht="12.75">
      <c r="A35" s="208" t="s">
        <v>1206</v>
      </c>
      <c r="B35" s="209">
        <v>928.2785610279624</v>
      </c>
      <c r="C35" s="209">
        <f t="shared" si="0"/>
        <v>1910.905353292571</v>
      </c>
      <c r="D35" s="209">
        <v>1195.927991943257</v>
      </c>
      <c r="E35" s="1290">
        <v>53.59926089163715</v>
      </c>
      <c r="F35" s="1290">
        <v>46.49810045767672</v>
      </c>
      <c r="G35" s="1290">
        <v>0</v>
      </c>
      <c r="H35" s="1290">
        <v>0</v>
      </c>
      <c r="I35" s="209">
        <v>210</v>
      </c>
      <c r="J35" s="209"/>
      <c r="K35" s="209">
        <v>614.88</v>
      </c>
    </row>
    <row r="36" spans="1:11" ht="12.75">
      <c r="A36" s="208" t="s">
        <v>1107</v>
      </c>
      <c r="B36" s="209">
        <v>559.3555400211861</v>
      </c>
      <c r="C36" s="209">
        <f t="shared" si="0"/>
        <v>1841.7854530512836</v>
      </c>
      <c r="D36" s="209">
        <v>1023.104224722178</v>
      </c>
      <c r="E36" s="1290">
        <v>12.767857232625813</v>
      </c>
      <c r="F36" s="1290">
        <v>28.053371096479935</v>
      </c>
      <c r="G36" s="1290">
        <v>0</v>
      </c>
      <c r="H36" s="1290">
        <v>0</v>
      </c>
      <c r="I36" s="209">
        <v>139</v>
      </c>
      <c r="J36" s="209"/>
      <c r="K36" s="209">
        <v>777.86</v>
      </c>
    </row>
    <row r="37" spans="1:11" ht="12.75">
      <c r="A37" s="208" t="s">
        <v>1207</v>
      </c>
      <c r="B37" s="209">
        <v>9381.920737403409</v>
      </c>
      <c r="C37" s="209">
        <f t="shared" si="0"/>
        <v>14199.175071789105</v>
      </c>
      <c r="D37" s="209">
        <v>8881.065068163301</v>
      </c>
      <c r="E37" s="1290">
        <v>618.3546722541902</v>
      </c>
      <c r="F37" s="1290">
        <v>475.8933313716114</v>
      </c>
      <c r="G37" s="1290">
        <v>0</v>
      </c>
      <c r="H37" s="1290">
        <v>0</v>
      </c>
      <c r="I37" s="209">
        <v>1718</v>
      </c>
      <c r="J37" s="209"/>
      <c r="K37" s="209">
        <v>4223.862</v>
      </c>
    </row>
    <row r="38" spans="1:11" ht="12.75">
      <c r="A38" s="208" t="s">
        <v>1208</v>
      </c>
      <c r="B38" s="209">
        <v>956.8632243640315</v>
      </c>
      <c r="C38" s="209">
        <f t="shared" si="0"/>
        <v>2168.8070413409573</v>
      </c>
      <c r="D38" s="209">
        <v>1428.9138670836603</v>
      </c>
      <c r="E38" s="1290">
        <v>61.90453484455225</v>
      </c>
      <c r="F38" s="1290">
        <v>47.94663941274453</v>
      </c>
      <c r="G38" s="1290">
        <v>0</v>
      </c>
      <c r="H38" s="1290">
        <v>0</v>
      </c>
      <c r="I38" s="209">
        <v>196</v>
      </c>
      <c r="J38" s="209"/>
      <c r="K38" s="209">
        <v>630.042</v>
      </c>
    </row>
    <row r="39" spans="1:11" ht="12.75">
      <c r="A39" s="208" t="s">
        <v>1209</v>
      </c>
      <c r="B39" s="209">
        <v>330.0383081495215</v>
      </c>
      <c r="C39" s="209">
        <f t="shared" si="0"/>
        <v>1524.4382410653996</v>
      </c>
      <c r="D39" s="209">
        <v>965.9804025034458</v>
      </c>
      <c r="E39" s="1290">
        <v>15.472648155824663</v>
      </c>
      <c r="F39" s="1290">
        <v>16.996190406128978</v>
      </c>
      <c r="G39" s="1290">
        <v>0</v>
      </c>
      <c r="H39" s="1290">
        <v>0</v>
      </c>
      <c r="I39" s="209">
        <v>90</v>
      </c>
      <c r="J39" s="209"/>
      <c r="K39" s="209">
        <v>525.989</v>
      </c>
    </row>
    <row r="40" spans="1:11" ht="12.75">
      <c r="A40" s="208" t="s">
        <v>1210</v>
      </c>
      <c r="B40" s="209">
        <v>1145.515427397058</v>
      </c>
      <c r="C40" s="209">
        <f aca="true" t="shared" si="1" ref="C40:C71">SUM(D40:H40)+K40</f>
        <v>4122.359709692357</v>
      </c>
      <c r="D40" s="209">
        <v>1988.0141378971152</v>
      </c>
      <c r="E40" s="1290">
        <v>21.636182428474854</v>
      </c>
      <c r="F40" s="1290">
        <v>59.10038936676668</v>
      </c>
      <c r="G40" s="1290">
        <v>0</v>
      </c>
      <c r="H40" s="1290">
        <v>0</v>
      </c>
      <c r="I40" s="209">
        <v>305</v>
      </c>
      <c r="J40" s="209"/>
      <c r="K40" s="209">
        <v>2053.609</v>
      </c>
    </row>
    <row r="41" spans="1:11" ht="12.75">
      <c r="A41" s="208" t="s">
        <v>1211</v>
      </c>
      <c r="B41" s="209">
        <v>23322.42985298963</v>
      </c>
      <c r="C41" s="209">
        <f t="shared" si="1"/>
        <v>64910.38304046098</v>
      </c>
      <c r="D41" s="209">
        <v>23909.15431909801</v>
      </c>
      <c r="E41" s="1290">
        <v>2367.576852609318</v>
      </c>
      <c r="F41" s="1290">
        <v>1131.9849087536586</v>
      </c>
      <c r="G41" s="1290">
        <v>1584.30797</v>
      </c>
      <c r="H41" s="1290">
        <v>0</v>
      </c>
      <c r="I41" s="209">
        <v>6036</v>
      </c>
      <c r="J41" s="209"/>
      <c r="K41" s="209">
        <v>35917.35899</v>
      </c>
    </row>
    <row r="42" spans="1:11" ht="12.75">
      <c r="A42" s="208" t="s">
        <v>1212</v>
      </c>
      <c r="B42" s="209">
        <v>1086.7630077706426</v>
      </c>
      <c r="C42" s="209">
        <f t="shared" si="1"/>
        <v>3305.1789499210477</v>
      </c>
      <c r="D42" s="209">
        <v>1619.5511033673108</v>
      </c>
      <c r="E42" s="1290">
        <v>79.70338899261257</v>
      </c>
      <c r="F42" s="1290">
        <v>56.05845756112428</v>
      </c>
      <c r="G42" s="1290">
        <v>0</v>
      </c>
      <c r="H42" s="1290">
        <v>0</v>
      </c>
      <c r="I42" s="209">
        <v>340</v>
      </c>
      <c r="J42" s="209"/>
      <c r="K42" s="209">
        <v>1549.866</v>
      </c>
    </row>
    <row r="43" spans="1:11" ht="12.75">
      <c r="A43" s="208" t="s">
        <v>1213</v>
      </c>
      <c r="B43" s="209">
        <v>2769.6329314675468</v>
      </c>
      <c r="C43" s="209">
        <f t="shared" si="1"/>
        <v>11577.324275927407</v>
      </c>
      <c r="D43" s="209">
        <v>6758.577417919881</v>
      </c>
      <c r="E43" s="1290">
        <v>248.2466118131791</v>
      </c>
      <c r="F43" s="1290">
        <v>135.58324619434708</v>
      </c>
      <c r="G43" s="1290">
        <v>0</v>
      </c>
      <c r="H43" s="1290">
        <v>0</v>
      </c>
      <c r="I43" s="209">
        <v>1038</v>
      </c>
      <c r="J43" s="209"/>
      <c r="K43" s="209">
        <v>4434.917</v>
      </c>
    </row>
    <row r="44" spans="1:11" ht="12.75">
      <c r="A44" s="208" t="s">
        <v>816</v>
      </c>
      <c r="B44" s="209">
        <v>4909.92748836361</v>
      </c>
      <c r="C44" s="209">
        <f t="shared" si="1"/>
        <v>10431.991017992139</v>
      </c>
      <c r="D44" s="209">
        <v>5592.978606601834</v>
      </c>
      <c r="E44" s="1290">
        <v>261.4230833763912</v>
      </c>
      <c r="F44" s="1290">
        <v>240.2643280139142</v>
      </c>
      <c r="G44" s="1290">
        <v>0</v>
      </c>
      <c r="H44" s="1290">
        <v>0</v>
      </c>
      <c r="I44" s="209">
        <v>768</v>
      </c>
      <c r="J44" s="209"/>
      <c r="K44" s="209">
        <v>4337.325</v>
      </c>
    </row>
    <row r="45" spans="1:11" ht="12.75">
      <c r="A45" s="208" t="s">
        <v>1214</v>
      </c>
      <c r="B45" s="209">
        <v>678.4831940858768</v>
      </c>
      <c r="C45" s="209">
        <f t="shared" si="1"/>
        <v>1605.2185962913863</v>
      </c>
      <c r="D45" s="209">
        <v>498.9614564178354</v>
      </c>
      <c r="E45" s="1290">
        <v>13.944366210718256</v>
      </c>
      <c r="F45" s="1290">
        <v>35.58577366283255</v>
      </c>
      <c r="G45" s="1290">
        <v>0</v>
      </c>
      <c r="H45" s="1290">
        <v>0</v>
      </c>
      <c r="I45" s="209">
        <v>204</v>
      </c>
      <c r="J45" s="209"/>
      <c r="K45" s="209">
        <v>1056.727</v>
      </c>
    </row>
    <row r="46" spans="1:11" ht="12.75">
      <c r="A46" s="208" t="s">
        <v>1215</v>
      </c>
      <c r="B46" s="209">
        <v>721.6834585337099</v>
      </c>
      <c r="C46" s="209">
        <f t="shared" si="1"/>
        <v>1297.9372991351447</v>
      </c>
      <c r="D46" s="209">
        <v>625.9992708928919</v>
      </c>
      <c r="E46" s="1290">
        <v>21.57612362922857</v>
      </c>
      <c r="F46" s="1290">
        <v>36.11690461302408</v>
      </c>
      <c r="G46" s="1290">
        <v>0</v>
      </c>
      <c r="H46" s="1290">
        <v>0</v>
      </c>
      <c r="I46" s="209">
        <v>106</v>
      </c>
      <c r="J46" s="209"/>
      <c r="K46" s="209">
        <v>614.245</v>
      </c>
    </row>
    <row r="47" spans="1:11" ht="12.75">
      <c r="A47" s="208" t="s">
        <v>1216</v>
      </c>
      <c r="B47" s="209">
        <v>1283.5540886907372</v>
      </c>
      <c r="C47" s="209">
        <f t="shared" si="1"/>
        <v>4617.213471317577</v>
      </c>
      <c r="D47" s="209">
        <v>2267.673145208114</v>
      </c>
      <c r="E47" s="1290">
        <v>93.65633503179457</v>
      </c>
      <c r="F47" s="1290">
        <v>64.12199107766843</v>
      </c>
      <c r="G47" s="1290">
        <v>0</v>
      </c>
      <c r="H47" s="1290">
        <v>0</v>
      </c>
      <c r="I47" s="209">
        <v>371</v>
      </c>
      <c r="J47" s="209"/>
      <c r="K47" s="209">
        <v>2191.762</v>
      </c>
    </row>
    <row r="48" spans="1:11" ht="12.75">
      <c r="A48" s="208" t="s">
        <v>1145</v>
      </c>
      <c r="B48" s="209">
        <v>2167.0555650924744</v>
      </c>
      <c r="C48" s="209">
        <f t="shared" si="1"/>
        <v>3596.2672132514153</v>
      </c>
      <c r="D48" s="209">
        <v>1671.7235326559778</v>
      </c>
      <c r="E48" s="1290">
        <v>69.95992129346048</v>
      </c>
      <c r="F48" s="1290">
        <v>106.3227593019773</v>
      </c>
      <c r="G48" s="1290">
        <v>0</v>
      </c>
      <c r="H48" s="1290">
        <v>0</v>
      </c>
      <c r="I48" s="209">
        <v>351</v>
      </c>
      <c r="J48" s="209"/>
      <c r="K48" s="209">
        <v>1748.261</v>
      </c>
    </row>
    <row r="49" spans="1:11" ht="12.75">
      <c r="A49" s="208" t="s">
        <v>1217</v>
      </c>
      <c r="B49" s="209">
        <v>3382.3237168598034</v>
      </c>
      <c r="C49" s="209">
        <f t="shared" si="1"/>
        <v>7306.518198639319</v>
      </c>
      <c r="D49" s="209">
        <v>4182.279262293224</v>
      </c>
      <c r="E49" s="1290">
        <v>139.83726173795733</v>
      </c>
      <c r="F49" s="1290">
        <v>173.8246746081373</v>
      </c>
      <c r="G49" s="1290">
        <v>0</v>
      </c>
      <c r="H49" s="1290">
        <v>0</v>
      </c>
      <c r="I49" s="209">
        <v>833</v>
      </c>
      <c r="J49" s="209"/>
      <c r="K49" s="209">
        <v>2810.577</v>
      </c>
    </row>
    <row r="50" spans="1:11" ht="12.75">
      <c r="A50" s="208" t="s">
        <v>1218</v>
      </c>
      <c r="B50" s="209">
        <v>2186.113069515543</v>
      </c>
      <c r="C50" s="209">
        <f t="shared" si="1"/>
        <v>5690.639320174392</v>
      </c>
      <c r="D50" s="209">
        <v>3011.2743279519236</v>
      </c>
      <c r="E50" s="1290">
        <v>66.79610954745073</v>
      </c>
      <c r="F50" s="1290">
        <v>107.191882675018</v>
      </c>
      <c r="G50" s="1290">
        <v>0</v>
      </c>
      <c r="H50" s="1290">
        <v>0</v>
      </c>
      <c r="I50" s="209">
        <v>487</v>
      </c>
      <c r="J50" s="209"/>
      <c r="K50" s="209">
        <v>2505.377</v>
      </c>
    </row>
    <row r="51" spans="1:11" ht="12.75">
      <c r="A51" s="208" t="s">
        <v>1219</v>
      </c>
      <c r="B51" s="209">
        <v>1038.841533441188</v>
      </c>
      <c r="C51" s="209">
        <f t="shared" si="1"/>
        <v>2210.4841491889783</v>
      </c>
      <c r="D51" s="209">
        <v>1254.5213316791753</v>
      </c>
      <c r="E51" s="1290">
        <v>30.161314485773687</v>
      </c>
      <c r="F51" s="1290">
        <v>54.03050302402934</v>
      </c>
      <c r="G51" s="1290">
        <v>0</v>
      </c>
      <c r="H51" s="1290">
        <v>0</v>
      </c>
      <c r="I51" s="209">
        <v>209</v>
      </c>
      <c r="J51" s="209"/>
      <c r="K51" s="209">
        <v>871.771</v>
      </c>
    </row>
    <row r="52" spans="1:11" ht="12.75">
      <c r="A52" s="208" t="s">
        <v>1220</v>
      </c>
      <c r="B52" s="209">
        <v>3818.0253555519716</v>
      </c>
      <c r="C52" s="209">
        <f t="shared" si="1"/>
        <v>9660.093335048761</v>
      </c>
      <c r="D52" s="209">
        <v>5529.707319648905</v>
      </c>
      <c r="E52" s="1290">
        <v>156.48856382899035</v>
      </c>
      <c r="F52" s="1290">
        <v>196.51845157086635</v>
      </c>
      <c r="G52" s="1290">
        <v>0</v>
      </c>
      <c r="H52" s="1290">
        <v>0</v>
      </c>
      <c r="I52" s="209">
        <v>918</v>
      </c>
      <c r="J52" s="209"/>
      <c r="K52" s="209">
        <v>3777.379</v>
      </c>
    </row>
    <row r="53" spans="1:11" ht="12.75">
      <c r="A53" s="208" t="s">
        <v>820</v>
      </c>
      <c r="B53" s="209">
        <v>756.6795642975272</v>
      </c>
      <c r="C53" s="209">
        <f t="shared" si="1"/>
        <v>1358.58819509469</v>
      </c>
      <c r="D53" s="209">
        <v>790.9640057684395</v>
      </c>
      <c r="E53" s="1290">
        <v>25.286899439802724</v>
      </c>
      <c r="F53" s="1290">
        <v>38.048289886447826</v>
      </c>
      <c r="G53" s="1290">
        <v>0</v>
      </c>
      <c r="H53" s="1290">
        <v>0</v>
      </c>
      <c r="I53" s="209">
        <v>147</v>
      </c>
      <c r="J53" s="209"/>
      <c r="K53" s="209">
        <v>504.289</v>
      </c>
    </row>
    <row r="54" spans="1:11" ht="12.75">
      <c r="A54" s="208" t="s">
        <v>1221</v>
      </c>
      <c r="B54" s="209">
        <v>13133.080466286088</v>
      </c>
      <c r="C54" s="209">
        <f t="shared" si="1"/>
        <v>49911.50229649707</v>
      </c>
      <c r="D54" s="209">
        <v>36038.893206714696</v>
      </c>
      <c r="E54" s="1290">
        <v>3927.790774300707</v>
      </c>
      <c r="F54" s="1290">
        <v>655.0293154816641</v>
      </c>
      <c r="G54" s="1290">
        <v>0</v>
      </c>
      <c r="H54" s="1290">
        <v>0</v>
      </c>
      <c r="I54" s="209">
        <v>3049</v>
      </c>
      <c r="J54" s="209"/>
      <c r="K54" s="209">
        <v>9289.789</v>
      </c>
    </row>
    <row r="55" spans="1:11" ht="12.75">
      <c r="A55" s="208" t="s">
        <v>1222</v>
      </c>
      <c r="B55" s="209">
        <v>2414.279382533275</v>
      </c>
      <c r="C55" s="209">
        <f t="shared" si="1"/>
        <v>10683.485423506496</v>
      </c>
      <c r="D55" s="209">
        <v>7017.164901135373</v>
      </c>
      <c r="E55" s="1290">
        <v>189.8308497177013</v>
      </c>
      <c r="F55" s="1290">
        <v>122.93267265342152</v>
      </c>
      <c r="G55" s="1290">
        <v>0</v>
      </c>
      <c r="H55" s="1290">
        <v>0</v>
      </c>
      <c r="I55" s="209">
        <v>717</v>
      </c>
      <c r="J55" s="209"/>
      <c r="K55" s="209">
        <v>3353.557</v>
      </c>
    </row>
    <row r="56" spans="1:11" ht="12.75">
      <c r="A56" s="208" t="s">
        <v>1223</v>
      </c>
      <c r="B56" s="209">
        <v>1549.6282598981988</v>
      </c>
      <c r="C56" s="209">
        <f t="shared" si="1"/>
        <v>4816.968172446766</v>
      </c>
      <c r="D56" s="209">
        <v>1974.9424200512678</v>
      </c>
      <c r="E56" s="1290">
        <v>47.10754818024832</v>
      </c>
      <c r="F56" s="1290">
        <v>80.10420421524994</v>
      </c>
      <c r="G56" s="1290">
        <v>0</v>
      </c>
      <c r="H56" s="1290">
        <v>0</v>
      </c>
      <c r="I56" s="209">
        <v>467</v>
      </c>
      <c r="J56" s="209"/>
      <c r="K56" s="209">
        <v>2714.814</v>
      </c>
    </row>
    <row r="57" spans="1:11" ht="12.75">
      <c r="A57" s="208" t="s">
        <v>1224</v>
      </c>
      <c r="B57" s="209">
        <v>1314.558751767181</v>
      </c>
      <c r="C57" s="209">
        <f t="shared" si="1"/>
        <v>3628.5475969970494</v>
      </c>
      <c r="D57" s="209">
        <v>2315.689199658371</v>
      </c>
      <c r="E57" s="1290">
        <v>85.3885978284084</v>
      </c>
      <c r="F57" s="1290">
        <v>66.29479951027014</v>
      </c>
      <c r="G57" s="1290">
        <v>0</v>
      </c>
      <c r="H57" s="1290">
        <v>0</v>
      </c>
      <c r="I57" s="209">
        <v>304</v>
      </c>
      <c r="J57" s="209"/>
      <c r="K57" s="209">
        <v>1161.175</v>
      </c>
    </row>
    <row r="58" spans="1:11" ht="12.75">
      <c r="A58" s="208" t="s">
        <v>1225</v>
      </c>
      <c r="B58" s="209">
        <v>4078.921772691218</v>
      </c>
      <c r="C58" s="209">
        <f t="shared" si="1"/>
        <v>6784.327059809075</v>
      </c>
      <c r="D58" s="209">
        <v>3560.47788947665</v>
      </c>
      <c r="E58" s="1290">
        <v>144.39422313076932</v>
      </c>
      <c r="F58" s="1290">
        <v>206.27194720165625</v>
      </c>
      <c r="G58" s="1290">
        <v>0</v>
      </c>
      <c r="H58" s="1290">
        <v>0</v>
      </c>
      <c r="I58" s="209">
        <v>1015</v>
      </c>
      <c r="J58" s="209"/>
      <c r="K58" s="209">
        <v>2873.183</v>
      </c>
    </row>
    <row r="59" spans="1:11" ht="12.75">
      <c r="A59" s="208" t="s">
        <v>1226</v>
      </c>
      <c r="B59" s="209">
        <v>1413.3298590609202</v>
      </c>
      <c r="C59" s="209">
        <f t="shared" si="1"/>
        <v>2907.460706751434</v>
      </c>
      <c r="D59" s="209">
        <v>1375.6415783713787</v>
      </c>
      <c r="E59" s="1290">
        <v>73.8229890592663</v>
      </c>
      <c r="F59" s="1290">
        <v>70.25413932078884</v>
      </c>
      <c r="G59" s="1290">
        <v>0</v>
      </c>
      <c r="H59" s="1290">
        <v>0</v>
      </c>
      <c r="I59" s="209">
        <v>284</v>
      </c>
      <c r="J59" s="209"/>
      <c r="K59" s="209">
        <v>1387.742</v>
      </c>
    </row>
    <row r="60" spans="1:11" ht="12.75">
      <c r="A60" s="208" t="s">
        <v>1227</v>
      </c>
      <c r="B60" s="209">
        <v>496.8730680094192</v>
      </c>
      <c r="C60" s="209">
        <f t="shared" si="1"/>
        <v>1267.1713951140082</v>
      </c>
      <c r="D60" s="209">
        <v>535.7885173947121</v>
      </c>
      <c r="E60" s="1290">
        <v>34.02759968725341</v>
      </c>
      <c r="F60" s="1290">
        <v>25.832278032042623</v>
      </c>
      <c r="G60" s="1290">
        <v>0</v>
      </c>
      <c r="H60" s="1290">
        <v>0</v>
      </c>
      <c r="I60" s="209">
        <v>151</v>
      </c>
      <c r="J60" s="209"/>
      <c r="K60" s="209">
        <v>671.523</v>
      </c>
    </row>
    <row r="61" spans="1:11" ht="12.75">
      <c r="A61" s="208" t="s">
        <v>1228</v>
      </c>
      <c r="B61" s="209">
        <v>4207.567856632359</v>
      </c>
      <c r="C61" s="209">
        <f t="shared" si="1"/>
        <v>8941.873042763653</v>
      </c>
      <c r="D61" s="209">
        <v>5522.4610082529925</v>
      </c>
      <c r="E61" s="1290">
        <v>234.48992935010548</v>
      </c>
      <c r="F61" s="1290">
        <v>218.3431051605547</v>
      </c>
      <c r="G61" s="1290">
        <v>0</v>
      </c>
      <c r="H61" s="1290">
        <v>0</v>
      </c>
      <c r="I61" s="209">
        <v>945</v>
      </c>
      <c r="J61" s="209"/>
      <c r="K61" s="209">
        <v>2966.579</v>
      </c>
    </row>
    <row r="62" spans="1:11" ht="12.75">
      <c r="A62" s="208" t="s">
        <v>827</v>
      </c>
      <c r="B62" s="209">
        <v>666.5228685612996</v>
      </c>
      <c r="C62" s="209">
        <f t="shared" si="1"/>
        <v>3435.7772902122756</v>
      </c>
      <c r="D62" s="209">
        <v>2067.9737154414975</v>
      </c>
      <c r="E62" s="1290">
        <v>27.76432490871206</v>
      </c>
      <c r="F62" s="1290">
        <v>33.461249862066424</v>
      </c>
      <c r="G62" s="1290">
        <v>0</v>
      </c>
      <c r="H62" s="1290">
        <v>0</v>
      </c>
      <c r="I62" s="209">
        <v>223</v>
      </c>
      <c r="J62" s="209"/>
      <c r="K62" s="209">
        <v>1306.578</v>
      </c>
    </row>
    <row r="63" spans="1:11" ht="12.75">
      <c r="A63" s="208" t="s">
        <v>829</v>
      </c>
      <c r="B63" s="209">
        <v>67582.91544012704</v>
      </c>
      <c r="C63" s="209">
        <f t="shared" si="1"/>
        <v>170076.90995135426</v>
      </c>
      <c r="D63" s="209">
        <v>67450.68389485529</v>
      </c>
      <c r="E63" s="1290">
        <v>5734.460268613466</v>
      </c>
      <c r="F63" s="1290">
        <v>3463.9394878854914</v>
      </c>
      <c r="G63" s="1290">
        <v>936.17122</v>
      </c>
      <c r="H63" s="1290">
        <v>11498.3706</v>
      </c>
      <c r="I63" s="209">
        <v>16347</v>
      </c>
      <c r="J63" s="209"/>
      <c r="K63" s="209">
        <v>80993.28448</v>
      </c>
    </row>
    <row r="64" spans="1:11" ht="12.75">
      <c r="A64" s="208" t="s">
        <v>1229</v>
      </c>
      <c r="B64" s="209">
        <v>3243.6300057774656</v>
      </c>
      <c r="C64" s="209">
        <f t="shared" si="1"/>
        <v>14109.08148159334</v>
      </c>
      <c r="D64" s="209">
        <v>5595.402145829007</v>
      </c>
      <c r="E64" s="1290">
        <v>249.53573103985832</v>
      </c>
      <c r="F64" s="1290">
        <v>156.1042147244744</v>
      </c>
      <c r="G64" s="1290">
        <v>7.77</v>
      </c>
      <c r="H64" s="1290">
        <v>578.50639</v>
      </c>
      <c r="I64" s="209">
        <v>1019</v>
      </c>
      <c r="J64" s="209"/>
      <c r="K64" s="209">
        <v>7521.763</v>
      </c>
    </row>
    <row r="65" spans="1:11" ht="12.75">
      <c r="A65" s="208" t="s">
        <v>1230</v>
      </c>
      <c r="B65" s="209">
        <v>1941.7664604583258</v>
      </c>
      <c r="C65" s="209">
        <f t="shared" si="1"/>
        <v>8759.74984973266</v>
      </c>
      <c r="D65" s="209">
        <v>5056.6847210189235</v>
      </c>
      <c r="E65" s="1290">
        <v>99.88958041071278</v>
      </c>
      <c r="F65" s="1290">
        <v>96.61754830302299</v>
      </c>
      <c r="G65" s="1290">
        <v>0</v>
      </c>
      <c r="H65" s="1290">
        <v>0</v>
      </c>
      <c r="I65" s="209">
        <v>707</v>
      </c>
      <c r="J65" s="209"/>
      <c r="K65" s="209">
        <v>3506.558</v>
      </c>
    </row>
    <row r="66" spans="1:11" ht="12.75">
      <c r="A66" s="208" t="s">
        <v>1231</v>
      </c>
      <c r="B66" s="209">
        <v>14263.909906940451</v>
      </c>
      <c r="C66" s="209">
        <f t="shared" si="1"/>
        <v>26580.69545880799</v>
      </c>
      <c r="D66" s="209">
        <v>10730.418936018696</v>
      </c>
      <c r="E66" s="1290">
        <v>914.39950843895</v>
      </c>
      <c r="F66" s="1290">
        <v>719.4410143503461</v>
      </c>
      <c r="G66" s="1290">
        <v>0</v>
      </c>
      <c r="H66" s="1290">
        <v>0</v>
      </c>
      <c r="I66" s="209">
        <v>2325</v>
      </c>
      <c r="J66" s="209"/>
      <c r="K66" s="209">
        <v>14216.436</v>
      </c>
    </row>
    <row r="67" spans="1:11" ht="12.75" customHeight="1">
      <c r="A67" s="208" t="s">
        <v>1232</v>
      </c>
      <c r="B67" s="209">
        <v>988.2682995608748</v>
      </c>
      <c r="C67" s="209">
        <f t="shared" si="1"/>
        <v>3704.5829348822454</v>
      </c>
      <c r="D67" s="209">
        <v>2520.3855966405613</v>
      </c>
      <c r="E67" s="1290">
        <v>42.315713983241</v>
      </c>
      <c r="F67" s="1290">
        <v>48.62262425844285</v>
      </c>
      <c r="G67" s="1290">
        <v>0</v>
      </c>
      <c r="H67" s="1290">
        <v>0</v>
      </c>
      <c r="I67" s="209">
        <v>289</v>
      </c>
      <c r="J67" s="209"/>
      <c r="K67" s="209">
        <v>1093.259</v>
      </c>
    </row>
    <row r="68" spans="1:11" ht="12.75">
      <c r="A68" s="208" t="s">
        <v>1109</v>
      </c>
      <c r="B68" s="209">
        <v>2361.35941582272</v>
      </c>
      <c r="C68" s="209">
        <f t="shared" si="1"/>
        <v>7202.850278709515</v>
      </c>
      <c r="D68" s="209">
        <v>4338.649699683696</v>
      </c>
      <c r="E68" s="1290">
        <v>76.60821587431285</v>
      </c>
      <c r="F68" s="1290">
        <v>117.62136315150624</v>
      </c>
      <c r="G68" s="1290">
        <v>0</v>
      </c>
      <c r="H68" s="1290">
        <v>0</v>
      </c>
      <c r="I68" s="209">
        <v>528</v>
      </c>
      <c r="J68" s="209"/>
      <c r="K68" s="209">
        <v>2669.971</v>
      </c>
    </row>
    <row r="69" spans="1:11" ht="12.75">
      <c r="A69" s="208" t="s">
        <v>1233</v>
      </c>
      <c r="B69" s="209">
        <v>1415.6178624259333</v>
      </c>
      <c r="C69" s="209">
        <f t="shared" si="1"/>
        <v>2820.9973154410272</v>
      </c>
      <c r="D69" s="209">
        <v>1820.5954809373893</v>
      </c>
      <c r="E69" s="1290">
        <v>93.37641812816456</v>
      </c>
      <c r="F69" s="1290">
        <v>70.64041637547358</v>
      </c>
      <c r="G69" s="1290">
        <v>0</v>
      </c>
      <c r="H69" s="1290">
        <v>0</v>
      </c>
      <c r="I69" s="209">
        <v>219</v>
      </c>
      <c r="J69" s="209"/>
      <c r="K69" s="209">
        <v>836.385</v>
      </c>
    </row>
    <row r="70" spans="1:11" ht="12.75">
      <c r="A70" s="208" t="s">
        <v>1234</v>
      </c>
      <c r="B70" s="209">
        <v>4233.1961315898225</v>
      </c>
      <c r="C70" s="209">
        <f t="shared" si="1"/>
        <v>15145.932220810635</v>
      </c>
      <c r="D70" s="209">
        <v>8298.497078598473</v>
      </c>
      <c r="E70" s="1290">
        <v>272.85784976146107</v>
      </c>
      <c r="F70" s="1290">
        <v>203.6162924506986</v>
      </c>
      <c r="G70" s="1290">
        <v>0</v>
      </c>
      <c r="H70" s="1290">
        <v>0</v>
      </c>
      <c r="I70" s="209">
        <v>1215</v>
      </c>
      <c r="J70" s="209"/>
      <c r="K70" s="209">
        <v>6370.961</v>
      </c>
    </row>
    <row r="71" spans="1:11" ht="12.75">
      <c r="A71" s="208" t="s">
        <v>836</v>
      </c>
      <c r="B71" s="209">
        <v>1252.0021283749857</v>
      </c>
      <c r="C71" s="209">
        <f t="shared" si="1"/>
        <v>4520.921546257872</v>
      </c>
      <c r="D71" s="209">
        <v>2042.1128403199577</v>
      </c>
      <c r="E71" s="1290">
        <v>70.56265424303929</v>
      </c>
      <c r="F71" s="1290">
        <v>61.41805169487518</v>
      </c>
      <c r="G71" s="1290">
        <v>0</v>
      </c>
      <c r="H71" s="1290">
        <v>0</v>
      </c>
      <c r="I71" s="209">
        <v>428</v>
      </c>
      <c r="J71" s="209"/>
      <c r="K71" s="209">
        <v>2346.828</v>
      </c>
    </row>
    <row r="72" spans="1:11" ht="12.75">
      <c r="A72" s="208" t="s">
        <v>838</v>
      </c>
      <c r="B72" s="209">
        <v>648.9924999874286</v>
      </c>
      <c r="C72" s="209">
        <f aca="true" t="shared" si="2" ref="C72:C103">SUM(D72:H72)+K72</f>
        <v>2744.8860482999826</v>
      </c>
      <c r="D72" s="209">
        <v>1649.8093906595075</v>
      </c>
      <c r="E72" s="1290">
        <v>23.499077683667718</v>
      </c>
      <c r="F72" s="1290">
        <v>31.481579956807092</v>
      </c>
      <c r="G72" s="1290">
        <v>0</v>
      </c>
      <c r="H72" s="1290">
        <v>0</v>
      </c>
      <c r="I72" s="209">
        <v>198</v>
      </c>
      <c r="J72" s="209"/>
      <c r="K72" s="209">
        <v>1040.096</v>
      </c>
    </row>
    <row r="73" spans="1:11" ht="12.75">
      <c r="A73" s="208" t="s">
        <v>1235</v>
      </c>
      <c r="B73" s="209">
        <v>587.2716309513121</v>
      </c>
      <c r="C73" s="209">
        <f t="shared" si="2"/>
        <v>2109.8314623089914</v>
      </c>
      <c r="D73" s="209">
        <v>1442.7056586405479</v>
      </c>
      <c r="E73" s="1290">
        <v>41.66900941278545</v>
      </c>
      <c r="F73" s="1290">
        <v>28.294794255657905</v>
      </c>
      <c r="G73" s="1290">
        <v>0</v>
      </c>
      <c r="H73" s="1290">
        <v>0</v>
      </c>
      <c r="I73" s="209">
        <v>182</v>
      </c>
      <c r="J73" s="209"/>
      <c r="K73" s="209">
        <v>597.162</v>
      </c>
    </row>
    <row r="74" spans="1:11" ht="12.75">
      <c r="A74" s="208" t="s">
        <v>1236</v>
      </c>
      <c r="B74" s="209">
        <v>1693.8661424222496</v>
      </c>
      <c r="C74" s="209">
        <f t="shared" si="2"/>
        <v>4902.134742473556</v>
      </c>
      <c r="D74" s="209">
        <v>3185.1483292635075</v>
      </c>
      <c r="E74" s="1290">
        <v>140.2587458112393</v>
      </c>
      <c r="F74" s="1290">
        <v>84.93266739880931</v>
      </c>
      <c r="G74" s="1290">
        <v>0</v>
      </c>
      <c r="H74" s="1290">
        <v>0</v>
      </c>
      <c r="I74" s="209">
        <v>442</v>
      </c>
      <c r="J74" s="209"/>
      <c r="K74" s="209">
        <v>1491.795</v>
      </c>
    </row>
    <row r="75" spans="1:11" ht="12.75">
      <c r="A75" s="208" t="s">
        <v>1237</v>
      </c>
      <c r="B75" s="209">
        <v>950.4693413304651</v>
      </c>
      <c r="C75" s="209">
        <f t="shared" si="2"/>
        <v>3532.5677070053707</v>
      </c>
      <c r="D75" s="209">
        <v>1859.1361350493999</v>
      </c>
      <c r="E75" s="1290">
        <v>47.56978643873313</v>
      </c>
      <c r="F75" s="1290">
        <v>47.80178551723776</v>
      </c>
      <c r="G75" s="1290">
        <v>0</v>
      </c>
      <c r="H75" s="1290">
        <v>0</v>
      </c>
      <c r="I75" s="209">
        <v>295</v>
      </c>
      <c r="J75" s="209"/>
      <c r="K75" s="209">
        <v>1578.06</v>
      </c>
    </row>
    <row r="76" spans="1:11" ht="12.75">
      <c r="A76" s="208" t="s">
        <v>840</v>
      </c>
      <c r="B76" s="209">
        <v>1993.998124905062</v>
      </c>
      <c r="C76" s="209">
        <f t="shared" si="2"/>
        <v>6190.334708896637</v>
      </c>
      <c r="D76" s="209">
        <v>3010.146111195104</v>
      </c>
      <c r="E76" s="1290">
        <v>87.21395633407234</v>
      </c>
      <c r="F76" s="1290">
        <v>98.83864136746028</v>
      </c>
      <c r="G76" s="1290">
        <v>0</v>
      </c>
      <c r="H76" s="1290">
        <v>0</v>
      </c>
      <c r="I76" s="209">
        <v>604</v>
      </c>
      <c r="J76" s="209"/>
      <c r="K76" s="209">
        <v>2994.136</v>
      </c>
    </row>
    <row r="77" spans="1:11" ht="12.75">
      <c r="A77" s="208" t="s">
        <v>1020</v>
      </c>
      <c r="B77" s="209">
        <v>1047.2177576286035</v>
      </c>
      <c r="C77" s="209">
        <f t="shared" si="2"/>
        <v>2246.3266864881252</v>
      </c>
      <c r="D77" s="209">
        <v>1156.6014345966933</v>
      </c>
      <c r="E77" s="1290">
        <v>52.02057245430618</v>
      </c>
      <c r="F77" s="1290">
        <v>52.53367943712594</v>
      </c>
      <c r="G77" s="1290">
        <v>0</v>
      </c>
      <c r="H77" s="1290">
        <v>0</v>
      </c>
      <c r="I77" s="209">
        <v>256</v>
      </c>
      <c r="J77" s="209"/>
      <c r="K77" s="209">
        <v>985.171</v>
      </c>
    </row>
    <row r="78" spans="1:11" ht="12.75">
      <c r="A78" s="208" t="s">
        <v>1238</v>
      </c>
      <c r="B78" s="209">
        <v>2212.697457413015</v>
      </c>
      <c r="C78" s="209">
        <f t="shared" si="2"/>
        <v>5330.247168888087</v>
      </c>
      <c r="D78" s="209">
        <v>2536.721446090745</v>
      </c>
      <c r="E78" s="1290">
        <v>234.75697651103985</v>
      </c>
      <c r="F78" s="1290">
        <v>113.2757462863028</v>
      </c>
      <c r="G78" s="1290">
        <v>0</v>
      </c>
      <c r="H78" s="1290">
        <v>0</v>
      </c>
      <c r="I78" s="209">
        <v>409</v>
      </c>
      <c r="J78" s="209"/>
      <c r="K78" s="209">
        <v>2445.493</v>
      </c>
    </row>
    <row r="79" spans="1:11" ht="12.75">
      <c r="A79" s="208" t="s">
        <v>1239</v>
      </c>
      <c r="B79" s="209">
        <v>1003.3349703840349</v>
      </c>
      <c r="C79" s="209">
        <f t="shared" si="2"/>
        <v>2088.603242694864</v>
      </c>
      <c r="D79" s="209">
        <v>1228.7303371287494</v>
      </c>
      <c r="E79" s="1290">
        <v>22.95425857621926</v>
      </c>
      <c r="F79" s="1290">
        <v>47.60864698989538</v>
      </c>
      <c r="G79" s="1290">
        <v>0</v>
      </c>
      <c r="H79" s="1290">
        <v>0</v>
      </c>
      <c r="I79" s="209">
        <v>208</v>
      </c>
      <c r="J79" s="209"/>
      <c r="K79" s="209">
        <v>789.31</v>
      </c>
    </row>
    <row r="80" spans="1:11" ht="12.75">
      <c r="A80" s="208" t="s">
        <v>1240</v>
      </c>
      <c r="B80" s="209">
        <v>6926.457550793176</v>
      </c>
      <c r="C80" s="209">
        <f t="shared" si="2"/>
        <v>14606.347665327728</v>
      </c>
      <c r="D80" s="209">
        <v>7541.409958391636</v>
      </c>
      <c r="E80" s="1290">
        <v>394.1133480040404</v>
      </c>
      <c r="F80" s="1290">
        <v>353.5883589320526</v>
      </c>
      <c r="G80" s="1290">
        <v>0</v>
      </c>
      <c r="H80" s="1290">
        <v>0</v>
      </c>
      <c r="I80" s="209">
        <v>1895</v>
      </c>
      <c r="J80" s="209"/>
      <c r="K80" s="209">
        <v>6317.236</v>
      </c>
    </row>
    <row r="81" spans="1:11" ht="12.75">
      <c r="A81" s="208" t="s">
        <v>1241</v>
      </c>
      <c r="B81" s="209">
        <v>1333.570837540728</v>
      </c>
      <c r="C81" s="209">
        <f t="shared" si="2"/>
        <v>5885.735249286241</v>
      </c>
      <c r="D81" s="209">
        <v>3120.901752600687</v>
      </c>
      <c r="E81" s="1290">
        <v>82.30200453857243</v>
      </c>
      <c r="F81" s="1290">
        <v>67.26049214698202</v>
      </c>
      <c r="G81" s="1290">
        <v>0</v>
      </c>
      <c r="H81" s="1290">
        <v>0</v>
      </c>
      <c r="I81" s="209">
        <v>536</v>
      </c>
      <c r="J81" s="209"/>
      <c r="K81" s="209">
        <v>2615.271</v>
      </c>
    </row>
    <row r="82" spans="1:11" ht="12.75">
      <c r="A82" s="208" t="s">
        <v>1242</v>
      </c>
      <c r="B82" s="209">
        <v>987.9932945067058</v>
      </c>
      <c r="C82" s="209">
        <f t="shared" si="2"/>
        <v>1649.5793428036764</v>
      </c>
      <c r="D82" s="209">
        <v>1066.2873793846932</v>
      </c>
      <c r="E82" s="1290">
        <v>40.67267683243186</v>
      </c>
      <c r="F82" s="1290">
        <v>50.94028658655135</v>
      </c>
      <c r="G82" s="1290">
        <v>0</v>
      </c>
      <c r="H82" s="1290">
        <v>0</v>
      </c>
      <c r="I82" s="209">
        <v>193</v>
      </c>
      <c r="J82" s="209"/>
      <c r="K82" s="209">
        <v>491.679</v>
      </c>
    </row>
    <row r="83" spans="1:11" ht="12.75">
      <c r="A83" s="208" t="s">
        <v>842</v>
      </c>
      <c r="B83" s="209">
        <v>5365.00022787332</v>
      </c>
      <c r="C83" s="209">
        <f t="shared" si="2"/>
        <v>14598.042244271626</v>
      </c>
      <c r="D83" s="209">
        <v>7224.235212011626</v>
      </c>
      <c r="E83" s="1290">
        <v>826.9817811788633</v>
      </c>
      <c r="F83" s="1290">
        <v>262.81325108113646</v>
      </c>
      <c r="G83" s="1290">
        <v>0</v>
      </c>
      <c r="H83" s="1290">
        <v>0</v>
      </c>
      <c r="I83" s="209">
        <v>1349</v>
      </c>
      <c r="J83" s="209"/>
      <c r="K83" s="209">
        <v>6284.012</v>
      </c>
    </row>
    <row r="84" spans="1:11" ht="12.75">
      <c r="A84" s="208" t="s">
        <v>1243</v>
      </c>
      <c r="B84" s="209">
        <v>518.1736081332725</v>
      </c>
      <c r="C84" s="209">
        <f t="shared" si="2"/>
        <v>3736.0903819706846</v>
      </c>
      <c r="D84" s="209">
        <v>1943.5731329545547</v>
      </c>
      <c r="E84" s="1290">
        <v>36.32699371553982</v>
      </c>
      <c r="F84" s="1290">
        <v>26.84625530059009</v>
      </c>
      <c r="G84" s="1290">
        <v>0</v>
      </c>
      <c r="H84" s="1290">
        <v>0</v>
      </c>
      <c r="I84" s="209">
        <v>268</v>
      </c>
      <c r="J84" s="209"/>
      <c r="K84" s="209">
        <v>1729.344</v>
      </c>
    </row>
    <row r="85" spans="1:11" ht="12.75">
      <c r="A85" s="208" t="s">
        <v>843</v>
      </c>
      <c r="B85" s="209">
        <v>1303.217072898483</v>
      </c>
      <c r="C85" s="209">
        <f t="shared" si="2"/>
        <v>3295.2014067519385</v>
      </c>
      <c r="D85" s="209">
        <v>1302.6741089859593</v>
      </c>
      <c r="E85" s="1290">
        <v>18.101293101407684</v>
      </c>
      <c r="F85" s="1290">
        <v>65.61881466457183</v>
      </c>
      <c r="G85" s="1290">
        <v>107.85217</v>
      </c>
      <c r="H85" s="1290">
        <v>182.90202</v>
      </c>
      <c r="I85" s="209">
        <v>252</v>
      </c>
      <c r="J85" s="209"/>
      <c r="K85" s="209">
        <v>1618.053</v>
      </c>
    </row>
    <row r="86" spans="1:11" ht="12.75">
      <c r="A86" s="208" t="s">
        <v>844</v>
      </c>
      <c r="B86" s="209">
        <v>3633.3049506404113</v>
      </c>
      <c r="C86" s="209">
        <f t="shared" si="2"/>
        <v>7158.1435489336</v>
      </c>
      <c r="D86" s="209">
        <v>3735.2491978318085</v>
      </c>
      <c r="E86" s="1290">
        <v>137.23757371343947</v>
      </c>
      <c r="F86" s="1290">
        <v>181.98477738835263</v>
      </c>
      <c r="G86" s="1290">
        <v>0</v>
      </c>
      <c r="H86" s="1290">
        <v>0</v>
      </c>
      <c r="I86" s="209">
        <v>905</v>
      </c>
      <c r="J86" s="209"/>
      <c r="K86" s="209">
        <v>3103.672</v>
      </c>
    </row>
    <row r="87" spans="1:11" ht="12.75">
      <c r="A87" s="208" t="s">
        <v>932</v>
      </c>
      <c r="B87" s="209">
        <v>715.6700772274963</v>
      </c>
      <c r="C87" s="209">
        <f t="shared" si="2"/>
        <v>2340.829180497205</v>
      </c>
      <c r="D87" s="209">
        <v>1369.9974563015787</v>
      </c>
      <c r="E87" s="1290">
        <v>31.17909663728666</v>
      </c>
      <c r="F87" s="1290">
        <v>35.73062755833933</v>
      </c>
      <c r="G87" s="1290">
        <v>0</v>
      </c>
      <c r="H87" s="1290">
        <v>0</v>
      </c>
      <c r="I87" s="209">
        <v>250</v>
      </c>
      <c r="J87" s="209"/>
      <c r="K87" s="209">
        <v>903.922</v>
      </c>
    </row>
    <row r="88" spans="1:11" ht="12.75">
      <c r="A88" s="208" t="s">
        <v>1026</v>
      </c>
      <c r="B88" s="209">
        <v>1493.0875467907642</v>
      </c>
      <c r="C88" s="209">
        <f t="shared" si="2"/>
        <v>3891.1121787350776</v>
      </c>
      <c r="D88" s="209">
        <v>1549.8325741577244</v>
      </c>
      <c r="E88" s="1290">
        <v>29.5017401726225</v>
      </c>
      <c r="F88" s="1290">
        <v>76.14486440473125</v>
      </c>
      <c r="G88" s="1290">
        <v>0</v>
      </c>
      <c r="H88" s="1290">
        <v>0</v>
      </c>
      <c r="I88" s="209">
        <v>406</v>
      </c>
      <c r="J88" s="209"/>
      <c r="K88" s="209">
        <v>2235.633</v>
      </c>
    </row>
    <row r="89" spans="1:11" ht="12.75">
      <c r="A89" s="208" t="s">
        <v>1244</v>
      </c>
      <c r="B89" s="209">
        <v>3188.677916236814</v>
      </c>
      <c r="C89" s="209">
        <f t="shared" si="2"/>
        <v>10775.991266507672</v>
      </c>
      <c r="D89" s="209">
        <v>6783.87013361541</v>
      </c>
      <c r="E89" s="1290">
        <v>667.8109484763916</v>
      </c>
      <c r="F89" s="1290">
        <v>157.45618441587104</v>
      </c>
      <c r="G89" s="1290">
        <v>0</v>
      </c>
      <c r="H89" s="1290">
        <v>0</v>
      </c>
      <c r="I89" s="209">
        <v>1236</v>
      </c>
      <c r="J89" s="209"/>
      <c r="K89" s="209">
        <v>3166.854</v>
      </c>
    </row>
    <row r="90" spans="1:11" ht="12.75">
      <c r="A90" s="208" t="s">
        <v>1245</v>
      </c>
      <c r="B90" s="209">
        <v>514.5598157304041</v>
      </c>
      <c r="C90" s="209">
        <f t="shared" si="2"/>
        <v>1859.8064766980924</v>
      </c>
      <c r="D90" s="209">
        <v>948.9963854371362</v>
      </c>
      <c r="E90" s="1290">
        <v>25.634382492584812</v>
      </c>
      <c r="F90" s="1290">
        <v>25.73570876837144</v>
      </c>
      <c r="G90" s="1290">
        <v>0</v>
      </c>
      <c r="H90" s="1290">
        <v>0</v>
      </c>
      <c r="I90" s="209">
        <v>124</v>
      </c>
      <c r="J90" s="209"/>
      <c r="K90" s="209">
        <v>859.44</v>
      </c>
    </row>
    <row r="91" spans="1:11" ht="12.75">
      <c r="A91" s="208" t="s">
        <v>1246</v>
      </c>
      <c r="B91" s="209">
        <v>1811.174514397424</v>
      </c>
      <c r="C91" s="209">
        <f t="shared" si="2"/>
        <v>5390.776483237132</v>
      </c>
      <c r="D91" s="209">
        <v>2173.9410185829474</v>
      </c>
      <c r="E91" s="1290">
        <v>60.735533216365596</v>
      </c>
      <c r="F91" s="1290">
        <v>92.27193143781956</v>
      </c>
      <c r="G91" s="1290">
        <v>0</v>
      </c>
      <c r="H91" s="1290">
        <v>0</v>
      </c>
      <c r="I91" s="209">
        <v>429</v>
      </c>
      <c r="J91" s="209"/>
      <c r="K91" s="209">
        <v>3063.828</v>
      </c>
    </row>
    <row r="92" spans="1:11" ht="12.75">
      <c r="A92" s="208" t="s">
        <v>1247</v>
      </c>
      <c r="B92" s="209">
        <v>750.3231057901294</v>
      </c>
      <c r="C92" s="209">
        <f t="shared" si="2"/>
        <v>1525.5370298183295</v>
      </c>
      <c r="D92" s="209">
        <v>895.4364723451986</v>
      </c>
      <c r="E92" s="1290">
        <v>22.00726000953227</v>
      </c>
      <c r="F92" s="1290">
        <v>37.71029746359868</v>
      </c>
      <c r="G92" s="1290">
        <v>0</v>
      </c>
      <c r="H92" s="1290">
        <v>0</v>
      </c>
      <c r="I92" s="209">
        <v>136</v>
      </c>
      <c r="J92" s="209"/>
      <c r="K92" s="209">
        <v>570.383</v>
      </c>
    </row>
    <row r="93" spans="1:11" ht="12.75">
      <c r="A93" s="208" t="s">
        <v>1031</v>
      </c>
      <c r="B93" s="209">
        <v>710.1379511834874</v>
      </c>
      <c r="C93" s="209">
        <f t="shared" si="2"/>
        <v>2087.0267951498404</v>
      </c>
      <c r="D93" s="209">
        <v>1476.3678386793079</v>
      </c>
      <c r="E93" s="1290">
        <v>11.874482593837296</v>
      </c>
      <c r="F93" s="1290">
        <v>36.213473876695275</v>
      </c>
      <c r="G93" s="1290">
        <v>0</v>
      </c>
      <c r="H93" s="1290">
        <v>0</v>
      </c>
      <c r="I93" s="209">
        <v>137</v>
      </c>
      <c r="J93" s="209"/>
      <c r="K93" s="209">
        <v>562.571</v>
      </c>
    </row>
    <row r="94" spans="1:11" ht="12.75" customHeight="1">
      <c r="A94" s="208" t="s">
        <v>846</v>
      </c>
      <c r="B94" s="209">
        <v>1981.0662679814773</v>
      </c>
      <c r="C94" s="209">
        <f t="shared" si="2"/>
        <v>6335.443433666651</v>
      </c>
      <c r="D94" s="209">
        <v>2484.4163449931516</v>
      </c>
      <c r="E94" s="1290">
        <v>122.91247761464207</v>
      </c>
      <c r="F94" s="1290">
        <v>100.19061105885692</v>
      </c>
      <c r="G94" s="1290">
        <v>0</v>
      </c>
      <c r="H94" s="1290">
        <v>0</v>
      </c>
      <c r="I94" s="209">
        <v>506</v>
      </c>
      <c r="J94" s="209"/>
      <c r="K94" s="209">
        <v>3627.924</v>
      </c>
    </row>
    <row r="95" spans="1:11" ht="12.75">
      <c r="A95" s="208" t="s">
        <v>1248</v>
      </c>
      <c r="B95" s="209">
        <v>1060.5759612335175</v>
      </c>
      <c r="C95" s="209">
        <f t="shared" si="2"/>
        <v>3184.748952475623</v>
      </c>
      <c r="D95" s="209">
        <v>1821.870548169738</v>
      </c>
      <c r="E95" s="1290">
        <v>32.16899434629242</v>
      </c>
      <c r="F95" s="1290">
        <v>51.80940995959203</v>
      </c>
      <c r="G95" s="1290">
        <v>0</v>
      </c>
      <c r="H95" s="1290">
        <v>0</v>
      </c>
      <c r="I95" s="209">
        <v>240</v>
      </c>
      <c r="J95" s="209"/>
      <c r="K95" s="209">
        <v>1278.9</v>
      </c>
    </row>
    <row r="96" spans="1:11" ht="12.75">
      <c r="A96" s="208" t="s">
        <v>1249</v>
      </c>
      <c r="B96" s="209">
        <v>2663.154348222436</v>
      </c>
      <c r="C96" s="209">
        <f t="shared" si="2"/>
        <v>4861.614713652871</v>
      </c>
      <c r="D96" s="209">
        <v>3091.481019399954</v>
      </c>
      <c r="E96" s="1290">
        <v>115.33327164547227</v>
      </c>
      <c r="F96" s="1290">
        <v>134.08642260744367</v>
      </c>
      <c r="G96" s="1290">
        <v>0</v>
      </c>
      <c r="H96" s="1290">
        <v>0</v>
      </c>
      <c r="I96" s="209">
        <v>451</v>
      </c>
      <c r="J96" s="209"/>
      <c r="K96" s="209">
        <v>1520.714</v>
      </c>
    </row>
    <row r="97" spans="1:11" ht="12.75">
      <c r="A97" s="208" t="s">
        <v>1250</v>
      </c>
      <c r="B97" s="209">
        <v>3358.5560773947127</v>
      </c>
      <c r="C97" s="209">
        <f t="shared" si="2"/>
        <v>6304.811183834175</v>
      </c>
      <c r="D97" s="209">
        <v>3259.337189500565</v>
      </c>
      <c r="E97" s="1290">
        <v>267.41823851544024</v>
      </c>
      <c r="F97" s="1290">
        <v>163.82975581816942</v>
      </c>
      <c r="G97" s="1290">
        <v>0</v>
      </c>
      <c r="H97" s="1290">
        <v>0</v>
      </c>
      <c r="I97" s="209">
        <v>602</v>
      </c>
      <c r="J97" s="209"/>
      <c r="K97" s="209">
        <v>2614.226</v>
      </c>
    </row>
    <row r="98" spans="1:11" ht="12.75">
      <c r="A98" s="208" t="s">
        <v>1251</v>
      </c>
      <c r="B98" s="209">
        <v>608.974120705575</v>
      </c>
      <c r="C98" s="209">
        <f t="shared" si="2"/>
        <v>2013.2856021437265</v>
      </c>
      <c r="D98" s="209">
        <v>842.5773904881977</v>
      </c>
      <c r="E98" s="1290">
        <v>20.12077022606408</v>
      </c>
      <c r="F98" s="1290">
        <v>31.28844142946471</v>
      </c>
      <c r="G98" s="1290">
        <v>0</v>
      </c>
      <c r="H98" s="1290">
        <v>0</v>
      </c>
      <c r="I98" s="209">
        <v>207</v>
      </c>
      <c r="J98" s="209"/>
      <c r="K98" s="209">
        <v>1119.299</v>
      </c>
    </row>
    <row r="99" spans="1:11" ht="12.75">
      <c r="A99" s="208" t="s">
        <v>1252</v>
      </c>
      <c r="B99" s="209">
        <v>2194.5853042542367</v>
      </c>
      <c r="C99" s="209">
        <f t="shared" si="2"/>
        <v>4622.377241493282</v>
      </c>
      <c r="D99" s="209">
        <v>2895.4680429500554</v>
      </c>
      <c r="E99" s="1290">
        <v>101.55942952547115</v>
      </c>
      <c r="F99" s="1290">
        <v>112.26176901775534</v>
      </c>
      <c r="G99" s="1290">
        <v>0</v>
      </c>
      <c r="H99" s="1290">
        <v>0</v>
      </c>
      <c r="I99" s="209">
        <v>456</v>
      </c>
      <c r="J99" s="209"/>
      <c r="K99" s="209">
        <v>1513.088</v>
      </c>
    </row>
    <row r="100" spans="1:11" ht="12.75">
      <c r="A100" s="208" t="s">
        <v>1253</v>
      </c>
      <c r="B100" s="209">
        <v>4799.828098698109</v>
      </c>
      <c r="C100" s="209">
        <f t="shared" si="2"/>
        <v>6343.857064751951</v>
      </c>
      <c r="D100" s="209">
        <v>2863.862782330597</v>
      </c>
      <c r="E100" s="1290">
        <v>288.8442151465531</v>
      </c>
      <c r="F100" s="1290">
        <v>220.03306727480046</v>
      </c>
      <c r="G100" s="1290">
        <v>0</v>
      </c>
      <c r="H100" s="1290">
        <v>0</v>
      </c>
      <c r="I100" s="209">
        <v>618</v>
      </c>
      <c r="J100" s="209"/>
      <c r="K100" s="209">
        <v>2971.117</v>
      </c>
    </row>
    <row r="101" spans="1:11" ht="12.75">
      <c r="A101" s="208" t="s">
        <v>1254</v>
      </c>
      <c r="B101" s="209">
        <v>925.7024230328284</v>
      </c>
      <c r="C101" s="209">
        <f t="shared" si="2"/>
        <v>2691.5438877008737</v>
      </c>
      <c r="D101" s="209">
        <v>1253.4376764459644</v>
      </c>
      <c r="E101" s="1290">
        <v>62.43755668786305</v>
      </c>
      <c r="F101" s="1290">
        <v>47.27065456704623</v>
      </c>
      <c r="G101" s="1290">
        <v>0</v>
      </c>
      <c r="H101" s="1290">
        <v>0</v>
      </c>
      <c r="I101" s="209">
        <v>213</v>
      </c>
      <c r="J101" s="209"/>
      <c r="K101" s="209">
        <v>1328.398</v>
      </c>
    </row>
    <row r="102" spans="1:11" ht="12.75">
      <c r="A102" s="208" t="s">
        <v>1255</v>
      </c>
      <c r="B102" s="209">
        <v>305.94924314716394</v>
      </c>
      <c r="C102" s="209">
        <f t="shared" si="2"/>
        <v>1815.407374789687</v>
      </c>
      <c r="D102" s="209">
        <v>1354.6561390373893</v>
      </c>
      <c r="E102" s="1290">
        <v>16.731737982880748</v>
      </c>
      <c r="F102" s="1290">
        <v>16.030497769417106</v>
      </c>
      <c r="G102" s="1290">
        <v>0</v>
      </c>
      <c r="H102" s="1290">
        <v>0</v>
      </c>
      <c r="I102" s="209">
        <v>125</v>
      </c>
      <c r="J102" s="209"/>
      <c r="K102" s="209">
        <v>427.989</v>
      </c>
    </row>
    <row r="103" spans="1:11" ht="12.75">
      <c r="A103" s="208" t="s">
        <v>1256</v>
      </c>
      <c r="B103" s="209">
        <v>1300.2336367275343</v>
      </c>
      <c r="C103" s="209">
        <f t="shared" si="2"/>
        <v>2641.956736337106</v>
      </c>
      <c r="D103" s="209">
        <v>903.3805766903467</v>
      </c>
      <c r="E103" s="1290">
        <v>52.20718372339286</v>
      </c>
      <c r="F103" s="1290">
        <v>64.79797592336674</v>
      </c>
      <c r="G103" s="1290">
        <v>0</v>
      </c>
      <c r="H103" s="1290">
        <v>0</v>
      </c>
      <c r="I103" s="209">
        <v>244</v>
      </c>
      <c r="J103" s="209"/>
      <c r="K103" s="209">
        <v>1621.571</v>
      </c>
    </row>
    <row r="104" spans="1:11" ht="12.75">
      <c r="A104" s="208" t="s">
        <v>1257</v>
      </c>
      <c r="B104" s="209">
        <v>2062.5240033948608</v>
      </c>
      <c r="C104" s="209">
        <f aca="true" t="shared" si="3" ref="C104:C127">SUM(D104:H104)+K104</f>
        <v>8925.064929315107</v>
      </c>
      <c r="D104" s="209">
        <v>5376.571643767662</v>
      </c>
      <c r="E104" s="1290">
        <v>119.8934504739582</v>
      </c>
      <c r="F104" s="1290">
        <v>102.94283507348575</v>
      </c>
      <c r="G104" s="1290">
        <v>0</v>
      </c>
      <c r="H104" s="1290">
        <v>0</v>
      </c>
      <c r="I104" s="209">
        <v>664</v>
      </c>
      <c r="J104" s="209"/>
      <c r="K104" s="209">
        <v>3325.657</v>
      </c>
    </row>
    <row r="105" spans="1:11" ht="12.75">
      <c r="A105" s="208" t="s">
        <v>1258</v>
      </c>
      <c r="B105" s="209">
        <v>4673.277405463603</v>
      </c>
      <c r="C105" s="209">
        <f t="shared" si="3"/>
        <v>15072.811934260411</v>
      </c>
      <c r="D105" s="209">
        <v>8488.149910315131</v>
      </c>
      <c r="E105" s="1290">
        <v>209.9087208014466</v>
      </c>
      <c r="F105" s="1290">
        <v>235.00130314383452</v>
      </c>
      <c r="G105" s="1290">
        <v>0</v>
      </c>
      <c r="H105" s="1290">
        <v>0</v>
      </c>
      <c r="I105" s="209">
        <v>1520</v>
      </c>
      <c r="J105" s="209"/>
      <c r="K105" s="209">
        <v>6139.752</v>
      </c>
    </row>
    <row r="106" spans="1:11" ht="12.75">
      <c r="A106" s="208" t="s">
        <v>1259</v>
      </c>
      <c r="B106" s="209">
        <v>1076.8084519105505</v>
      </c>
      <c r="C106" s="209">
        <f t="shared" si="3"/>
        <v>4939.912883188212</v>
      </c>
      <c r="D106" s="209">
        <v>2278.538054873431</v>
      </c>
      <c r="E106" s="1290">
        <v>37.069148877654655</v>
      </c>
      <c r="F106" s="1290">
        <v>52.53367943712594</v>
      </c>
      <c r="G106" s="1290">
        <v>0</v>
      </c>
      <c r="H106" s="1290">
        <v>0</v>
      </c>
      <c r="I106" s="209">
        <v>355</v>
      </c>
      <c r="J106" s="209"/>
      <c r="K106" s="209">
        <v>2571.772</v>
      </c>
    </row>
    <row r="107" spans="1:11" ht="12.75">
      <c r="A107" s="208" t="s">
        <v>1260</v>
      </c>
      <c r="B107" s="209">
        <v>5509.404835388475</v>
      </c>
      <c r="C107" s="209">
        <f t="shared" si="3"/>
        <v>20266.788346369533</v>
      </c>
      <c r="D107" s="209">
        <v>10472.913082512614</v>
      </c>
      <c r="E107" s="1290">
        <v>459.6428603745293</v>
      </c>
      <c r="F107" s="1290">
        <v>278.8920334823892</v>
      </c>
      <c r="G107" s="1290">
        <v>0</v>
      </c>
      <c r="H107" s="1290">
        <v>70.09937</v>
      </c>
      <c r="I107" s="209">
        <v>2035</v>
      </c>
      <c r="J107" s="209"/>
      <c r="K107" s="209">
        <v>8985.241</v>
      </c>
    </row>
    <row r="108" spans="1:11" ht="12.75">
      <c r="A108" s="208" t="s">
        <v>1261</v>
      </c>
      <c r="B108" s="209">
        <v>196.65938510819058</v>
      </c>
      <c r="C108" s="209">
        <f t="shared" si="3"/>
        <v>583.6187365118034</v>
      </c>
      <c r="D108" s="209">
        <v>318.81339513452895</v>
      </c>
      <c r="E108" s="1290">
        <v>1.8897072191420987</v>
      </c>
      <c r="F108" s="1290">
        <v>9.946634158132301</v>
      </c>
      <c r="G108" s="1290">
        <v>0</v>
      </c>
      <c r="H108" s="1290">
        <v>0</v>
      </c>
      <c r="I108" s="209">
        <v>51</v>
      </c>
      <c r="J108" s="209"/>
      <c r="K108" s="209">
        <v>252.969</v>
      </c>
    </row>
    <row r="109" spans="1:11" ht="12.75">
      <c r="A109" s="208" t="s">
        <v>1262</v>
      </c>
      <c r="B109" s="209">
        <v>1150.3275153063564</v>
      </c>
      <c r="C109" s="209">
        <f t="shared" si="3"/>
        <v>4312.111734794618</v>
      </c>
      <c r="D109" s="209">
        <v>2430.4898120933426</v>
      </c>
      <c r="E109" s="1290">
        <v>53.53705713527493</v>
      </c>
      <c r="F109" s="1290">
        <v>56.97586556600055</v>
      </c>
      <c r="G109" s="1290">
        <v>0</v>
      </c>
      <c r="H109" s="1290">
        <v>0</v>
      </c>
      <c r="I109" s="209">
        <v>323</v>
      </c>
      <c r="J109" s="209"/>
      <c r="K109" s="209">
        <v>1771.109</v>
      </c>
    </row>
    <row r="110" spans="1:11" ht="12.75">
      <c r="A110" s="208" t="s">
        <v>1263</v>
      </c>
      <c r="B110" s="209">
        <v>1677.439331276934</v>
      </c>
      <c r="C110" s="209">
        <f t="shared" si="3"/>
        <v>4396.128754176955</v>
      </c>
      <c r="D110" s="209">
        <v>2401.5471025095026</v>
      </c>
      <c r="E110" s="1290">
        <v>201.5830697559301</v>
      </c>
      <c r="F110" s="1290">
        <v>82.37358191152283</v>
      </c>
      <c r="G110" s="1290">
        <v>0</v>
      </c>
      <c r="H110" s="1290">
        <v>0</v>
      </c>
      <c r="I110" s="209">
        <v>435</v>
      </c>
      <c r="J110" s="209"/>
      <c r="K110" s="209">
        <v>1710.625</v>
      </c>
    </row>
    <row r="111" spans="1:11" ht="12.75">
      <c r="A111" s="208" t="s">
        <v>1264</v>
      </c>
      <c r="B111" s="209">
        <v>1559.6410216213258</v>
      </c>
      <c r="C111" s="209">
        <f t="shared" si="3"/>
        <v>4220.862485489986</v>
      </c>
      <c r="D111" s="209">
        <v>2738.051422516679</v>
      </c>
      <c r="E111" s="1290">
        <v>78.58586633520844</v>
      </c>
      <c r="F111" s="1290">
        <v>80.44219663809909</v>
      </c>
      <c r="G111" s="1290">
        <v>0</v>
      </c>
      <c r="H111" s="1290">
        <v>0</v>
      </c>
      <c r="I111" s="209">
        <v>401</v>
      </c>
      <c r="J111" s="209"/>
      <c r="K111" s="209">
        <v>1323.783</v>
      </c>
    </row>
    <row r="112" spans="1:11" ht="12.75">
      <c r="A112" s="208" t="s">
        <v>859</v>
      </c>
      <c r="B112" s="209">
        <v>2834.8624903181053</v>
      </c>
      <c r="C112" s="209">
        <f t="shared" si="3"/>
        <v>5716.611335680206</v>
      </c>
      <c r="D112" s="209">
        <v>2465.9111595527456</v>
      </c>
      <c r="E112" s="1290">
        <v>203.8202600278543</v>
      </c>
      <c r="F112" s="1290">
        <v>137.56291609960644</v>
      </c>
      <c r="G112" s="1290">
        <v>0</v>
      </c>
      <c r="H112" s="1290">
        <v>0</v>
      </c>
      <c r="I112" s="209">
        <v>552</v>
      </c>
      <c r="J112" s="209"/>
      <c r="K112" s="209">
        <v>2909.317</v>
      </c>
    </row>
    <row r="113" spans="1:11" ht="12.75">
      <c r="A113" s="208" t="s">
        <v>1265</v>
      </c>
      <c r="B113" s="209">
        <v>2846.27790834092</v>
      </c>
      <c r="C113" s="209">
        <f t="shared" si="3"/>
        <v>4544.464378323574</v>
      </c>
      <c r="D113" s="209">
        <v>2115.610996941081</v>
      </c>
      <c r="E113" s="1290">
        <v>155.91478780047674</v>
      </c>
      <c r="F113" s="1290">
        <v>139.20459358201663</v>
      </c>
      <c r="G113" s="1290">
        <v>0</v>
      </c>
      <c r="H113" s="1290">
        <v>0</v>
      </c>
      <c r="I113" s="209">
        <v>400</v>
      </c>
      <c r="J113" s="209"/>
      <c r="K113" s="209">
        <v>2133.734</v>
      </c>
    </row>
    <row r="114" spans="1:11" ht="12.75">
      <c r="A114" s="208" t="s">
        <v>1266</v>
      </c>
      <c r="B114" s="209">
        <v>1473.8974161161548</v>
      </c>
      <c r="C114" s="209">
        <f t="shared" si="3"/>
        <v>3033.9304194760507</v>
      </c>
      <c r="D114" s="209">
        <v>1470.1413785168945</v>
      </c>
      <c r="E114" s="1290">
        <v>92.84446876341173</v>
      </c>
      <c r="F114" s="1290">
        <v>76.4345721957448</v>
      </c>
      <c r="G114" s="1290">
        <v>0</v>
      </c>
      <c r="H114" s="1290">
        <v>0</v>
      </c>
      <c r="I114" s="209">
        <v>221</v>
      </c>
      <c r="J114" s="209"/>
      <c r="K114" s="209">
        <v>1394.51</v>
      </c>
    </row>
    <row r="115" spans="1:11" ht="12.75">
      <c r="A115" s="208" t="s">
        <v>1267</v>
      </c>
      <c r="B115" s="209">
        <v>1051.6698651599445</v>
      </c>
      <c r="C115" s="209">
        <f t="shared" si="3"/>
        <v>1752.2887170733452</v>
      </c>
      <c r="D115" s="209">
        <v>782.3241339978558</v>
      </c>
      <c r="E115" s="1290">
        <v>38.99746532488365</v>
      </c>
      <c r="F115" s="1290">
        <v>52.09911775060559</v>
      </c>
      <c r="G115" s="1290">
        <v>0</v>
      </c>
      <c r="H115" s="1290">
        <v>0</v>
      </c>
      <c r="I115" s="209">
        <v>188</v>
      </c>
      <c r="J115" s="209"/>
      <c r="K115" s="209">
        <v>878.868</v>
      </c>
    </row>
    <row r="116" spans="1:11" ht="12.75">
      <c r="A116" s="208" t="s">
        <v>1268</v>
      </c>
      <c r="B116" s="209">
        <v>1780.0907751841626</v>
      </c>
      <c r="C116" s="209">
        <f t="shared" si="3"/>
        <v>5128.952175698449</v>
      </c>
      <c r="D116" s="209">
        <v>2468.371158208325</v>
      </c>
      <c r="E116" s="1290">
        <v>170.75145617142553</v>
      </c>
      <c r="F116" s="1290">
        <v>89.66456131869748</v>
      </c>
      <c r="G116" s="1290">
        <v>0</v>
      </c>
      <c r="H116" s="1290">
        <v>0</v>
      </c>
      <c r="I116" s="209">
        <v>433</v>
      </c>
      <c r="J116" s="209"/>
      <c r="K116" s="209">
        <v>2400.165</v>
      </c>
    </row>
    <row r="117" spans="1:11" ht="12.75">
      <c r="A117" s="208" t="s">
        <v>962</v>
      </c>
      <c r="B117" s="209">
        <v>934.375874048725</v>
      </c>
      <c r="C117" s="209">
        <f t="shared" si="3"/>
        <v>2105.0603394786485</v>
      </c>
      <c r="D117" s="209">
        <v>1165.5177903660308</v>
      </c>
      <c r="E117" s="1290">
        <v>50.12764779949017</v>
      </c>
      <c r="F117" s="1290">
        <v>49.008901313127595</v>
      </c>
      <c r="G117" s="1290">
        <v>0</v>
      </c>
      <c r="H117" s="1290">
        <v>0</v>
      </c>
      <c r="I117" s="209">
        <v>177</v>
      </c>
      <c r="J117" s="209"/>
      <c r="K117" s="209">
        <v>840.406</v>
      </c>
    </row>
    <row r="118" spans="1:11" ht="12.75">
      <c r="A118" s="208" t="s">
        <v>1269</v>
      </c>
      <c r="B118" s="209">
        <v>1527.3858143827247</v>
      </c>
      <c r="C118" s="209">
        <f t="shared" si="3"/>
        <v>4133.624490846532</v>
      </c>
      <c r="D118" s="209">
        <v>2224.901171877079</v>
      </c>
      <c r="E118" s="1290">
        <v>184.94249245047678</v>
      </c>
      <c r="F118" s="1290">
        <v>77.83482651897704</v>
      </c>
      <c r="G118" s="1290">
        <v>0</v>
      </c>
      <c r="H118" s="1290">
        <v>0</v>
      </c>
      <c r="I118" s="209">
        <v>308</v>
      </c>
      <c r="J118" s="209"/>
      <c r="K118" s="209">
        <v>1645.946</v>
      </c>
    </row>
    <row r="119" spans="1:11" ht="12.75">
      <c r="A119" s="208" t="s">
        <v>1270</v>
      </c>
      <c r="B119" s="209">
        <v>716.1687750091561</v>
      </c>
      <c r="C119" s="209">
        <f t="shared" si="3"/>
        <v>1561.9848125142885</v>
      </c>
      <c r="D119" s="209">
        <v>741.6202204670235</v>
      </c>
      <c r="E119" s="1290">
        <v>25.71481838443252</v>
      </c>
      <c r="F119" s="1290">
        <v>35.58577366283255</v>
      </c>
      <c r="G119" s="1290">
        <v>0</v>
      </c>
      <c r="H119" s="1290">
        <v>0</v>
      </c>
      <c r="I119" s="209">
        <v>144</v>
      </c>
      <c r="J119" s="209"/>
      <c r="K119" s="209">
        <v>759.064</v>
      </c>
    </row>
    <row r="120" spans="1:11" ht="12.75">
      <c r="A120" s="208" t="s">
        <v>870</v>
      </c>
      <c r="B120" s="209">
        <v>1324.8401207856582</v>
      </c>
      <c r="C120" s="209">
        <f t="shared" si="3"/>
        <v>2397.3822122443685</v>
      </c>
      <c r="D120" s="209">
        <v>1433.4905381106523</v>
      </c>
      <c r="E120" s="1290">
        <v>29.888904932049456</v>
      </c>
      <c r="F120" s="1290">
        <v>67.64676920166677</v>
      </c>
      <c r="G120" s="1290">
        <v>0</v>
      </c>
      <c r="H120" s="1290">
        <v>0</v>
      </c>
      <c r="I120" s="209">
        <v>320</v>
      </c>
      <c r="J120" s="209"/>
      <c r="K120" s="209">
        <v>866.356</v>
      </c>
    </row>
    <row r="121" spans="1:11" ht="12.75">
      <c r="A121" s="208" t="s">
        <v>1271</v>
      </c>
      <c r="B121" s="209">
        <v>8243.766454220602</v>
      </c>
      <c r="C121" s="209">
        <f t="shared" si="3"/>
        <v>15162.273795690206</v>
      </c>
      <c r="D121" s="209">
        <v>8329.292129697775</v>
      </c>
      <c r="E121" s="1290">
        <v>1035.2678419221024</v>
      </c>
      <c r="F121" s="1290">
        <v>409.3088240703277</v>
      </c>
      <c r="G121" s="1290">
        <v>0</v>
      </c>
      <c r="H121" s="1290">
        <v>0</v>
      </c>
      <c r="I121" s="209">
        <v>1390</v>
      </c>
      <c r="J121" s="209"/>
      <c r="K121" s="209">
        <v>5388.405</v>
      </c>
    </row>
    <row r="122" spans="1:11" ht="12.75">
      <c r="A122" s="208" t="s">
        <v>873</v>
      </c>
      <c r="B122" s="209">
        <v>669.1825516461456</v>
      </c>
      <c r="C122" s="209">
        <f t="shared" si="3"/>
        <v>2167.437165714911</v>
      </c>
      <c r="D122" s="209">
        <v>1158.704941063403</v>
      </c>
      <c r="E122" s="1290">
        <v>11.881989943743081</v>
      </c>
      <c r="F122" s="1290">
        <v>34.13723470776473</v>
      </c>
      <c r="G122" s="1290">
        <v>0</v>
      </c>
      <c r="H122" s="1290">
        <v>0</v>
      </c>
      <c r="I122" s="209">
        <v>164</v>
      </c>
      <c r="J122" s="209"/>
      <c r="K122" s="209">
        <v>962.713</v>
      </c>
    </row>
    <row r="123" spans="1:11" ht="12.75">
      <c r="A123" s="208" t="s">
        <v>1055</v>
      </c>
      <c r="B123" s="209">
        <v>1668.0408583448625</v>
      </c>
      <c r="C123" s="209">
        <f t="shared" si="3"/>
        <v>4910.463413863489</v>
      </c>
      <c r="D123" s="209">
        <v>2820.626964049271</v>
      </c>
      <c r="E123" s="1290">
        <v>17.521082201546232</v>
      </c>
      <c r="F123" s="1290">
        <v>85.56036761267202</v>
      </c>
      <c r="G123" s="1290">
        <v>0</v>
      </c>
      <c r="H123" s="1290">
        <v>0</v>
      </c>
      <c r="I123" s="209">
        <v>459</v>
      </c>
      <c r="J123" s="209"/>
      <c r="K123" s="209">
        <v>1986.755</v>
      </c>
    </row>
    <row r="124" spans="1:11" ht="12.75">
      <c r="A124" s="208" t="s">
        <v>875</v>
      </c>
      <c r="B124" s="209">
        <v>1168.125027463475</v>
      </c>
      <c r="C124" s="209">
        <f t="shared" si="3"/>
        <v>2338.735127806016</v>
      </c>
      <c r="D124" s="209">
        <v>1268.8367211384652</v>
      </c>
      <c r="E124" s="1290">
        <v>32.377055186538485</v>
      </c>
      <c r="F124" s="1290">
        <v>60.790351481012465</v>
      </c>
      <c r="G124" s="1290">
        <v>0</v>
      </c>
      <c r="H124" s="1290">
        <v>0</v>
      </c>
      <c r="I124" s="209">
        <v>291</v>
      </c>
      <c r="J124" s="209"/>
      <c r="K124" s="209">
        <v>976.731</v>
      </c>
    </row>
    <row r="125" spans="1:11" ht="12.75">
      <c r="A125" s="208" t="s">
        <v>1272</v>
      </c>
      <c r="B125" s="209">
        <v>2877.2725771483147</v>
      </c>
      <c r="C125" s="209">
        <f t="shared" si="3"/>
        <v>10521.298595772538</v>
      </c>
      <c r="D125" s="209">
        <v>6451.118096448465</v>
      </c>
      <c r="E125" s="1290">
        <v>135.9849187577312</v>
      </c>
      <c r="F125" s="1290">
        <v>146.15758056634212</v>
      </c>
      <c r="G125" s="1290">
        <v>0</v>
      </c>
      <c r="H125" s="1290">
        <v>0</v>
      </c>
      <c r="I125" s="209">
        <v>799</v>
      </c>
      <c r="J125" s="209"/>
      <c r="K125" s="209">
        <v>3788.038</v>
      </c>
    </row>
    <row r="126" spans="1:11" ht="12.75">
      <c r="A126" s="208" t="s">
        <v>1273</v>
      </c>
      <c r="B126" s="209">
        <v>470.2308839662295</v>
      </c>
      <c r="C126" s="209">
        <f t="shared" si="3"/>
        <v>2021.634038988431</v>
      </c>
      <c r="D126" s="209">
        <v>857.049758042018</v>
      </c>
      <c r="E126" s="1290">
        <v>24.617672819629814</v>
      </c>
      <c r="F126" s="1290">
        <v>23.852608126783284</v>
      </c>
      <c r="G126" s="1290">
        <v>0</v>
      </c>
      <c r="H126" s="1290">
        <v>0</v>
      </c>
      <c r="I126" s="209">
        <v>185</v>
      </c>
      <c r="J126" s="209"/>
      <c r="K126" s="209">
        <v>1116.114</v>
      </c>
    </row>
    <row r="127" spans="1:11" ht="12.75">
      <c r="A127" s="208" t="s">
        <v>1274</v>
      </c>
      <c r="B127" s="209">
        <v>2120.5748462470665</v>
      </c>
      <c r="C127" s="209">
        <f t="shared" si="3"/>
        <v>5555.479287162663</v>
      </c>
      <c r="D127" s="209">
        <v>2096.8951570254335</v>
      </c>
      <c r="E127" s="1290">
        <v>89.84045632253942</v>
      </c>
      <c r="F127" s="1290">
        <v>103.76367381469085</v>
      </c>
      <c r="G127" s="1290">
        <v>0</v>
      </c>
      <c r="H127" s="1290">
        <v>0</v>
      </c>
      <c r="I127" s="209">
        <v>447</v>
      </c>
      <c r="J127" s="209"/>
      <c r="K127" s="209">
        <v>3264.98</v>
      </c>
    </row>
    <row r="128" spans="1:11" ht="7.5" customHeight="1">
      <c r="A128" s="208"/>
      <c r="B128" s="209"/>
      <c r="C128" s="209"/>
      <c r="D128" s="209"/>
      <c r="E128" s="1290"/>
      <c r="F128" s="1290"/>
      <c r="G128" s="1290"/>
      <c r="H128" s="1290"/>
      <c r="I128" s="209"/>
      <c r="J128" s="209"/>
      <c r="K128" s="209"/>
    </row>
    <row r="129" spans="1:11" ht="12.75">
      <c r="A129" s="1288" t="s">
        <v>1121</v>
      </c>
      <c r="B129" s="209">
        <f aca="true" t="shared" si="4" ref="B129:I129">SUM(B8:B127)</f>
        <v>366474.9322130787</v>
      </c>
      <c r="C129" s="209">
        <f t="shared" si="4"/>
        <v>958191.3386143143</v>
      </c>
      <c r="D129" s="209">
        <f t="shared" si="4"/>
        <v>481982.3461829321</v>
      </c>
      <c r="E129" s="1290">
        <f t="shared" si="4"/>
        <v>30207.300221382302</v>
      </c>
      <c r="F129" s="1290">
        <f t="shared" si="4"/>
        <v>18378.000000000004</v>
      </c>
      <c r="G129" s="1290">
        <f t="shared" si="4"/>
        <v>2636.10136</v>
      </c>
      <c r="H129" s="1290">
        <f t="shared" si="4"/>
        <v>12329.87838</v>
      </c>
      <c r="I129" s="209">
        <f t="shared" si="4"/>
        <v>85971</v>
      </c>
      <c r="J129" s="209"/>
      <c r="K129" s="209">
        <f>SUM(K8:K127)</f>
        <v>412657.7124699999</v>
      </c>
    </row>
    <row r="130" spans="1:11" ht="15.75" customHeight="1">
      <c r="A130" s="208"/>
      <c r="B130" s="209"/>
      <c r="C130" s="209"/>
      <c r="D130" s="209"/>
      <c r="E130" s="1290"/>
      <c r="F130" s="1290"/>
      <c r="G130" s="1290"/>
      <c r="H130" s="1290"/>
      <c r="I130" s="209"/>
      <c r="J130" s="209"/>
      <c r="K130" s="209"/>
    </row>
    <row r="131" spans="1:11" ht="12.75">
      <c r="A131" s="210" t="s">
        <v>1275</v>
      </c>
      <c r="B131" s="209"/>
      <c r="C131" s="209"/>
      <c r="D131" s="209"/>
      <c r="E131" s="1290"/>
      <c r="F131" s="1290"/>
      <c r="G131" s="1290"/>
      <c r="H131" s="1290"/>
      <c r="I131" s="209"/>
      <c r="J131" s="209"/>
      <c r="K131" s="209"/>
    </row>
    <row r="132" spans="1:11" ht="5.25" customHeight="1">
      <c r="A132" s="208"/>
      <c r="B132" s="209"/>
      <c r="C132" s="209"/>
      <c r="D132" s="209" t="s">
        <v>793</v>
      </c>
      <c r="E132" s="1290" t="s">
        <v>793</v>
      </c>
      <c r="F132" s="1290" t="s">
        <v>793</v>
      </c>
      <c r="G132" s="1290" t="s">
        <v>793</v>
      </c>
      <c r="H132" s="1290" t="s">
        <v>793</v>
      </c>
      <c r="I132" s="209"/>
      <c r="J132" s="209"/>
      <c r="K132" s="209"/>
    </row>
    <row r="133" spans="1:11" ht="12.75">
      <c r="A133" s="208" t="s">
        <v>881</v>
      </c>
      <c r="B133" s="209">
        <v>62401</v>
      </c>
      <c r="C133" s="209">
        <f aca="true" t="shared" si="5" ref="C133:C138">SUM(D133:H133)+K133</f>
        <v>144481.67298612065</v>
      </c>
      <c r="D133" s="209">
        <v>80441.86479465607</v>
      </c>
      <c r="E133" s="1290">
        <v>5099.140832264549</v>
      </c>
      <c r="F133" s="1290">
        <v>3176.549359200037</v>
      </c>
      <c r="G133" s="1290">
        <v>0</v>
      </c>
      <c r="H133" s="1290">
        <v>0</v>
      </c>
      <c r="I133" s="209">
        <v>14208</v>
      </c>
      <c r="J133" s="209"/>
      <c r="K133" s="209">
        <v>55764.118</v>
      </c>
    </row>
    <row r="134" spans="1:11" ht="12.75">
      <c r="A134" s="208" t="s">
        <v>882</v>
      </c>
      <c r="B134" s="209">
        <v>66376</v>
      </c>
      <c r="C134" s="209">
        <f t="shared" si="5"/>
        <v>163035.10231325496</v>
      </c>
      <c r="D134" s="209">
        <v>101008.42780101506</v>
      </c>
      <c r="E134" s="1290">
        <v>8482.647542571063</v>
      </c>
      <c r="F134" s="1290">
        <v>3304.358779668854</v>
      </c>
      <c r="G134" s="1290">
        <v>107.85217</v>
      </c>
      <c r="H134" s="1290">
        <v>182.90202</v>
      </c>
      <c r="I134" s="209">
        <v>13504</v>
      </c>
      <c r="J134" s="209"/>
      <c r="K134" s="209">
        <v>49948.914</v>
      </c>
    </row>
    <row r="135" spans="1:11" ht="12.75">
      <c r="A135" s="208" t="s">
        <v>883</v>
      </c>
      <c r="B135" s="209">
        <v>65801</v>
      </c>
      <c r="C135" s="209">
        <f t="shared" si="5"/>
        <v>163183.06195607194</v>
      </c>
      <c r="D135" s="209">
        <v>62695.14088657434</v>
      </c>
      <c r="E135" s="1290">
        <v>5330.158374308717</v>
      </c>
      <c r="F135" s="1290">
        <v>3372.488395188877</v>
      </c>
      <c r="G135" s="1290">
        <v>936.17122</v>
      </c>
      <c r="H135" s="1290">
        <v>11498.3706</v>
      </c>
      <c r="I135" s="209">
        <v>15985</v>
      </c>
      <c r="J135" s="209"/>
      <c r="K135" s="209">
        <v>79350.73248</v>
      </c>
    </row>
    <row r="136" spans="1:11" ht="12.75">
      <c r="A136" s="208" t="s">
        <v>884</v>
      </c>
      <c r="B136" s="209">
        <v>62907</v>
      </c>
      <c r="C136" s="209">
        <f t="shared" si="5"/>
        <v>138568.06146444473</v>
      </c>
      <c r="D136" s="209">
        <v>63006.15241030029</v>
      </c>
      <c r="E136" s="1290">
        <v>3485.3505086316327</v>
      </c>
      <c r="F136" s="1290">
        <v>3136.3765455128237</v>
      </c>
      <c r="G136" s="1290">
        <v>0</v>
      </c>
      <c r="H136" s="1290">
        <v>0</v>
      </c>
      <c r="I136" s="209">
        <v>12532</v>
      </c>
      <c r="J136" s="209"/>
      <c r="K136" s="209">
        <v>68940.182</v>
      </c>
    </row>
    <row r="137" spans="1:11" ht="12.75">
      <c r="A137" s="208" t="s">
        <v>885</v>
      </c>
      <c r="B137" s="209">
        <v>49310</v>
      </c>
      <c r="C137" s="209">
        <f t="shared" si="5"/>
        <v>180016.228801244</v>
      </c>
      <c r="D137" s="209">
        <v>104463.81872894528</v>
      </c>
      <c r="E137" s="1290">
        <v>2966.2481107029466</v>
      </c>
      <c r="F137" s="1290">
        <v>2458.846591595773</v>
      </c>
      <c r="G137" s="1290">
        <v>0</v>
      </c>
      <c r="H137" s="1290">
        <v>70.09937</v>
      </c>
      <c r="I137" s="209">
        <v>15115</v>
      </c>
      <c r="J137" s="209"/>
      <c r="K137" s="209">
        <v>70057.216</v>
      </c>
    </row>
    <row r="138" spans="1:11" ht="12.75">
      <c r="A138" s="208" t="s">
        <v>973</v>
      </c>
      <c r="B138" s="209">
        <v>59680</v>
      </c>
      <c r="C138" s="209">
        <f t="shared" si="5"/>
        <v>168907.21109317802</v>
      </c>
      <c r="D138" s="209">
        <v>70366.94156144101</v>
      </c>
      <c r="E138" s="1290">
        <v>4843.75485290339</v>
      </c>
      <c r="F138" s="1290">
        <v>2929.380328833634</v>
      </c>
      <c r="G138" s="1290">
        <v>1592.07797</v>
      </c>
      <c r="H138" s="1290">
        <v>578.50639</v>
      </c>
      <c r="I138" s="209">
        <v>14627</v>
      </c>
      <c r="J138" s="209"/>
      <c r="K138" s="209">
        <v>88596.54999</v>
      </c>
    </row>
    <row r="139" spans="1:11" ht="8.25" customHeight="1">
      <c r="A139" s="208"/>
      <c r="B139" s="209"/>
      <c r="C139" s="209"/>
      <c r="D139" s="209"/>
      <c r="E139" s="209"/>
      <c r="F139" s="209"/>
      <c r="G139" s="209"/>
      <c r="H139" s="209"/>
      <c r="I139" s="209"/>
      <c r="J139" s="209"/>
      <c r="K139" s="209"/>
    </row>
    <row r="140" spans="1:11" ht="12.75">
      <c r="A140" s="208" t="s">
        <v>1276</v>
      </c>
      <c r="B140" s="209">
        <f aca="true" t="shared" si="6" ref="B140:I140">SUM(B133:B138)</f>
        <v>366475</v>
      </c>
      <c r="C140" s="209">
        <f t="shared" si="6"/>
        <v>958191.3386143143</v>
      </c>
      <c r="D140" s="209">
        <f t="shared" si="6"/>
        <v>481982.34618293203</v>
      </c>
      <c r="E140" s="209">
        <f t="shared" si="6"/>
        <v>30207.3002213823</v>
      </c>
      <c r="F140" s="209">
        <f t="shared" si="6"/>
        <v>18377.999999999996</v>
      </c>
      <c r="G140" s="209">
        <f t="shared" si="6"/>
        <v>2636.1013599999997</v>
      </c>
      <c r="H140" s="209">
        <f t="shared" si="6"/>
        <v>12329.87838</v>
      </c>
      <c r="I140" s="209">
        <f t="shared" si="6"/>
        <v>85971</v>
      </c>
      <c r="J140" s="209"/>
      <c r="K140" s="209">
        <f>SUM(K133:K138)</f>
        <v>412657.71247</v>
      </c>
    </row>
    <row r="141" spans="1:11" ht="21.75" customHeight="1">
      <c r="A141" s="208"/>
      <c r="B141" s="209"/>
      <c r="C141" s="209"/>
      <c r="D141" s="209"/>
      <c r="E141" s="209"/>
      <c r="F141" s="209"/>
      <c r="G141" s="209"/>
      <c r="H141" s="209"/>
      <c r="I141" s="209"/>
      <c r="J141" s="209"/>
      <c r="K141" s="209"/>
    </row>
    <row r="142" spans="1:11" ht="12.75">
      <c r="A142" s="191" t="s">
        <v>887</v>
      </c>
      <c r="B142" s="209"/>
      <c r="C142" s="209"/>
      <c r="D142" s="209"/>
      <c r="E142" s="209"/>
      <c r="F142" s="209"/>
      <c r="G142" s="209"/>
      <c r="H142" s="209"/>
      <c r="I142" s="209"/>
      <c r="J142" s="209"/>
      <c r="K142" s="209"/>
    </row>
    <row r="143" spans="1:11" ht="14.25">
      <c r="A143" s="1310" t="s">
        <v>398</v>
      </c>
      <c r="B143" s="212"/>
      <c r="I143" s="209"/>
      <c r="J143" s="209"/>
      <c r="K143" s="209"/>
    </row>
    <row r="144" spans="1:11" ht="12.75">
      <c r="A144" s="1256" t="s">
        <v>391</v>
      </c>
      <c r="B144" s="212"/>
      <c r="D144" s="209"/>
      <c r="E144" s="209"/>
      <c r="F144" s="209"/>
      <c r="I144" s="209"/>
      <c r="J144" s="209"/>
      <c r="K144" s="209"/>
    </row>
    <row r="145" spans="1:11" ht="12.75">
      <c r="A145" s="1256" t="s">
        <v>392</v>
      </c>
      <c r="B145" s="212"/>
      <c r="D145" s="209"/>
      <c r="E145" s="209"/>
      <c r="F145" s="209"/>
      <c r="I145" s="209"/>
      <c r="J145" s="209"/>
      <c r="K145" s="209"/>
    </row>
    <row r="146" spans="1:11" ht="12.75">
      <c r="A146" s="1256" t="s">
        <v>393</v>
      </c>
      <c r="I146" s="209"/>
      <c r="J146" s="209"/>
      <c r="K146" s="209"/>
    </row>
    <row r="147" spans="1:11" ht="12.75">
      <c r="A147" s="1256" t="s">
        <v>889</v>
      </c>
      <c r="I147" s="209"/>
      <c r="J147" s="209"/>
      <c r="K147" s="209"/>
    </row>
  </sheetData>
  <printOptions horizontalCentered="1"/>
  <pageMargins left="0.49" right="0.44" top="0.55" bottom="0.7" header="0.5" footer="0.4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6"/>
  <sheetViews>
    <sheetView workbookViewId="0" topLeftCell="A1">
      <selection activeCell="B6" sqref="B6"/>
    </sheetView>
  </sheetViews>
  <sheetFormatPr defaultColWidth="9.140625" defaultRowHeight="12.75"/>
  <cols>
    <col min="1" max="1" width="14.28125" style="621" customWidth="1"/>
    <col min="2" max="2" width="10.28125" style="644" customWidth="1"/>
    <col min="3" max="3" width="12.8515625" style="625" customWidth="1"/>
    <col min="4" max="4" width="13.28125" style="625" customWidth="1"/>
    <col min="5" max="5" width="11.421875" style="625" customWidth="1"/>
    <col min="6" max="6" width="11.28125" style="625" customWidth="1"/>
    <col min="7" max="7" width="9.28125" style="625" customWidth="1"/>
    <col min="8" max="8" width="11.7109375" style="625" customWidth="1"/>
    <col min="9" max="9" width="11.00390625" style="621" customWidth="1"/>
    <col min="10" max="10" width="1.7109375" style="621" customWidth="1"/>
    <col min="11" max="11" width="11.28125" style="621" customWidth="1"/>
    <col min="12" max="12" width="16.00390625" style="621" customWidth="1"/>
    <col min="13" max="16384" width="9.140625" style="621" customWidth="1"/>
  </cols>
  <sheetData>
    <row r="1" spans="1:11" ht="12.75">
      <c r="A1" s="617" t="s">
        <v>237</v>
      </c>
      <c r="B1" s="618"/>
      <c r="C1" s="619"/>
      <c r="D1" s="619"/>
      <c r="E1" s="619"/>
      <c r="F1" s="619"/>
      <c r="G1" s="619"/>
      <c r="H1" s="619"/>
      <c r="I1" s="620"/>
      <c r="J1" s="620"/>
      <c r="K1" s="620"/>
    </row>
    <row r="2" spans="1:11" ht="12.75">
      <c r="A2" s="622" t="s">
        <v>2003</v>
      </c>
      <c r="B2" s="618"/>
      <c r="C2" s="619"/>
      <c r="D2" s="619"/>
      <c r="E2" s="619"/>
      <c r="F2" s="619"/>
      <c r="G2" s="619"/>
      <c r="H2" s="619"/>
      <c r="I2" s="620"/>
      <c r="J2" s="620"/>
      <c r="K2" s="620"/>
    </row>
    <row r="3" spans="1:11" ht="13.5" thickBot="1">
      <c r="A3" s="636" t="s">
        <v>150</v>
      </c>
      <c r="B3" s="1281"/>
      <c r="C3" s="623"/>
      <c r="D3" s="623"/>
      <c r="E3" s="623"/>
      <c r="F3" s="623"/>
      <c r="G3" s="623"/>
      <c r="H3" s="623"/>
      <c r="I3" s="620"/>
      <c r="J3" s="620"/>
      <c r="K3" s="620"/>
    </row>
    <row r="4" spans="2:11" ht="13.5" thickBot="1">
      <c r="B4" s="624"/>
      <c r="E4" s="626"/>
      <c r="F4" s="626" t="s">
        <v>774</v>
      </c>
      <c r="H4" s="626"/>
      <c r="I4" s="1285" t="s">
        <v>1120</v>
      </c>
      <c r="J4" s="627"/>
      <c r="K4" s="1286"/>
    </row>
    <row r="5" spans="1:11" ht="12.75">
      <c r="A5" s="628"/>
      <c r="B5" s="626" t="s">
        <v>775</v>
      </c>
      <c r="C5" s="626" t="s">
        <v>776</v>
      </c>
      <c r="D5" s="626" t="s">
        <v>777</v>
      </c>
      <c r="E5" s="626" t="s">
        <v>778</v>
      </c>
      <c r="F5" s="626" t="s">
        <v>779</v>
      </c>
      <c r="G5" s="626"/>
      <c r="H5" s="626"/>
      <c r="I5" s="629" t="s">
        <v>780</v>
      </c>
      <c r="J5" s="630"/>
      <c r="K5" s="631" t="s">
        <v>781</v>
      </c>
    </row>
    <row r="6" spans="1:11" ht="16.5" thickBot="1">
      <c r="A6" s="628" t="s">
        <v>978</v>
      </c>
      <c r="B6" s="632" t="s">
        <v>396</v>
      </c>
      <c r="C6" s="632" t="s">
        <v>783</v>
      </c>
      <c r="D6" s="632" t="s">
        <v>784</v>
      </c>
      <c r="E6" s="632" t="s">
        <v>785</v>
      </c>
      <c r="F6" s="632" t="s">
        <v>786</v>
      </c>
      <c r="G6" s="632" t="s">
        <v>787</v>
      </c>
      <c r="H6" s="632" t="s">
        <v>788</v>
      </c>
      <c r="I6" s="633" t="s">
        <v>789</v>
      </c>
      <c r="J6" s="634"/>
      <c r="K6" s="635" t="s">
        <v>790</v>
      </c>
    </row>
    <row r="7" spans="1:8" ht="7.5" customHeight="1">
      <c r="A7" s="636"/>
      <c r="B7" s="618"/>
      <c r="C7" s="637"/>
      <c r="D7" s="637"/>
      <c r="E7" s="637"/>
      <c r="F7" s="637"/>
      <c r="G7" s="638"/>
      <c r="H7" s="621"/>
    </row>
    <row r="8" spans="1:12" ht="12.75">
      <c r="A8" s="640" t="s">
        <v>2004</v>
      </c>
      <c r="B8" s="641">
        <v>5180.009343607229</v>
      </c>
      <c r="C8" s="641">
        <f>SUM(D8:H8)+K8</f>
        <v>12442.175238122396</v>
      </c>
      <c r="D8" s="641">
        <v>6504.283234489049</v>
      </c>
      <c r="E8" s="641">
        <v>344.628517049842</v>
      </c>
      <c r="F8" s="641">
        <v>298.83248658350414</v>
      </c>
      <c r="G8" s="1287">
        <v>0</v>
      </c>
      <c r="H8" s="1287">
        <v>0</v>
      </c>
      <c r="I8" s="641">
        <v>957</v>
      </c>
      <c r="K8" s="641">
        <v>5294.431</v>
      </c>
      <c r="L8" s="642"/>
    </row>
    <row r="9" spans="1:12" ht="12.75">
      <c r="A9" s="640" t="s">
        <v>1591</v>
      </c>
      <c r="B9" s="641">
        <v>19351.43237816315</v>
      </c>
      <c r="C9" s="641">
        <f aca="true" t="shared" si="0" ref="C9:C72">SUM(D9:H9)+K9</f>
        <v>32881.30790860685</v>
      </c>
      <c r="D9" s="641">
        <v>20604.439460869155</v>
      </c>
      <c r="E9" s="641">
        <v>935.5109863979872</v>
      </c>
      <c r="F9" s="641">
        <v>1076.3344613397048</v>
      </c>
      <c r="G9" s="1287">
        <v>0</v>
      </c>
      <c r="H9" s="1287">
        <v>0</v>
      </c>
      <c r="I9" s="641">
        <v>2907</v>
      </c>
      <c r="K9" s="641">
        <v>10265.023</v>
      </c>
      <c r="L9" s="642"/>
    </row>
    <row r="10" spans="1:12" ht="12.75">
      <c r="A10" s="640" t="s">
        <v>2005</v>
      </c>
      <c r="B10" s="641">
        <v>2749.4802259616968</v>
      </c>
      <c r="C10" s="641">
        <f t="shared" si="0"/>
        <v>6883.753975093173</v>
      </c>
      <c r="D10" s="641">
        <v>4070.6027514709162</v>
      </c>
      <c r="E10" s="641">
        <v>180.5279707081774</v>
      </c>
      <c r="F10" s="641">
        <v>158.85125291407854</v>
      </c>
      <c r="G10" s="1287">
        <v>0</v>
      </c>
      <c r="H10" s="1287">
        <v>0</v>
      </c>
      <c r="I10" s="641">
        <v>531</v>
      </c>
      <c r="K10" s="641">
        <v>2473.772</v>
      </c>
      <c r="L10" s="642"/>
    </row>
    <row r="11" spans="1:12" ht="12.75">
      <c r="A11" s="640" t="s">
        <v>2006</v>
      </c>
      <c r="B11" s="641">
        <v>1550.1915745002846</v>
      </c>
      <c r="C11" s="641">
        <f t="shared" si="0"/>
        <v>5117.474318714344</v>
      </c>
      <c r="D11" s="641">
        <v>2845.53712619952</v>
      </c>
      <c r="E11" s="641">
        <v>52.31546261051084</v>
      </c>
      <c r="F11" s="641">
        <v>91.71972990431317</v>
      </c>
      <c r="G11" s="1287">
        <v>0</v>
      </c>
      <c r="H11" s="1287">
        <v>0</v>
      </c>
      <c r="I11" s="641">
        <v>470</v>
      </c>
      <c r="K11" s="641">
        <v>2127.902</v>
      </c>
      <c r="L11" s="642"/>
    </row>
    <row r="12" spans="1:12" ht="12.75">
      <c r="A12" s="640" t="s">
        <v>2007</v>
      </c>
      <c r="B12" s="641">
        <v>4573.250100829885</v>
      </c>
      <c r="C12" s="641">
        <f t="shared" si="0"/>
        <v>10282.998158910677</v>
      </c>
      <c r="D12" s="641">
        <v>5695.248221920598</v>
      </c>
      <c r="E12" s="641">
        <v>226.65220934550408</v>
      </c>
      <c r="F12" s="641">
        <v>267.7827276445752</v>
      </c>
      <c r="G12" s="1287">
        <v>0</v>
      </c>
      <c r="H12" s="1287">
        <v>0</v>
      </c>
      <c r="I12" s="641">
        <v>698</v>
      </c>
      <c r="K12" s="641">
        <v>4093.315</v>
      </c>
      <c r="L12" s="642"/>
    </row>
    <row r="13" spans="1:12" ht="12.75">
      <c r="A13" s="640" t="s">
        <v>2008</v>
      </c>
      <c r="B13" s="641">
        <v>993.690592271317</v>
      </c>
      <c r="C13" s="641">
        <f t="shared" si="0"/>
        <v>4728.840938936332</v>
      </c>
      <c r="D13" s="641">
        <v>1563.6433262263606</v>
      </c>
      <c r="E13" s="641">
        <v>71.02700678056199</v>
      </c>
      <c r="F13" s="641">
        <v>59.29760592940945</v>
      </c>
      <c r="G13" s="1287">
        <v>0</v>
      </c>
      <c r="H13" s="1287">
        <v>0</v>
      </c>
      <c r="I13" s="641">
        <v>291</v>
      </c>
      <c r="K13" s="641">
        <v>3034.873</v>
      </c>
      <c r="L13" s="642"/>
    </row>
    <row r="14" spans="1:12" ht="12.75">
      <c r="A14" s="640" t="s">
        <v>2009</v>
      </c>
      <c r="B14" s="641">
        <v>1919.4504247561385</v>
      </c>
      <c r="C14" s="641">
        <f t="shared" si="0"/>
        <v>5972.077092257188</v>
      </c>
      <c r="D14" s="641">
        <v>3289.6896180012295</v>
      </c>
      <c r="E14" s="641">
        <v>144.20026111416362</v>
      </c>
      <c r="F14" s="641">
        <v>119.85321314179576</v>
      </c>
      <c r="G14" s="1287">
        <v>0</v>
      </c>
      <c r="H14" s="1287">
        <v>0</v>
      </c>
      <c r="I14" s="641">
        <v>440</v>
      </c>
      <c r="K14" s="641">
        <v>2418.334</v>
      </c>
      <c r="L14" s="642"/>
    </row>
    <row r="15" spans="1:12" ht="12.75">
      <c r="A15" s="640" t="s">
        <v>1922</v>
      </c>
      <c r="B15" s="641">
        <v>13324.553885895944</v>
      </c>
      <c r="C15" s="641">
        <f t="shared" si="0"/>
        <v>45346.14869743899</v>
      </c>
      <c r="D15" s="641">
        <v>29228.598862650146</v>
      </c>
      <c r="E15" s="641">
        <v>1782.3712013335482</v>
      </c>
      <c r="F15" s="641">
        <v>799.402633455298</v>
      </c>
      <c r="G15" s="1287">
        <v>0</v>
      </c>
      <c r="H15" s="1287">
        <v>0</v>
      </c>
      <c r="I15" s="641">
        <v>2848</v>
      </c>
      <c r="K15" s="641">
        <v>13535.776</v>
      </c>
      <c r="L15" s="642"/>
    </row>
    <row r="16" spans="1:12" ht="12.75">
      <c r="A16" s="640" t="s">
        <v>2010</v>
      </c>
      <c r="B16" s="641">
        <v>3389.8138959102375</v>
      </c>
      <c r="C16" s="641">
        <f t="shared" si="0"/>
        <v>11227.159283208806</v>
      </c>
      <c r="D16" s="641">
        <v>6380.097259473754</v>
      </c>
      <c r="E16" s="641">
        <v>231.35180755344976</v>
      </c>
      <c r="F16" s="641">
        <v>211.97321618160157</v>
      </c>
      <c r="G16" s="1287">
        <v>0</v>
      </c>
      <c r="H16" s="1287">
        <v>0</v>
      </c>
      <c r="I16" s="641">
        <v>840</v>
      </c>
      <c r="K16" s="641">
        <v>4403.737</v>
      </c>
      <c r="L16" s="642"/>
    </row>
    <row r="17" spans="1:12" ht="12.75">
      <c r="A17" s="640" t="s">
        <v>2011</v>
      </c>
      <c r="B17" s="641">
        <v>2319.527745883707</v>
      </c>
      <c r="C17" s="641">
        <f t="shared" si="0"/>
        <v>4998.970311091958</v>
      </c>
      <c r="D17" s="641">
        <v>3052.079237047691</v>
      </c>
      <c r="E17" s="641">
        <v>65.23311543479946</v>
      </c>
      <c r="F17" s="641">
        <v>137.69395860946767</v>
      </c>
      <c r="G17" s="1287">
        <v>0</v>
      </c>
      <c r="H17" s="1287">
        <v>0</v>
      </c>
      <c r="I17" s="641">
        <v>359</v>
      </c>
      <c r="K17" s="641">
        <v>1743.964</v>
      </c>
      <c r="L17" s="642"/>
    </row>
    <row r="18" spans="1:12" ht="12.75">
      <c r="A18" s="640" t="s">
        <v>2012</v>
      </c>
      <c r="B18" s="641">
        <v>3533.5246836402093</v>
      </c>
      <c r="C18" s="641">
        <f t="shared" si="0"/>
        <v>9417.312558077523</v>
      </c>
      <c r="D18" s="641">
        <v>5247.883971479515</v>
      </c>
      <c r="E18" s="641">
        <v>146.39318982288393</v>
      </c>
      <c r="F18" s="641">
        <v>210.77239677512367</v>
      </c>
      <c r="G18" s="1287">
        <v>0</v>
      </c>
      <c r="H18" s="1287">
        <v>0</v>
      </c>
      <c r="I18" s="641">
        <v>664</v>
      </c>
      <c r="K18" s="641">
        <v>3812.263</v>
      </c>
      <c r="L18" s="642"/>
    </row>
    <row r="19" spans="1:12" ht="12.75">
      <c r="A19" s="640" t="s">
        <v>807</v>
      </c>
      <c r="B19" s="641">
        <v>1117.8496411857782</v>
      </c>
      <c r="C19" s="641">
        <f t="shared" si="0"/>
        <v>3145.6972568595525</v>
      </c>
      <c r="D19" s="641">
        <v>1783.9642969074002</v>
      </c>
      <c r="E19" s="641">
        <v>53.9037075119256</v>
      </c>
      <c r="F19" s="641">
        <v>69.24725244022646</v>
      </c>
      <c r="G19" s="1287">
        <v>0</v>
      </c>
      <c r="H19" s="1287">
        <v>0</v>
      </c>
      <c r="I19" s="641">
        <v>299</v>
      </c>
      <c r="K19" s="641">
        <v>1238.582</v>
      </c>
      <c r="L19" s="642"/>
    </row>
    <row r="20" spans="1:12" ht="12.75">
      <c r="A20" s="640" t="s">
        <v>809</v>
      </c>
      <c r="B20" s="641">
        <v>2116.440365100971</v>
      </c>
      <c r="C20" s="641">
        <f t="shared" si="0"/>
        <v>5735.2738126193235</v>
      </c>
      <c r="D20" s="641">
        <v>3780.618725773344</v>
      </c>
      <c r="E20" s="641">
        <v>114.64131909384842</v>
      </c>
      <c r="F20" s="641">
        <v>128.83076775213064</v>
      </c>
      <c r="G20" s="1287">
        <v>0</v>
      </c>
      <c r="H20" s="1287">
        <v>0</v>
      </c>
      <c r="I20" s="641">
        <v>479</v>
      </c>
      <c r="K20" s="641">
        <v>1711.183</v>
      </c>
      <c r="L20" s="642"/>
    </row>
    <row r="21" spans="1:12" ht="12.75">
      <c r="A21" s="640" t="s">
        <v>1286</v>
      </c>
      <c r="B21" s="641">
        <v>1343.0713452299312</v>
      </c>
      <c r="C21" s="641">
        <f t="shared" si="0"/>
        <v>3434.9179367558863</v>
      </c>
      <c r="D21" s="641">
        <v>2232.2765782808233</v>
      </c>
      <c r="E21" s="641">
        <v>32.11554950003615</v>
      </c>
      <c r="F21" s="641">
        <v>80.11180897502665</v>
      </c>
      <c r="G21" s="1287">
        <v>0</v>
      </c>
      <c r="H21" s="1287">
        <v>0</v>
      </c>
      <c r="I21" s="641">
        <v>289</v>
      </c>
      <c r="K21" s="641">
        <v>1090.414</v>
      </c>
      <c r="L21" s="642"/>
    </row>
    <row r="22" spans="1:12" ht="12.75">
      <c r="A22" s="640" t="s">
        <v>2013</v>
      </c>
      <c r="B22" s="641">
        <v>1135.9208935370311</v>
      </c>
      <c r="C22" s="641">
        <f t="shared" si="0"/>
        <v>2743.3949278981668</v>
      </c>
      <c r="D22" s="641">
        <v>1684.2174654460075</v>
      </c>
      <c r="E22" s="641">
        <v>84.68830127092654</v>
      </c>
      <c r="F22" s="641">
        <v>68.90416118123278</v>
      </c>
      <c r="G22" s="1287">
        <v>0</v>
      </c>
      <c r="H22" s="1287">
        <v>0</v>
      </c>
      <c r="I22" s="641">
        <v>159</v>
      </c>
      <c r="K22" s="641">
        <v>905.585</v>
      </c>
      <c r="L22" s="642"/>
    </row>
    <row r="23" spans="1:12" ht="12.75">
      <c r="A23" s="640" t="s">
        <v>2014</v>
      </c>
      <c r="B23" s="641">
        <v>5682.697748340525</v>
      </c>
      <c r="C23" s="641">
        <f t="shared" si="0"/>
        <v>18973.64941096251</v>
      </c>
      <c r="D23" s="641">
        <v>13417.160710842105</v>
      </c>
      <c r="E23" s="641">
        <v>1168.7398106531089</v>
      </c>
      <c r="F23" s="641">
        <v>337.31588946729636</v>
      </c>
      <c r="G23" s="1287">
        <v>0</v>
      </c>
      <c r="H23" s="1287">
        <v>0</v>
      </c>
      <c r="I23" s="641">
        <v>1038</v>
      </c>
      <c r="K23" s="641">
        <v>4050.433</v>
      </c>
      <c r="L23" s="642"/>
    </row>
    <row r="24" spans="1:12" ht="12.75">
      <c r="A24" s="640" t="s">
        <v>2015</v>
      </c>
      <c r="B24" s="641">
        <v>5307.809882750195</v>
      </c>
      <c r="C24" s="641">
        <f t="shared" si="0"/>
        <v>11733.347515107638</v>
      </c>
      <c r="D24" s="641">
        <v>8077.341034557407</v>
      </c>
      <c r="E24" s="641">
        <v>446.19151329519855</v>
      </c>
      <c r="F24" s="641">
        <v>324.449967255033</v>
      </c>
      <c r="G24" s="1287">
        <v>0</v>
      </c>
      <c r="H24" s="1287">
        <v>0</v>
      </c>
      <c r="I24" s="641">
        <v>952</v>
      </c>
      <c r="K24" s="641">
        <v>2885.365</v>
      </c>
      <c r="L24" s="642"/>
    </row>
    <row r="25" spans="1:12" ht="12.75">
      <c r="A25" s="640" t="s">
        <v>2016</v>
      </c>
      <c r="B25" s="641">
        <v>1322.1071998662558</v>
      </c>
      <c r="C25" s="641">
        <f t="shared" si="0"/>
        <v>3765.636361899597</v>
      </c>
      <c r="D25" s="641">
        <v>2679.115157724165</v>
      </c>
      <c r="E25" s="641">
        <v>110.9209395469254</v>
      </c>
      <c r="F25" s="641">
        <v>81.19826462850668</v>
      </c>
      <c r="G25" s="1287">
        <v>0</v>
      </c>
      <c r="H25" s="1287">
        <v>0</v>
      </c>
      <c r="I25" s="641">
        <v>221</v>
      </c>
      <c r="K25" s="641">
        <v>894.402</v>
      </c>
      <c r="L25" s="642"/>
    </row>
    <row r="26" spans="1:12" ht="12.75">
      <c r="A26" s="640" t="s">
        <v>2017</v>
      </c>
      <c r="B26" s="641">
        <v>1190.9445573378048</v>
      </c>
      <c r="C26" s="641">
        <f t="shared" si="0"/>
        <v>2860.7274501665634</v>
      </c>
      <c r="D26" s="641">
        <v>1876.1815750023163</v>
      </c>
      <c r="E26" s="641">
        <v>58.11043956454501</v>
      </c>
      <c r="F26" s="641">
        <v>70.56243559970228</v>
      </c>
      <c r="G26" s="1287">
        <v>0</v>
      </c>
      <c r="H26" s="1287">
        <v>0</v>
      </c>
      <c r="I26" s="641">
        <v>161</v>
      </c>
      <c r="K26" s="641">
        <v>855.873</v>
      </c>
      <c r="L26" s="642"/>
    </row>
    <row r="27" spans="1:12" ht="12.75">
      <c r="A27" s="640" t="s">
        <v>813</v>
      </c>
      <c r="B27" s="641">
        <v>3937.8538555784266</v>
      </c>
      <c r="C27" s="641">
        <f t="shared" si="0"/>
        <v>13916.444925131558</v>
      </c>
      <c r="D27" s="641">
        <v>8097.811817862474</v>
      </c>
      <c r="E27" s="641">
        <v>226.46222789796644</v>
      </c>
      <c r="F27" s="641">
        <v>238.2768793711178</v>
      </c>
      <c r="G27" s="1287">
        <v>0</v>
      </c>
      <c r="H27" s="1287">
        <v>0</v>
      </c>
      <c r="I27" s="641">
        <v>909</v>
      </c>
      <c r="K27" s="641">
        <v>5353.894</v>
      </c>
      <c r="L27" s="642"/>
    </row>
    <row r="28" spans="1:12" ht="12.75">
      <c r="A28" s="640" t="s">
        <v>2018</v>
      </c>
      <c r="B28" s="641">
        <v>1145.4780728478515</v>
      </c>
      <c r="C28" s="641">
        <f t="shared" si="0"/>
        <v>5587.339224233022</v>
      </c>
      <c r="D28" s="641">
        <v>2878.2887589219295</v>
      </c>
      <c r="E28" s="641">
        <v>68.32275657589749</v>
      </c>
      <c r="F28" s="641">
        <v>70.96270873519492</v>
      </c>
      <c r="G28" s="1287">
        <v>0</v>
      </c>
      <c r="H28" s="1287">
        <v>0</v>
      </c>
      <c r="I28" s="641">
        <v>349</v>
      </c>
      <c r="K28" s="641">
        <v>2569.765</v>
      </c>
      <c r="L28" s="642"/>
    </row>
    <row r="29" spans="1:12" ht="12.75">
      <c r="A29" s="640" t="s">
        <v>2019</v>
      </c>
      <c r="B29" s="641">
        <v>7634.988408487029</v>
      </c>
      <c r="C29" s="641">
        <f t="shared" si="0"/>
        <v>18438.444609158032</v>
      </c>
      <c r="D29" s="641">
        <v>11666.5132189437</v>
      </c>
      <c r="E29" s="641">
        <v>487.02883964962035</v>
      </c>
      <c r="F29" s="641">
        <v>450.70755056471097</v>
      </c>
      <c r="G29" s="1287">
        <v>0</v>
      </c>
      <c r="H29" s="1287">
        <v>0</v>
      </c>
      <c r="I29" s="641">
        <v>1196</v>
      </c>
      <c r="K29" s="641">
        <v>5834.195</v>
      </c>
      <c r="L29" s="642"/>
    </row>
    <row r="30" spans="1:12" ht="12.75">
      <c r="A30" s="640" t="s">
        <v>2020</v>
      </c>
      <c r="B30" s="641">
        <v>6890.218560739051</v>
      </c>
      <c r="C30" s="641">
        <f t="shared" si="0"/>
        <v>23722.002683897044</v>
      </c>
      <c r="D30" s="641">
        <v>16618.73713337432</v>
      </c>
      <c r="E30" s="641">
        <v>1532.548854646352</v>
      </c>
      <c r="F30" s="641">
        <v>414.9116958763693</v>
      </c>
      <c r="G30" s="1287">
        <v>0</v>
      </c>
      <c r="H30" s="1287">
        <v>0</v>
      </c>
      <c r="I30" s="641">
        <v>1345</v>
      </c>
      <c r="K30" s="641">
        <v>5155.805</v>
      </c>
      <c r="L30" s="642"/>
    </row>
    <row r="31" spans="1:12" ht="12.75">
      <c r="A31" s="640" t="s">
        <v>2021</v>
      </c>
      <c r="B31" s="641">
        <v>3426.9041614310227</v>
      </c>
      <c r="C31" s="641">
        <f t="shared" si="0"/>
        <v>11165.825931749368</v>
      </c>
      <c r="D31" s="641">
        <v>5729.879710850725</v>
      </c>
      <c r="E31" s="641">
        <v>206.75409533454638</v>
      </c>
      <c r="F31" s="641">
        <v>212.25912556409628</v>
      </c>
      <c r="G31" s="1287">
        <v>0</v>
      </c>
      <c r="H31" s="1287">
        <v>0</v>
      </c>
      <c r="I31" s="641">
        <v>824</v>
      </c>
      <c r="K31" s="641">
        <v>5016.933</v>
      </c>
      <c r="L31" s="642"/>
    </row>
    <row r="32" spans="1:12" ht="12.75">
      <c r="A32" s="640" t="s">
        <v>1419</v>
      </c>
      <c r="B32" s="641">
        <v>5224.099780470221</v>
      </c>
      <c r="C32" s="641">
        <f t="shared" si="0"/>
        <v>11313.114281997021</v>
      </c>
      <c r="D32" s="641">
        <v>7035.898669774128</v>
      </c>
      <c r="E32" s="641">
        <v>165.00702924848716</v>
      </c>
      <c r="F32" s="641">
        <v>304.2075829744053</v>
      </c>
      <c r="G32" s="1287">
        <v>0</v>
      </c>
      <c r="H32" s="1287">
        <v>0</v>
      </c>
      <c r="I32" s="641">
        <v>792</v>
      </c>
      <c r="K32" s="641">
        <v>3808.001</v>
      </c>
      <c r="L32" s="642"/>
    </row>
    <row r="33" spans="1:12" ht="12.75">
      <c r="A33" s="640" t="s">
        <v>2022</v>
      </c>
      <c r="B33" s="641">
        <v>7960.591274886829</v>
      </c>
      <c r="C33" s="641">
        <f t="shared" si="0"/>
        <v>23832.996682416007</v>
      </c>
      <c r="D33" s="641">
        <v>13976.000636971617</v>
      </c>
      <c r="E33" s="641">
        <v>855.1814023377101</v>
      </c>
      <c r="F33" s="641">
        <v>452.30864310668153</v>
      </c>
      <c r="G33" s="1287">
        <v>0</v>
      </c>
      <c r="H33" s="1287">
        <v>0</v>
      </c>
      <c r="I33" s="641">
        <v>1588</v>
      </c>
      <c r="K33" s="641">
        <v>8549.506</v>
      </c>
      <c r="L33" s="642"/>
    </row>
    <row r="34" spans="1:12" ht="12.75">
      <c r="A34" s="640" t="s">
        <v>1715</v>
      </c>
      <c r="B34" s="641">
        <v>3709.9403748177842</v>
      </c>
      <c r="C34" s="641">
        <f t="shared" si="0"/>
        <v>8774.745861577598</v>
      </c>
      <c r="D34" s="641">
        <v>5648.2214311208245</v>
      </c>
      <c r="E34" s="641">
        <v>116.50747971280397</v>
      </c>
      <c r="F34" s="641">
        <v>219.12095074397013</v>
      </c>
      <c r="G34" s="1287">
        <v>0</v>
      </c>
      <c r="H34" s="1287">
        <v>0</v>
      </c>
      <c r="I34" s="641">
        <v>745</v>
      </c>
      <c r="K34" s="641">
        <v>2790.896</v>
      </c>
      <c r="L34" s="642"/>
    </row>
    <row r="35" spans="1:12" ht="12.75">
      <c r="A35" s="640" t="s">
        <v>2023</v>
      </c>
      <c r="B35" s="641">
        <v>10498.609606664755</v>
      </c>
      <c r="C35" s="641">
        <f t="shared" si="0"/>
        <v>28480.562552648982</v>
      </c>
      <c r="D35" s="641">
        <v>17490.21152936801</v>
      </c>
      <c r="E35" s="641">
        <v>772.2431016006733</v>
      </c>
      <c r="F35" s="641">
        <v>636.3199216802974</v>
      </c>
      <c r="G35" s="1287">
        <v>0</v>
      </c>
      <c r="H35" s="1287">
        <v>0</v>
      </c>
      <c r="I35" s="641">
        <v>2324</v>
      </c>
      <c r="K35" s="641">
        <v>9581.788</v>
      </c>
      <c r="L35" s="642"/>
    </row>
    <row r="36" spans="1:12" ht="12.75">
      <c r="A36" s="640" t="s">
        <v>2024</v>
      </c>
      <c r="B36" s="641">
        <v>1572.1454211979215</v>
      </c>
      <c r="C36" s="641">
        <f t="shared" si="0"/>
        <v>5961.617139713071</v>
      </c>
      <c r="D36" s="641">
        <v>3004.473094011487</v>
      </c>
      <c r="E36" s="641">
        <v>51.30367570133889</v>
      </c>
      <c r="F36" s="641">
        <v>95.37937000024588</v>
      </c>
      <c r="G36" s="1287">
        <v>0</v>
      </c>
      <c r="H36" s="1287">
        <v>0</v>
      </c>
      <c r="I36" s="641">
        <v>507</v>
      </c>
      <c r="K36" s="641">
        <v>2810.461</v>
      </c>
      <c r="L36" s="642"/>
    </row>
    <row r="37" spans="1:12" ht="12.75">
      <c r="A37" s="640" t="s">
        <v>2025</v>
      </c>
      <c r="B37" s="641">
        <v>2299.3033132847545</v>
      </c>
      <c r="C37" s="641">
        <f t="shared" si="0"/>
        <v>5037.752671787099</v>
      </c>
      <c r="D37" s="641">
        <v>3161.707467842329</v>
      </c>
      <c r="E37" s="641">
        <v>110.9882472597673</v>
      </c>
      <c r="F37" s="641">
        <v>135.80695668500238</v>
      </c>
      <c r="G37" s="1287">
        <v>0</v>
      </c>
      <c r="H37" s="1287">
        <v>0</v>
      </c>
      <c r="I37" s="641">
        <v>338</v>
      </c>
      <c r="K37" s="641">
        <v>1629.25</v>
      </c>
      <c r="L37" s="642"/>
    </row>
    <row r="38" spans="1:12" ht="12.75">
      <c r="A38" s="640" t="s">
        <v>2026</v>
      </c>
      <c r="B38" s="641">
        <v>2627.575297660658</v>
      </c>
      <c r="C38" s="641">
        <f t="shared" si="0"/>
        <v>9515.3477421722</v>
      </c>
      <c r="D38" s="641">
        <v>6609.981593470138</v>
      </c>
      <c r="E38" s="641">
        <v>225.05962201100277</v>
      </c>
      <c r="F38" s="641">
        <v>159.8805266910596</v>
      </c>
      <c r="G38" s="1287">
        <v>0</v>
      </c>
      <c r="H38" s="1287">
        <v>0</v>
      </c>
      <c r="I38" s="641">
        <v>725</v>
      </c>
      <c r="K38" s="641">
        <v>2520.426</v>
      </c>
      <c r="L38" s="642"/>
    </row>
    <row r="39" spans="1:12" ht="12.75">
      <c r="A39" s="640" t="s">
        <v>1379</v>
      </c>
      <c r="B39" s="641">
        <v>639.7690941121995</v>
      </c>
      <c r="C39" s="641">
        <f t="shared" si="0"/>
        <v>2643.211029392969</v>
      </c>
      <c r="D39" s="641">
        <v>1436.5808471001155</v>
      </c>
      <c r="E39" s="641">
        <v>62.136960644071564</v>
      </c>
      <c r="F39" s="641">
        <v>39.05522164878173</v>
      </c>
      <c r="G39" s="1287">
        <v>0</v>
      </c>
      <c r="H39" s="1287">
        <v>0</v>
      </c>
      <c r="I39" s="641">
        <v>238</v>
      </c>
      <c r="K39" s="641">
        <v>1105.438</v>
      </c>
      <c r="L39" s="642"/>
    </row>
    <row r="40" spans="1:12" ht="12.75">
      <c r="A40" s="640" t="s">
        <v>2027</v>
      </c>
      <c r="B40" s="641">
        <v>1043.6198963263105</v>
      </c>
      <c r="C40" s="641">
        <f t="shared" si="0"/>
        <v>5256.128587517301</v>
      </c>
      <c r="D40" s="641">
        <v>3277.7105989448237</v>
      </c>
      <c r="E40" s="641">
        <v>142.4079218576798</v>
      </c>
      <c r="F40" s="641">
        <v>65.41606671479693</v>
      </c>
      <c r="G40" s="1287">
        <v>0</v>
      </c>
      <c r="H40" s="1287">
        <v>0</v>
      </c>
      <c r="I40" s="641">
        <v>410</v>
      </c>
      <c r="K40" s="641">
        <v>1770.594</v>
      </c>
      <c r="L40" s="642"/>
    </row>
    <row r="41" spans="1:12" ht="12.75">
      <c r="A41" s="640" t="s">
        <v>1226</v>
      </c>
      <c r="B41" s="641">
        <v>1744.5717247370142</v>
      </c>
      <c r="C41" s="641">
        <f t="shared" si="0"/>
        <v>4774.400717251897</v>
      </c>
      <c r="D41" s="641">
        <v>3088.608813549621</v>
      </c>
      <c r="E41" s="641">
        <v>101.38061405572037</v>
      </c>
      <c r="F41" s="641">
        <v>105.72928964655551</v>
      </c>
      <c r="G41" s="1287">
        <v>0</v>
      </c>
      <c r="H41" s="1287">
        <v>0</v>
      </c>
      <c r="I41" s="641">
        <v>414</v>
      </c>
      <c r="K41" s="641">
        <v>1478.682</v>
      </c>
      <c r="L41" s="642"/>
    </row>
    <row r="42" spans="1:12" ht="12.75">
      <c r="A42" s="640" t="s">
        <v>2028</v>
      </c>
      <c r="B42" s="641">
        <v>9224.640045147791</v>
      </c>
      <c r="C42" s="641">
        <f t="shared" si="0"/>
        <v>26564.549018466176</v>
      </c>
      <c r="D42" s="641">
        <v>16934.55500197818</v>
      </c>
      <c r="E42" s="641">
        <v>1066.9140972060147</v>
      </c>
      <c r="F42" s="641">
        <v>544.82891928198</v>
      </c>
      <c r="G42" s="1287">
        <v>0</v>
      </c>
      <c r="H42" s="1287">
        <v>0</v>
      </c>
      <c r="I42" s="641">
        <v>2312</v>
      </c>
      <c r="K42" s="641">
        <v>8018.251</v>
      </c>
      <c r="L42" s="642"/>
    </row>
    <row r="43" spans="1:12" ht="12.75">
      <c r="A43" s="640" t="s">
        <v>2029</v>
      </c>
      <c r="B43" s="641">
        <v>4756.270725038763</v>
      </c>
      <c r="C43" s="641">
        <f t="shared" si="0"/>
        <v>10855.687748281818</v>
      </c>
      <c r="D43" s="641">
        <v>7259.894273171549</v>
      </c>
      <c r="E43" s="641">
        <v>411.8330971059464</v>
      </c>
      <c r="F43" s="641">
        <v>281.50637800432276</v>
      </c>
      <c r="G43" s="1287">
        <v>0</v>
      </c>
      <c r="H43" s="1287">
        <v>0</v>
      </c>
      <c r="I43" s="641">
        <v>661</v>
      </c>
      <c r="K43" s="641">
        <v>2902.454</v>
      </c>
      <c r="L43" s="642"/>
    </row>
    <row r="44" spans="1:12" ht="12.75">
      <c r="A44" s="640" t="s">
        <v>829</v>
      </c>
      <c r="B44" s="641">
        <v>58520.50944409804</v>
      </c>
      <c r="C44" s="641">
        <f t="shared" si="0"/>
        <v>169829.3387787616</v>
      </c>
      <c r="D44" s="641">
        <v>76989.37121332796</v>
      </c>
      <c r="E44" s="641">
        <v>5282.891189866745</v>
      </c>
      <c r="F44" s="641">
        <v>3621.8428755668906</v>
      </c>
      <c r="G44" s="641">
        <v>899.464</v>
      </c>
      <c r="H44" s="1287">
        <v>0</v>
      </c>
      <c r="I44" s="641">
        <v>14266</v>
      </c>
      <c r="K44" s="641">
        <v>83035.7695</v>
      </c>
      <c r="L44" s="642"/>
    </row>
    <row r="45" spans="1:12" ht="12.75">
      <c r="A45" s="640" t="s">
        <v>834</v>
      </c>
      <c r="B45" s="641">
        <v>1457.3967853454214</v>
      </c>
      <c r="C45" s="641">
        <f t="shared" si="0"/>
        <v>3975.684213265516</v>
      </c>
      <c r="D45" s="641">
        <v>2351.4408253446813</v>
      </c>
      <c r="E45" s="641">
        <v>29.002024976961966</v>
      </c>
      <c r="F45" s="641">
        <v>88.46036294387312</v>
      </c>
      <c r="G45" s="1287">
        <v>0</v>
      </c>
      <c r="H45" s="1287">
        <v>0</v>
      </c>
      <c r="I45" s="641">
        <v>413</v>
      </c>
      <c r="K45" s="641">
        <v>1506.781</v>
      </c>
      <c r="L45" s="642"/>
    </row>
    <row r="46" spans="1:12" ht="12.75">
      <c r="A46" s="640" t="s">
        <v>2030</v>
      </c>
      <c r="B46" s="641">
        <v>8311.926258690235</v>
      </c>
      <c r="C46" s="641">
        <f t="shared" si="0"/>
        <v>14843.181687133978</v>
      </c>
      <c r="D46" s="641">
        <v>9927.804231959297</v>
      </c>
      <c r="E46" s="641">
        <v>554.2735872117756</v>
      </c>
      <c r="F46" s="641">
        <v>494.50886796290536</v>
      </c>
      <c r="G46" s="1287">
        <v>0</v>
      </c>
      <c r="H46" s="1287">
        <v>0</v>
      </c>
      <c r="I46" s="641">
        <v>1341</v>
      </c>
      <c r="K46" s="641">
        <v>3866.595</v>
      </c>
      <c r="L46" s="642"/>
    </row>
    <row r="47" spans="1:12" ht="12.75">
      <c r="A47" s="640" t="s">
        <v>1436</v>
      </c>
      <c r="B47" s="641">
        <v>2258.9776498868487</v>
      </c>
      <c r="C47" s="641">
        <f t="shared" si="0"/>
        <v>5370.671932744394</v>
      </c>
      <c r="D47" s="641">
        <v>3169.060784689332</v>
      </c>
      <c r="E47" s="641">
        <v>136.39473764104528</v>
      </c>
      <c r="F47" s="641">
        <v>135.0064104140171</v>
      </c>
      <c r="G47" s="1287">
        <v>0</v>
      </c>
      <c r="H47" s="1287">
        <v>0</v>
      </c>
      <c r="I47" s="641">
        <v>351</v>
      </c>
      <c r="K47" s="641">
        <v>1930.21</v>
      </c>
      <c r="L47" s="642"/>
    </row>
    <row r="48" spans="1:12" ht="12.75">
      <c r="A48" s="640" t="s">
        <v>838</v>
      </c>
      <c r="B48" s="641">
        <v>9916.18272462379</v>
      </c>
      <c r="C48" s="641">
        <f t="shared" si="0"/>
        <v>26062.65609613063</v>
      </c>
      <c r="D48" s="641">
        <v>13911.86472383306</v>
      </c>
      <c r="E48" s="641">
        <v>1997.9024395443341</v>
      </c>
      <c r="F48" s="641">
        <v>558.0379327532371</v>
      </c>
      <c r="G48" s="1287">
        <v>0</v>
      </c>
      <c r="H48" s="1287">
        <v>0</v>
      </c>
      <c r="I48" s="641">
        <v>1807</v>
      </c>
      <c r="K48" s="641">
        <v>9594.851</v>
      </c>
      <c r="L48" s="642"/>
    </row>
    <row r="49" spans="1:12" ht="12.75">
      <c r="A49" s="640" t="s">
        <v>2031</v>
      </c>
      <c r="B49" s="641">
        <v>6447.01432056576</v>
      </c>
      <c r="C49" s="641">
        <f t="shared" si="0"/>
        <v>11387.923538012616</v>
      </c>
      <c r="D49" s="641">
        <v>7304.3950071922</v>
      </c>
      <c r="E49" s="641">
        <v>521.9865116048197</v>
      </c>
      <c r="F49" s="641">
        <v>375.39901921559596</v>
      </c>
      <c r="G49" s="1287">
        <v>0</v>
      </c>
      <c r="H49" s="1287">
        <v>0</v>
      </c>
      <c r="I49" s="641">
        <v>744</v>
      </c>
      <c r="K49" s="641">
        <v>3186.143</v>
      </c>
      <c r="L49" s="642"/>
    </row>
    <row r="50" spans="1:12" ht="12.75">
      <c r="A50" s="640" t="s">
        <v>2032</v>
      </c>
      <c r="B50" s="641">
        <v>792.689097545054</v>
      </c>
      <c r="C50" s="641">
        <f t="shared" si="0"/>
        <v>3490.2861915339136</v>
      </c>
      <c r="D50" s="641">
        <v>1734.1156960889286</v>
      </c>
      <c r="E50" s="641">
        <v>71.68162856836314</v>
      </c>
      <c r="F50" s="641">
        <v>47.74686687662189</v>
      </c>
      <c r="G50" s="1287">
        <v>0</v>
      </c>
      <c r="H50" s="1287">
        <v>0</v>
      </c>
      <c r="I50" s="641">
        <v>197</v>
      </c>
      <c r="K50" s="641">
        <v>1636.742</v>
      </c>
      <c r="L50" s="642"/>
    </row>
    <row r="51" spans="1:12" ht="12.75">
      <c r="A51" s="640" t="s">
        <v>1662</v>
      </c>
      <c r="B51" s="641">
        <v>1925.7219893757963</v>
      </c>
      <c r="C51" s="641">
        <f t="shared" si="0"/>
        <v>21849.466417642092</v>
      </c>
      <c r="D51" s="641">
        <v>5640.485255628068</v>
      </c>
      <c r="E51" s="641">
        <v>240.5946763782244</v>
      </c>
      <c r="F51" s="641">
        <v>119.62448563579997</v>
      </c>
      <c r="G51" s="1287">
        <v>0</v>
      </c>
      <c r="H51" s="1287">
        <v>0</v>
      </c>
      <c r="I51" s="641">
        <v>1655</v>
      </c>
      <c r="K51" s="641">
        <v>15848.762</v>
      </c>
      <c r="L51" s="642"/>
    </row>
    <row r="52" spans="1:12" ht="12.75">
      <c r="A52" s="640" t="s">
        <v>842</v>
      </c>
      <c r="B52" s="641">
        <v>32220.53881590234</v>
      </c>
      <c r="C52" s="641">
        <f t="shared" si="0"/>
        <v>60414.82559453923</v>
      </c>
      <c r="D52" s="641">
        <v>40432.41018969075</v>
      </c>
      <c r="E52" s="641">
        <v>4150.322761216534</v>
      </c>
      <c r="F52" s="641">
        <v>1879.0536436319421</v>
      </c>
      <c r="G52" s="1287">
        <v>0</v>
      </c>
      <c r="H52" s="1287">
        <v>0</v>
      </c>
      <c r="I52" s="641">
        <v>3967</v>
      </c>
      <c r="K52" s="641">
        <v>13953.039</v>
      </c>
      <c r="L52" s="642"/>
    </row>
    <row r="53" spans="1:12" ht="12.75">
      <c r="A53" s="640" t="s">
        <v>2033</v>
      </c>
      <c r="B53" s="641">
        <v>1626.2500766701821</v>
      </c>
      <c r="C53" s="641">
        <f t="shared" si="0"/>
        <v>6075.202331080723</v>
      </c>
      <c r="D53" s="641">
        <v>3430.5897024668348</v>
      </c>
      <c r="E53" s="641">
        <v>122.51197906326537</v>
      </c>
      <c r="F53" s="641">
        <v>102.06964955062283</v>
      </c>
      <c r="G53" s="1287">
        <v>0</v>
      </c>
      <c r="H53" s="1287">
        <v>0</v>
      </c>
      <c r="I53" s="641">
        <v>567</v>
      </c>
      <c r="K53" s="641">
        <v>2420.031</v>
      </c>
      <c r="L53" s="642"/>
    </row>
    <row r="54" spans="1:12" ht="12.75">
      <c r="A54" s="640" t="s">
        <v>2034</v>
      </c>
      <c r="B54" s="641">
        <v>2700.9471708076994</v>
      </c>
      <c r="C54" s="641">
        <f t="shared" si="0"/>
        <v>7072.560773769882</v>
      </c>
      <c r="D54" s="641">
        <v>3992.963474667862</v>
      </c>
      <c r="E54" s="641">
        <v>110.17404105603451</v>
      </c>
      <c r="F54" s="641">
        <v>163.883258045986</v>
      </c>
      <c r="G54" s="1287">
        <v>0</v>
      </c>
      <c r="H54" s="1287">
        <v>0</v>
      </c>
      <c r="I54" s="641">
        <v>597</v>
      </c>
      <c r="K54" s="641">
        <v>2805.54</v>
      </c>
      <c r="L54" s="642"/>
    </row>
    <row r="55" spans="1:12" ht="12.75">
      <c r="A55" s="640" t="s">
        <v>2036</v>
      </c>
      <c r="B55" s="641">
        <v>8048.151926122665</v>
      </c>
      <c r="C55" s="641">
        <f t="shared" si="0"/>
        <v>18597.23993102412</v>
      </c>
      <c r="D55" s="641">
        <v>11512.48250092375</v>
      </c>
      <c r="E55" s="641">
        <v>442.826127653103</v>
      </c>
      <c r="F55" s="641">
        <v>474.8383024472672</v>
      </c>
      <c r="G55" s="1287">
        <v>0</v>
      </c>
      <c r="H55" s="1287">
        <v>0</v>
      </c>
      <c r="I55" s="641">
        <v>1231</v>
      </c>
      <c r="K55" s="641">
        <v>6167.093</v>
      </c>
      <c r="L55" s="642"/>
    </row>
    <row r="56" spans="1:12" ht="12.75">
      <c r="A56" s="640" t="s">
        <v>2037</v>
      </c>
      <c r="B56" s="641">
        <v>37467.31640757775</v>
      </c>
      <c r="C56" s="641">
        <f t="shared" si="0"/>
        <v>85642.79481830774</v>
      </c>
      <c r="D56" s="641">
        <v>49920.293632022825</v>
      </c>
      <c r="E56" s="641">
        <v>3602.048245313861</v>
      </c>
      <c r="F56" s="641">
        <v>2254.3954809710394</v>
      </c>
      <c r="G56" s="641"/>
      <c r="H56" s="641">
        <v>42.98346</v>
      </c>
      <c r="I56" s="641">
        <v>7090</v>
      </c>
      <c r="K56" s="641">
        <v>29823.074</v>
      </c>
      <c r="L56" s="642"/>
    </row>
    <row r="57" spans="1:12" ht="12.75">
      <c r="A57" s="640" t="s">
        <v>845</v>
      </c>
      <c r="B57" s="641">
        <v>1895.5422477882587</v>
      </c>
      <c r="C57" s="641">
        <f t="shared" si="0"/>
        <v>4286.363400137836</v>
      </c>
      <c r="D57" s="641">
        <v>2697.657467850623</v>
      </c>
      <c r="E57" s="641">
        <v>36.26908674734502</v>
      </c>
      <c r="F57" s="641">
        <v>115.96484553986728</v>
      </c>
      <c r="G57" s="1287">
        <v>0</v>
      </c>
      <c r="H57" s="1287">
        <v>0</v>
      </c>
      <c r="I57" s="641">
        <v>349</v>
      </c>
      <c r="K57" s="641">
        <v>1436.472</v>
      </c>
      <c r="L57" s="642"/>
    </row>
    <row r="58" spans="1:12" ht="12.75">
      <c r="A58" s="640" t="s">
        <v>846</v>
      </c>
      <c r="B58" s="641">
        <v>23368.28861604317</v>
      </c>
      <c r="C58" s="641">
        <f t="shared" si="0"/>
        <v>106339.17021324852</v>
      </c>
      <c r="D58" s="641">
        <v>49740.68937446156</v>
      </c>
      <c r="E58" s="641">
        <v>4522.347688609577</v>
      </c>
      <c r="F58" s="641">
        <v>1365.7891201773814</v>
      </c>
      <c r="G58" s="641">
        <v>280.84047</v>
      </c>
      <c r="H58" s="641">
        <v>15826.95026</v>
      </c>
      <c r="I58" s="641">
        <v>5759</v>
      </c>
      <c r="K58" s="641">
        <v>34602.5533</v>
      </c>
      <c r="L58" s="642"/>
    </row>
    <row r="59" spans="1:12" ht="12.75">
      <c r="A59" s="640" t="s">
        <v>1248</v>
      </c>
      <c r="B59" s="641">
        <v>10669.378660869404</v>
      </c>
      <c r="C59" s="641">
        <f t="shared" si="0"/>
        <v>17959.060073349</v>
      </c>
      <c r="D59" s="641">
        <v>11741.801662633548</v>
      </c>
      <c r="E59" s="641">
        <v>488.6453103660978</v>
      </c>
      <c r="F59" s="641">
        <v>633.2321003493541</v>
      </c>
      <c r="G59" s="1287">
        <v>0</v>
      </c>
      <c r="H59" s="1287">
        <v>0</v>
      </c>
      <c r="I59" s="641">
        <v>1224</v>
      </c>
      <c r="K59" s="641">
        <v>5095.381</v>
      </c>
      <c r="L59" s="642"/>
    </row>
    <row r="60" spans="1:12" ht="12.75">
      <c r="A60" s="640" t="s">
        <v>1257</v>
      </c>
      <c r="B60" s="641">
        <v>760.1326190888343</v>
      </c>
      <c r="C60" s="641">
        <f t="shared" si="0"/>
        <v>3407.516356776583</v>
      </c>
      <c r="D60" s="641">
        <v>2389.285085767742</v>
      </c>
      <c r="E60" s="641">
        <v>54.93394976171549</v>
      </c>
      <c r="F60" s="641">
        <v>47.57532124712504</v>
      </c>
      <c r="G60" s="1287">
        <v>0</v>
      </c>
      <c r="H60" s="1287">
        <v>0</v>
      </c>
      <c r="I60" s="641">
        <v>203</v>
      </c>
      <c r="K60" s="641">
        <v>915.722</v>
      </c>
      <c r="L60" s="642"/>
    </row>
    <row r="61" spans="1:12" ht="12.75">
      <c r="A61" s="640" t="s">
        <v>1671</v>
      </c>
      <c r="B61" s="641">
        <v>1716.576745812299</v>
      </c>
      <c r="C61" s="641">
        <f t="shared" si="0"/>
        <v>8495.327820387081</v>
      </c>
      <c r="D61" s="641">
        <v>5319.716558821981</v>
      </c>
      <c r="E61" s="641">
        <v>249.56397191854478</v>
      </c>
      <c r="F61" s="641">
        <v>105.72928964655551</v>
      </c>
      <c r="G61" s="1287">
        <v>0</v>
      </c>
      <c r="H61" s="1287">
        <v>0</v>
      </c>
      <c r="I61" s="641">
        <v>675</v>
      </c>
      <c r="K61" s="641">
        <v>2820.318</v>
      </c>
      <c r="L61" s="642"/>
    </row>
    <row r="62" spans="1:12" ht="12.75">
      <c r="A62" s="640" t="s">
        <v>2038</v>
      </c>
      <c r="B62" s="641">
        <v>2403.143455631721</v>
      </c>
      <c r="C62" s="641">
        <f t="shared" si="0"/>
        <v>8326.53144372805</v>
      </c>
      <c r="D62" s="641">
        <v>3618.2339915889193</v>
      </c>
      <c r="E62" s="641">
        <v>451.33512528624647</v>
      </c>
      <c r="F62" s="641">
        <v>142.21132685288458</v>
      </c>
      <c r="G62" s="1287">
        <v>0</v>
      </c>
      <c r="H62" s="1287">
        <v>0</v>
      </c>
      <c r="I62" s="641">
        <v>556</v>
      </c>
      <c r="K62" s="641">
        <v>4114.751</v>
      </c>
      <c r="L62" s="642"/>
    </row>
    <row r="63" spans="1:12" ht="12.75">
      <c r="A63" s="640" t="s">
        <v>2039</v>
      </c>
      <c r="B63" s="641">
        <v>1898.4223216341431</v>
      </c>
      <c r="C63" s="641">
        <f t="shared" si="0"/>
        <v>6754.049732035964</v>
      </c>
      <c r="D63" s="641">
        <v>4020.352047789048</v>
      </c>
      <c r="E63" s="641">
        <v>87.8181099180754</v>
      </c>
      <c r="F63" s="641">
        <v>117.45157432883994</v>
      </c>
      <c r="G63" s="1287">
        <v>0</v>
      </c>
      <c r="H63" s="1287">
        <v>0</v>
      </c>
      <c r="I63" s="641">
        <v>503</v>
      </c>
      <c r="K63" s="641">
        <v>2528.428</v>
      </c>
      <c r="L63" s="642"/>
    </row>
    <row r="64" spans="1:12" ht="12.75">
      <c r="A64" s="640" t="s">
        <v>2040</v>
      </c>
      <c r="B64" s="641">
        <v>5051.126112729915</v>
      </c>
      <c r="C64" s="641">
        <f t="shared" si="0"/>
        <v>25818.915977083892</v>
      </c>
      <c r="D64" s="641">
        <v>16147.174798526661</v>
      </c>
      <c r="E64" s="641">
        <v>1436.646219929346</v>
      </c>
      <c r="F64" s="641">
        <v>305.2940386278853</v>
      </c>
      <c r="G64" s="641">
        <v>172.78285</v>
      </c>
      <c r="H64" s="641">
        <v>465.05407</v>
      </c>
      <c r="I64" s="641">
        <v>1324</v>
      </c>
      <c r="K64" s="641">
        <v>7291.964</v>
      </c>
      <c r="L64" s="642"/>
    </row>
    <row r="65" spans="1:12" ht="12.75">
      <c r="A65" s="640" t="s">
        <v>2041</v>
      </c>
      <c r="B65" s="641">
        <v>6872.5851597565825</v>
      </c>
      <c r="C65" s="641">
        <f t="shared" si="0"/>
        <v>14155.207239536478</v>
      </c>
      <c r="D65" s="641">
        <v>7304.541870958428</v>
      </c>
      <c r="E65" s="641">
        <v>245.89570156866068</v>
      </c>
      <c r="F65" s="641">
        <v>386.60666700938987</v>
      </c>
      <c r="G65" s="1287">
        <v>0</v>
      </c>
      <c r="H65" s="1287">
        <v>0</v>
      </c>
      <c r="I65" s="641">
        <v>1015</v>
      </c>
      <c r="K65" s="641">
        <v>6218.163</v>
      </c>
      <c r="L65" s="642"/>
    </row>
    <row r="66" spans="1:12" ht="12.75">
      <c r="A66" s="640" t="s">
        <v>1510</v>
      </c>
      <c r="B66" s="641">
        <v>13842.068601708168</v>
      </c>
      <c r="C66" s="641">
        <f t="shared" si="0"/>
        <v>21391.966130454348</v>
      </c>
      <c r="D66" s="641">
        <v>12592.65537299526</v>
      </c>
      <c r="E66" s="641">
        <v>689.8758308145209</v>
      </c>
      <c r="F66" s="641">
        <v>730.3269266445684</v>
      </c>
      <c r="G66" s="1287">
        <v>0</v>
      </c>
      <c r="H66" s="1287">
        <v>0</v>
      </c>
      <c r="I66" s="641">
        <v>1621</v>
      </c>
      <c r="K66" s="641">
        <v>7379.108</v>
      </c>
      <c r="L66" s="642"/>
    </row>
    <row r="67" spans="1:12" ht="12.75">
      <c r="A67" s="640" t="s">
        <v>1682</v>
      </c>
      <c r="B67" s="641">
        <v>773.6057791924028</v>
      </c>
      <c r="C67" s="641">
        <f t="shared" si="0"/>
        <v>2764.285338694029</v>
      </c>
      <c r="D67" s="641">
        <v>1637.9300577451754</v>
      </c>
      <c r="E67" s="641">
        <v>91.88914093673935</v>
      </c>
      <c r="F67" s="641">
        <v>48.14714001211452</v>
      </c>
      <c r="G67" s="1287">
        <v>0</v>
      </c>
      <c r="H67" s="1287">
        <v>0</v>
      </c>
      <c r="I67" s="641">
        <v>250</v>
      </c>
      <c r="K67" s="641">
        <v>986.319</v>
      </c>
      <c r="L67" s="642"/>
    </row>
    <row r="68" spans="1:12" ht="12.75">
      <c r="A68" s="640" t="s">
        <v>2042</v>
      </c>
      <c r="B68" s="641">
        <v>7721.391100792351</v>
      </c>
      <c r="C68" s="641">
        <f t="shared" si="0"/>
        <v>17562.634766497962</v>
      </c>
      <c r="D68" s="641">
        <v>10017.7547437865</v>
      </c>
      <c r="E68" s="641">
        <v>558.4325525004427</v>
      </c>
      <c r="F68" s="641">
        <v>461.0574702110206</v>
      </c>
      <c r="G68" s="1287">
        <v>0</v>
      </c>
      <c r="H68" s="1287">
        <v>0</v>
      </c>
      <c r="I68" s="641">
        <v>1179</v>
      </c>
      <c r="K68" s="641">
        <v>6525.39</v>
      </c>
      <c r="L68" s="642"/>
    </row>
    <row r="69" spans="1:12" ht="12.75">
      <c r="A69" s="640" t="s">
        <v>2043</v>
      </c>
      <c r="B69" s="641">
        <v>4063.7268789409068</v>
      </c>
      <c r="C69" s="641">
        <f t="shared" si="0"/>
        <v>14049.696302822478</v>
      </c>
      <c r="D69" s="641">
        <v>7573.600342102408</v>
      </c>
      <c r="E69" s="641">
        <v>273.50489113310374</v>
      </c>
      <c r="F69" s="641">
        <v>246.51106958696639</v>
      </c>
      <c r="G69" s="1287">
        <v>0</v>
      </c>
      <c r="H69" s="1287">
        <v>0</v>
      </c>
      <c r="I69" s="641">
        <v>1067</v>
      </c>
      <c r="K69" s="641">
        <v>5956.08</v>
      </c>
      <c r="L69" s="642"/>
    </row>
    <row r="70" spans="1:12" ht="12.75">
      <c r="A70" s="640" t="s">
        <v>2044</v>
      </c>
      <c r="B70" s="641">
        <v>14792.822751614309</v>
      </c>
      <c r="C70" s="641">
        <f t="shared" si="0"/>
        <v>58462.22296408571</v>
      </c>
      <c r="D70" s="641">
        <v>20756.11833292234</v>
      </c>
      <c r="E70" s="641">
        <v>1609.6205282834262</v>
      </c>
      <c r="F70" s="641">
        <v>872.8241628799478</v>
      </c>
      <c r="G70" s="641">
        <v>511.45494</v>
      </c>
      <c r="H70" s="1287">
        <v>0</v>
      </c>
      <c r="I70" s="641">
        <v>5372</v>
      </c>
      <c r="K70" s="641">
        <v>34712.205</v>
      </c>
      <c r="L70" s="642"/>
    </row>
    <row r="71" spans="1:12" ht="12.75">
      <c r="A71" s="640" t="s">
        <v>2045</v>
      </c>
      <c r="B71" s="641">
        <v>6974.682938419607</v>
      </c>
      <c r="C71" s="641">
        <f t="shared" si="0"/>
        <v>26195.063973965393</v>
      </c>
      <c r="D71" s="641">
        <v>16521.922512969686</v>
      </c>
      <c r="E71" s="641">
        <v>439.9601218159636</v>
      </c>
      <c r="F71" s="641">
        <v>421.7163391797442</v>
      </c>
      <c r="G71" s="1287">
        <v>0</v>
      </c>
      <c r="H71" s="1287">
        <v>0</v>
      </c>
      <c r="I71" s="641">
        <v>1737</v>
      </c>
      <c r="K71" s="641">
        <v>8811.465</v>
      </c>
      <c r="L71" s="642"/>
    </row>
    <row r="72" spans="1:12" ht="12.75">
      <c r="A72" s="640" t="s">
        <v>2046</v>
      </c>
      <c r="B72" s="641">
        <v>1264.7947175009083</v>
      </c>
      <c r="C72" s="641">
        <f t="shared" si="0"/>
        <v>3162.007350313508</v>
      </c>
      <c r="D72" s="641">
        <v>2265.0960721917654</v>
      </c>
      <c r="E72" s="641">
        <v>64.82492672466142</v>
      </c>
      <c r="F72" s="641">
        <v>77.13835139708134</v>
      </c>
      <c r="G72" s="1287">
        <v>0</v>
      </c>
      <c r="H72" s="1287">
        <v>0</v>
      </c>
      <c r="I72" s="641">
        <v>245</v>
      </c>
      <c r="K72" s="641">
        <v>754.948</v>
      </c>
      <c r="L72" s="642"/>
    </row>
    <row r="73" spans="1:12" ht="12.75">
      <c r="A73" s="640" t="s">
        <v>2047</v>
      </c>
      <c r="B73" s="641">
        <v>688.7174383245126</v>
      </c>
      <c r="C73" s="641">
        <f>SUM(D73:H73)+K73</f>
        <v>2454.6436710249704</v>
      </c>
      <c r="D73" s="641">
        <v>1272.132930213577</v>
      </c>
      <c r="E73" s="641">
        <v>33.92851531368117</v>
      </c>
      <c r="F73" s="641">
        <v>42.82922549771232</v>
      </c>
      <c r="G73" s="1287">
        <v>0</v>
      </c>
      <c r="H73" s="1287">
        <v>0</v>
      </c>
      <c r="I73" s="641">
        <v>175</v>
      </c>
      <c r="K73" s="641">
        <v>1105.753</v>
      </c>
      <c r="L73" s="642"/>
    </row>
    <row r="74" spans="1:12" ht="12.75">
      <c r="A74" s="640" t="s">
        <v>877</v>
      </c>
      <c r="B74" s="641">
        <v>2159.6895084129796</v>
      </c>
      <c r="C74" s="641">
        <f>SUM(D74:H74)+K74</f>
        <v>6617.389644620251</v>
      </c>
      <c r="D74" s="641">
        <v>3909.0050045027615</v>
      </c>
      <c r="E74" s="641">
        <v>116.33378238934098</v>
      </c>
      <c r="F74" s="641">
        <v>127.91585772814749</v>
      </c>
      <c r="G74" s="1287">
        <v>0</v>
      </c>
      <c r="H74" s="1287">
        <v>0</v>
      </c>
      <c r="I74" s="641">
        <v>470</v>
      </c>
      <c r="K74" s="641">
        <v>2464.135</v>
      </c>
      <c r="L74" s="642"/>
    </row>
    <row r="75" spans="1:11" ht="7.5" customHeight="1">
      <c r="A75" s="640"/>
      <c r="B75" s="641"/>
      <c r="C75" s="641"/>
      <c r="D75" s="641"/>
      <c r="E75" s="641"/>
      <c r="F75" s="641"/>
      <c r="G75" s="1287"/>
      <c r="H75" s="1287"/>
      <c r="I75" s="641"/>
      <c r="K75" s="641"/>
    </row>
    <row r="76" spans="1:12" ht="12.75">
      <c r="A76" s="1288" t="s">
        <v>1121</v>
      </c>
      <c r="B76" s="641">
        <f>SUM(B8:B74)</f>
        <v>431048.6644196688</v>
      </c>
      <c r="C76" s="641">
        <f aca="true" t="shared" si="1" ref="C76:I76">SUM(C8:C74)</f>
        <v>1200344.9192628274</v>
      </c>
      <c r="D76" s="641">
        <f t="shared" si="1"/>
        <v>667770.9986772811</v>
      </c>
      <c r="E76" s="641">
        <f t="shared" si="1"/>
        <v>41566.038735546106</v>
      </c>
      <c r="F76" s="641">
        <f t="shared" si="1"/>
        <v>25583</v>
      </c>
      <c r="G76" s="641">
        <f t="shared" si="1"/>
        <v>1864.5422600000002</v>
      </c>
      <c r="H76" s="641">
        <f t="shared" si="1"/>
        <v>16334.98779</v>
      </c>
      <c r="I76" s="641">
        <f t="shared" si="1"/>
        <v>88230</v>
      </c>
      <c r="K76" s="641">
        <f>SUM(K8:K74)</f>
        <v>447225.35180000006</v>
      </c>
      <c r="L76" s="641"/>
    </row>
    <row r="77" spans="1:11" ht="12" customHeight="1">
      <c r="A77" s="640"/>
      <c r="B77" s="641"/>
      <c r="C77" s="641"/>
      <c r="D77" s="641"/>
      <c r="E77" s="641"/>
      <c r="F77" s="641"/>
      <c r="G77" s="641"/>
      <c r="H77" s="641"/>
      <c r="I77" s="641"/>
      <c r="K77" s="641"/>
    </row>
    <row r="78" spans="1:11" ht="12.75">
      <c r="A78" s="643" t="s">
        <v>2048</v>
      </c>
      <c r="B78" s="641"/>
      <c r="C78" s="641"/>
      <c r="D78" s="641"/>
      <c r="E78" s="641"/>
      <c r="F78" s="641"/>
      <c r="G78" s="641"/>
      <c r="H78" s="641"/>
      <c r="I78" s="644"/>
      <c r="K78" s="642"/>
    </row>
    <row r="79" spans="1:11" ht="5.25" customHeight="1">
      <c r="A79" s="643"/>
      <c r="B79" s="641"/>
      <c r="C79" s="641"/>
      <c r="D79" s="641"/>
      <c r="E79" s="641"/>
      <c r="F79" s="641"/>
      <c r="G79" s="641"/>
      <c r="H79" s="641"/>
      <c r="I79" s="644"/>
      <c r="K79" s="641"/>
    </row>
    <row r="80" spans="1:12" ht="12.75">
      <c r="A80" s="640" t="s">
        <v>1524</v>
      </c>
      <c r="B80" s="641">
        <v>64936</v>
      </c>
      <c r="C80" s="641">
        <f aca="true" t="shared" si="2" ref="C80:C86">SUM(D80:H80)+K80</f>
        <v>137876.52663714366</v>
      </c>
      <c r="D80" s="641">
        <v>83349.03966605033</v>
      </c>
      <c r="E80" s="641">
        <v>4822.276525999537</v>
      </c>
      <c r="F80" s="641">
        <v>3818.3769850937756</v>
      </c>
      <c r="G80" s="1287">
        <v>0</v>
      </c>
      <c r="H80" s="641">
        <v>42.98346</v>
      </c>
      <c r="I80" s="641">
        <v>11587</v>
      </c>
      <c r="K80" s="641">
        <v>45843.85</v>
      </c>
      <c r="L80" s="642"/>
    </row>
    <row r="81" spans="1:12" ht="12.75">
      <c r="A81" s="640" t="s">
        <v>1525</v>
      </c>
      <c r="B81" s="641">
        <v>69350</v>
      </c>
      <c r="C81" s="641">
        <f t="shared" si="2"/>
        <v>243003.56195028505</v>
      </c>
      <c r="D81" s="641">
        <v>136547.51513592876</v>
      </c>
      <c r="E81" s="641">
        <v>9479.834061354139</v>
      </c>
      <c r="F81" s="641">
        <v>4096.223723002166</v>
      </c>
      <c r="G81" s="641">
        <v>280.84047</v>
      </c>
      <c r="H81" s="641">
        <v>15826.95026</v>
      </c>
      <c r="I81" s="641">
        <v>15178</v>
      </c>
      <c r="K81" s="641">
        <v>76772.1983</v>
      </c>
      <c r="L81" s="642"/>
    </row>
    <row r="82" spans="1:12" ht="12.75">
      <c r="A82" s="640" t="s">
        <v>1526</v>
      </c>
      <c r="B82" s="641">
        <v>61555</v>
      </c>
      <c r="C82" s="641">
        <f t="shared" si="2"/>
        <v>217883.87875402335</v>
      </c>
      <c r="D82" s="641">
        <v>119517.18595394465</v>
      </c>
      <c r="E82" s="641">
        <v>8494.061512293512</v>
      </c>
      <c r="F82" s="641">
        <v>3658.7823677852107</v>
      </c>
      <c r="G82" s="641">
        <v>172.78285</v>
      </c>
      <c r="H82" s="641">
        <v>465.05407</v>
      </c>
      <c r="I82" s="641">
        <v>14601</v>
      </c>
      <c r="K82" s="641">
        <v>85576.012</v>
      </c>
      <c r="L82" s="642"/>
    </row>
    <row r="83" spans="1:12" ht="12.75">
      <c r="A83" s="640" t="s">
        <v>1527</v>
      </c>
      <c r="B83" s="641">
        <v>59783</v>
      </c>
      <c r="C83" s="641">
        <f t="shared" si="2"/>
        <v>155117.00888127415</v>
      </c>
      <c r="D83" s="641">
        <v>95264.85107535266</v>
      </c>
      <c r="E83" s="641">
        <v>3331.6290851209205</v>
      </c>
      <c r="F83" s="641">
        <v>3559.2287208005414</v>
      </c>
      <c r="G83" s="1287">
        <v>0</v>
      </c>
      <c r="H83" s="1287">
        <v>0</v>
      </c>
      <c r="I83" s="641">
        <v>11236</v>
      </c>
      <c r="K83" s="641">
        <v>52961.3</v>
      </c>
      <c r="L83" s="642"/>
    </row>
    <row r="84" spans="1:12" ht="12.75">
      <c r="A84" s="640" t="s">
        <v>1528</v>
      </c>
      <c r="B84" s="641">
        <v>64776</v>
      </c>
      <c r="C84" s="641">
        <f t="shared" si="2"/>
        <v>124061.99268511674</v>
      </c>
      <c r="D84" s="641">
        <v>82210.39461918004</v>
      </c>
      <c r="E84" s="641">
        <v>6472.340810914879</v>
      </c>
      <c r="F84" s="641">
        <v>3815.6322550218265</v>
      </c>
      <c r="G84" s="1287">
        <v>0</v>
      </c>
      <c r="H84" s="1287">
        <v>0</v>
      </c>
      <c r="I84" s="641">
        <v>8654</v>
      </c>
      <c r="K84" s="641">
        <v>31563.625</v>
      </c>
      <c r="L84" s="642"/>
    </row>
    <row r="85" spans="1:12" ht="12.75">
      <c r="A85" s="640" t="s">
        <v>1122</v>
      </c>
      <c r="B85" s="641">
        <v>60146</v>
      </c>
      <c r="C85" s="641">
        <f t="shared" si="2"/>
        <v>131626.73065861635</v>
      </c>
      <c r="D85" s="641">
        <v>73804.60655037481</v>
      </c>
      <c r="E85" s="641">
        <v>4331.719864263586</v>
      </c>
      <c r="F85" s="641">
        <v>3537.385243977943</v>
      </c>
      <c r="G85" s="641">
        <v>899.464</v>
      </c>
      <c r="H85" s="1287">
        <v>0</v>
      </c>
      <c r="I85" s="641">
        <v>10577</v>
      </c>
      <c r="K85" s="641">
        <v>49053.555</v>
      </c>
      <c r="L85" s="642"/>
    </row>
    <row r="86" spans="1:12" ht="12.75">
      <c r="A86" s="640" t="s">
        <v>1529</v>
      </c>
      <c r="B86" s="641">
        <v>50503</v>
      </c>
      <c r="C86" s="641">
        <f t="shared" si="2"/>
        <v>190775.21969636774</v>
      </c>
      <c r="D86" s="641">
        <v>77077.4056764497</v>
      </c>
      <c r="E86" s="641">
        <v>4634.176875599522</v>
      </c>
      <c r="F86" s="641">
        <v>3097.3707043185354</v>
      </c>
      <c r="G86" s="641">
        <v>511.45494</v>
      </c>
      <c r="H86" s="1287">
        <v>0</v>
      </c>
      <c r="I86" s="641">
        <v>16397</v>
      </c>
      <c r="K86" s="641">
        <v>105454.8115</v>
      </c>
      <c r="L86" s="642"/>
    </row>
    <row r="87" spans="1:11" ht="5.25" customHeight="1">
      <c r="A87" s="640"/>
      <c r="B87" s="642"/>
      <c r="C87" s="641"/>
      <c r="D87" s="641"/>
      <c r="E87" s="641"/>
      <c r="F87" s="641"/>
      <c r="G87" s="641"/>
      <c r="H87" s="641"/>
      <c r="I87" s="641"/>
      <c r="K87" s="641"/>
    </row>
    <row r="88" spans="1:12" ht="12.75">
      <c r="A88" s="640" t="s">
        <v>2049</v>
      </c>
      <c r="B88" s="641">
        <f>SUM(B80:B87)</f>
        <v>431049</v>
      </c>
      <c r="C88" s="641">
        <f>SUM(C80:C86)</f>
        <v>1200344.919262827</v>
      </c>
      <c r="D88" s="641">
        <f aca="true" t="shared" si="3" ref="D88:K88">SUM(D80:D86)</f>
        <v>667770.998677281</v>
      </c>
      <c r="E88" s="641">
        <f t="shared" si="3"/>
        <v>41566.03873554609</v>
      </c>
      <c r="F88" s="641">
        <f t="shared" si="3"/>
        <v>25583</v>
      </c>
      <c r="G88" s="641">
        <f t="shared" si="3"/>
        <v>1864.5422600000002</v>
      </c>
      <c r="H88" s="641">
        <f t="shared" si="3"/>
        <v>16334.98779</v>
      </c>
      <c r="I88" s="641">
        <f t="shared" si="3"/>
        <v>88230</v>
      </c>
      <c r="K88" s="641">
        <f t="shared" si="3"/>
        <v>447225.3518</v>
      </c>
      <c r="L88" s="641"/>
    </row>
    <row r="89" spans="1:11" ht="12.75">
      <c r="A89" s="640"/>
      <c r="B89" s="641"/>
      <c r="C89" s="641"/>
      <c r="D89" s="642"/>
      <c r="E89" s="642"/>
      <c r="F89" s="641"/>
      <c r="G89" s="641"/>
      <c r="H89" s="645"/>
      <c r="K89" s="641"/>
    </row>
    <row r="90" spans="1:11" ht="12.75">
      <c r="A90" s="621" t="s">
        <v>887</v>
      </c>
      <c r="B90" s="641"/>
      <c r="C90" s="645"/>
      <c r="D90" s="642"/>
      <c r="E90" s="642"/>
      <c r="F90" s="645"/>
      <c r="G90" s="642"/>
      <c r="H90" s="645"/>
      <c r="K90" s="641"/>
    </row>
    <row r="91" spans="1:11" ht="15.75">
      <c r="A91" s="1308" t="s">
        <v>390</v>
      </c>
      <c r="D91" s="642"/>
      <c r="G91" s="642"/>
      <c r="K91" s="641"/>
    </row>
    <row r="92" spans="1:11" ht="12.75">
      <c r="A92" s="1256" t="s">
        <v>391</v>
      </c>
      <c r="D92" s="642"/>
      <c r="G92" s="642"/>
      <c r="K92" s="641"/>
    </row>
    <row r="93" spans="1:11" ht="12.75">
      <c r="A93" s="1256" t="s">
        <v>392</v>
      </c>
      <c r="K93" s="641"/>
    </row>
    <row r="94" spans="1:11" ht="12.75">
      <c r="A94" s="1256" t="s">
        <v>393</v>
      </c>
      <c r="K94" s="641"/>
    </row>
    <row r="95" spans="1:11" ht="12.75">
      <c r="A95" s="1256" t="s">
        <v>394</v>
      </c>
      <c r="K95" s="641"/>
    </row>
    <row r="96" ht="12.75">
      <c r="A96" s="1309" t="s">
        <v>395</v>
      </c>
    </row>
  </sheetData>
  <printOptions horizontalCentered="1"/>
  <pageMargins left="0.49" right="0.44" top="0.52" bottom="0.67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76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92"/>
  <sheetViews>
    <sheetView workbookViewId="0" topLeftCell="A1">
      <selection activeCell="B6" sqref="B6"/>
    </sheetView>
  </sheetViews>
  <sheetFormatPr defaultColWidth="9.140625" defaultRowHeight="12.75"/>
  <cols>
    <col min="1" max="1" width="21.57421875" style="165" customWidth="1"/>
    <col min="2" max="2" width="10.57421875" style="184" customWidth="1"/>
    <col min="3" max="3" width="13.28125" style="186" customWidth="1"/>
    <col min="4" max="4" width="12.8515625" style="186" customWidth="1"/>
    <col min="5" max="5" width="13.00390625" style="186" customWidth="1"/>
    <col min="6" max="6" width="11.140625" style="186" customWidth="1"/>
    <col min="7" max="7" width="10.7109375" style="186" customWidth="1"/>
    <col min="8" max="8" width="11.8515625" style="186" customWidth="1"/>
    <col min="9" max="9" width="11.28125" style="165" customWidth="1"/>
    <col min="10" max="10" width="1.7109375" style="165" customWidth="1"/>
    <col min="11" max="11" width="12.140625" style="165" customWidth="1"/>
    <col min="12" max="16384" width="9.140625" style="165" customWidth="1"/>
  </cols>
  <sheetData>
    <row r="1" spans="1:11" ht="12.75">
      <c r="A1" s="161" t="s">
        <v>237</v>
      </c>
      <c r="B1" s="162"/>
      <c r="C1" s="163"/>
      <c r="D1" s="163"/>
      <c r="E1" s="163"/>
      <c r="F1" s="163"/>
      <c r="G1" s="163"/>
      <c r="H1" s="163"/>
      <c r="I1" s="164"/>
      <c r="J1" s="164"/>
      <c r="K1" s="164"/>
    </row>
    <row r="2" spans="1:11" ht="12.75">
      <c r="A2" s="166" t="s">
        <v>1118</v>
      </c>
      <c r="B2" s="162"/>
      <c r="C2" s="163"/>
      <c r="D2" s="163"/>
      <c r="E2" s="163"/>
      <c r="F2" s="163"/>
      <c r="G2" s="163"/>
      <c r="H2" s="163"/>
      <c r="I2" s="164"/>
      <c r="J2" s="164"/>
      <c r="K2" s="164"/>
    </row>
    <row r="3" spans="1:11" ht="13.5" thickBot="1">
      <c r="A3" s="636" t="s">
        <v>150</v>
      </c>
      <c r="B3" s="162"/>
      <c r="C3" s="167"/>
      <c r="D3" s="167"/>
      <c r="E3" s="167"/>
      <c r="F3" s="167"/>
      <c r="G3" s="167"/>
      <c r="H3" s="167"/>
      <c r="I3" s="164"/>
      <c r="J3" s="164"/>
      <c r="K3" s="164"/>
    </row>
    <row r="4" spans="2:11" ht="13.5" thickBot="1">
      <c r="B4" s="168"/>
      <c r="C4" s="169"/>
      <c r="D4" s="169"/>
      <c r="E4" s="169"/>
      <c r="F4" s="169" t="s">
        <v>774</v>
      </c>
      <c r="G4" s="169"/>
      <c r="H4" s="169"/>
      <c r="I4" s="1285" t="s">
        <v>1120</v>
      </c>
      <c r="J4" s="627"/>
      <c r="K4" s="1286"/>
    </row>
    <row r="5" spans="1:11" ht="12.75">
      <c r="A5" s="170"/>
      <c r="B5" s="169" t="s">
        <v>775</v>
      </c>
      <c r="C5" s="169" t="s">
        <v>776</v>
      </c>
      <c r="D5" s="169" t="s">
        <v>777</v>
      </c>
      <c r="E5" s="169" t="s">
        <v>778</v>
      </c>
      <c r="F5" s="169" t="s">
        <v>779</v>
      </c>
      <c r="G5" s="169"/>
      <c r="H5" s="169"/>
      <c r="I5" s="171" t="s">
        <v>780</v>
      </c>
      <c r="J5" s="172"/>
      <c r="K5" s="173" t="s">
        <v>781</v>
      </c>
    </row>
    <row r="6" spans="1:11" ht="15" thickBot="1">
      <c r="A6" s="170" t="s">
        <v>978</v>
      </c>
      <c r="B6" s="553" t="s">
        <v>399</v>
      </c>
      <c r="C6" s="174" t="s">
        <v>783</v>
      </c>
      <c r="D6" s="174" t="s">
        <v>784</v>
      </c>
      <c r="E6" s="174" t="s">
        <v>785</v>
      </c>
      <c r="F6" s="174" t="s">
        <v>786</v>
      </c>
      <c r="G6" s="174" t="s">
        <v>787</v>
      </c>
      <c r="H6" s="174" t="s">
        <v>788</v>
      </c>
      <c r="I6" s="175" t="s">
        <v>789</v>
      </c>
      <c r="J6" s="176"/>
      <c r="K6" s="177" t="s">
        <v>790</v>
      </c>
    </row>
    <row r="7" spans="1:8" ht="7.5" customHeight="1">
      <c r="A7" s="178"/>
      <c r="B7" s="162"/>
      <c r="C7" s="179"/>
      <c r="D7" s="179"/>
      <c r="E7" s="179"/>
      <c r="F7" s="180"/>
      <c r="G7" s="180"/>
      <c r="H7" s="165"/>
    </row>
    <row r="8" spans="1:11" ht="12" customHeight="1">
      <c r="A8" s="181" t="s">
        <v>1119</v>
      </c>
      <c r="B8" s="182">
        <v>4157.479092286209</v>
      </c>
      <c r="C8" s="182">
        <f aca="true" t="shared" si="0" ref="C8:C39">SUM(D8:H8)+K8</f>
        <v>11281.664128644185</v>
      </c>
      <c r="D8" s="182">
        <v>5852.890203345442</v>
      </c>
      <c r="E8" s="182">
        <v>273.8406958689033</v>
      </c>
      <c r="F8" s="182">
        <v>249.43222942983957</v>
      </c>
      <c r="G8" s="1290">
        <v>0</v>
      </c>
      <c r="H8" s="1290">
        <v>0</v>
      </c>
      <c r="I8" s="182">
        <v>1521</v>
      </c>
      <c r="J8" s="182"/>
      <c r="K8" s="182">
        <v>4905.501</v>
      </c>
    </row>
    <row r="9" spans="1:11" ht="12" customHeight="1">
      <c r="A9" s="181" t="s">
        <v>1127</v>
      </c>
      <c r="B9" s="182">
        <v>2181.420589088385</v>
      </c>
      <c r="C9" s="182">
        <f t="shared" si="0"/>
        <v>6493.194044238024</v>
      </c>
      <c r="D9" s="182">
        <v>2918.0916785357394</v>
      </c>
      <c r="E9" s="182">
        <v>66.10576155844163</v>
      </c>
      <c r="F9" s="182">
        <v>130.18760414384207</v>
      </c>
      <c r="G9" s="1290">
        <v>0</v>
      </c>
      <c r="H9" s="1290">
        <v>0</v>
      </c>
      <c r="I9" s="182">
        <v>667</v>
      </c>
      <c r="J9" s="182"/>
      <c r="K9" s="182">
        <v>3378.809</v>
      </c>
    </row>
    <row r="10" spans="1:11" ht="12" customHeight="1">
      <c r="A10" s="181" t="s">
        <v>1128</v>
      </c>
      <c r="B10" s="182">
        <v>5782.615614875214</v>
      </c>
      <c r="C10" s="182">
        <f t="shared" si="0"/>
        <v>8091.633642448609</v>
      </c>
      <c r="D10" s="182">
        <v>4348.40411197782</v>
      </c>
      <c r="E10" s="182">
        <v>502.86322771349234</v>
      </c>
      <c r="F10" s="182">
        <v>326.2023027572958</v>
      </c>
      <c r="G10" s="1290">
        <v>0</v>
      </c>
      <c r="H10" s="1290">
        <v>0</v>
      </c>
      <c r="I10" s="182">
        <v>755</v>
      </c>
      <c r="J10" s="182"/>
      <c r="K10" s="182">
        <v>2914.164</v>
      </c>
    </row>
    <row r="11" spans="1:11" ht="12" customHeight="1">
      <c r="A11" s="181" t="s">
        <v>1129</v>
      </c>
      <c r="B11" s="182">
        <v>1478.6771196539535</v>
      </c>
      <c r="C11" s="182">
        <f t="shared" si="0"/>
        <v>3204.5724650126162</v>
      </c>
      <c r="D11" s="182">
        <v>2065.098663273086</v>
      </c>
      <c r="E11" s="182">
        <v>72.74789980162686</v>
      </c>
      <c r="F11" s="182">
        <v>88.10790193790352</v>
      </c>
      <c r="G11" s="1290">
        <v>0</v>
      </c>
      <c r="H11" s="1290">
        <v>0</v>
      </c>
      <c r="I11" s="182">
        <v>247</v>
      </c>
      <c r="J11" s="182"/>
      <c r="K11" s="182">
        <v>978.618</v>
      </c>
    </row>
    <row r="12" spans="1:11" ht="12" customHeight="1">
      <c r="A12" s="181" t="s">
        <v>1130</v>
      </c>
      <c r="B12" s="182">
        <v>3151.1742532186076</v>
      </c>
      <c r="C12" s="182">
        <f t="shared" si="0"/>
        <v>12317.586234804268</v>
      </c>
      <c r="D12" s="182">
        <v>5697.5784102060015</v>
      </c>
      <c r="E12" s="182">
        <v>203.32817276864884</v>
      </c>
      <c r="F12" s="182">
        <v>190.8816518296194</v>
      </c>
      <c r="G12" s="1290">
        <v>0</v>
      </c>
      <c r="H12" s="1290">
        <v>0</v>
      </c>
      <c r="I12" s="182">
        <v>1173</v>
      </c>
      <c r="J12" s="182"/>
      <c r="K12" s="182">
        <v>6225.798</v>
      </c>
    </row>
    <row r="13" spans="1:11" ht="12" customHeight="1">
      <c r="A13" s="181" t="s">
        <v>1131</v>
      </c>
      <c r="B13" s="182">
        <v>3552.0558750137748</v>
      </c>
      <c r="C13" s="182">
        <f t="shared" si="0"/>
        <v>8878.191481008416</v>
      </c>
      <c r="D13" s="182">
        <v>5458.871128373562</v>
      </c>
      <c r="E13" s="182">
        <v>318.0373796167078</v>
      </c>
      <c r="F13" s="182">
        <v>214.06497301814588</v>
      </c>
      <c r="G13" s="1290">
        <v>0</v>
      </c>
      <c r="H13" s="1290">
        <v>0</v>
      </c>
      <c r="I13" s="182">
        <v>754</v>
      </c>
      <c r="J13" s="182"/>
      <c r="K13" s="182">
        <v>2887.218</v>
      </c>
    </row>
    <row r="14" spans="1:11" ht="12" customHeight="1">
      <c r="A14" s="181" t="s">
        <v>1132</v>
      </c>
      <c r="B14" s="182">
        <v>1313.0976327439726</v>
      </c>
      <c r="C14" s="182">
        <f t="shared" si="0"/>
        <v>5737.537119741712</v>
      </c>
      <c r="D14" s="182">
        <v>2787.8923099010854</v>
      </c>
      <c r="E14" s="182">
        <v>111.80679634205575</v>
      </c>
      <c r="F14" s="182">
        <v>81.05701349857064</v>
      </c>
      <c r="G14" s="1290">
        <v>0</v>
      </c>
      <c r="H14" s="1290">
        <v>0</v>
      </c>
      <c r="I14" s="182">
        <v>437</v>
      </c>
      <c r="J14" s="182"/>
      <c r="K14" s="182">
        <v>2756.781</v>
      </c>
    </row>
    <row r="15" spans="1:11" ht="12" customHeight="1">
      <c r="A15" s="181" t="s">
        <v>1133</v>
      </c>
      <c r="B15" s="182">
        <v>12407.760956186457</v>
      </c>
      <c r="C15" s="182">
        <f t="shared" si="0"/>
        <v>38410.0083242274</v>
      </c>
      <c r="D15" s="182">
        <v>22188.644376502176</v>
      </c>
      <c r="E15" s="182">
        <v>1692.0825482358125</v>
      </c>
      <c r="F15" s="182">
        <v>719.0213994894086</v>
      </c>
      <c r="G15" s="1290">
        <v>0</v>
      </c>
      <c r="H15" s="1290">
        <v>0</v>
      </c>
      <c r="I15" s="182">
        <v>3057</v>
      </c>
      <c r="J15" s="182"/>
      <c r="K15" s="182">
        <v>13810.26</v>
      </c>
    </row>
    <row r="16" spans="1:11" ht="12" customHeight="1">
      <c r="A16" s="181" t="s">
        <v>1134</v>
      </c>
      <c r="B16" s="182">
        <v>24070.510256890062</v>
      </c>
      <c r="C16" s="182">
        <f t="shared" si="0"/>
        <v>78268.79848322948</v>
      </c>
      <c r="D16" s="182">
        <v>37085.73421216024</v>
      </c>
      <c r="E16" s="182">
        <v>2576.9511551261985</v>
      </c>
      <c r="F16" s="182">
        <v>1454.2880459430398</v>
      </c>
      <c r="G16" s="1290">
        <v>1333.42615</v>
      </c>
      <c r="H16" s="1290">
        <v>0</v>
      </c>
      <c r="I16" s="182">
        <v>6894</v>
      </c>
      <c r="J16" s="182"/>
      <c r="K16" s="182">
        <v>35818.39892</v>
      </c>
    </row>
    <row r="17" spans="1:11" ht="12" customHeight="1">
      <c r="A17" s="181" t="s">
        <v>1135</v>
      </c>
      <c r="B17" s="182">
        <v>17628.10293832543</v>
      </c>
      <c r="C17" s="182">
        <f t="shared" si="0"/>
        <v>35351.64140238771</v>
      </c>
      <c r="D17" s="182">
        <v>17919.6061392679</v>
      </c>
      <c r="E17" s="182">
        <v>1507.2881537655878</v>
      </c>
      <c r="F17" s="182">
        <v>1045.280109354219</v>
      </c>
      <c r="G17" s="1290">
        <v>0</v>
      </c>
      <c r="H17" s="1290">
        <v>0</v>
      </c>
      <c r="I17" s="182">
        <v>3225</v>
      </c>
      <c r="J17" s="182"/>
      <c r="K17" s="182">
        <v>14879.467</v>
      </c>
    </row>
    <row r="18" spans="1:11" ht="12" customHeight="1">
      <c r="A18" s="181" t="s">
        <v>1136</v>
      </c>
      <c r="B18" s="182">
        <v>943.5395608669573</v>
      </c>
      <c r="C18" s="182">
        <f t="shared" si="0"/>
        <v>3178.0578598755146</v>
      </c>
      <c r="D18" s="182">
        <v>1914.9689597489607</v>
      </c>
      <c r="E18" s="182">
        <v>27.321270794551918</v>
      </c>
      <c r="F18" s="182">
        <v>55.786629332001645</v>
      </c>
      <c r="G18" s="1290">
        <v>0</v>
      </c>
      <c r="H18" s="1290">
        <v>0</v>
      </c>
      <c r="I18" s="182">
        <v>297</v>
      </c>
      <c r="J18" s="182"/>
      <c r="K18" s="182">
        <v>1179.981</v>
      </c>
    </row>
    <row r="19" spans="1:11" ht="12" customHeight="1">
      <c r="A19" s="181" t="s">
        <v>1137</v>
      </c>
      <c r="B19" s="182">
        <v>708.5427700200341</v>
      </c>
      <c r="C19" s="182">
        <f t="shared" si="0"/>
        <v>1117.224418920658</v>
      </c>
      <c r="D19" s="182">
        <v>648.299969097525</v>
      </c>
      <c r="E19" s="182">
        <v>25.29956183222382</v>
      </c>
      <c r="F19" s="182">
        <v>41.96688799090923</v>
      </c>
      <c r="G19" s="1290">
        <v>0</v>
      </c>
      <c r="H19" s="1290">
        <v>0</v>
      </c>
      <c r="I19" s="182">
        <v>145</v>
      </c>
      <c r="J19" s="182"/>
      <c r="K19" s="182">
        <v>401.658</v>
      </c>
    </row>
    <row r="20" spans="1:11" ht="12" customHeight="1">
      <c r="A20" s="181" t="s">
        <v>1138</v>
      </c>
      <c r="B20" s="182">
        <v>826.487414798885</v>
      </c>
      <c r="C20" s="182">
        <f t="shared" si="0"/>
        <v>3844.64496765894</v>
      </c>
      <c r="D20" s="182">
        <v>1529.051646927272</v>
      </c>
      <c r="E20" s="182">
        <v>43.583880333794134</v>
      </c>
      <c r="F20" s="182">
        <v>49.525440397874064</v>
      </c>
      <c r="G20" s="1290">
        <v>0</v>
      </c>
      <c r="H20" s="1290">
        <v>0</v>
      </c>
      <c r="I20" s="182">
        <v>379</v>
      </c>
      <c r="J20" s="182"/>
      <c r="K20" s="182">
        <v>2222.484</v>
      </c>
    </row>
    <row r="21" spans="1:11" ht="12" customHeight="1">
      <c r="A21" s="181" t="s">
        <v>808</v>
      </c>
      <c r="B21" s="182">
        <v>1471.3646121929107</v>
      </c>
      <c r="C21" s="182">
        <f t="shared" si="0"/>
        <v>3893.8660736174106</v>
      </c>
      <c r="D21" s="182">
        <v>1870.0143070180852</v>
      </c>
      <c r="E21" s="182">
        <v>61.55691639320342</v>
      </c>
      <c r="F21" s="182">
        <v>90.87185020612199</v>
      </c>
      <c r="G21" s="1290">
        <v>0</v>
      </c>
      <c r="H21" s="1290">
        <v>0</v>
      </c>
      <c r="I21" s="182">
        <v>313</v>
      </c>
      <c r="J21" s="182"/>
      <c r="K21" s="182">
        <v>1871.423</v>
      </c>
    </row>
    <row r="22" spans="1:11" ht="12" customHeight="1">
      <c r="A22" s="181" t="s">
        <v>1139</v>
      </c>
      <c r="B22" s="182">
        <v>1590.7582534884295</v>
      </c>
      <c r="C22" s="182">
        <f t="shared" si="0"/>
        <v>6375.506755008526</v>
      </c>
      <c r="D22" s="182">
        <v>2865.89607588313</v>
      </c>
      <c r="E22" s="182">
        <v>66.15456890999998</v>
      </c>
      <c r="F22" s="182">
        <v>97.69711021539622</v>
      </c>
      <c r="G22" s="1290">
        <v>0</v>
      </c>
      <c r="H22" s="1290">
        <v>0</v>
      </c>
      <c r="I22" s="182">
        <v>576</v>
      </c>
      <c r="J22" s="182"/>
      <c r="K22" s="182">
        <v>3345.759</v>
      </c>
    </row>
    <row r="23" spans="1:11" ht="12" customHeight="1">
      <c r="A23" s="181" t="s">
        <v>814</v>
      </c>
      <c r="B23" s="182">
        <v>2035.5506748654145</v>
      </c>
      <c r="C23" s="182">
        <f t="shared" si="0"/>
        <v>6788.942824081013</v>
      </c>
      <c r="D23" s="182">
        <v>3308.9713206744204</v>
      </c>
      <c r="E23" s="182">
        <v>136.51741613214216</v>
      </c>
      <c r="F23" s="182">
        <v>122.91108727445057</v>
      </c>
      <c r="G23" s="1290">
        <v>0</v>
      </c>
      <c r="H23" s="1290">
        <v>0</v>
      </c>
      <c r="I23" s="182">
        <v>568</v>
      </c>
      <c r="J23" s="182"/>
      <c r="K23" s="182">
        <v>3220.543</v>
      </c>
    </row>
    <row r="24" spans="1:11" ht="12" customHeight="1">
      <c r="A24" s="181" t="s">
        <v>1140</v>
      </c>
      <c r="B24" s="182">
        <v>32969.96623564512</v>
      </c>
      <c r="C24" s="182">
        <f t="shared" si="0"/>
        <v>58314.37201377272</v>
      </c>
      <c r="D24" s="182">
        <v>34216.163987142005</v>
      </c>
      <c r="E24" s="182">
        <v>3712.262213548415</v>
      </c>
      <c r="F24" s="182">
        <v>1903.457843082301</v>
      </c>
      <c r="G24" s="1290">
        <v>5.91</v>
      </c>
      <c r="H24" s="1290">
        <v>505.62796999999995</v>
      </c>
      <c r="I24" s="182">
        <v>4957</v>
      </c>
      <c r="J24" s="182"/>
      <c r="K24" s="182">
        <v>17970.95</v>
      </c>
    </row>
    <row r="25" spans="1:11" ht="12" customHeight="1">
      <c r="A25" s="181" t="s">
        <v>1141</v>
      </c>
      <c r="B25" s="182">
        <v>582.7702105462153</v>
      </c>
      <c r="C25" s="182">
        <f t="shared" si="0"/>
        <v>1869.9225769104996</v>
      </c>
      <c r="D25" s="182">
        <v>979.2316349261322</v>
      </c>
      <c r="E25" s="182">
        <v>33.50353532527625</v>
      </c>
      <c r="F25" s="182">
        <v>34.97240665909102</v>
      </c>
      <c r="G25" s="1290">
        <v>0</v>
      </c>
      <c r="H25" s="1290">
        <v>0</v>
      </c>
      <c r="I25" s="182">
        <v>147</v>
      </c>
      <c r="J25" s="182"/>
      <c r="K25" s="182">
        <v>822.215</v>
      </c>
    </row>
    <row r="26" spans="1:11" ht="12" customHeight="1">
      <c r="A26" s="181" t="s">
        <v>1142</v>
      </c>
      <c r="B26" s="182">
        <v>1891.5315607607884</v>
      </c>
      <c r="C26" s="182">
        <f t="shared" si="0"/>
        <v>5919.764065759336</v>
      </c>
      <c r="D26" s="182">
        <v>3561.971123660066</v>
      </c>
      <c r="E26" s="182">
        <v>56.87683368266386</v>
      </c>
      <c r="F26" s="182">
        <v>111.96810841660594</v>
      </c>
      <c r="G26" s="1290">
        <v>0</v>
      </c>
      <c r="H26" s="1290">
        <v>0</v>
      </c>
      <c r="I26" s="182">
        <v>402</v>
      </c>
      <c r="J26" s="182"/>
      <c r="K26" s="182">
        <v>2188.948</v>
      </c>
    </row>
    <row r="27" spans="1:11" ht="12" customHeight="1">
      <c r="A27" s="181" t="s">
        <v>1143</v>
      </c>
      <c r="B27" s="182">
        <v>2382.8279501594707</v>
      </c>
      <c r="C27" s="182">
        <f t="shared" si="0"/>
        <v>7750.877868330497</v>
      </c>
      <c r="D27" s="182">
        <v>4255.750334587691</v>
      </c>
      <c r="E27" s="182">
        <v>234.73733040816566</v>
      </c>
      <c r="F27" s="182">
        <v>142.87920333464123</v>
      </c>
      <c r="G27" s="1290">
        <v>0</v>
      </c>
      <c r="H27" s="1290">
        <v>0</v>
      </c>
      <c r="I27" s="182">
        <v>691</v>
      </c>
      <c r="J27" s="182"/>
      <c r="K27" s="182">
        <v>3117.511</v>
      </c>
    </row>
    <row r="28" spans="1:11" ht="12" customHeight="1">
      <c r="A28" s="181" t="s">
        <v>1144</v>
      </c>
      <c r="B28" s="182">
        <v>1610.3807215558627</v>
      </c>
      <c r="C28" s="182">
        <f t="shared" si="0"/>
        <v>5874.506629361023</v>
      </c>
      <c r="D28" s="182">
        <v>3070.9982610368425</v>
      </c>
      <c r="E28" s="182">
        <v>85.6785941411524</v>
      </c>
      <c r="F28" s="182">
        <v>98.20477418302819</v>
      </c>
      <c r="G28" s="1290">
        <v>0</v>
      </c>
      <c r="H28" s="1290">
        <v>0</v>
      </c>
      <c r="I28" s="182">
        <v>621</v>
      </c>
      <c r="J28" s="182"/>
      <c r="K28" s="182">
        <v>2619.625</v>
      </c>
    </row>
    <row r="29" spans="1:11" ht="12" customHeight="1">
      <c r="A29" s="181" t="s">
        <v>1145</v>
      </c>
      <c r="B29" s="182">
        <v>2033.9026664824537</v>
      </c>
      <c r="C29" s="182">
        <f t="shared" si="0"/>
        <v>9261.510973914283</v>
      </c>
      <c r="D29" s="182">
        <v>4086.7526397360384</v>
      </c>
      <c r="E29" s="182">
        <v>111.16253930148554</v>
      </c>
      <c r="F29" s="182">
        <v>122.17779487675993</v>
      </c>
      <c r="G29" s="1290">
        <v>0</v>
      </c>
      <c r="H29" s="1290">
        <v>0</v>
      </c>
      <c r="I29" s="182">
        <v>825</v>
      </c>
      <c r="J29" s="182"/>
      <c r="K29" s="182">
        <v>4941.418</v>
      </c>
    </row>
    <row r="30" spans="1:11" ht="12" customHeight="1">
      <c r="A30" s="181" t="s">
        <v>1146</v>
      </c>
      <c r="B30" s="182">
        <v>5257.925903845768</v>
      </c>
      <c r="C30" s="182">
        <f t="shared" si="0"/>
        <v>10696.088948379138</v>
      </c>
      <c r="D30" s="182">
        <v>5903.944470255144</v>
      </c>
      <c r="E30" s="182">
        <v>386.8036841389857</v>
      </c>
      <c r="F30" s="182">
        <v>317.4027939850084</v>
      </c>
      <c r="G30" s="1290">
        <v>0</v>
      </c>
      <c r="H30" s="1290">
        <v>0</v>
      </c>
      <c r="I30" s="182">
        <v>1256</v>
      </c>
      <c r="J30" s="182"/>
      <c r="K30" s="182">
        <v>4087.938</v>
      </c>
    </row>
    <row r="31" spans="1:11" ht="12" customHeight="1">
      <c r="A31" s="181" t="s">
        <v>1147</v>
      </c>
      <c r="B31" s="182">
        <v>2216.221300992104</v>
      </c>
      <c r="C31" s="182">
        <f t="shared" si="0"/>
        <v>5609.118166580512</v>
      </c>
      <c r="D31" s="182">
        <v>3065.3371547343963</v>
      </c>
      <c r="E31" s="182">
        <v>135.90786654156898</v>
      </c>
      <c r="F31" s="182">
        <v>132.89514530454588</v>
      </c>
      <c r="G31" s="1290">
        <v>0</v>
      </c>
      <c r="H31" s="1290">
        <v>0</v>
      </c>
      <c r="I31" s="182">
        <v>440</v>
      </c>
      <c r="J31" s="182"/>
      <c r="K31" s="182">
        <v>2274.978</v>
      </c>
    </row>
    <row r="32" spans="1:11" ht="12" customHeight="1">
      <c r="A32" s="181" t="s">
        <v>827</v>
      </c>
      <c r="B32" s="182">
        <v>1403.9708850007398</v>
      </c>
      <c r="C32" s="182">
        <f t="shared" si="0"/>
        <v>4821.039383966749</v>
      </c>
      <c r="D32" s="182">
        <v>2820.1656794263736</v>
      </c>
      <c r="E32" s="182">
        <v>98.76438739785223</v>
      </c>
      <c r="F32" s="182">
        <v>86.64131714252228</v>
      </c>
      <c r="G32" s="1290">
        <v>0</v>
      </c>
      <c r="H32" s="1290">
        <v>0</v>
      </c>
      <c r="I32" s="182">
        <v>416</v>
      </c>
      <c r="J32" s="182"/>
      <c r="K32" s="182">
        <v>1815.468</v>
      </c>
    </row>
    <row r="33" spans="1:11" ht="12" customHeight="1">
      <c r="A33" s="181" t="s">
        <v>829</v>
      </c>
      <c r="B33" s="182">
        <v>39323.8655366635</v>
      </c>
      <c r="C33" s="182">
        <f t="shared" si="0"/>
        <v>86098.96412784109</v>
      </c>
      <c r="D33" s="182">
        <v>44098.18608509105</v>
      </c>
      <c r="E33" s="182">
        <v>3545.8562599297516</v>
      </c>
      <c r="F33" s="182">
        <v>2318.8397828202787</v>
      </c>
      <c r="G33" s="1290">
        <v>0</v>
      </c>
      <c r="H33" s="1290">
        <v>0</v>
      </c>
      <c r="I33" s="182">
        <v>6280</v>
      </c>
      <c r="J33" s="182"/>
      <c r="K33" s="182">
        <v>36136.082</v>
      </c>
    </row>
    <row r="34" spans="1:11" ht="12" customHeight="1">
      <c r="A34" s="181" t="s">
        <v>830</v>
      </c>
      <c r="B34" s="182">
        <v>2474.8547471096217</v>
      </c>
      <c r="C34" s="182">
        <f t="shared" si="0"/>
        <v>7009.611263350167</v>
      </c>
      <c r="D34" s="182">
        <v>3595.527609765891</v>
      </c>
      <c r="E34" s="182">
        <v>121.24396891781583</v>
      </c>
      <c r="F34" s="182">
        <v>149.87368466645944</v>
      </c>
      <c r="G34" s="1290">
        <v>0</v>
      </c>
      <c r="H34" s="1290">
        <v>0</v>
      </c>
      <c r="I34" s="182">
        <v>950</v>
      </c>
      <c r="J34" s="182"/>
      <c r="K34" s="182">
        <v>3142.966</v>
      </c>
    </row>
    <row r="35" spans="1:11" ht="12.75">
      <c r="A35" s="181" t="s">
        <v>1148</v>
      </c>
      <c r="B35" s="182">
        <v>15160.793832880756</v>
      </c>
      <c r="C35" s="182">
        <f t="shared" si="0"/>
        <v>26863.890634545598</v>
      </c>
      <c r="D35" s="182">
        <v>15285.566292598953</v>
      </c>
      <c r="E35" s="182">
        <v>2027.809881272891</v>
      </c>
      <c r="F35" s="182">
        <v>860.7724606737565</v>
      </c>
      <c r="G35" s="1290">
        <v>0</v>
      </c>
      <c r="H35" s="1290">
        <v>0</v>
      </c>
      <c r="I35" s="182">
        <v>3287</v>
      </c>
      <c r="J35" s="182"/>
      <c r="K35" s="182">
        <v>8689.742</v>
      </c>
    </row>
    <row r="36" spans="1:11" ht="12.75">
      <c r="A36" s="181" t="s">
        <v>1149</v>
      </c>
      <c r="B36" s="182">
        <v>5862.446915906758</v>
      </c>
      <c r="C36" s="182">
        <f t="shared" si="0"/>
        <v>11837.558491884654</v>
      </c>
      <c r="D36" s="182">
        <v>6305.556921802291</v>
      </c>
      <c r="E36" s="182">
        <v>458.4973451469522</v>
      </c>
      <c r="F36" s="182">
        <v>347.8062249354117</v>
      </c>
      <c r="G36" s="1290">
        <v>0</v>
      </c>
      <c r="H36" s="1290">
        <v>0</v>
      </c>
      <c r="I36" s="182">
        <v>1007</v>
      </c>
      <c r="J36" s="182"/>
      <c r="K36" s="182">
        <v>4725.698</v>
      </c>
    </row>
    <row r="37" spans="1:11" ht="12.75">
      <c r="A37" s="181" t="s">
        <v>1150</v>
      </c>
      <c r="B37" s="182">
        <v>1197.5635665315706</v>
      </c>
      <c r="C37" s="182">
        <f t="shared" si="0"/>
        <v>4314.4378772933505</v>
      </c>
      <c r="D37" s="182">
        <v>2428.5396624496057</v>
      </c>
      <c r="E37" s="182">
        <v>66.77930300994686</v>
      </c>
      <c r="F37" s="182">
        <v>72.31391183379789</v>
      </c>
      <c r="G37" s="1290">
        <v>0</v>
      </c>
      <c r="H37" s="1290">
        <v>0</v>
      </c>
      <c r="I37" s="182">
        <v>354</v>
      </c>
      <c r="J37" s="182"/>
      <c r="K37" s="182">
        <v>1746.805</v>
      </c>
    </row>
    <row r="38" spans="1:11" ht="12.75">
      <c r="A38" s="181" t="s">
        <v>928</v>
      </c>
      <c r="B38" s="182">
        <v>2775.4002151266536</v>
      </c>
      <c r="C38" s="182">
        <f t="shared" si="0"/>
        <v>8861.416533240186</v>
      </c>
      <c r="D38" s="182">
        <v>5306.713958871352</v>
      </c>
      <c r="E38" s="182">
        <v>504.3838478664881</v>
      </c>
      <c r="F38" s="182">
        <v>162.9037265023466</v>
      </c>
      <c r="G38" s="1290">
        <v>0</v>
      </c>
      <c r="H38" s="1290">
        <v>0</v>
      </c>
      <c r="I38" s="182">
        <v>726</v>
      </c>
      <c r="J38" s="182"/>
      <c r="K38" s="182">
        <v>2887.415</v>
      </c>
    </row>
    <row r="39" spans="1:11" ht="12.75">
      <c r="A39" s="181" t="s">
        <v>1151</v>
      </c>
      <c r="B39" s="182">
        <v>7927.926226676664</v>
      </c>
      <c r="C39" s="182">
        <f t="shared" si="0"/>
        <v>13822.744301339415</v>
      </c>
      <c r="D39" s="182">
        <v>8059.789958652257</v>
      </c>
      <c r="E39" s="182">
        <v>522.11935481498</v>
      </c>
      <c r="F39" s="182">
        <v>441.1599878721788</v>
      </c>
      <c r="G39" s="1290">
        <v>0</v>
      </c>
      <c r="H39" s="1290">
        <v>0</v>
      </c>
      <c r="I39" s="182">
        <v>1245</v>
      </c>
      <c r="J39" s="182"/>
      <c r="K39" s="182">
        <v>4799.675</v>
      </c>
    </row>
    <row r="40" spans="1:11" ht="12.75">
      <c r="A40" s="181" t="s">
        <v>842</v>
      </c>
      <c r="B40" s="182">
        <v>829.5141333530283</v>
      </c>
      <c r="C40" s="182">
        <f aca="true" t="shared" si="1" ref="C40:C71">SUM(D40:H40)+K40</f>
        <v>2772.9699855680483</v>
      </c>
      <c r="D40" s="182">
        <v>1462.540230555274</v>
      </c>
      <c r="E40" s="182">
        <v>65.38124353975324</v>
      </c>
      <c r="F40" s="182">
        <v>50.0895114730207</v>
      </c>
      <c r="G40" s="1290">
        <v>0</v>
      </c>
      <c r="H40" s="1290">
        <v>0</v>
      </c>
      <c r="I40" s="182">
        <v>255</v>
      </c>
      <c r="J40" s="182"/>
      <c r="K40" s="182">
        <v>1194.959</v>
      </c>
    </row>
    <row r="41" spans="1:11" ht="12.75">
      <c r="A41" s="181" t="s">
        <v>1152</v>
      </c>
      <c r="B41" s="182">
        <v>2526.0269809707456</v>
      </c>
      <c r="C41" s="182">
        <f t="shared" si="1"/>
        <v>7065.036200486535</v>
      </c>
      <c r="D41" s="182">
        <v>3994.8796696731347</v>
      </c>
      <c r="E41" s="182">
        <v>109.31219837351786</v>
      </c>
      <c r="F41" s="182">
        <v>153.4273324398832</v>
      </c>
      <c r="G41" s="1290">
        <v>0</v>
      </c>
      <c r="H41" s="1290">
        <v>0</v>
      </c>
      <c r="I41" s="182">
        <v>807</v>
      </c>
      <c r="J41" s="182"/>
      <c r="K41" s="182">
        <v>2807.417</v>
      </c>
    </row>
    <row r="42" spans="1:11" ht="12.75">
      <c r="A42" s="181" t="s">
        <v>1153</v>
      </c>
      <c r="B42" s="182">
        <v>3099.3543027454275</v>
      </c>
      <c r="C42" s="182">
        <f t="shared" si="1"/>
        <v>12164.914626782582</v>
      </c>
      <c r="D42" s="182">
        <v>6309.302974076486</v>
      </c>
      <c r="E42" s="182">
        <v>711.0124822082937</v>
      </c>
      <c r="F42" s="182">
        <v>183.8871704978012</v>
      </c>
      <c r="G42" s="1290">
        <v>0</v>
      </c>
      <c r="H42" s="1290">
        <v>0</v>
      </c>
      <c r="I42" s="182">
        <v>937</v>
      </c>
      <c r="J42" s="182"/>
      <c r="K42" s="182">
        <v>4960.712</v>
      </c>
    </row>
    <row r="43" spans="1:11" ht="12.75">
      <c r="A43" s="181" t="s">
        <v>1154</v>
      </c>
      <c r="B43" s="182">
        <v>35225.67249536021</v>
      </c>
      <c r="C43" s="182">
        <f t="shared" si="1"/>
        <v>160220.80140009266</v>
      </c>
      <c r="D43" s="182">
        <v>58328.306453496756</v>
      </c>
      <c r="E43" s="182">
        <v>4422.411347938032</v>
      </c>
      <c r="F43" s="182">
        <v>2175.0016586578886</v>
      </c>
      <c r="G43" s="1290">
        <v>2675.81831</v>
      </c>
      <c r="H43" s="1290">
        <v>14160.07831</v>
      </c>
      <c r="I43" s="182">
        <v>10896</v>
      </c>
      <c r="J43" s="182"/>
      <c r="K43" s="182">
        <v>78459.18531999999</v>
      </c>
    </row>
    <row r="44" spans="1:11" ht="12.75">
      <c r="A44" s="181" t="s">
        <v>1155</v>
      </c>
      <c r="B44" s="182">
        <v>12462.766804627923</v>
      </c>
      <c r="C44" s="182">
        <f t="shared" si="1"/>
        <v>32536.35008912633</v>
      </c>
      <c r="D44" s="182">
        <v>19363.56599105198</v>
      </c>
      <c r="E44" s="182">
        <v>1048.9393998889354</v>
      </c>
      <c r="F44" s="182">
        <v>732.502698185413</v>
      </c>
      <c r="G44" s="1290">
        <v>0</v>
      </c>
      <c r="H44" s="1290">
        <v>0</v>
      </c>
      <c r="I44" s="182">
        <v>3444</v>
      </c>
      <c r="J44" s="182"/>
      <c r="K44" s="182">
        <v>11391.342</v>
      </c>
    </row>
    <row r="45" spans="1:11" ht="12.75">
      <c r="A45" s="181" t="s">
        <v>1156</v>
      </c>
      <c r="B45" s="182">
        <v>2003.023631947923</v>
      </c>
      <c r="C45" s="182">
        <f t="shared" si="1"/>
        <v>3698.6980566656284</v>
      </c>
      <c r="D45" s="182">
        <v>1856.5380384015102</v>
      </c>
      <c r="E45" s="182">
        <v>196.09709248332618</v>
      </c>
      <c r="F45" s="182">
        <v>118.45492578079218</v>
      </c>
      <c r="G45" s="1290">
        <v>0</v>
      </c>
      <c r="H45" s="1290">
        <v>0</v>
      </c>
      <c r="I45" s="182">
        <v>265</v>
      </c>
      <c r="J45" s="182"/>
      <c r="K45" s="182">
        <v>1527.608</v>
      </c>
    </row>
    <row r="46" spans="1:11" ht="12.75">
      <c r="A46" s="181" t="s">
        <v>1157</v>
      </c>
      <c r="B46" s="182">
        <v>1725.9045684552104</v>
      </c>
      <c r="C46" s="182">
        <f t="shared" si="1"/>
        <v>4068.5196567514113</v>
      </c>
      <c r="D46" s="182">
        <v>1990.775122747766</v>
      </c>
      <c r="E46" s="182">
        <v>80.97465005873987</v>
      </c>
      <c r="F46" s="182">
        <v>105.42488394490505</v>
      </c>
      <c r="G46" s="1290">
        <v>0</v>
      </c>
      <c r="H46" s="1290">
        <v>0</v>
      </c>
      <c r="I46" s="182">
        <v>329</v>
      </c>
      <c r="J46" s="182"/>
      <c r="K46" s="182">
        <v>1891.345</v>
      </c>
    </row>
    <row r="47" spans="1:11" ht="12.75">
      <c r="A47" s="181" t="s">
        <v>1158</v>
      </c>
      <c r="B47" s="182">
        <v>12552.791509406676</v>
      </c>
      <c r="C47" s="182">
        <f t="shared" si="1"/>
        <v>62718.0084449219</v>
      </c>
      <c r="D47" s="182">
        <v>26667.843336632686</v>
      </c>
      <c r="E47" s="182">
        <v>1177.1769199811567</v>
      </c>
      <c r="F47" s="182">
        <v>761.9472083080669</v>
      </c>
      <c r="G47" s="1290">
        <v>2.85</v>
      </c>
      <c r="H47" s="1290">
        <v>172.50567999999998</v>
      </c>
      <c r="I47" s="182">
        <v>5389</v>
      </c>
      <c r="J47" s="182"/>
      <c r="K47" s="182">
        <v>33935.6853</v>
      </c>
    </row>
    <row r="48" spans="1:11" ht="12.75">
      <c r="A48" s="181" t="s">
        <v>1159</v>
      </c>
      <c r="B48" s="182">
        <v>640.6303066909578</v>
      </c>
      <c r="C48" s="182">
        <f t="shared" si="1"/>
        <v>2413.512116519917</v>
      </c>
      <c r="D48" s="182">
        <v>1493.2357819018127</v>
      </c>
      <c r="E48" s="182">
        <v>34.64888117517886</v>
      </c>
      <c r="F48" s="182">
        <v>40.105453442925345</v>
      </c>
      <c r="G48" s="1290">
        <v>0</v>
      </c>
      <c r="H48" s="1290">
        <v>0</v>
      </c>
      <c r="I48" s="182">
        <v>173</v>
      </c>
      <c r="J48" s="182"/>
      <c r="K48" s="182">
        <v>845.522</v>
      </c>
    </row>
    <row r="49" spans="1:11" ht="12.75">
      <c r="A49" s="181" t="s">
        <v>1160</v>
      </c>
      <c r="B49" s="182">
        <v>1375.6077221528933</v>
      </c>
      <c r="C49" s="182">
        <f t="shared" si="1"/>
        <v>4678.653769358332</v>
      </c>
      <c r="D49" s="182">
        <v>2309.5531326308173</v>
      </c>
      <c r="E49" s="182">
        <v>51.479825208122755</v>
      </c>
      <c r="F49" s="182">
        <v>84.21581151939178</v>
      </c>
      <c r="G49" s="1290">
        <v>0</v>
      </c>
      <c r="H49" s="1290">
        <v>0</v>
      </c>
      <c r="I49" s="182">
        <v>471</v>
      </c>
      <c r="J49" s="182"/>
      <c r="K49" s="182">
        <v>2233.405</v>
      </c>
    </row>
    <row r="50" spans="1:11" ht="12.75">
      <c r="A50" s="181" t="s">
        <v>1161</v>
      </c>
      <c r="B50" s="182">
        <v>2360.8991937770656</v>
      </c>
      <c r="C50" s="182">
        <f t="shared" si="1"/>
        <v>9056.816980711408</v>
      </c>
      <c r="D50" s="182">
        <v>5249.114480864564</v>
      </c>
      <c r="E50" s="182">
        <v>160.957968576939</v>
      </c>
      <c r="F50" s="182">
        <v>143.89453126990517</v>
      </c>
      <c r="G50" s="1290">
        <v>0</v>
      </c>
      <c r="H50" s="1290">
        <v>0</v>
      </c>
      <c r="I50" s="182">
        <v>686</v>
      </c>
      <c r="J50" s="182"/>
      <c r="K50" s="182">
        <v>3502.85</v>
      </c>
    </row>
    <row r="51" spans="1:11" ht="12.75">
      <c r="A51" s="181" t="s">
        <v>1162</v>
      </c>
      <c r="B51" s="182">
        <v>6090.017230139963</v>
      </c>
      <c r="C51" s="182">
        <f t="shared" si="1"/>
        <v>13309.848718864363</v>
      </c>
      <c r="D51" s="182">
        <v>6615.608321129317</v>
      </c>
      <c r="E51" s="182">
        <v>288.18897261924576</v>
      </c>
      <c r="F51" s="182">
        <v>358.9184251158003</v>
      </c>
      <c r="G51" s="1290">
        <v>0</v>
      </c>
      <c r="H51" s="1290">
        <v>0</v>
      </c>
      <c r="I51" s="182">
        <v>939</v>
      </c>
      <c r="J51" s="182"/>
      <c r="K51" s="182">
        <v>6047.133</v>
      </c>
    </row>
    <row r="52" spans="1:11" ht="12.75">
      <c r="A52" s="181" t="s">
        <v>1163</v>
      </c>
      <c r="B52" s="182">
        <v>3904.5599297119275</v>
      </c>
      <c r="C52" s="182">
        <f t="shared" si="1"/>
        <v>7292.175253545156</v>
      </c>
      <c r="D52" s="182">
        <v>3452.5203678920525</v>
      </c>
      <c r="E52" s="182">
        <v>250.78193377711395</v>
      </c>
      <c r="F52" s="182">
        <v>225.0079518759905</v>
      </c>
      <c r="G52" s="1290">
        <v>0</v>
      </c>
      <c r="H52" s="1290">
        <v>0</v>
      </c>
      <c r="I52" s="182">
        <v>472</v>
      </c>
      <c r="J52" s="182"/>
      <c r="K52" s="182">
        <v>3363.865</v>
      </c>
    </row>
    <row r="53" spans="1:11" ht="12.75">
      <c r="A53" s="181" t="s">
        <v>1164</v>
      </c>
      <c r="B53" s="182">
        <v>793.576621905904</v>
      </c>
      <c r="C53" s="182">
        <f t="shared" si="1"/>
        <v>2175.5693310228944</v>
      </c>
      <c r="D53" s="182">
        <v>1358.0487659434468</v>
      </c>
      <c r="E53" s="182">
        <v>61.935444519733736</v>
      </c>
      <c r="F53" s="182">
        <v>46.987120559714235</v>
      </c>
      <c r="G53" s="1290">
        <v>0</v>
      </c>
      <c r="H53" s="1290">
        <v>0</v>
      </c>
      <c r="I53" s="182">
        <v>141</v>
      </c>
      <c r="J53" s="182"/>
      <c r="K53" s="182">
        <v>708.598</v>
      </c>
    </row>
    <row r="54" spans="1:11" ht="12.75">
      <c r="A54" s="181" t="s">
        <v>1165</v>
      </c>
      <c r="B54" s="182">
        <v>1363.000897857251</v>
      </c>
      <c r="C54" s="182">
        <f t="shared" si="1"/>
        <v>2516.3196490746436</v>
      </c>
      <c r="D54" s="182">
        <v>1438.2521603492685</v>
      </c>
      <c r="E54" s="182">
        <v>50.44944778633537</v>
      </c>
      <c r="F54" s="182">
        <v>82.86204093903986</v>
      </c>
      <c r="G54" s="1290">
        <v>0</v>
      </c>
      <c r="H54" s="1290">
        <v>0</v>
      </c>
      <c r="I54" s="182">
        <v>220</v>
      </c>
      <c r="J54" s="182"/>
      <c r="K54" s="182">
        <v>944.756</v>
      </c>
    </row>
    <row r="55" spans="1:11" ht="12.75">
      <c r="A55" s="181" t="s">
        <v>1166</v>
      </c>
      <c r="B55" s="182">
        <v>3312.816859360276</v>
      </c>
      <c r="C55" s="182">
        <f t="shared" si="1"/>
        <v>7439.799967875755</v>
      </c>
      <c r="D55" s="182">
        <v>3967.4906500041434</v>
      </c>
      <c r="E55" s="182">
        <v>324.1892751286847</v>
      </c>
      <c r="F55" s="182">
        <v>193.98404274292588</v>
      </c>
      <c r="G55" s="1290">
        <v>0</v>
      </c>
      <c r="H55" s="1290">
        <v>0</v>
      </c>
      <c r="I55" s="182">
        <v>530</v>
      </c>
      <c r="J55" s="182"/>
      <c r="K55" s="182">
        <v>2954.136</v>
      </c>
    </row>
    <row r="56" spans="1:11" ht="12.75">
      <c r="A56" s="181" t="s">
        <v>1167</v>
      </c>
      <c r="B56" s="182">
        <v>6197.742088144593</v>
      </c>
      <c r="C56" s="182">
        <f t="shared" si="1"/>
        <v>17079.618015713913</v>
      </c>
      <c r="D56" s="182">
        <v>9342.042688799585</v>
      </c>
      <c r="E56" s="182">
        <v>542.5934964898016</v>
      </c>
      <c r="F56" s="182">
        <v>373.2458304245247</v>
      </c>
      <c r="G56" s="1290">
        <v>0</v>
      </c>
      <c r="H56" s="1290">
        <v>0</v>
      </c>
      <c r="I56" s="182">
        <v>1786</v>
      </c>
      <c r="J56" s="182"/>
      <c r="K56" s="182">
        <v>6821.736</v>
      </c>
    </row>
    <row r="57" spans="1:11" ht="12.75">
      <c r="A57" s="181" t="s">
        <v>1168</v>
      </c>
      <c r="B57" s="182">
        <v>3137.4397745607625</v>
      </c>
      <c r="C57" s="182">
        <f t="shared" si="1"/>
        <v>6785.124345800647</v>
      </c>
      <c r="D57" s="182">
        <v>4140.364025324394</v>
      </c>
      <c r="E57" s="182">
        <v>296.2129012154385</v>
      </c>
      <c r="F57" s="182">
        <v>185.86141926081442</v>
      </c>
      <c r="G57" s="1290">
        <v>0</v>
      </c>
      <c r="H57" s="1290">
        <v>0</v>
      </c>
      <c r="I57" s="182">
        <v>763</v>
      </c>
      <c r="J57" s="182"/>
      <c r="K57" s="182">
        <v>2162.686</v>
      </c>
    </row>
    <row r="58" spans="1:11" ht="12.75">
      <c r="A58" s="181" t="s">
        <v>1169</v>
      </c>
      <c r="B58" s="182">
        <v>3846.268395958531</v>
      </c>
      <c r="C58" s="182">
        <f t="shared" si="1"/>
        <v>7554.263324656373</v>
      </c>
      <c r="D58" s="182">
        <v>3773.5871255825327</v>
      </c>
      <c r="E58" s="182">
        <v>195.47018916775448</v>
      </c>
      <c r="F58" s="182">
        <v>234.99200990608583</v>
      </c>
      <c r="G58" s="1290">
        <v>0</v>
      </c>
      <c r="H58" s="1290">
        <v>0</v>
      </c>
      <c r="I58" s="182">
        <v>770</v>
      </c>
      <c r="J58" s="182"/>
      <c r="K58" s="182">
        <v>3350.214</v>
      </c>
    </row>
    <row r="59" spans="1:11" ht="12.75">
      <c r="A59" s="181" t="s">
        <v>1170</v>
      </c>
      <c r="B59" s="182">
        <v>20140.135643594695</v>
      </c>
      <c r="C59" s="182">
        <f t="shared" si="1"/>
        <v>37535.11769138567</v>
      </c>
      <c r="D59" s="182">
        <v>21003.256314622537</v>
      </c>
      <c r="E59" s="182">
        <v>1599.9548760420835</v>
      </c>
      <c r="F59" s="182">
        <v>1138.859500721045</v>
      </c>
      <c r="G59" s="1290">
        <v>0</v>
      </c>
      <c r="H59" s="1290">
        <v>0</v>
      </c>
      <c r="I59" s="182">
        <v>2831</v>
      </c>
      <c r="J59" s="182"/>
      <c r="K59" s="182">
        <v>13793.047</v>
      </c>
    </row>
    <row r="60" spans="1:11" ht="12.75">
      <c r="A60" s="181" t="s">
        <v>1171</v>
      </c>
      <c r="B60" s="182">
        <v>8203.73512641052</v>
      </c>
      <c r="C60" s="182">
        <f t="shared" si="1"/>
        <v>17724.084410344083</v>
      </c>
      <c r="D60" s="182">
        <v>9931.49247035839</v>
      </c>
      <c r="E60" s="182">
        <v>918.4816876047155</v>
      </c>
      <c r="F60" s="182">
        <v>475.00425238097665</v>
      </c>
      <c r="G60" s="1290">
        <v>0</v>
      </c>
      <c r="H60" s="1290">
        <v>0</v>
      </c>
      <c r="I60" s="182">
        <v>1349</v>
      </c>
      <c r="J60" s="182"/>
      <c r="K60" s="182">
        <v>6399.106</v>
      </c>
    </row>
    <row r="61" spans="1:11" ht="12.75">
      <c r="A61" s="181" t="s">
        <v>1172</v>
      </c>
      <c r="B61" s="182">
        <v>528.7882825033387</v>
      </c>
      <c r="C61" s="182">
        <f t="shared" si="1"/>
        <v>1735.7535934309547</v>
      </c>
      <c r="D61" s="182">
        <v>808.8485387467966</v>
      </c>
      <c r="E61" s="182">
        <v>63.17948968056545</v>
      </c>
      <c r="F61" s="182">
        <v>33.05456500359249</v>
      </c>
      <c r="G61" s="1290">
        <v>0</v>
      </c>
      <c r="H61" s="1290">
        <v>0</v>
      </c>
      <c r="I61" s="182">
        <v>127</v>
      </c>
      <c r="J61" s="182"/>
      <c r="K61" s="182">
        <v>830.671</v>
      </c>
    </row>
    <row r="62" spans="1:11" ht="12.75">
      <c r="A62" s="181" t="s">
        <v>1173</v>
      </c>
      <c r="B62" s="182">
        <v>7569.028150988737</v>
      </c>
      <c r="C62" s="182">
        <f t="shared" si="1"/>
        <v>12116.104260773885</v>
      </c>
      <c r="D62" s="182">
        <v>6696.459856507154</v>
      </c>
      <c r="E62" s="182">
        <v>469.0397330835558</v>
      </c>
      <c r="F62" s="182">
        <v>444.995671183176</v>
      </c>
      <c r="G62" s="1290">
        <v>0</v>
      </c>
      <c r="H62" s="1290">
        <v>0</v>
      </c>
      <c r="I62" s="182">
        <v>939</v>
      </c>
      <c r="J62" s="182"/>
      <c r="K62" s="182">
        <v>4505.609</v>
      </c>
    </row>
    <row r="63" spans="1:11" ht="12.75">
      <c r="A63" s="181" t="s">
        <v>870</v>
      </c>
      <c r="B63" s="182">
        <v>1977.4960997939718</v>
      </c>
      <c r="C63" s="182">
        <f t="shared" si="1"/>
        <v>5408.634078499368</v>
      </c>
      <c r="D63" s="182">
        <v>3057.5230051405365</v>
      </c>
      <c r="E63" s="182">
        <v>70.2023252659058</v>
      </c>
      <c r="F63" s="182">
        <v>117.04474809292562</v>
      </c>
      <c r="G63" s="1290">
        <v>0</v>
      </c>
      <c r="H63" s="1290">
        <v>0</v>
      </c>
      <c r="I63" s="182">
        <v>602</v>
      </c>
      <c r="J63" s="182"/>
      <c r="K63" s="182">
        <v>2163.864</v>
      </c>
    </row>
    <row r="64" spans="1:11" ht="12.75">
      <c r="A64" s="181" t="s">
        <v>1174</v>
      </c>
      <c r="B64" s="182">
        <v>3860.221659066578</v>
      </c>
      <c r="C64" s="182">
        <f t="shared" si="1"/>
        <v>8562.644495927845</v>
      </c>
      <c r="D64" s="182">
        <v>5004.221503630453</v>
      </c>
      <c r="E64" s="182">
        <v>197.62638949882117</v>
      </c>
      <c r="F64" s="182">
        <v>234.93560279857118</v>
      </c>
      <c r="G64" s="1290">
        <v>0</v>
      </c>
      <c r="H64" s="1290">
        <v>0</v>
      </c>
      <c r="I64" s="182">
        <v>1049</v>
      </c>
      <c r="J64" s="182"/>
      <c r="K64" s="182">
        <v>3125.861</v>
      </c>
    </row>
    <row r="65" spans="1:11" ht="12.75">
      <c r="A65" s="181" t="s">
        <v>1175</v>
      </c>
      <c r="B65" s="182">
        <v>6476.1640864958545</v>
      </c>
      <c r="C65" s="182">
        <f t="shared" si="1"/>
        <v>20463.149812105126</v>
      </c>
      <c r="D65" s="182">
        <v>11941.198373090345</v>
      </c>
      <c r="E65" s="182">
        <v>1686.0987669347587</v>
      </c>
      <c r="F65" s="182">
        <v>375.1636720800233</v>
      </c>
      <c r="G65" s="1290">
        <v>0</v>
      </c>
      <c r="H65" s="1290">
        <v>0</v>
      </c>
      <c r="I65" s="182">
        <v>1421</v>
      </c>
      <c r="J65" s="182"/>
      <c r="K65" s="182">
        <v>6460.689</v>
      </c>
    </row>
    <row r="66" spans="1:11" ht="12.75">
      <c r="A66" s="181" t="s">
        <v>873</v>
      </c>
      <c r="B66" s="182">
        <v>3893.430250254463</v>
      </c>
      <c r="C66" s="182">
        <f t="shared" si="1"/>
        <v>12230.434845424865</v>
      </c>
      <c r="D66" s="182">
        <v>7883.407507600704</v>
      </c>
      <c r="E66" s="182">
        <v>328.966972542341</v>
      </c>
      <c r="F66" s="182">
        <v>237.81236528181896</v>
      </c>
      <c r="G66" s="1290">
        <v>0</v>
      </c>
      <c r="H66" s="1290">
        <v>0</v>
      </c>
      <c r="I66" s="182">
        <v>864</v>
      </c>
      <c r="J66" s="182"/>
      <c r="K66" s="182">
        <v>3780.248</v>
      </c>
    </row>
    <row r="67" spans="1:11" ht="12.75">
      <c r="A67" s="181" t="s">
        <v>875</v>
      </c>
      <c r="B67" s="182">
        <v>3972.365440235912</v>
      </c>
      <c r="C67" s="182">
        <f t="shared" si="1"/>
        <v>13502.837194632699</v>
      </c>
      <c r="D67" s="182">
        <v>6723.310108993158</v>
      </c>
      <c r="E67" s="182">
        <v>247.62030200394526</v>
      </c>
      <c r="F67" s="182">
        <v>242.71978363559464</v>
      </c>
      <c r="G67" s="1290">
        <v>0</v>
      </c>
      <c r="H67" s="1290">
        <v>0</v>
      </c>
      <c r="I67" s="182">
        <v>1208</v>
      </c>
      <c r="J67" s="182"/>
      <c r="K67" s="182">
        <v>6289.187</v>
      </c>
    </row>
    <row r="68" spans="1:11" ht="12.75">
      <c r="A68" s="181" t="s">
        <v>1176</v>
      </c>
      <c r="B68" s="182">
        <v>1467.3290850444669</v>
      </c>
      <c r="C68" s="182">
        <f t="shared" si="1"/>
        <v>4103.9981114881775</v>
      </c>
      <c r="D68" s="182">
        <v>2456.557581405506</v>
      </c>
      <c r="E68" s="182">
        <v>209.51369112281037</v>
      </c>
      <c r="F68" s="182">
        <v>86.02083895986098</v>
      </c>
      <c r="G68" s="1290">
        <v>0</v>
      </c>
      <c r="H68" s="1290">
        <v>0</v>
      </c>
      <c r="I68" s="182">
        <v>286</v>
      </c>
      <c r="J68" s="182"/>
      <c r="K68" s="182">
        <v>1351.906</v>
      </c>
    </row>
    <row r="69" spans="1:11" ht="12.75">
      <c r="A69" s="181" t="s">
        <v>1177</v>
      </c>
      <c r="B69" s="182">
        <v>946.8995108682983</v>
      </c>
      <c r="C69" s="182">
        <f t="shared" si="1"/>
        <v>2657.319978294862</v>
      </c>
      <c r="D69" s="182">
        <v>1620.6451061959945</v>
      </c>
      <c r="E69" s="182">
        <v>43.984100616572604</v>
      </c>
      <c r="F69" s="182">
        <v>56.9147714822949</v>
      </c>
      <c r="G69" s="1290">
        <v>0</v>
      </c>
      <c r="H69" s="1290">
        <v>0</v>
      </c>
      <c r="I69" s="182">
        <v>287</v>
      </c>
      <c r="J69" s="182"/>
      <c r="K69" s="182">
        <v>935.776</v>
      </c>
    </row>
    <row r="70" spans="1:11" ht="12.75">
      <c r="A70" s="181" t="s">
        <v>1178</v>
      </c>
      <c r="B70" s="182">
        <v>1520.4570951928038</v>
      </c>
      <c r="C70" s="182">
        <f t="shared" si="1"/>
        <v>1607.9252064216162</v>
      </c>
      <c r="D70" s="182">
        <v>998.6272535136909</v>
      </c>
      <c r="E70" s="182">
        <v>27.886351464816368</v>
      </c>
      <c r="F70" s="182">
        <v>88.8976014431088</v>
      </c>
      <c r="G70" s="1290">
        <v>0</v>
      </c>
      <c r="H70" s="1290">
        <v>0</v>
      </c>
      <c r="I70" s="182">
        <v>98</v>
      </c>
      <c r="J70" s="182"/>
      <c r="K70" s="182">
        <v>492.514</v>
      </c>
    </row>
    <row r="71" spans="1:11" ht="12.75">
      <c r="A71" s="181" t="s">
        <v>1179</v>
      </c>
      <c r="B71" s="182">
        <v>1547.0969970520136</v>
      </c>
      <c r="C71" s="182">
        <f t="shared" si="1"/>
        <v>6593.124703095384</v>
      </c>
      <c r="D71" s="182">
        <v>3064.3963376047054</v>
      </c>
      <c r="E71" s="182">
        <v>77.30216800592713</v>
      </c>
      <c r="F71" s="182">
        <v>95.21519748475106</v>
      </c>
      <c r="G71" s="1290">
        <v>0</v>
      </c>
      <c r="H71" s="1290">
        <v>0</v>
      </c>
      <c r="I71" s="182">
        <v>567</v>
      </c>
      <c r="J71" s="182"/>
      <c r="K71" s="182">
        <v>3356.211</v>
      </c>
    </row>
    <row r="72" spans="1:11" ht="7.5" customHeight="1">
      <c r="A72" s="181"/>
      <c r="B72" s="182"/>
      <c r="C72" s="182"/>
      <c r="D72" s="182"/>
      <c r="E72" s="182"/>
      <c r="F72" s="182"/>
      <c r="G72" s="1290"/>
      <c r="H72" s="1290"/>
      <c r="I72" s="182"/>
      <c r="J72" s="182"/>
      <c r="K72" s="182"/>
    </row>
    <row r="73" spans="1:11" ht="12.75">
      <c r="A73" s="1288" t="s">
        <v>1121</v>
      </c>
      <c r="B73" s="182">
        <f aca="true" t="shared" si="2" ref="B73:I73">SUM(B8:B71)</f>
        <v>373922.24696502765</v>
      </c>
      <c r="C73" s="182">
        <f t="shared" si="2"/>
        <v>1011947.0223967371</v>
      </c>
      <c r="D73" s="182">
        <f t="shared" si="2"/>
        <v>509803.7225620961</v>
      </c>
      <c r="E73" s="182">
        <f t="shared" si="2"/>
        <v>35795.94287464071</v>
      </c>
      <c r="F73" s="182">
        <f t="shared" si="2"/>
        <v>22138.999999999996</v>
      </c>
      <c r="G73" s="1290">
        <f t="shared" si="2"/>
        <v>4018.00446</v>
      </c>
      <c r="H73" s="1290">
        <f t="shared" si="2"/>
        <v>14838.21196</v>
      </c>
      <c r="I73" s="182">
        <f t="shared" si="2"/>
        <v>85513</v>
      </c>
      <c r="J73" s="182"/>
      <c r="K73" s="182">
        <f>SUM(K8:K71)</f>
        <v>425352.1405399999</v>
      </c>
    </row>
    <row r="74" spans="2:11" ht="6" customHeight="1">
      <c r="B74" s="182"/>
      <c r="C74" s="182"/>
      <c r="D74" s="182" t="s">
        <v>793</v>
      </c>
      <c r="E74" s="182" t="s">
        <v>793</v>
      </c>
      <c r="F74" s="182" t="s">
        <v>793</v>
      </c>
      <c r="G74" s="1290" t="s">
        <v>793</v>
      </c>
      <c r="H74" s="1290" t="s">
        <v>793</v>
      </c>
      <c r="I74" s="182"/>
      <c r="J74" s="182"/>
      <c r="K74" s="182"/>
    </row>
    <row r="75" spans="1:11" ht="12.75">
      <c r="A75" s="183" t="s">
        <v>1180</v>
      </c>
      <c r="C75" s="182"/>
      <c r="D75" s="182" t="s">
        <v>793</v>
      </c>
      <c r="E75" s="182" t="s">
        <v>793</v>
      </c>
      <c r="F75" s="182" t="s">
        <v>793</v>
      </c>
      <c r="G75" s="1290" t="s">
        <v>793</v>
      </c>
      <c r="H75" s="1290" t="s">
        <v>793</v>
      </c>
      <c r="I75" s="182"/>
      <c r="J75" s="182"/>
      <c r="K75" s="182"/>
    </row>
    <row r="76" spans="3:11" ht="12.75">
      <c r="C76" s="182"/>
      <c r="D76" s="182"/>
      <c r="E76" s="182"/>
      <c r="F76" s="182"/>
      <c r="G76" s="1290"/>
      <c r="H76" s="1290"/>
      <c r="I76" s="182"/>
      <c r="J76" s="182"/>
      <c r="K76" s="182"/>
    </row>
    <row r="77" spans="1:11" ht="12.75">
      <c r="A77" s="181" t="s">
        <v>881</v>
      </c>
      <c r="B77" s="182">
        <v>60628</v>
      </c>
      <c r="C77" s="182">
        <f aca="true" t="shared" si="3" ref="C77:C83">SUM(D77:H77)+K77</f>
        <v>124211.90143069418</v>
      </c>
      <c r="D77" s="182">
        <v>72292.58346190424</v>
      </c>
      <c r="E77" s="182">
        <v>5506.9886910934165</v>
      </c>
      <c r="F77" s="182">
        <v>3535.4282776965288</v>
      </c>
      <c r="G77" s="1290">
        <v>0</v>
      </c>
      <c r="H77" s="1290">
        <v>0</v>
      </c>
      <c r="I77" s="182">
        <v>8730</v>
      </c>
      <c r="J77" s="182"/>
      <c r="K77" s="182">
        <v>42876.901</v>
      </c>
    </row>
    <row r="78" spans="1:11" ht="12.75">
      <c r="A78" s="181" t="s">
        <v>882</v>
      </c>
      <c r="B78" s="182">
        <v>46218</v>
      </c>
      <c r="C78" s="182">
        <f t="shared" si="3"/>
        <v>189777.890408664</v>
      </c>
      <c r="D78" s="182">
        <v>68830.01850379776</v>
      </c>
      <c r="E78" s="182">
        <v>5292.748442034868</v>
      </c>
      <c r="F78" s="182">
        <v>2813.586522831388</v>
      </c>
      <c r="G78" s="1290">
        <v>2675.81831</v>
      </c>
      <c r="H78" s="1290">
        <v>14160.07831</v>
      </c>
      <c r="I78" s="182">
        <v>13474</v>
      </c>
      <c r="J78" s="182"/>
      <c r="K78" s="182">
        <v>96005.64031999999</v>
      </c>
    </row>
    <row r="79" spans="1:11" ht="12.75">
      <c r="A79" s="181" t="s">
        <v>883</v>
      </c>
      <c r="B79" s="182">
        <v>46914</v>
      </c>
      <c r="C79" s="182">
        <f t="shared" si="3"/>
        <v>90979.98395595301</v>
      </c>
      <c r="D79" s="182">
        <v>48696.26803650092</v>
      </c>
      <c r="E79" s="182">
        <v>3277.191656181553</v>
      </c>
      <c r="F79" s="182">
        <v>2771.845263270537</v>
      </c>
      <c r="G79" s="1290">
        <v>0</v>
      </c>
      <c r="H79" s="1290">
        <v>0</v>
      </c>
      <c r="I79" s="182">
        <v>7878</v>
      </c>
      <c r="J79" s="182"/>
      <c r="K79" s="182">
        <v>36234.679</v>
      </c>
    </row>
    <row r="80" spans="1:11" ht="12.75">
      <c r="A80" s="181" t="s">
        <v>884</v>
      </c>
      <c r="B80" s="182">
        <v>64513</v>
      </c>
      <c r="C80" s="182">
        <f t="shared" si="3"/>
        <v>211617.68827641377</v>
      </c>
      <c r="D80" s="182">
        <v>109948.1801365876</v>
      </c>
      <c r="E80" s="182">
        <v>7881.19097070413</v>
      </c>
      <c r="F80" s="182">
        <v>3854.6360991220063</v>
      </c>
      <c r="G80" s="1290">
        <v>1333.42615</v>
      </c>
      <c r="H80" s="1290">
        <v>0</v>
      </c>
      <c r="I80" s="182">
        <v>17519</v>
      </c>
      <c r="J80" s="182"/>
      <c r="K80" s="182">
        <v>88600.25492</v>
      </c>
    </row>
    <row r="81" spans="1:11" ht="12.75">
      <c r="A81" s="181" t="s">
        <v>885</v>
      </c>
      <c r="B81" s="182">
        <v>52678</v>
      </c>
      <c r="C81" s="182">
        <f t="shared" si="3"/>
        <v>188445.2297964733</v>
      </c>
      <c r="D81" s="182">
        <v>94384.00839384859</v>
      </c>
      <c r="E81" s="182">
        <v>4058.3765052671106</v>
      </c>
      <c r="F81" s="182">
        <v>3164.325917357562</v>
      </c>
      <c r="G81" s="1290">
        <v>2.85</v>
      </c>
      <c r="H81" s="1290">
        <v>172.50567999999998</v>
      </c>
      <c r="I81" s="182">
        <v>17686</v>
      </c>
      <c r="J81" s="182"/>
      <c r="K81" s="182">
        <v>86663.1633</v>
      </c>
    </row>
    <row r="82" spans="1:11" ht="12.75">
      <c r="A82" s="181" t="s">
        <v>973</v>
      </c>
      <c r="B82" s="182">
        <v>51289</v>
      </c>
      <c r="C82" s="182">
        <f t="shared" si="3"/>
        <v>94656.72452005165</v>
      </c>
      <c r="D82" s="182">
        <v>55336.47506656533</v>
      </c>
      <c r="E82" s="182">
        <v>4936.5818558359</v>
      </c>
      <c r="F82" s="182">
        <v>2954.0966276504128</v>
      </c>
      <c r="G82" s="1290">
        <v>5.91</v>
      </c>
      <c r="H82" s="1290">
        <v>505.62796999999995</v>
      </c>
      <c r="I82" s="182">
        <v>7800</v>
      </c>
      <c r="J82" s="182"/>
      <c r="K82" s="182">
        <v>30918.033</v>
      </c>
    </row>
    <row r="83" spans="1:11" ht="12.75">
      <c r="A83" s="181" t="s">
        <v>974</v>
      </c>
      <c r="B83" s="182">
        <v>51682</v>
      </c>
      <c r="C83" s="182">
        <f t="shared" si="3"/>
        <v>112257.60400848684</v>
      </c>
      <c r="D83" s="182">
        <v>60316.18896289156</v>
      </c>
      <c r="E83" s="182">
        <v>4842.864753523726</v>
      </c>
      <c r="F83" s="182">
        <v>3045.081292071565</v>
      </c>
      <c r="G83" s="1290">
        <v>0</v>
      </c>
      <c r="H83" s="1290">
        <v>0</v>
      </c>
      <c r="I83" s="182">
        <v>12426</v>
      </c>
      <c r="J83" s="182"/>
      <c r="K83" s="182">
        <v>44053.469</v>
      </c>
    </row>
    <row r="84" spans="1:11" ht="5.25" customHeight="1">
      <c r="A84" s="181"/>
      <c r="B84" s="182"/>
      <c r="C84" s="182"/>
      <c r="D84" s="182"/>
      <c r="E84" s="182"/>
      <c r="F84" s="182"/>
      <c r="G84" s="1290"/>
      <c r="H84" s="1290"/>
      <c r="I84" s="182"/>
      <c r="J84" s="182"/>
      <c r="K84" s="182"/>
    </row>
    <row r="85" spans="1:11" ht="12.75">
      <c r="A85" s="181" t="s">
        <v>1181</v>
      </c>
      <c r="B85" s="182">
        <f aca="true" t="shared" si="4" ref="B85:I85">SUM(B77:B84)</f>
        <v>373922</v>
      </c>
      <c r="C85" s="182">
        <f t="shared" si="4"/>
        <v>1011947.0223967368</v>
      </c>
      <c r="D85" s="182">
        <f t="shared" si="4"/>
        <v>509803.7225620961</v>
      </c>
      <c r="E85" s="182">
        <f t="shared" si="4"/>
        <v>35795.94287464071</v>
      </c>
      <c r="F85" s="182">
        <f t="shared" si="4"/>
        <v>22139</v>
      </c>
      <c r="G85" s="1290">
        <f t="shared" si="4"/>
        <v>4018.0044599999997</v>
      </c>
      <c r="H85" s="1290">
        <f t="shared" si="4"/>
        <v>14838.21196</v>
      </c>
      <c r="I85" s="182">
        <f t="shared" si="4"/>
        <v>85513</v>
      </c>
      <c r="J85" s="182"/>
      <c r="K85" s="182">
        <f>SUM(K77:K84)</f>
        <v>425352.14054</v>
      </c>
    </row>
    <row r="86" spans="1:11" ht="21.75" customHeight="1">
      <c r="A86" s="181"/>
      <c r="B86" s="182"/>
      <c r="C86" s="182"/>
      <c r="D86" s="182"/>
      <c r="E86" s="182"/>
      <c r="F86" s="182"/>
      <c r="G86" s="182"/>
      <c r="H86" s="182"/>
      <c r="I86" s="182"/>
      <c r="J86" s="182"/>
      <c r="K86" s="182"/>
    </row>
    <row r="87" spans="1:11" ht="12.75">
      <c r="A87" s="165" t="s">
        <v>887</v>
      </c>
      <c r="B87" s="182"/>
      <c r="C87" s="182"/>
      <c r="D87" s="182"/>
      <c r="E87" s="182"/>
      <c r="F87" s="182"/>
      <c r="G87" s="182"/>
      <c r="H87" s="182"/>
      <c r="I87" s="182"/>
      <c r="J87" s="182"/>
      <c r="K87" s="182"/>
    </row>
    <row r="88" spans="1:11" ht="14.25">
      <c r="A88" s="1310" t="s">
        <v>398</v>
      </c>
      <c r="B88" s="185"/>
      <c r="D88" s="182"/>
      <c r="E88" s="182"/>
      <c r="I88" s="182"/>
      <c r="J88" s="182"/>
      <c r="K88" s="182"/>
    </row>
    <row r="89" spans="1:11" ht="12.75">
      <c r="A89" s="1256" t="s">
        <v>391</v>
      </c>
      <c r="B89" s="185"/>
      <c r="D89" s="182"/>
      <c r="E89" s="182"/>
      <c r="I89" s="182"/>
      <c r="J89" s="182"/>
      <c r="K89" s="182"/>
    </row>
    <row r="90" spans="1:11" ht="12.75">
      <c r="A90" s="1256" t="s">
        <v>392</v>
      </c>
      <c r="B90" s="185"/>
      <c r="D90" s="182"/>
      <c r="E90" s="182"/>
      <c r="I90" s="182"/>
      <c r="J90" s="182"/>
      <c r="K90" s="182"/>
    </row>
    <row r="91" spans="1:11" ht="12.75">
      <c r="A91" s="1256" t="s">
        <v>393</v>
      </c>
      <c r="B91" s="185"/>
      <c r="I91" s="182"/>
      <c r="J91" s="182"/>
      <c r="K91" s="182"/>
    </row>
    <row r="92" spans="1:11" ht="12.75">
      <c r="A92" s="1256" t="s">
        <v>889</v>
      </c>
      <c r="B92" s="185"/>
      <c r="I92" s="182"/>
      <c r="J92" s="182"/>
      <c r="K92" s="182"/>
    </row>
  </sheetData>
  <printOptions horizontalCentered="1"/>
  <pageMargins left="0.49" right="0.44" top="0.65" bottom="0.8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73" max="6553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B6" sqref="B6"/>
    </sheetView>
  </sheetViews>
  <sheetFormatPr defaultColWidth="9.140625" defaultRowHeight="12.75"/>
  <cols>
    <col min="1" max="1" width="20.57421875" style="138" customWidth="1"/>
    <col min="2" max="2" width="11.140625" style="158" customWidth="1"/>
    <col min="3" max="3" width="12.57421875" style="159" customWidth="1"/>
    <col min="4" max="4" width="12.421875" style="159" customWidth="1"/>
    <col min="5" max="5" width="12.7109375" style="159" customWidth="1"/>
    <col min="6" max="6" width="11.7109375" style="159" customWidth="1"/>
    <col min="7" max="7" width="9.28125" style="159" customWidth="1"/>
    <col min="8" max="8" width="10.140625" style="159" customWidth="1"/>
    <col min="9" max="9" width="10.8515625" style="138" customWidth="1"/>
    <col min="10" max="10" width="1.7109375" style="138" customWidth="1"/>
    <col min="11" max="11" width="12.57421875" style="138" customWidth="1"/>
    <col min="12" max="16384" width="9.140625" style="138" customWidth="1"/>
  </cols>
  <sheetData>
    <row r="1" spans="1:11" ht="12.75">
      <c r="A1" s="134" t="s">
        <v>237</v>
      </c>
      <c r="B1" s="135"/>
      <c r="C1" s="136"/>
      <c r="D1" s="136"/>
      <c r="E1" s="136"/>
      <c r="F1" s="136"/>
      <c r="G1" s="136"/>
      <c r="H1" s="136"/>
      <c r="I1" s="137"/>
      <c r="J1" s="137"/>
      <c r="K1" s="137"/>
    </row>
    <row r="2" spans="1:11" ht="12.75">
      <c r="A2" s="139" t="s">
        <v>1104</v>
      </c>
      <c r="B2" s="135"/>
      <c r="C2" s="136"/>
      <c r="D2" s="136"/>
      <c r="E2" s="136"/>
      <c r="F2" s="136"/>
      <c r="G2" s="136"/>
      <c r="H2" s="136"/>
      <c r="I2" s="137"/>
      <c r="J2" s="137"/>
      <c r="K2" s="137"/>
    </row>
    <row r="3" spans="1:11" ht="13.5" thickBot="1">
      <c r="A3" s="636" t="s">
        <v>150</v>
      </c>
      <c r="B3" s="135"/>
      <c r="C3" s="140"/>
      <c r="D3" s="140"/>
      <c r="E3" s="140"/>
      <c r="F3" s="140"/>
      <c r="G3" s="140"/>
      <c r="H3" s="140"/>
      <c r="I3" s="137"/>
      <c r="J3" s="137"/>
      <c r="K3" s="137"/>
    </row>
    <row r="4" spans="2:11" ht="13.5" thickBot="1">
      <c r="B4" s="141"/>
      <c r="C4" s="142"/>
      <c r="D4" s="142"/>
      <c r="E4" s="142"/>
      <c r="F4" s="142" t="s">
        <v>774</v>
      </c>
      <c r="G4" s="142"/>
      <c r="H4" s="142"/>
      <c r="I4" s="1285" t="s">
        <v>1120</v>
      </c>
      <c r="J4" s="627"/>
      <c r="K4" s="1286"/>
    </row>
    <row r="5" spans="1:11" ht="12.75">
      <c r="A5" s="143"/>
      <c r="B5" s="142" t="s">
        <v>775</v>
      </c>
      <c r="C5" s="142" t="s">
        <v>776</v>
      </c>
      <c r="D5" s="142" t="s">
        <v>777</v>
      </c>
      <c r="E5" s="142" t="s">
        <v>778</v>
      </c>
      <c r="F5" s="142" t="s">
        <v>779</v>
      </c>
      <c r="G5" s="142"/>
      <c r="H5" s="142"/>
      <c r="I5" s="144" t="s">
        <v>780</v>
      </c>
      <c r="J5" s="145"/>
      <c r="K5" s="146" t="s">
        <v>781</v>
      </c>
    </row>
    <row r="6" spans="1:11" ht="15" thickBot="1">
      <c r="A6" s="143" t="s">
        <v>978</v>
      </c>
      <c r="B6" s="553" t="s">
        <v>399</v>
      </c>
      <c r="C6" s="147" t="s">
        <v>783</v>
      </c>
      <c r="D6" s="147" t="s">
        <v>784</v>
      </c>
      <c r="E6" s="147" t="s">
        <v>785</v>
      </c>
      <c r="F6" s="147" t="s">
        <v>786</v>
      </c>
      <c r="G6" s="147" t="s">
        <v>787</v>
      </c>
      <c r="H6" s="147" t="s">
        <v>788</v>
      </c>
      <c r="I6" s="148" t="s">
        <v>789</v>
      </c>
      <c r="J6" s="149"/>
      <c r="K6" s="150" t="s">
        <v>790</v>
      </c>
    </row>
    <row r="7" spans="1:8" ht="7.5" customHeight="1">
      <c r="A7" s="151"/>
      <c r="B7" s="135"/>
      <c r="C7" s="152"/>
      <c r="D7" s="152"/>
      <c r="E7" s="152"/>
      <c r="F7" s="153"/>
      <c r="G7" s="153"/>
      <c r="H7" s="138"/>
    </row>
    <row r="8" spans="1:11" ht="12.75">
      <c r="A8" s="154" t="s">
        <v>1105</v>
      </c>
      <c r="B8" s="155">
        <v>11572.790355374245</v>
      </c>
      <c r="C8" s="155">
        <f aca="true" t="shared" si="0" ref="C8:C23">SUM(D8:H8)+K8</f>
        <v>35223.18046488555</v>
      </c>
      <c r="D8" s="155">
        <v>20088.922662459692</v>
      </c>
      <c r="E8" s="155">
        <v>1570.2592297497386</v>
      </c>
      <c r="F8" s="155">
        <v>795.433572676111</v>
      </c>
      <c r="G8" s="1290">
        <v>0</v>
      </c>
      <c r="H8" s="1290">
        <v>0</v>
      </c>
      <c r="I8" s="155">
        <v>2895</v>
      </c>
      <c r="J8" s="155"/>
      <c r="K8" s="155">
        <v>12768.565</v>
      </c>
    </row>
    <row r="9" spans="1:11" ht="12.75">
      <c r="A9" s="154" t="s">
        <v>1106</v>
      </c>
      <c r="B9" s="155">
        <v>8277.055000543378</v>
      </c>
      <c r="C9" s="155">
        <f t="shared" si="0"/>
        <v>31572.86565613298</v>
      </c>
      <c r="D9" s="155">
        <v>20819.04179001287</v>
      </c>
      <c r="E9" s="155">
        <v>709.7057329937778</v>
      </c>
      <c r="F9" s="155">
        <v>577.1381331263342</v>
      </c>
      <c r="G9" s="1290">
        <v>0</v>
      </c>
      <c r="H9" s="1290">
        <v>0</v>
      </c>
      <c r="I9" s="155">
        <v>3016</v>
      </c>
      <c r="J9" s="155"/>
      <c r="K9" s="155">
        <v>9466.98</v>
      </c>
    </row>
    <row r="10" spans="1:11" ht="12.75">
      <c r="A10" s="154" t="s">
        <v>1107</v>
      </c>
      <c r="B10" s="155">
        <v>27290.840081740833</v>
      </c>
      <c r="C10" s="155">
        <f t="shared" si="0"/>
        <v>58184.16692922632</v>
      </c>
      <c r="D10" s="155">
        <v>37564.047623021586</v>
      </c>
      <c r="E10" s="155">
        <v>3126.221852876574</v>
      </c>
      <c r="F10" s="155">
        <v>1841.4884533281581</v>
      </c>
      <c r="G10" s="1290">
        <v>0</v>
      </c>
      <c r="H10" s="1290">
        <v>0</v>
      </c>
      <c r="I10" s="155">
        <v>4279</v>
      </c>
      <c r="J10" s="155"/>
      <c r="K10" s="155">
        <v>15652.409</v>
      </c>
    </row>
    <row r="11" spans="1:11" ht="12.75">
      <c r="A11" s="154" t="s">
        <v>816</v>
      </c>
      <c r="B11" s="155">
        <v>3305.7086398232605</v>
      </c>
      <c r="C11" s="155">
        <f t="shared" si="0"/>
        <v>10773.200728444299</v>
      </c>
      <c r="D11" s="155">
        <v>5567.612948560492</v>
      </c>
      <c r="E11" s="155">
        <v>254.52781578522146</v>
      </c>
      <c r="F11" s="155">
        <v>226.34496409858335</v>
      </c>
      <c r="G11" s="1290">
        <v>0</v>
      </c>
      <c r="H11" s="1290">
        <v>0</v>
      </c>
      <c r="I11" s="155">
        <v>929</v>
      </c>
      <c r="J11" s="155"/>
      <c r="K11" s="155">
        <v>4724.715</v>
      </c>
    </row>
    <row r="12" spans="1:11" ht="12.75">
      <c r="A12" s="154" t="s">
        <v>820</v>
      </c>
      <c r="B12" s="155">
        <v>6445.048922637676</v>
      </c>
      <c r="C12" s="155">
        <f t="shared" si="0"/>
        <v>14691.41273352113</v>
      </c>
      <c r="D12" s="155">
        <v>9868.28697078001</v>
      </c>
      <c r="E12" s="155">
        <v>328.94249707063875</v>
      </c>
      <c r="F12" s="155">
        <v>431.9272656704832</v>
      </c>
      <c r="G12" s="1290">
        <v>0</v>
      </c>
      <c r="H12" s="1290">
        <v>0</v>
      </c>
      <c r="I12" s="155">
        <v>1077</v>
      </c>
      <c r="J12" s="155"/>
      <c r="K12" s="155">
        <v>4062.256</v>
      </c>
    </row>
    <row r="13" spans="1:11" ht="12.75">
      <c r="A13" s="154" t="s">
        <v>1108</v>
      </c>
      <c r="B13" s="155">
        <v>13310.248962154896</v>
      </c>
      <c r="C13" s="155">
        <f t="shared" si="0"/>
        <v>78686.80617324209</v>
      </c>
      <c r="D13" s="155">
        <v>36717.806423268594</v>
      </c>
      <c r="E13" s="155">
        <v>1649.7416120674227</v>
      </c>
      <c r="F13" s="155">
        <v>914.5154279060741</v>
      </c>
      <c r="G13" s="1290">
        <v>160.01914000000002</v>
      </c>
      <c r="H13" s="1290">
        <v>5706.90595</v>
      </c>
      <c r="I13" s="155">
        <v>5047</v>
      </c>
      <c r="J13" s="155"/>
      <c r="K13" s="155">
        <v>33537.81762</v>
      </c>
    </row>
    <row r="14" spans="1:11" ht="12.75">
      <c r="A14" s="154" t="s">
        <v>1109</v>
      </c>
      <c r="B14" s="155">
        <v>5082.522433218532</v>
      </c>
      <c r="C14" s="155">
        <f t="shared" si="0"/>
        <v>14012.234666533821</v>
      </c>
      <c r="D14" s="155">
        <v>7314.238822861535</v>
      </c>
      <c r="E14" s="155">
        <v>191.41637404294391</v>
      </c>
      <c r="F14" s="155">
        <v>340.0604696293421</v>
      </c>
      <c r="G14" s="1290">
        <v>0</v>
      </c>
      <c r="H14" s="1290">
        <v>0</v>
      </c>
      <c r="I14" s="155">
        <v>1020</v>
      </c>
      <c r="J14" s="155"/>
      <c r="K14" s="155">
        <v>6166.519</v>
      </c>
    </row>
    <row r="15" spans="1:11" ht="12.75">
      <c r="A15" s="154" t="s">
        <v>840</v>
      </c>
      <c r="B15" s="155">
        <v>4559.0105936162845</v>
      </c>
      <c r="C15" s="155">
        <f t="shared" si="0"/>
        <v>12549.801260022143</v>
      </c>
      <c r="D15" s="155">
        <v>7064.064417003867</v>
      </c>
      <c r="E15" s="155">
        <v>212.17707201109607</v>
      </c>
      <c r="F15" s="155">
        <v>304.85977100718026</v>
      </c>
      <c r="G15" s="1290">
        <v>0</v>
      </c>
      <c r="H15" s="1290">
        <v>0</v>
      </c>
      <c r="I15" s="155">
        <v>1084</v>
      </c>
      <c r="J15" s="155"/>
      <c r="K15" s="155">
        <v>4968.7</v>
      </c>
    </row>
    <row r="16" spans="1:11" ht="12.75">
      <c r="A16" s="154" t="s">
        <v>1110</v>
      </c>
      <c r="B16" s="155">
        <v>6559.306919688161</v>
      </c>
      <c r="C16" s="155">
        <f t="shared" si="0"/>
        <v>21779.2479225345</v>
      </c>
      <c r="D16" s="155">
        <v>12594.009429131218</v>
      </c>
      <c r="E16" s="155">
        <v>499.5846721341171</v>
      </c>
      <c r="F16" s="155">
        <v>448.8568212691636</v>
      </c>
      <c r="G16" s="1290">
        <v>0</v>
      </c>
      <c r="H16" s="1290">
        <v>0</v>
      </c>
      <c r="I16" s="155">
        <v>1878</v>
      </c>
      <c r="J16" s="155"/>
      <c r="K16" s="155">
        <v>8236.797</v>
      </c>
    </row>
    <row r="17" spans="1:11" ht="12.75">
      <c r="A17" s="154" t="s">
        <v>1111</v>
      </c>
      <c r="B17" s="155">
        <v>15520.56204011903</v>
      </c>
      <c r="C17" s="155">
        <f t="shared" si="0"/>
        <v>48920.257331362416</v>
      </c>
      <c r="D17" s="155">
        <v>31953.500360665574</v>
      </c>
      <c r="E17" s="155">
        <v>1996.111986027714</v>
      </c>
      <c r="F17" s="155">
        <v>1059.3429846691247</v>
      </c>
      <c r="G17" s="1290">
        <v>0</v>
      </c>
      <c r="H17" s="1290">
        <v>0</v>
      </c>
      <c r="I17" s="155">
        <v>3518</v>
      </c>
      <c r="J17" s="155"/>
      <c r="K17" s="155">
        <v>13911.302</v>
      </c>
    </row>
    <row r="18" spans="1:11" ht="12.75">
      <c r="A18" s="154" t="s">
        <v>1112</v>
      </c>
      <c r="B18" s="155">
        <v>2344.47670698092</v>
      </c>
      <c r="C18" s="155">
        <f t="shared" si="0"/>
        <v>9150.452256123448</v>
      </c>
      <c r="D18" s="155">
        <v>6098.980533106876</v>
      </c>
      <c r="E18" s="155">
        <v>132.00324504257748</v>
      </c>
      <c r="F18" s="155">
        <v>159.32947797399572</v>
      </c>
      <c r="G18" s="1290">
        <v>0</v>
      </c>
      <c r="H18" s="1290">
        <v>0</v>
      </c>
      <c r="I18" s="155">
        <v>690</v>
      </c>
      <c r="J18" s="155"/>
      <c r="K18" s="155">
        <v>2760.139</v>
      </c>
    </row>
    <row r="19" spans="1:11" ht="12.75">
      <c r="A19" s="154" t="s">
        <v>1113</v>
      </c>
      <c r="B19" s="155">
        <v>4742.48495182539</v>
      </c>
      <c r="C19" s="155">
        <f t="shared" si="0"/>
        <v>13083.419485630688</v>
      </c>
      <c r="D19" s="155">
        <v>8537.27028959956</v>
      </c>
      <c r="E19" s="155">
        <v>429.0939633511344</v>
      </c>
      <c r="F19" s="155">
        <v>319.61723267999224</v>
      </c>
      <c r="G19" s="1290">
        <v>0</v>
      </c>
      <c r="H19" s="1290">
        <v>0</v>
      </c>
      <c r="I19" s="155">
        <v>839</v>
      </c>
      <c r="J19" s="155"/>
      <c r="K19" s="155">
        <v>3797.438</v>
      </c>
    </row>
    <row r="20" spans="1:11" ht="12.75">
      <c r="A20" s="154" t="s">
        <v>1098</v>
      </c>
      <c r="B20" s="155">
        <v>5860.491351639037</v>
      </c>
      <c r="C20" s="155">
        <f t="shared" si="0"/>
        <v>25560.319554811053</v>
      </c>
      <c r="D20" s="155">
        <v>14562.61545719564</v>
      </c>
      <c r="E20" s="155">
        <v>315.916914227094</v>
      </c>
      <c r="F20" s="155">
        <v>391.93518338831745</v>
      </c>
      <c r="G20" s="1290">
        <v>0</v>
      </c>
      <c r="H20" s="1290">
        <v>0</v>
      </c>
      <c r="I20" s="155">
        <v>1695</v>
      </c>
      <c r="J20" s="155"/>
      <c r="K20" s="155">
        <v>10289.852</v>
      </c>
    </row>
    <row r="21" spans="1:11" ht="12.75">
      <c r="A21" s="154" t="s">
        <v>1114</v>
      </c>
      <c r="B21" s="155">
        <v>4203.522105092184</v>
      </c>
      <c r="C21" s="155">
        <f t="shared" si="0"/>
        <v>15086.19888304999</v>
      </c>
      <c r="D21" s="155">
        <v>8545.455105261222</v>
      </c>
      <c r="E21" s="155">
        <v>193.98831669814</v>
      </c>
      <c r="F21" s="155">
        <v>280.0084610906268</v>
      </c>
      <c r="G21" s="1290">
        <v>0</v>
      </c>
      <c r="H21" s="1290">
        <v>0</v>
      </c>
      <c r="I21" s="155">
        <v>964</v>
      </c>
      <c r="J21" s="155"/>
      <c r="K21" s="155">
        <v>6066.747</v>
      </c>
    </row>
    <row r="22" spans="1:11" ht="12.75">
      <c r="A22" s="154" t="s">
        <v>873</v>
      </c>
      <c r="B22" s="155">
        <v>4402.78274632566</v>
      </c>
      <c r="C22" s="155">
        <f t="shared" si="0"/>
        <v>18233.959582652828</v>
      </c>
      <c r="D22" s="155">
        <v>10947.456714191461</v>
      </c>
      <c r="E22" s="155">
        <v>236.30916537578582</v>
      </c>
      <c r="F22" s="155">
        <v>306.00970308558124</v>
      </c>
      <c r="G22" s="1290">
        <v>0</v>
      </c>
      <c r="H22" s="1290">
        <v>0</v>
      </c>
      <c r="I22" s="155">
        <v>1266</v>
      </c>
      <c r="J22" s="155"/>
      <c r="K22" s="155">
        <v>6744.184</v>
      </c>
    </row>
    <row r="23" spans="1:11" ht="12.75">
      <c r="A23" s="154" t="s">
        <v>1115</v>
      </c>
      <c r="B23" s="155">
        <v>21963.516410645312</v>
      </c>
      <c r="C23" s="155">
        <f t="shared" si="0"/>
        <v>47484.207890304664</v>
      </c>
      <c r="D23" s="155">
        <v>30372.37321749981</v>
      </c>
      <c r="E23" s="155">
        <v>1080.2245944039253</v>
      </c>
      <c r="F23" s="155">
        <v>1479.1320784009315</v>
      </c>
      <c r="G23" s="1290">
        <v>0</v>
      </c>
      <c r="H23" s="1290">
        <v>0</v>
      </c>
      <c r="I23" s="155">
        <v>3580</v>
      </c>
      <c r="J23" s="155"/>
      <c r="K23" s="155">
        <v>14552.478</v>
      </c>
    </row>
    <row r="24" spans="1:11" ht="7.5" customHeight="1">
      <c r="A24" s="154"/>
      <c r="B24" s="155"/>
      <c r="C24" s="155"/>
      <c r="D24" s="155"/>
      <c r="E24" s="155"/>
      <c r="F24" s="155"/>
      <c r="G24" s="155"/>
      <c r="H24" s="155"/>
      <c r="I24" s="155"/>
      <c r="J24" s="155"/>
      <c r="K24" s="155"/>
    </row>
    <row r="25" spans="1:11" ht="12.75">
      <c r="A25" s="1288" t="s">
        <v>1121</v>
      </c>
      <c r="B25" s="155">
        <f aca="true" t="shared" si="1" ref="B25:I25">SUM(B8:B23)</f>
        <v>145440.36822142478</v>
      </c>
      <c r="C25" s="155">
        <f t="shared" si="1"/>
        <v>454991.73151847796</v>
      </c>
      <c r="D25" s="155">
        <f t="shared" si="1"/>
        <v>268615.68276462</v>
      </c>
      <c r="E25" s="155">
        <f t="shared" si="1"/>
        <v>12926.225043857903</v>
      </c>
      <c r="F25" s="155">
        <f t="shared" si="1"/>
        <v>9875.999999999998</v>
      </c>
      <c r="G25" s="155">
        <f t="shared" si="1"/>
        <v>160.01914000000002</v>
      </c>
      <c r="H25" s="155">
        <f t="shared" si="1"/>
        <v>5706.90595</v>
      </c>
      <c r="I25" s="155">
        <f t="shared" si="1"/>
        <v>33777</v>
      </c>
      <c r="J25" s="155"/>
      <c r="K25" s="155">
        <f>SUM(K8:K23)</f>
        <v>157706.89862</v>
      </c>
    </row>
    <row r="26" spans="1:11" ht="12.75">
      <c r="A26" s="156"/>
      <c r="B26" s="155"/>
      <c r="C26" s="155"/>
      <c r="D26" s="155"/>
      <c r="E26" s="155"/>
      <c r="F26" s="155"/>
      <c r="G26" s="155"/>
      <c r="H26" s="155"/>
      <c r="I26" s="155"/>
      <c r="J26" s="155"/>
      <c r="K26" s="155"/>
    </row>
    <row r="27" spans="1:11" ht="12.75">
      <c r="A27" s="157" t="s">
        <v>1116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</row>
    <row r="28" spans="1:11" ht="7.5" customHeight="1">
      <c r="A28" s="154"/>
      <c r="C28" s="155"/>
      <c r="D28" s="155" t="s">
        <v>793</v>
      </c>
      <c r="E28" s="155" t="s">
        <v>793</v>
      </c>
      <c r="F28" s="155" t="s">
        <v>793</v>
      </c>
      <c r="G28" s="155" t="s">
        <v>793</v>
      </c>
      <c r="H28" s="155" t="s">
        <v>793</v>
      </c>
      <c r="I28" s="155"/>
      <c r="J28" s="155"/>
      <c r="K28" s="155"/>
    </row>
    <row r="29" spans="1:11" ht="12.75">
      <c r="A29" s="154" t="s">
        <v>881</v>
      </c>
      <c r="B29" s="155">
        <v>75739</v>
      </c>
      <c r="C29" s="155">
        <f>SUM(D29:H29)+K29</f>
        <v>218405.4724209265</v>
      </c>
      <c r="D29" s="155">
        <v>124250.70603169648</v>
      </c>
      <c r="E29" s="155">
        <v>6539.747585692304</v>
      </c>
      <c r="F29" s="155">
        <v>5117.006093537745</v>
      </c>
      <c r="G29" s="155">
        <v>160.01914000000002</v>
      </c>
      <c r="H29" s="155">
        <v>5706.90595</v>
      </c>
      <c r="I29" s="155">
        <v>15456</v>
      </c>
      <c r="J29" s="155"/>
      <c r="K29" s="155">
        <v>76631.08762</v>
      </c>
    </row>
    <row r="30" spans="1:11" ht="12.75">
      <c r="A30" s="154" t="s">
        <v>882</v>
      </c>
      <c r="B30" s="155">
        <v>69701</v>
      </c>
      <c r="C30" s="155">
        <f>SUM(D30:H30)+K30</f>
        <v>236586.2590975514</v>
      </c>
      <c r="D30" s="155">
        <v>144364.97673292353</v>
      </c>
      <c r="E30" s="155">
        <v>6386.477458165597</v>
      </c>
      <c r="F30" s="155">
        <v>4758.993906462255</v>
      </c>
      <c r="G30" s="1290">
        <v>0</v>
      </c>
      <c r="H30" s="1290">
        <v>0</v>
      </c>
      <c r="I30" s="155">
        <v>18321</v>
      </c>
      <c r="J30" s="155"/>
      <c r="K30" s="155">
        <v>81075.811</v>
      </c>
    </row>
    <row r="31" spans="1:8" ht="7.5" customHeight="1">
      <c r="A31" s="154"/>
      <c r="B31" s="155"/>
      <c r="C31" s="155"/>
      <c r="D31" s="155"/>
      <c r="E31" s="155"/>
      <c r="F31" s="155"/>
      <c r="G31" s="155"/>
      <c r="H31" s="155"/>
    </row>
    <row r="32" spans="1:11" ht="12.75">
      <c r="A32" s="154" t="s">
        <v>1117</v>
      </c>
      <c r="B32" s="155">
        <f aca="true" t="shared" si="2" ref="B32:I32">SUM(B29:B31)</f>
        <v>145440</v>
      </c>
      <c r="C32" s="155">
        <f t="shared" si="2"/>
        <v>454991.7315184779</v>
      </c>
      <c r="D32" s="155">
        <f t="shared" si="2"/>
        <v>268615.68276462</v>
      </c>
      <c r="E32" s="155">
        <f t="shared" si="2"/>
        <v>12926.225043857901</v>
      </c>
      <c r="F32" s="155">
        <f t="shared" si="2"/>
        <v>9876</v>
      </c>
      <c r="G32" s="155">
        <f t="shared" si="2"/>
        <v>160.01914000000002</v>
      </c>
      <c r="H32" s="155">
        <f t="shared" si="2"/>
        <v>5706.90595</v>
      </c>
      <c r="I32" s="155">
        <f t="shared" si="2"/>
        <v>33777</v>
      </c>
      <c r="J32" s="155"/>
      <c r="K32" s="155">
        <f>SUM(K29:K31)</f>
        <v>157706.89862</v>
      </c>
    </row>
    <row r="33" spans="1:11" ht="33" customHeight="1">
      <c r="A33" s="154"/>
      <c r="B33" s="155"/>
      <c r="C33" s="155"/>
      <c r="D33" s="155"/>
      <c r="E33" s="155"/>
      <c r="F33" s="155"/>
      <c r="G33" s="155"/>
      <c r="H33" s="155"/>
      <c r="I33" s="155"/>
      <c r="K33" s="155"/>
    </row>
    <row r="34" spans="1:8" ht="12.75">
      <c r="A34" s="138" t="s">
        <v>887</v>
      </c>
      <c r="B34" s="155"/>
      <c r="C34" s="155"/>
      <c r="E34" s="155"/>
      <c r="F34" s="155"/>
      <c r="G34" s="155"/>
      <c r="H34" s="155"/>
    </row>
    <row r="35" spans="1:8" ht="14.25">
      <c r="A35" s="1310" t="s">
        <v>398</v>
      </c>
      <c r="B35" s="160"/>
      <c r="D35" s="155"/>
      <c r="E35" s="155"/>
      <c r="F35" s="155"/>
      <c r="G35" s="155"/>
      <c r="H35" s="138"/>
    </row>
    <row r="36" spans="1:2" ht="12.75">
      <c r="A36" s="1256" t="s">
        <v>391</v>
      </c>
      <c r="B36" s="160"/>
    </row>
    <row r="37" spans="1:2" ht="12.75">
      <c r="A37" s="1256" t="s">
        <v>392</v>
      </c>
      <c r="B37" s="160"/>
    </row>
    <row r="38" spans="1:2" ht="12.75">
      <c r="A38" s="1256" t="s">
        <v>393</v>
      </c>
      <c r="B38" s="160"/>
    </row>
    <row r="39" spans="1:2" ht="12.75">
      <c r="A39" s="1256" t="s">
        <v>889</v>
      </c>
      <c r="B39" s="160"/>
    </row>
  </sheetData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B6" sqref="B6"/>
    </sheetView>
  </sheetViews>
  <sheetFormatPr defaultColWidth="9.140625" defaultRowHeight="12.75"/>
  <cols>
    <col min="1" max="1" width="23.57421875" style="112" customWidth="1"/>
    <col min="2" max="2" width="10.8515625" style="132" customWidth="1"/>
    <col min="3" max="3" width="13.57421875" style="133" customWidth="1"/>
    <col min="4" max="4" width="12.57421875" style="133" customWidth="1"/>
    <col min="5" max="5" width="11.8515625" style="133" customWidth="1"/>
    <col min="6" max="6" width="10.140625" style="133" customWidth="1"/>
    <col min="7" max="7" width="9.57421875" style="133" customWidth="1"/>
    <col min="8" max="8" width="11.28125" style="133" customWidth="1"/>
    <col min="9" max="9" width="11.00390625" style="112" customWidth="1"/>
    <col min="10" max="10" width="1.7109375" style="112" customWidth="1"/>
    <col min="11" max="11" width="11.7109375" style="112" customWidth="1"/>
    <col min="12" max="16384" width="9.140625" style="112" customWidth="1"/>
  </cols>
  <sheetData>
    <row r="1" spans="1:11" ht="12.75">
      <c r="A1" s="108" t="s">
        <v>237</v>
      </c>
      <c r="B1" s="109"/>
      <c r="C1" s="110"/>
      <c r="D1" s="110"/>
      <c r="E1" s="110"/>
      <c r="F1" s="110"/>
      <c r="G1" s="110"/>
      <c r="H1" s="110"/>
      <c r="I1" s="111"/>
      <c r="J1" s="111"/>
      <c r="K1" s="111"/>
    </row>
    <row r="2" spans="1:11" ht="12.75">
      <c r="A2" s="113" t="s">
        <v>1082</v>
      </c>
      <c r="B2" s="109"/>
      <c r="C2" s="110"/>
      <c r="D2" s="110"/>
      <c r="E2" s="110"/>
      <c r="F2" s="110"/>
      <c r="G2" s="110"/>
      <c r="H2" s="110"/>
      <c r="I2" s="111"/>
      <c r="J2" s="111"/>
      <c r="K2" s="111"/>
    </row>
    <row r="3" spans="1:11" ht="13.5" thickBot="1">
      <c r="A3" s="636" t="s">
        <v>150</v>
      </c>
      <c r="B3" s="114"/>
      <c r="C3" s="115"/>
      <c r="D3" s="115"/>
      <c r="E3" s="115"/>
      <c r="F3" s="115"/>
      <c r="G3" s="115"/>
      <c r="H3" s="115"/>
      <c r="I3" s="111"/>
      <c r="J3" s="111"/>
      <c r="K3" s="111"/>
    </row>
    <row r="4" spans="2:11" ht="13.5" thickBot="1">
      <c r="B4" s="116"/>
      <c r="C4" s="117"/>
      <c r="D4" s="117"/>
      <c r="E4" s="117"/>
      <c r="F4" s="117" t="s">
        <v>774</v>
      </c>
      <c r="G4" s="117"/>
      <c r="H4" s="117"/>
      <c r="I4" s="1285" t="s">
        <v>1120</v>
      </c>
      <c r="J4" s="627"/>
      <c r="K4" s="1286"/>
    </row>
    <row r="5" spans="1:11" ht="12.75">
      <c r="A5" s="118"/>
      <c r="B5" s="117" t="s">
        <v>775</v>
      </c>
      <c r="C5" s="117" t="s">
        <v>776</v>
      </c>
      <c r="D5" s="117" t="s">
        <v>777</v>
      </c>
      <c r="E5" s="117" t="s">
        <v>778</v>
      </c>
      <c r="F5" s="117" t="s">
        <v>779</v>
      </c>
      <c r="G5" s="117"/>
      <c r="H5" s="117"/>
      <c r="I5" s="119" t="s">
        <v>780</v>
      </c>
      <c r="J5" s="120"/>
      <c r="K5" s="121" t="s">
        <v>781</v>
      </c>
    </row>
    <row r="6" spans="1:11" ht="15" thickBot="1">
      <c r="A6" s="118" t="s">
        <v>978</v>
      </c>
      <c r="B6" s="553" t="s">
        <v>399</v>
      </c>
      <c r="C6" s="122" t="s">
        <v>783</v>
      </c>
      <c r="D6" s="122" t="s">
        <v>784</v>
      </c>
      <c r="E6" s="122" t="s">
        <v>785</v>
      </c>
      <c r="F6" s="122" t="s">
        <v>786</v>
      </c>
      <c r="G6" s="122" t="s">
        <v>787</v>
      </c>
      <c r="H6" s="122" t="s">
        <v>788</v>
      </c>
      <c r="I6" s="123" t="s">
        <v>789</v>
      </c>
      <c r="J6" s="124"/>
      <c r="K6" s="125" t="s">
        <v>790</v>
      </c>
    </row>
    <row r="7" spans="1:8" ht="7.5" customHeight="1">
      <c r="A7" s="126"/>
      <c r="B7" s="109"/>
      <c r="C7" s="127"/>
      <c r="D7" s="127"/>
      <c r="E7" s="127"/>
      <c r="F7" s="128"/>
      <c r="G7" s="128"/>
      <c r="H7" s="112"/>
    </row>
    <row r="8" spans="1:11" ht="13.5" customHeight="1">
      <c r="A8" s="129" t="s">
        <v>1083</v>
      </c>
      <c r="B8" s="130">
        <v>8442.12454173132</v>
      </c>
      <c r="C8" s="130">
        <f aca="true" t="shared" si="0" ref="C8:C31">SUM(D8:H8)+K8</f>
        <v>20283.05625224392</v>
      </c>
      <c r="D8" s="130">
        <v>10849.735699642579</v>
      </c>
      <c r="E8" s="130">
        <v>365.22540310588874</v>
      </c>
      <c r="F8" s="130">
        <v>736.1811494954505</v>
      </c>
      <c r="G8" s="1290">
        <v>0</v>
      </c>
      <c r="H8" s="1290">
        <v>0</v>
      </c>
      <c r="I8" s="130">
        <v>2264</v>
      </c>
      <c r="J8" s="130"/>
      <c r="K8" s="130">
        <v>8331.914</v>
      </c>
    </row>
    <row r="9" spans="1:11" ht="13.5" customHeight="1">
      <c r="A9" s="129" t="s">
        <v>1084</v>
      </c>
      <c r="B9" s="130">
        <v>57227.486514024735</v>
      </c>
      <c r="C9" s="130">
        <f t="shared" si="0"/>
        <v>91905.7281993336</v>
      </c>
      <c r="D9" s="130">
        <v>51334.5675100794</v>
      </c>
      <c r="E9" s="130">
        <v>6512.726560951722</v>
      </c>
      <c r="F9" s="130">
        <v>4717.038128302463</v>
      </c>
      <c r="G9" s="1290">
        <v>0</v>
      </c>
      <c r="H9" s="1290">
        <v>0</v>
      </c>
      <c r="I9" s="130">
        <v>6002</v>
      </c>
      <c r="J9" s="130"/>
      <c r="K9" s="130">
        <v>29341.396</v>
      </c>
    </row>
    <row r="10" spans="1:11" ht="13.5" customHeight="1">
      <c r="A10" s="129" t="s">
        <v>1085</v>
      </c>
      <c r="B10" s="130">
        <v>69898.09660214586</v>
      </c>
      <c r="C10" s="130">
        <f t="shared" si="0"/>
        <v>122767.36988554688</v>
      </c>
      <c r="D10" s="130">
        <v>49792.59815781593</v>
      </c>
      <c r="E10" s="130">
        <v>5460.928467635773</v>
      </c>
      <c r="F10" s="130">
        <v>5924.6698700951865</v>
      </c>
      <c r="G10" s="1290">
        <v>0</v>
      </c>
      <c r="H10" s="1290">
        <v>0</v>
      </c>
      <c r="I10" s="130">
        <v>11323</v>
      </c>
      <c r="J10" s="130"/>
      <c r="K10" s="130">
        <v>61589.173389999996</v>
      </c>
    </row>
    <row r="11" spans="1:11" ht="13.5" customHeight="1">
      <c r="A11" s="129" t="s">
        <v>1086</v>
      </c>
      <c r="B11" s="130">
        <v>8780.411984432978</v>
      </c>
      <c r="C11" s="130">
        <f t="shared" si="0"/>
        <v>9411.32855100537</v>
      </c>
      <c r="D11" s="130">
        <v>6076.526345434575</v>
      </c>
      <c r="E11" s="130">
        <v>469.135849524784</v>
      </c>
      <c r="F11" s="130">
        <v>675.9453560460103</v>
      </c>
      <c r="G11" s="1290">
        <v>0</v>
      </c>
      <c r="H11" s="1290">
        <v>0</v>
      </c>
      <c r="I11" s="130">
        <v>571</v>
      </c>
      <c r="J11" s="130"/>
      <c r="K11" s="130">
        <v>2189.721</v>
      </c>
    </row>
    <row r="12" spans="1:11" ht="13.5" customHeight="1">
      <c r="A12" s="129" t="s">
        <v>1087</v>
      </c>
      <c r="B12" s="130">
        <v>2838.9255192475853</v>
      </c>
      <c r="C12" s="130">
        <f t="shared" si="0"/>
        <v>4336.789039132859</v>
      </c>
      <c r="D12" s="130">
        <v>2118.6588513907545</v>
      </c>
      <c r="E12" s="130">
        <v>123.90195761410781</v>
      </c>
      <c r="F12" s="130">
        <v>236.03223012799725</v>
      </c>
      <c r="G12" s="1290">
        <v>0</v>
      </c>
      <c r="H12" s="1290">
        <v>0</v>
      </c>
      <c r="I12" s="130">
        <v>486</v>
      </c>
      <c r="J12" s="130"/>
      <c r="K12" s="130">
        <v>1858.196</v>
      </c>
    </row>
    <row r="13" spans="1:11" ht="13.5" customHeight="1">
      <c r="A13" s="129" t="s">
        <v>805</v>
      </c>
      <c r="B13" s="130">
        <v>13408.03070703293</v>
      </c>
      <c r="C13" s="130">
        <f t="shared" si="0"/>
        <v>15450.59835525283</v>
      </c>
      <c r="D13" s="130">
        <v>8666.474767165406</v>
      </c>
      <c r="E13" s="130">
        <v>1463.200068563552</v>
      </c>
      <c r="F13" s="130">
        <v>1070.355519523873</v>
      </c>
      <c r="G13" s="1290">
        <v>0</v>
      </c>
      <c r="H13" s="1290">
        <v>0</v>
      </c>
      <c r="I13" s="130">
        <v>1045</v>
      </c>
      <c r="J13" s="130"/>
      <c r="K13" s="130">
        <v>4250.568</v>
      </c>
    </row>
    <row r="14" spans="1:11" ht="13.5" customHeight="1">
      <c r="A14" s="129" t="s">
        <v>1088</v>
      </c>
      <c r="B14" s="130">
        <v>8864.474405189076</v>
      </c>
      <c r="C14" s="130">
        <f t="shared" si="0"/>
        <v>44654.84682388819</v>
      </c>
      <c r="D14" s="130">
        <v>8590.68547665506</v>
      </c>
      <c r="E14" s="130">
        <v>307.880625355326</v>
      </c>
      <c r="F14" s="130">
        <v>723.0597218778017</v>
      </c>
      <c r="G14" s="130">
        <v>2381.57533</v>
      </c>
      <c r="H14" s="1290">
        <v>0</v>
      </c>
      <c r="I14" s="130">
        <v>2311</v>
      </c>
      <c r="J14" s="130"/>
      <c r="K14" s="130">
        <v>32651.64567</v>
      </c>
    </row>
    <row r="15" spans="1:11" ht="13.5" customHeight="1">
      <c r="A15" s="129" t="s">
        <v>1089</v>
      </c>
      <c r="B15" s="130">
        <v>13933.529071153049</v>
      </c>
      <c r="C15" s="130">
        <f t="shared" si="0"/>
        <v>24217.238898368476</v>
      </c>
      <c r="D15" s="130">
        <v>15574.311092882117</v>
      </c>
      <c r="E15" s="130">
        <v>1802.602673006342</v>
      </c>
      <c r="F15" s="130">
        <v>1108.1851324800184</v>
      </c>
      <c r="G15" s="1290">
        <v>0</v>
      </c>
      <c r="H15" s="1290">
        <v>0</v>
      </c>
      <c r="I15" s="130">
        <v>1312</v>
      </c>
      <c r="J15" s="130"/>
      <c r="K15" s="130">
        <v>5732.14</v>
      </c>
    </row>
    <row r="16" spans="1:11" ht="13.5" customHeight="1">
      <c r="A16" s="129" t="s">
        <v>1090</v>
      </c>
      <c r="B16" s="130">
        <v>3042.0898160440793</v>
      </c>
      <c r="C16" s="130">
        <f t="shared" si="0"/>
        <v>8316.12562047403</v>
      </c>
      <c r="D16" s="130">
        <v>3722.5459624794203</v>
      </c>
      <c r="E16" s="130">
        <v>121.43630349715568</v>
      </c>
      <c r="F16" s="130">
        <v>260.2800144974534</v>
      </c>
      <c r="G16" s="1290">
        <v>0</v>
      </c>
      <c r="H16" s="1290">
        <v>0</v>
      </c>
      <c r="I16" s="130">
        <v>870</v>
      </c>
      <c r="J16" s="130"/>
      <c r="K16" s="130">
        <v>4211.86334</v>
      </c>
    </row>
    <row r="17" spans="1:11" ht="13.5" customHeight="1">
      <c r="A17" s="129" t="s">
        <v>1091</v>
      </c>
      <c r="B17" s="130">
        <v>19381.251574367965</v>
      </c>
      <c r="C17" s="130">
        <f t="shared" si="0"/>
        <v>26757.283756750185</v>
      </c>
      <c r="D17" s="130">
        <v>15026.5178314299</v>
      </c>
      <c r="E17" s="130">
        <v>1321.4110236740578</v>
      </c>
      <c r="F17" s="130">
        <v>1536.971901646224</v>
      </c>
      <c r="G17" s="1290">
        <v>0</v>
      </c>
      <c r="H17" s="1290">
        <v>0</v>
      </c>
      <c r="I17" s="130">
        <v>1886</v>
      </c>
      <c r="J17" s="130"/>
      <c r="K17" s="130">
        <v>8872.383</v>
      </c>
    </row>
    <row r="18" spans="1:11" ht="13.5" customHeight="1">
      <c r="A18" s="129" t="s">
        <v>1092</v>
      </c>
      <c r="B18" s="130">
        <v>2780.1192833012856</v>
      </c>
      <c r="C18" s="130">
        <f t="shared" si="0"/>
        <v>6663.830523147572</v>
      </c>
      <c r="D18" s="130">
        <v>3974.722281575356</v>
      </c>
      <c r="E18" s="130">
        <v>129.8034269488639</v>
      </c>
      <c r="F18" s="130">
        <v>228.66581462335233</v>
      </c>
      <c r="G18" s="1290">
        <v>0</v>
      </c>
      <c r="H18" s="1290">
        <v>0</v>
      </c>
      <c r="I18" s="130">
        <v>706</v>
      </c>
      <c r="J18" s="130"/>
      <c r="K18" s="130">
        <v>2330.639</v>
      </c>
    </row>
    <row r="19" spans="1:11" ht="13.5" customHeight="1">
      <c r="A19" s="129" t="s">
        <v>1093</v>
      </c>
      <c r="B19" s="130">
        <v>23705.70637007447</v>
      </c>
      <c r="C19" s="130">
        <f t="shared" si="0"/>
        <v>58984.79177141584</v>
      </c>
      <c r="D19" s="130">
        <v>26395.799088729284</v>
      </c>
      <c r="E19" s="130">
        <v>1782.3108247043765</v>
      </c>
      <c r="F19" s="130">
        <v>1896.3148579821834</v>
      </c>
      <c r="G19" s="1290">
        <v>0</v>
      </c>
      <c r="H19" s="1290">
        <v>0</v>
      </c>
      <c r="I19" s="130">
        <v>3584</v>
      </c>
      <c r="J19" s="130"/>
      <c r="K19" s="130">
        <v>28910.367</v>
      </c>
    </row>
    <row r="20" spans="1:11" ht="13.5" customHeight="1">
      <c r="A20" s="129" t="s">
        <v>1094</v>
      </c>
      <c r="B20" s="130">
        <v>21541.32757093094</v>
      </c>
      <c r="C20" s="130">
        <f t="shared" si="0"/>
        <v>20449.43273931295</v>
      </c>
      <c r="D20" s="130">
        <v>10217.489140381595</v>
      </c>
      <c r="E20" s="130">
        <v>1463.8038390358906</v>
      </c>
      <c r="F20" s="130">
        <v>1659.6687598954659</v>
      </c>
      <c r="G20" s="1290">
        <v>0</v>
      </c>
      <c r="H20" s="1290">
        <v>0</v>
      </c>
      <c r="I20" s="130">
        <v>1627</v>
      </c>
      <c r="J20" s="130"/>
      <c r="K20" s="130">
        <v>7108.471</v>
      </c>
    </row>
    <row r="21" spans="1:11" ht="13.5" customHeight="1">
      <c r="A21" s="129" t="s">
        <v>1015</v>
      </c>
      <c r="B21" s="130">
        <v>2156.361490231242</v>
      </c>
      <c r="C21" s="130">
        <f t="shared" si="0"/>
        <v>4814.91811113805</v>
      </c>
      <c r="D21" s="130">
        <v>1701.7924202291879</v>
      </c>
      <c r="E21" s="130">
        <v>77.26817125146019</v>
      </c>
      <c r="F21" s="130">
        <v>183.54651965740226</v>
      </c>
      <c r="G21" s="1290">
        <v>0</v>
      </c>
      <c r="H21" s="1290">
        <v>0</v>
      </c>
      <c r="I21" s="130">
        <v>307</v>
      </c>
      <c r="J21" s="130"/>
      <c r="K21" s="130">
        <v>2852.311</v>
      </c>
    </row>
    <row r="22" spans="1:11" ht="13.5" customHeight="1">
      <c r="A22" s="129" t="s">
        <v>846</v>
      </c>
      <c r="B22" s="130">
        <v>59533.530523461195</v>
      </c>
      <c r="C22" s="130">
        <f t="shared" si="0"/>
        <v>86775.7753450651</v>
      </c>
      <c r="D22" s="130">
        <v>51689.48578239018</v>
      </c>
      <c r="E22" s="130">
        <v>4579.0644119967965</v>
      </c>
      <c r="F22" s="130">
        <v>4949.387150678137</v>
      </c>
      <c r="G22" s="1290">
        <v>0</v>
      </c>
      <c r="H22" s="1290">
        <v>0</v>
      </c>
      <c r="I22" s="130">
        <v>5121</v>
      </c>
      <c r="J22" s="130"/>
      <c r="K22" s="130">
        <v>25557.838</v>
      </c>
    </row>
    <row r="23" spans="1:11" ht="13.5" customHeight="1">
      <c r="A23" s="129" t="s">
        <v>1095</v>
      </c>
      <c r="B23" s="130">
        <v>70955.86083474403</v>
      </c>
      <c r="C23" s="130">
        <f t="shared" si="0"/>
        <v>177744.2743391891</v>
      </c>
      <c r="D23" s="130">
        <v>89808.89160023024</v>
      </c>
      <c r="E23" s="130">
        <v>9179.448630227951</v>
      </c>
      <c r="F23" s="130">
        <v>5974.700108730901</v>
      </c>
      <c r="G23" s="1290">
        <v>0</v>
      </c>
      <c r="H23" s="1290">
        <v>0</v>
      </c>
      <c r="I23" s="130">
        <v>10501</v>
      </c>
      <c r="J23" s="130"/>
      <c r="K23" s="130">
        <v>72781.234</v>
      </c>
    </row>
    <row r="24" spans="1:11" ht="13.5" customHeight="1">
      <c r="A24" s="129" t="s">
        <v>1096</v>
      </c>
      <c r="B24" s="130">
        <v>4442.848399940858</v>
      </c>
      <c r="C24" s="130">
        <f t="shared" si="0"/>
        <v>4992.981214189941</v>
      </c>
      <c r="D24" s="130">
        <v>2909.081810563656</v>
      </c>
      <c r="E24" s="130">
        <v>126.30671864068732</v>
      </c>
      <c r="F24" s="130">
        <v>357.117684985598</v>
      </c>
      <c r="G24" s="1290">
        <v>0</v>
      </c>
      <c r="H24" s="1290">
        <v>0</v>
      </c>
      <c r="I24" s="130">
        <v>486</v>
      </c>
      <c r="J24" s="130"/>
      <c r="K24" s="130">
        <v>1600.475</v>
      </c>
    </row>
    <row r="25" spans="1:11" ht="13.5" customHeight="1">
      <c r="A25" s="129" t="s">
        <v>1097</v>
      </c>
      <c r="B25" s="130">
        <v>10786.258356241211</v>
      </c>
      <c r="C25" s="130">
        <f t="shared" si="0"/>
        <v>15958.102436084318</v>
      </c>
      <c r="D25" s="130">
        <v>10303.296252664124</v>
      </c>
      <c r="E25" s="130">
        <v>1201.9119461197733</v>
      </c>
      <c r="F25" s="130">
        <v>872.9202373004216</v>
      </c>
      <c r="G25" s="1290">
        <v>0</v>
      </c>
      <c r="H25" s="1290">
        <v>0</v>
      </c>
      <c r="I25" s="130">
        <v>882</v>
      </c>
      <c r="J25" s="130"/>
      <c r="K25" s="130">
        <v>3579.974</v>
      </c>
    </row>
    <row r="26" spans="1:11" ht="13.5" customHeight="1">
      <c r="A26" s="129" t="s">
        <v>1098</v>
      </c>
      <c r="B26" s="130">
        <v>2661.986716804691</v>
      </c>
      <c r="C26" s="130">
        <f t="shared" si="0"/>
        <v>5091.144362439461</v>
      </c>
      <c r="D26" s="130">
        <v>2739.7273212354958</v>
      </c>
      <c r="E26" s="130">
        <v>107.54339011570207</v>
      </c>
      <c r="F26" s="130">
        <v>214.3166510882628</v>
      </c>
      <c r="G26" s="1290">
        <v>0</v>
      </c>
      <c r="H26" s="1290">
        <v>0</v>
      </c>
      <c r="I26" s="130">
        <v>491</v>
      </c>
      <c r="J26" s="130"/>
      <c r="K26" s="130">
        <v>2029.557</v>
      </c>
    </row>
    <row r="27" spans="1:11" ht="13.5" customHeight="1">
      <c r="A27" s="129" t="s">
        <v>1099</v>
      </c>
      <c r="B27" s="130">
        <v>4148.432701750412</v>
      </c>
      <c r="C27" s="130">
        <f t="shared" si="0"/>
        <v>5051.425991478225</v>
      </c>
      <c r="D27" s="130">
        <v>2663.505337027324</v>
      </c>
      <c r="E27" s="130">
        <v>76.66852912423155</v>
      </c>
      <c r="F27" s="130">
        <v>344.6101253266696</v>
      </c>
      <c r="G27" s="1290">
        <v>0</v>
      </c>
      <c r="H27" s="1290">
        <v>0</v>
      </c>
      <c r="I27" s="130">
        <v>674</v>
      </c>
      <c r="J27" s="130"/>
      <c r="K27" s="130">
        <v>1966.642</v>
      </c>
    </row>
    <row r="28" spans="1:11" ht="13.5" customHeight="1">
      <c r="A28" s="129" t="s">
        <v>873</v>
      </c>
      <c r="B28" s="130">
        <v>13492.274710783038</v>
      </c>
      <c r="C28" s="130">
        <f t="shared" si="0"/>
        <v>28588.623695931885</v>
      </c>
      <c r="D28" s="130">
        <v>12262.35699627867</v>
      </c>
      <c r="E28" s="130">
        <v>746.5100686897076</v>
      </c>
      <c r="F28" s="130">
        <v>1123.3016309635086</v>
      </c>
      <c r="G28" s="1290">
        <v>0</v>
      </c>
      <c r="H28" s="1290">
        <v>0</v>
      </c>
      <c r="I28" s="130">
        <v>2653</v>
      </c>
      <c r="J28" s="130"/>
      <c r="K28" s="130">
        <v>14456.455</v>
      </c>
    </row>
    <row r="29" spans="1:11" ht="13.5" customHeight="1">
      <c r="A29" s="129" t="s">
        <v>1100</v>
      </c>
      <c r="B29" s="130">
        <v>8199.879792057638</v>
      </c>
      <c r="C29" s="130">
        <f t="shared" si="0"/>
        <v>16487.982766626403</v>
      </c>
      <c r="D29" s="130">
        <v>8546.740212969613</v>
      </c>
      <c r="E29" s="130">
        <v>441.80723698281014</v>
      </c>
      <c r="F29" s="130">
        <v>688.9133166739789</v>
      </c>
      <c r="G29" s="1290">
        <v>0</v>
      </c>
      <c r="H29" s="1290">
        <v>0</v>
      </c>
      <c r="I29" s="130">
        <v>1566</v>
      </c>
      <c r="J29" s="130"/>
      <c r="K29" s="130">
        <v>6810.522</v>
      </c>
    </row>
    <row r="30" spans="1:11" ht="13.5" customHeight="1">
      <c r="A30" s="129" t="s">
        <v>1079</v>
      </c>
      <c r="B30" s="130">
        <v>6313.203577859224</v>
      </c>
      <c r="C30" s="130">
        <f t="shared" si="0"/>
        <v>7826.440999768807</v>
      </c>
      <c r="D30" s="130">
        <v>4045.5462345696465</v>
      </c>
      <c r="E30" s="130">
        <v>127.19534492561651</v>
      </c>
      <c r="F30" s="130">
        <v>516.4164202735441</v>
      </c>
      <c r="G30" s="1290">
        <v>0</v>
      </c>
      <c r="H30" s="1290">
        <v>0</v>
      </c>
      <c r="I30" s="130">
        <v>1044</v>
      </c>
      <c r="J30" s="130"/>
      <c r="K30" s="130">
        <v>3137.283</v>
      </c>
    </row>
    <row r="31" spans="1:11" ht="13.5" customHeight="1">
      <c r="A31" s="129" t="s">
        <v>1101</v>
      </c>
      <c r="B31" s="130">
        <v>47789.1301547279</v>
      </c>
      <c r="C31" s="130">
        <f t="shared" si="0"/>
        <v>215714.8483852133</v>
      </c>
      <c r="D31" s="130">
        <v>59064.97583538419</v>
      </c>
      <c r="E31" s="130">
        <v>3511.2297621010225</v>
      </c>
      <c r="F31" s="130">
        <v>4227.401697728096</v>
      </c>
      <c r="G31" s="130">
        <v>1348.64111</v>
      </c>
      <c r="H31" s="130">
        <v>12595.88441</v>
      </c>
      <c r="I31" s="130">
        <v>14330</v>
      </c>
      <c r="J31" s="130"/>
      <c r="K31" s="130">
        <v>134966.71557</v>
      </c>
    </row>
    <row r="32" spans="1:11" ht="7.5" customHeight="1">
      <c r="A32" s="129"/>
      <c r="B32" s="130"/>
      <c r="C32" s="130"/>
      <c r="D32" s="130"/>
      <c r="E32" s="130"/>
      <c r="F32" s="130"/>
      <c r="G32" s="130"/>
      <c r="H32" s="130"/>
      <c r="I32" s="130"/>
      <c r="J32" s="130"/>
      <c r="K32" s="130"/>
    </row>
    <row r="33" spans="1:11" ht="12" customHeight="1">
      <c r="A33" s="1288" t="s">
        <v>1121</v>
      </c>
      <c r="B33" s="130">
        <f aca="true" t="shared" si="1" ref="B33:I33">SUM(B8:B32)</f>
        <v>484323.34121827775</v>
      </c>
      <c r="C33" s="130">
        <f t="shared" si="1"/>
        <v>1023244.9380629973</v>
      </c>
      <c r="D33" s="130">
        <f t="shared" si="1"/>
        <v>458076.0320092037</v>
      </c>
      <c r="E33" s="130">
        <f t="shared" si="1"/>
        <v>41499.32123379359</v>
      </c>
      <c r="F33" s="130">
        <f t="shared" si="1"/>
        <v>40225.99999999999</v>
      </c>
      <c r="G33" s="130">
        <f t="shared" si="1"/>
        <v>3730.21644</v>
      </c>
      <c r="H33" s="130">
        <f t="shared" si="1"/>
        <v>12595.88441</v>
      </c>
      <c r="I33" s="130">
        <f t="shared" si="1"/>
        <v>72042</v>
      </c>
      <c r="J33" s="130"/>
      <c r="K33" s="130">
        <f>SUM(K8:K32)</f>
        <v>467117.48396999994</v>
      </c>
    </row>
    <row r="34" spans="1:11" ht="7.5" customHeight="1">
      <c r="A34" s="1288"/>
      <c r="B34" s="130"/>
      <c r="C34" s="130"/>
      <c r="D34" s="130"/>
      <c r="E34" s="130"/>
      <c r="F34" s="130"/>
      <c r="G34" s="130"/>
      <c r="H34" s="130"/>
      <c r="I34" s="130"/>
      <c r="J34" s="130"/>
      <c r="K34" s="130"/>
    </row>
    <row r="35" spans="1:11" ht="12" customHeight="1">
      <c r="A35" s="131" t="s">
        <v>1102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</row>
    <row r="36" spans="1:11" ht="7.5" customHeight="1">
      <c r="A36" s="129"/>
      <c r="B36" s="130"/>
      <c r="C36" s="130"/>
      <c r="D36" s="130" t="s">
        <v>793</v>
      </c>
      <c r="E36" s="130" t="s">
        <v>793</v>
      </c>
      <c r="F36" s="130" t="s">
        <v>793</v>
      </c>
      <c r="G36" s="130" t="s">
        <v>793</v>
      </c>
      <c r="H36" s="130" t="s">
        <v>793</v>
      </c>
      <c r="I36" s="130"/>
      <c r="J36" s="130"/>
      <c r="K36" s="130"/>
    </row>
    <row r="37" spans="1:11" ht="11.25" customHeight="1">
      <c r="A37" s="129" t="s">
        <v>881</v>
      </c>
      <c r="B37" s="130">
        <v>70498</v>
      </c>
      <c r="C37" s="130">
        <f aca="true" t="shared" si="2" ref="C37:C44">SUM(D37:H37)+K37</f>
        <v>146561.2288319311</v>
      </c>
      <c r="D37" s="130">
        <v>63188.47448630046</v>
      </c>
      <c r="E37" s="130">
        <v>4065.154130980768</v>
      </c>
      <c r="F37" s="130">
        <v>5804.8888846498685</v>
      </c>
      <c r="G37" s="130">
        <v>2381.57533</v>
      </c>
      <c r="H37" s="1290">
        <v>0</v>
      </c>
      <c r="I37" s="130">
        <v>11184</v>
      </c>
      <c r="J37" s="130"/>
      <c r="K37" s="130">
        <v>71121.136</v>
      </c>
    </row>
    <row r="38" spans="1:11" ht="11.25" customHeight="1">
      <c r="A38" s="129" t="s">
        <v>882</v>
      </c>
      <c r="B38" s="130">
        <v>67336</v>
      </c>
      <c r="C38" s="130">
        <f t="shared" si="2"/>
        <v>148050.4182985487</v>
      </c>
      <c r="D38" s="130">
        <v>59031.47227506717</v>
      </c>
      <c r="E38" s="130">
        <v>5665.559457470986</v>
      </c>
      <c r="F38" s="130">
        <v>5658.25117601053</v>
      </c>
      <c r="G38" s="1290">
        <v>0</v>
      </c>
      <c r="H38" s="1290">
        <v>0</v>
      </c>
      <c r="I38" s="130">
        <v>11657</v>
      </c>
      <c r="J38" s="130"/>
      <c r="K38" s="130">
        <v>77695.13539000001</v>
      </c>
    </row>
    <row r="39" spans="1:11" ht="11.25" customHeight="1">
      <c r="A39" s="129" t="s">
        <v>883</v>
      </c>
      <c r="B39" s="130">
        <v>60522</v>
      </c>
      <c r="C39" s="130">
        <f t="shared" si="2"/>
        <v>114035.88776441087</v>
      </c>
      <c r="D39" s="130">
        <v>53035.5658618236</v>
      </c>
      <c r="E39" s="130">
        <v>5559.7731795458785</v>
      </c>
      <c r="F39" s="130">
        <v>5062.952723041412</v>
      </c>
      <c r="G39" s="1290">
        <v>0</v>
      </c>
      <c r="H39" s="1290">
        <v>0</v>
      </c>
      <c r="I39" s="130">
        <v>8688</v>
      </c>
      <c r="J39" s="130"/>
      <c r="K39" s="130">
        <v>50377.596</v>
      </c>
    </row>
    <row r="40" spans="1:11" ht="11.25" customHeight="1">
      <c r="A40" s="129" t="s">
        <v>884</v>
      </c>
      <c r="B40" s="130">
        <v>53022</v>
      </c>
      <c r="C40" s="130">
        <f t="shared" si="2"/>
        <v>122854.22969831157</v>
      </c>
      <c r="D40" s="130">
        <v>60625.920909754</v>
      </c>
      <c r="E40" s="130">
        <v>6003.976229566278</v>
      </c>
      <c r="F40" s="130">
        <v>4446.552558991283</v>
      </c>
      <c r="G40" s="1290">
        <v>0</v>
      </c>
      <c r="H40" s="1290">
        <v>0</v>
      </c>
      <c r="I40" s="130">
        <v>7513</v>
      </c>
      <c r="J40" s="130"/>
      <c r="K40" s="130">
        <v>51777.78</v>
      </c>
    </row>
    <row r="41" spans="1:11" ht="11.25" customHeight="1">
      <c r="A41" s="129" t="s">
        <v>885</v>
      </c>
      <c r="B41" s="130">
        <v>70603</v>
      </c>
      <c r="C41" s="130">
        <f t="shared" si="2"/>
        <v>126000.4564945102</v>
      </c>
      <c r="D41" s="130">
        <v>76888.45227060592</v>
      </c>
      <c r="E41" s="130">
        <v>8190.240138159473</v>
      </c>
      <c r="F41" s="130">
        <v>5773.735085744807</v>
      </c>
      <c r="G41" s="1290">
        <v>0</v>
      </c>
      <c r="H41" s="1290">
        <v>0</v>
      </c>
      <c r="I41" s="130">
        <v>6850</v>
      </c>
      <c r="J41" s="130"/>
      <c r="K41" s="130">
        <v>35148.029</v>
      </c>
    </row>
    <row r="42" spans="1:11" ht="11.25" customHeight="1">
      <c r="A42" s="129" t="s">
        <v>973</v>
      </c>
      <c r="B42" s="130">
        <v>64331</v>
      </c>
      <c r="C42" s="130">
        <f t="shared" si="2"/>
        <v>109410.04278911352</v>
      </c>
      <c r="D42" s="130">
        <v>57004.470025117334</v>
      </c>
      <c r="E42" s="130">
        <v>4550.417294164248</v>
      </c>
      <c r="F42" s="130">
        <v>5259.390469831945</v>
      </c>
      <c r="G42" s="1290">
        <v>0</v>
      </c>
      <c r="H42" s="1290">
        <v>0</v>
      </c>
      <c r="I42" s="130">
        <v>9270</v>
      </c>
      <c r="J42" s="130"/>
      <c r="K42" s="130">
        <v>42595.765</v>
      </c>
    </row>
    <row r="43" spans="1:11" ht="11.25" customHeight="1">
      <c r="A43" s="129" t="s">
        <v>974</v>
      </c>
      <c r="B43" s="130">
        <v>53533</v>
      </c>
      <c r="C43" s="130">
        <f t="shared" si="2"/>
        <v>184660.21445267496</v>
      </c>
      <c r="D43" s="130">
        <v>48614.0141621406</v>
      </c>
      <c r="E43" s="130">
        <v>3901.8738874656533</v>
      </c>
      <c r="F43" s="130">
        <v>4519.756313068691</v>
      </c>
      <c r="G43" s="130">
        <v>1348.64111</v>
      </c>
      <c r="H43" s="130">
        <v>12595.88441</v>
      </c>
      <c r="I43" s="130">
        <v>12516</v>
      </c>
      <c r="J43" s="130"/>
      <c r="K43" s="130">
        <v>113680.04457</v>
      </c>
    </row>
    <row r="44" spans="1:11" ht="11.25" customHeight="1">
      <c r="A44" s="129" t="s">
        <v>975</v>
      </c>
      <c r="B44" s="130">
        <v>44478</v>
      </c>
      <c r="C44" s="130">
        <f t="shared" si="2"/>
        <v>71672.4597234964</v>
      </c>
      <c r="D44" s="130">
        <v>39687.662018394636</v>
      </c>
      <c r="E44" s="130">
        <v>3562.3269164403127</v>
      </c>
      <c r="F44" s="130">
        <v>3700.4727886614655</v>
      </c>
      <c r="G44" s="1290">
        <v>0</v>
      </c>
      <c r="H44" s="1290">
        <v>0</v>
      </c>
      <c r="I44" s="130">
        <v>4364</v>
      </c>
      <c r="J44" s="130"/>
      <c r="K44" s="130">
        <v>24721.998</v>
      </c>
    </row>
    <row r="45" spans="1:11" ht="7.5" customHeight="1">
      <c r="A45" s="129"/>
      <c r="B45" s="130"/>
      <c r="C45" s="130"/>
      <c r="D45" s="130"/>
      <c r="E45" s="130"/>
      <c r="F45" s="130"/>
      <c r="G45" s="130"/>
      <c r="H45" s="130"/>
      <c r="I45" s="130"/>
      <c r="J45" s="130"/>
      <c r="K45" s="130"/>
    </row>
    <row r="46" spans="1:11" ht="12.75">
      <c r="A46" s="129" t="s">
        <v>1103</v>
      </c>
      <c r="B46" s="130">
        <f>SUM(B37:B45)</f>
        <v>484323</v>
      </c>
      <c r="C46" s="130">
        <f aca="true" t="shared" si="3" ref="C46:I46">SUM(C37:C44)</f>
        <v>1023244.9380529972</v>
      </c>
      <c r="D46" s="130">
        <f t="shared" si="3"/>
        <v>458076.03200920374</v>
      </c>
      <c r="E46" s="130">
        <f t="shared" si="3"/>
        <v>41499.3212337936</v>
      </c>
      <c r="F46" s="130">
        <f t="shared" si="3"/>
        <v>40226</v>
      </c>
      <c r="G46" s="130">
        <f t="shared" si="3"/>
        <v>3730.21644</v>
      </c>
      <c r="H46" s="130">
        <f t="shared" si="3"/>
        <v>12595.88441</v>
      </c>
      <c r="I46" s="130">
        <f t="shared" si="3"/>
        <v>72042</v>
      </c>
      <c r="J46" s="130"/>
      <c r="K46" s="130">
        <f>SUM(K37:K44)</f>
        <v>467117.48396</v>
      </c>
    </row>
    <row r="47" spans="1:11" ht="33" customHeight="1">
      <c r="A47" s="129"/>
      <c r="B47" s="130"/>
      <c r="C47" s="130"/>
      <c r="D47" s="130"/>
      <c r="E47" s="130"/>
      <c r="F47" s="130"/>
      <c r="G47" s="130"/>
      <c r="H47" s="130"/>
      <c r="I47" s="130"/>
      <c r="J47" s="130"/>
      <c r="K47" s="130"/>
    </row>
    <row r="48" spans="1:11" ht="12.75">
      <c r="A48" s="112" t="s">
        <v>887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</row>
    <row r="49" spans="1:7" ht="14.25">
      <c r="A49" s="1310" t="s">
        <v>398</v>
      </c>
      <c r="D49" s="130"/>
      <c r="E49" s="130"/>
      <c r="F49" s="130"/>
      <c r="G49" s="130"/>
    </row>
    <row r="50" spans="1:7" ht="12.75">
      <c r="A50" s="1256" t="s">
        <v>391</v>
      </c>
      <c r="D50" s="130"/>
      <c r="E50" s="130"/>
      <c r="F50" s="130"/>
      <c r="G50" s="130"/>
    </row>
    <row r="51" ht="12.75">
      <c r="A51" s="1256" t="s">
        <v>392</v>
      </c>
    </row>
    <row r="52" ht="12.75">
      <c r="A52" s="1256" t="s">
        <v>393</v>
      </c>
    </row>
    <row r="53" ht="12.75">
      <c r="A53" s="1256" t="s">
        <v>889</v>
      </c>
    </row>
  </sheetData>
  <printOptions horizontalCentered="1"/>
  <pageMargins left="0.49" right="0.44" top="0.85" bottom="0.75" header="0.5" footer="0.5"/>
  <pageSetup horizontalDpi="600" verticalDpi="600" orientation="landscape" r:id="rId1"/>
  <headerFooter alignWithMargins="0">
    <oddFooter>&amp;C&amp;8Page &amp;P of &amp;N</oddFooter>
  </headerFooter>
  <rowBreaks count="2" manualBreakCount="2">
    <brk id="6" max="65535" man="1"/>
    <brk id="33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B6" sqref="B6"/>
    </sheetView>
  </sheetViews>
  <sheetFormatPr defaultColWidth="9.140625" defaultRowHeight="12.75"/>
  <cols>
    <col min="1" max="1" width="21.8515625" style="85" customWidth="1"/>
    <col min="2" max="2" width="11.28125" style="107" customWidth="1"/>
    <col min="3" max="3" width="13.140625" style="106" customWidth="1"/>
    <col min="4" max="4" width="11.8515625" style="106" customWidth="1"/>
    <col min="5" max="5" width="12.7109375" style="106" customWidth="1"/>
    <col min="6" max="6" width="12.00390625" style="106" customWidth="1"/>
    <col min="7" max="7" width="10.140625" style="106" customWidth="1"/>
    <col min="8" max="8" width="10.421875" style="106" customWidth="1"/>
    <col min="9" max="9" width="10.140625" style="85" customWidth="1"/>
    <col min="10" max="10" width="1.7109375" style="85" customWidth="1"/>
    <col min="11" max="11" width="11.7109375" style="85" customWidth="1"/>
    <col min="12" max="16384" width="9.140625" style="85" customWidth="1"/>
  </cols>
  <sheetData>
    <row r="1" spans="1:11" ht="12.75">
      <c r="A1" s="81" t="s">
        <v>237</v>
      </c>
      <c r="B1" s="82"/>
      <c r="C1" s="83"/>
      <c r="D1" s="83"/>
      <c r="E1" s="83"/>
      <c r="F1" s="83"/>
      <c r="G1" s="83"/>
      <c r="H1" s="83"/>
      <c r="I1" s="84"/>
      <c r="J1" s="84"/>
      <c r="K1" s="84"/>
    </row>
    <row r="2" spans="1:11" ht="12.75">
      <c r="A2" s="86" t="s">
        <v>1066</v>
      </c>
      <c r="B2" s="82"/>
      <c r="C2" s="83"/>
      <c r="D2" s="83"/>
      <c r="E2" s="83"/>
      <c r="F2" s="83"/>
      <c r="G2" s="83"/>
      <c r="H2" s="83"/>
      <c r="I2" s="84"/>
      <c r="J2" s="84"/>
      <c r="K2" s="84"/>
    </row>
    <row r="3" spans="1:11" ht="13.5" thickBot="1">
      <c r="A3" s="636" t="s">
        <v>150</v>
      </c>
      <c r="B3" s="87"/>
      <c r="C3" s="87"/>
      <c r="D3" s="87"/>
      <c r="E3" s="87"/>
      <c r="F3" s="87"/>
      <c r="G3" s="87"/>
      <c r="H3" s="87"/>
      <c r="I3" s="84"/>
      <c r="J3" s="84"/>
      <c r="K3" s="84"/>
    </row>
    <row r="4" spans="2:11" ht="13.5" thickBot="1">
      <c r="B4" s="88"/>
      <c r="C4" s="89"/>
      <c r="D4" s="89"/>
      <c r="E4" s="89"/>
      <c r="F4" s="89" t="s">
        <v>774</v>
      </c>
      <c r="G4" s="89"/>
      <c r="H4" s="89"/>
      <c r="I4" s="1285" t="s">
        <v>1120</v>
      </c>
      <c r="J4" s="627"/>
      <c r="K4" s="1286"/>
    </row>
    <row r="5" spans="1:11" ht="12.75">
      <c r="A5" s="90"/>
      <c r="B5" s="89" t="s">
        <v>775</v>
      </c>
      <c r="C5" s="89" t="s">
        <v>776</v>
      </c>
      <c r="D5" s="89" t="s">
        <v>777</v>
      </c>
      <c r="E5" s="89" t="s">
        <v>778</v>
      </c>
      <c r="F5" s="89" t="s">
        <v>779</v>
      </c>
      <c r="G5" s="89"/>
      <c r="H5" s="89"/>
      <c r="I5" s="91" t="s">
        <v>780</v>
      </c>
      <c r="J5" s="92"/>
      <c r="K5" s="93" t="s">
        <v>781</v>
      </c>
    </row>
    <row r="6" spans="1:11" ht="15" thickBot="1">
      <c r="A6" s="90" t="s">
        <v>978</v>
      </c>
      <c r="B6" s="553" t="s">
        <v>399</v>
      </c>
      <c r="C6" s="94" t="s">
        <v>783</v>
      </c>
      <c r="D6" s="94" t="s">
        <v>784</v>
      </c>
      <c r="E6" s="94" t="s">
        <v>785</v>
      </c>
      <c r="F6" s="94" t="s">
        <v>786</v>
      </c>
      <c r="G6" s="94" t="s">
        <v>787</v>
      </c>
      <c r="H6" s="94" t="s">
        <v>788</v>
      </c>
      <c r="I6" s="95" t="s">
        <v>789</v>
      </c>
      <c r="J6" s="96"/>
      <c r="K6" s="97" t="s">
        <v>790</v>
      </c>
    </row>
    <row r="7" spans="1:8" ht="7.5" customHeight="1">
      <c r="A7" s="98"/>
      <c r="B7" s="82"/>
      <c r="C7" s="99"/>
      <c r="D7" s="99"/>
      <c r="E7" s="99"/>
      <c r="F7" s="100"/>
      <c r="G7" s="100"/>
      <c r="H7" s="85"/>
    </row>
    <row r="8" spans="1:11" ht="12.75">
      <c r="A8" s="101" t="s">
        <v>1067</v>
      </c>
      <c r="B8" s="102">
        <v>31210.5206027302</v>
      </c>
      <c r="C8" s="102">
        <f aca="true" t="shared" si="0" ref="C8:C21">SUM(D8:H8)+K8</f>
        <v>57104.17695304971</v>
      </c>
      <c r="D8" s="102">
        <v>34681.63384141795</v>
      </c>
      <c r="E8" s="102">
        <v>866.4075225705673</v>
      </c>
      <c r="F8" s="102">
        <v>2981.0338090611936</v>
      </c>
      <c r="G8" s="102">
        <v>165.656</v>
      </c>
      <c r="H8" s="102">
        <v>1701.99778</v>
      </c>
      <c r="I8" s="102">
        <v>4445</v>
      </c>
      <c r="J8" s="102"/>
      <c r="K8" s="102">
        <v>16707.448</v>
      </c>
    </row>
    <row r="9" spans="1:11" ht="12.75">
      <c r="A9" s="101" t="s">
        <v>1068</v>
      </c>
      <c r="B9" s="102">
        <v>13525.323750409463</v>
      </c>
      <c r="C9" s="102">
        <f t="shared" si="0"/>
        <v>26687.284020193674</v>
      </c>
      <c r="D9" s="102">
        <v>13059.013113311352</v>
      </c>
      <c r="E9" s="102">
        <v>328.53271397905934</v>
      </c>
      <c r="F9" s="102">
        <v>1371.460192903264</v>
      </c>
      <c r="G9" s="1290">
        <v>0</v>
      </c>
      <c r="H9" s="1290">
        <v>0</v>
      </c>
      <c r="I9" s="102">
        <v>1891</v>
      </c>
      <c r="J9" s="102"/>
      <c r="K9" s="102">
        <v>11928.278</v>
      </c>
    </row>
    <row r="10" spans="1:11" ht="12.75">
      <c r="A10" s="101" t="s">
        <v>1069</v>
      </c>
      <c r="B10" s="102">
        <v>44079.97612134908</v>
      </c>
      <c r="C10" s="102">
        <f t="shared" si="0"/>
        <v>96672.50130638837</v>
      </c>
      <c r="D10" s="102">
        <v>51409.78174662875</v>
      </c>
      <c r="E10" s="102">
        <v>1813.5643215611203</v>
      </c>
      <c r="F10" s="102">
        <v>4434.211238198495</v>
      </c>
      <c r="G10" s="1290">
        <v>0</v>
      </c>
      <c r="H10" s="1290">
        <v>0</v>
      </c>
      <c r="I10" s="102">
        <v>6824</v>
      </c>
      <c r="J10" s="102"/>
      <c r="K10" s="102">
        <v>39014.944</v>
      </c>
    </row>
    <row r="11" spans="1:11" ht="12.75">
      <c r="A11" s="101" t="s">
        <v>1070</v>
      </c>
      <c r="B11" s="102">
        <v>1477.4294178117027</v>
      </c>
      <c r="C11" s="102">
        <f t="shared" si="0"/>
        <v>2005.0980266283912</v>
      </c>
      <c r="D11" s="102">
        <v>1164.770403514868</v>
      </c>
      <c r="E11" s="102">
        <v>19.693821341217667</v>
      </c>
      <c r="F11" s="102">
        <v>139.21180177230545</v>
      </c>
      <c r="G11" s="1290">
        <v>0</v>
      </c>
      <c r="H11" s="1290">
        <v>0</v>
      </c>
      <c r="I11" s="102">
        <v>179</v>
      </c>
      <c r="J11" s="102"/>
      <c r="K11" s="102">
        <v>681.422</v>
      </c>
    </row>
    <row r="12" spans="1:11" ht="12.75">
      <c r="A12" s="101" t="s">
        <v>1071</v>
      </c>
      <c r="B12" s="102">
        <v>58941.069165840854</v>
      </c>
      <c r="C12" s="102">
        <f t="shared" si="0"/>
        <v>113881.61461999762</v>
      </c>
      <c r="D12" s="102">
        <v>60946.14400798124</v>
      </c>
      <c r="E12" s="102">
        <v>2165.0249465484458</v>
      </c>
      <c r="F12" s="102">
        <v>5936.656665467955</v>
      </c>
      <c r="G12" s="1290">
        <v>0</v>
      </c>
      <c r="H12" s="1290">
        <v>0</v>
      </c>
      <c r="I12" s="102">
        <v>8869</v>
      </c>
      <c r="J12" s="102"/>
      <c r="K12" s="102">
        <v>44833.789</v>
      </c>
    </row>
    <row r="13" spans="1:11" ht="12.75">
      <c r="A13" s="101" t="s">
        <v>816</v>
      </c>
      <c r="B13" s="102">
        <v>7403.775895158426</v>
      </c>
      <c r="C13" s="102">
        <f t="shared" si="0"/>
        <v>17620.8817601639</v>
      </c>
      <c r="D13" s="102">
        <v>9296.186332500405</v>
      </c>
      <c r="E13" s="102">
        <v>395.2394906925151</v>
      </c>
      <c r="F13" s="102">
        <v>732.7129369709786</v>
      </c>
      <c r="G13" s="1290">
        <v>0</v>
      </c>
      <c r="H13" s="1290">
        <v>0</v>
      </c>
      <c r="I13" s="102">
        <v>1535</v>
      </c>
      <c r="J13" s="102"/>
      <c r="K13" s="102">
        <v>7196.743</v>
      </c>
    </row>
    <row r="14" spans="1:11" ht="12.75">
      <c r="A14" s="101" t="s">
        <v>1072</v>
      </c>
      <c r="B14" s="102">
        <v>39918.04468201903</v>
      </c>
      <c r="C14" s="102">
        <f t="shared" si="0"/>
        <v>81835.49773635733</v>
      </c>
      <c r="D14" s="102">
        <v>43079.63686757287</v>
      </c>
      <c r="E14" s="102">
        <v>3650.112449555316</v>
      </c>
      <c r="F14" s="102">
        <v>4161.363419229138</v>
      </c>
      <c r="G14" s="1290">
        <v>0</v>
      </c>
      <c r="H14" s="1290">
        <v>0</v>
      </c>
      <c r="I14" s="102">
        <v>6426</v>
      </c>
      <c r="J14" s="102"/>
      <c r="K14" s="102">
        <v>30944.385</v>
      </c>
    </row>
    <row r="15" spans="1:11" ht="12.75">
      <c r="A15" s="101" t="s">
        <v>1073</v>
      </c>
      <c r="B15" s="102">
        <v>12695.662386373604</v>
      </c>
      <c r="C15" s="102">
        <f t="shared" si="0"/>
        <v>42559.5218062356</v>
      </c>
      <c r="D15" s="102">
        <v>14618.196779293876</v>
      </c>
      <c r="E15" s="102">
        <v>710.2945429420671</v>
      </c>
      <c r="F15" s="102">
        <v>1255.9226239996565</v>
      </c>
      <c r="G15" s="102">
        <v>70.147</v>
      </c>
      <c r="H15" s="1290">
        <v>0</v>
      </c>
      <c r="I15" s="102">
        <v>2939</v>
      </c>
      <c r="J15" s="102"/>
      <c r="K15" s="102">
        <v>25904.96086</v>
      </c>
    </row>
    <row r="16" spans="1:11" ht="12.75">
      <c r="A16" s="101" t="s">
        <v>1074</v>
      </c>
      <c r="B16" s="102">
        <v>104102.142279423</v>
      </c>
      <c r="C16" s="102">
        <f t="shared" si="0"/>
        <v>268912.0596450528</v>
      </c>
      <c r="D16" s="102">
        <v>106006.46454561765</v>
      </c>
      <c r="E16" s="102">
        <v>3865.0744859148404</v>
      </c>
      <c r="F16" s="102">
        <v>10410.446833520296</v>
      </c>
      <c r="G16" s="102">
        <v>2729.104</v>
      </c>
      <c r="H16" s="102">
        <v>2002.3979299999999</v>
      </c>
      <c r="I16" s="102">
        <v>15537</v>
      </c>
      <c r="J16" s="102"/>
      <c r="K16" s="102">
        <v>143898.57185</v>
      </c>
    </row>
    <row r="17" spans="1:11" ht="12.75">
      <c r="A17" s="101" t="s">
        <v>1075</v>
      </c>
      <c r="B17" s="102">
        <v>885.0563538166043</v>
      </c>
      <c r="C17" s="102">
        <f t="shared" si="0"/>
        <v>467.65743985937814</v>
      </c>
      <c r="D17" s="102">
        <v>268.2188041857703</v>
      </c>
      <c r="E17" s="102">
        <v>6.819241826760327</v>
      </c>
      <c r="F17" s="102">
        <v>84.00239384684747</v>
      </c>
      <c r="G17" s="1290">
        <v>0</v>
      </c>
      <c r="H17" s="1290">
        <v>0</v>
      </c>
      <c r="I17" s="102">
        <v>57</v>
      </c>
      <c r="J17" s="102"/>
      <c r="K17" s="102">
        <v>108.617</v>
      </c>
    </row>
    <row r="18" spans="1:11" ht="12.75">
      <c r="A18" s="101" t="s">
        <v>1076</v>
      </c>
      <c r="B18" s="102">
        <v>52849.38601914551</v>
      </c>
      <c r="C18" s="102">
        <f t="shared" si="0"/>
        <v>134407.36202209434</v>
      </c>
      <c r="D18" s="102">
        <v>65539.53396861519</v>
      </c>
      <c r="E18" s="102">
        <v>2302.9523006840973</v>
      </c>
      <c r="F18" s="102">
        <v>5297.086752795058</v>
      </c>
      <c r="G18" s="1290">
        <v>0</v>
      </c>
      <c r="H18" s="1290">
        <v>0</v>
      </c>
      <c r="I18" s="102">
        <v>8187</v>
      </c>
      <c r="J18" s="102"/>
      <c r="K18" s="102">
        <v>61267.789</v>
      </c>
    </row>
    <row r="19" spans="1:11" ht="12.75">
      <c r="A19" s="101" t="s">
        <v>1077</v>
      </c>
      <c r="B19" s="102">
        <v>43524.81144874011</v>
      </c>
      <c r="C19" s="102">
        <f t="shared" si="0"/>
        <v>141006.89091957238</v>
      </c>
      <c r="D19" s="102">
        <v>57845.83889279033</v>
      </c>
      <c r="E19" s="102">
        <v>2108.117520363436</v>
      </c>
      <c r="F19" s="102">
        <v>4290.794746418624</v>
      </c>
      <c r="G19" s="102">
        <v>1167.546</v>
      </c>
      <c r="H19" s="1290">
        <v>0</v>
      </c>
      <c r="I19" s="102">
        <v>7792</v>
      </c>
      <c r="J19" s="102"/>
      <c r="K19" s="102">
        <v>75594.59376</v>
      </c>
    </row>
    <row r="20" spans="1:11" ht="12.75">
      <c r="A20" s="101" t="s">
        <v>1078</v>
      </c>
      <c r="B20" s="102">
        <v>35002.07827817196</v>
      </c>
      <c r="C20" s="102">
        <f t="shared" si="0"/>
        <v>176411.76018111728</v>
      </c>
      <c r="D20" s="102">
        <v>56157.11024909067</v>
      </c>
      <c r="E20" s="102">
        <v>5842.758561553051</v>
      </c>
      <c r="F20" s="102">
        <v>3524.170070473563</v>
      </c>
      <c r="G20" s="102">
        <v>8684.362</v>
      </c>
      <c r="H20" s="102">
        <v>9076.239300000001</v>
      </c>
      <c r="I20" s="102">
        <v>8680</v>
      </c>
      <c r="J20" s="102"/>
      <c r="K20" s="102">
        <v>93127.12</v>
      </c>
    </row>
    <row r="21" spans="1:11" ht="12.75">
      <c r="A21" s="101" t="s">
        <v>1079</v>
      </c>
      <c r="B21" s="102">
        <v>64252.861009761924</v>
      </c>
      <c r="C21" s="102">
        <f t="shared" si="0"/>
        <v>123471.27142409084</v>
      </c>
      <c r="D21" s="102">
        <v>69459.6163865233</v>
      </c>
      <c r="E21" s="102">
        <v>2762.52252222492</v>
      </c>
      <c r="F21" s="102">
        <v>6470.926515342627</v>
      </c>
      <c r="G21" s="1290">
        <v>0</v>
      </c>
      <c r="H21" s="1290">
        <v>0</v>
      </c>
      <c r="I21" s="102">
        <v>8468</v>
      </c>
      <c r="J21" s="102"/>
      <c r="K21" s="102">
        <v>44778.206</v>
      </c>
    </row>
    <row r="22" spans="1:11" ht="7.5" customHeight="1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1:11" ht="12.75">
      <c r="A23" s="1288" t="s">
        <v>1121</v>
      </c>
      <c r="B23" s="102">
        <f aca="true" t="shared" si="1" ref="B23:K23">SUM(B8:B21)</f>
        <v>509868.1374107515</v>
      </c>
      <c r="C23" s="102">
        <f t="shared" si="1"/>
        <v>1283043.5778608015</v>
      </c>
      <c r="D23" s="102">
        <f t="shared" si="1"/>
        <v>583532.1459390442</v>
      </c>
      <c r="E23" s="102">
        <f t="shared" si="1"/>
        <v>26837.114441757414</v>
      </c>
      <c r="F23" s="102">
        <f t="shared" si="1"/>
        <v>51089.99999999999</v>
      </c>
      <c r="G23" s="102">
        <f t="shared" si="1"/>
        <v>12816.814999999999</v>
      </c>
      <c r="H23" s="102">
        <f t="shared" si="1"/>
        <v>12780.635010000002</v>
      </c>
      <c r="I23" s="102">
        <f t="shared" si="1"/>
        <v>81829</v>
      </c>
      <c r="J23" s="102"/>
      <c r="K23" s="102">
        <f t="shared" si="1"/>
        <v>595986.86747</v>
      </c>
    </row>
    <row r="24" spans="1:8" ht="9.75" customHeight="1">
      <c r="A24" s="103"/>
      <c r="B24" s="102"/>
      <c r="C24" s="102"/>
      <c r="D24" s="102"/>
      <c r="E24" s="102"/>
      <c r="F24" s="102"/>
      <c r="G24" s="102"/>
      <c r="H24" s="102"/>
    </row>
    <row r="25" spans="1:8" ht="12.75">
      <c r="A25" s="104" t="s">
        <v>1080</v>
      </c>
      <c r="B25" s="102"/>
      <c r="C25" s="102"/>
      <c r="D25" s="102"/>
      <c r="E25" s="102"/>
      <c r="F25" s="102"/>
      <c r="G25" s="102"/>
      <c r="H25" s="102"/>
    </row>
    <row r="26" spans="1:8" ht="3.75" customHeight="1">
      <c r="A26" s="104"/>
      <c r="B26" s="102"/>
      <c r="C26" s="102"/>
      <c r="D26" s="102"/>
      <c r="E26" s="102"/>
      <c r="F26" s="102"/>
      <c r="G26" s="102"/>
      <c r="H26" s="102"/>
    </row>
    <row r="27" spans="1:11" ht="12.75">
      <c r="A27" s="101" t="s">
        <v>881</v>
      </c>
      <c r="B27" s="102">
        <v>58620</v>
      </c>
      <c r="C27" s="102">
        <f aca="true" t="shared" si="2" ref="C27:C36">SUM(D27:H27)+K27</f>
        <v>122236.60623909216</v>
      </c>
      <c r="D27" s="102">
        <v>63498.98378321094</v>
      </c>
      <c r="E27" s="102">
        <v>2972.5972684848557</v>
      </c>
      <c r="F27" s="102">
        <v>5921.026187396343</v>
      </c>
      <c r="G27" s="1290">
        <v>0</v>
      </c>
      <c r="H27" s="1290">
        <v>0</v>
      </c>
      <c r="I27" s="102">
        <v>9752</v>
      </c>
      <c r="J27" s="102"/>
      <c r="K27" s="102">
        <v>49843.999</v>
      </c>
    </row>
    <row r="28" spans="1:11" ht="12.75">
      <c r="A28" s="101" t="s">
        <v>882</v>
      </c>
      <c r="B28" s="102">
        <v>56199</v>
      </c>
      <c r="C28" s="102">
        <f t="shared" si="2"/>
        <v>126102.08027204068</v>
      </c>
      <c r="D28" s="102">
        <v>61311.637852689695</v>
      </c>
      <c r="E28" s="102">
        <v>3876.8835011633237</v>
      </c>
      <c r="F28" s="102">
        <v>5756.769058187654</v>
      </c>
      <c r="G28" s="102">
        <v>70.147</v>
      </c>
      <c r="H28" s="1290">
        <v>0</v>
      </c>
      <c r="I28" s="102">
        <v>8659</v>
      </c>
      <c r="J28" s="102"/>
      <c r="K28" s="102">
        <v>55086.64286</v>
      </c>
    </row>
    <row r="29" spans="1:11" ht="12.75">
      <c r="A29" s="101" t="s">
        <v>883</v>
      </c>
      <c r="B29" s="102">
        <v>50183</v>
      </c>
      <c r="C29" s="102">
        <f t="shared" si="2"/>
        <v>103087.25466339561</v>
      </c>
      <c r="D29" s="102">
        <v>55882.53039319425</v>
      </c>
      <c r="E29" s="102">
        <v>2097.205012428063</v>
      </c>
      <c r="F29" s="102">
        <v>5043.434257773293</v>
      </c>
      <c r="G29" s="1290">
        <v>0</v>
      </c>
      <c r="H29" s="1290">
        <v>0</v>
      </c>
      <c r="I29" s="102">
        <v>6753</v>
      </c>
      <c r="J29" s="102"/>
      <c r="K29" s="102">
        <v>40064.085</v>
      </c>
    </row>
    <row r="30" spans="1:11" ht="12.75">
      <c r="A30" s="101" t="s">
        <v>884</v>
      </c>
      <c r="B30" s="102">
        <v>48358</v>
      </c>
      <c r="C30" s="102">
        <f t="shared" si="2"/>
        <v>108031.80546553459</v>
      </c>
      <c r="D30" s="102">
        <v>57466.34125094578</v>
      </c>
      <c r="E30" s="102">
        <v>2044.2296691298905</v>
      </c>
      <c r="F30" s="102">
        <v>4844.625545458936</v>
      </c>
      <c r="G30" s="1290">
        <v>0</v>
      </c>
      <c r="H30" s="1290">
        <v>0</v>
      </c>
      <c r="I30" s="102">
        <v>7362</v>
      </c>
      <c r="J30" s="102"/>
      <c r="K30" s="102">
        <v>43676.609</v>
      </c>
    </row>
    <row r="31" spans="1:11" ht="12.75">
      <c r="A31" s="101" t="s">
        <v>885</v>
      </c>
      <c r="B31" s="102">
        <v>46089</v>
      </c>
      <c r="C31" s="102">
        <f t="shared" si="2"/>
        <v>106156.66328893794</v>
      </c>
      <c r="D31" s="102">
        <v>47284.71531686777</v>
      </c>
      <c r="E31" s="102">
        <v>1716.3534961401306</v>
      </c>
      <c r="F31" s="102">
        <v>4623.239475930031</v>
      </c>
      <c r="G31" s="1290">
        <v>0</v>
      </c>
      <c r="H31" s="1290">
        <v>0</v>
      </c>
      <c r="I31" s="102">
        <v>7375</v>
      </c>
      <c r="J31" s="102"/>
      <c r="K31" s="102">
        <v>52532.355</v>
      </c>
    </row>
    <row r="32" spans="1:11" ht="12.75">
      <c r="A32" s="101" t="s">
        <v>973</v>
      </c>
      <c r="B32" s="102">
        <v>55260</v>
      </c>
      <c r="C32" s="102">
        <f t="shared" si="2"/>
        <v>148242.44459684083</v>
      </c>
      <c r="D32" s="102">
        <v>56957.04038385642</v>
      </c>
      <c r="E32" s="102">
        <v>2033.0959942878062</v>
      </c>
      <c r="F32" s="102">
        <v>5556.406438696588</v>
      </c>
      <c r="G32" s="102">
        <v>2729.104</v>
      </c>
      <c r="H32" s="102">
        <v>2002.3979299999999</v>
      </c>
      <c r="I32" s="102">
        <v>8513</v>
      </c>
      <c r="J32" s="102"/>
      <c r="K32" s="102">
        <v>78964.39984999999</v>
      </c>
    </row>
    <row r="33" spans="1:11" ht="12.75">
      <c r="A33" s="101" t="s">
        <v>974</v>
      </c>
      <c r="B33" s="102">
        <v>48230</v>
      </c>
      <c r="C33" s="102">
        <f t="shared" si="2"/>
        <v>106028.70206916571</v>
      </c>
      <c r="D33" s="102">
        <v>52159.019154458096</v>
      </c>
      <c r="E33" s="102">
        <v>2474.3631327677385</v>
      </c>
      <c r="F33" s="102">
        <v>4821.956781939874</v>
      </c>
      <c r="G33" s="1290">
        <v>0</v>
      </c>
      <c r="H33" s="1290">
        <v>0</v>
      </c>
      <c r="I33" s="102">
        <v>7141</v>
      </c>
      <c r="J33" s="102"/>
      <c r="K33" s="102">
        <v>46573.363</v>
      </c>
    </row>
    <row r="34" spans="1:11" ht="12.75">
      <c r="A34" s="101" t="s">
        <v>975</v>
      </c>
      <c r="B34" s="102">
        <v>25780</v>
      </c>
      <c r="C34" s="102">
        <f t="shared" si="2"/>
        <v>112433.00275985885</v>
      </c>
      <c r="D34" s="102">
        <v>37040.27221945106</v>
      </c>
      <c r="E34" s="102">
        <v>3338.54429421578</v>
      </c>
      <c r="F34" s="102">
        <v>2594.7507661920126</v>
      </c>
      <c r="G34" s="102">
        <v>7609.157</v>
      </c>
      <c r="H34" s="1290">
        <v>0</v>
      </c>
      <c r="I34" s="102">
        <v>5413</v>
      </c>
      <c r="J34" s="102"/>
      <c r="K34" s="102">
        <v>61850.27848</v>
      </c>
    </row>
    <row r="35" spans="1:11" ht="12.75">
      <c r="A35" s="101" t="s">
        <v>1058</v>
      </c>
      <c r="B35" s="102">
        <v>51272</v>
      </c>
      <c r="C35" s="102">
        <f t="shared" si="2"/>
        <v>202444.48931258247</v>
      </c>
      <c r="D35" s="102">
        <v>68801.95223830976</v>
      </c>
      <c r="E35" s="102">
        <v>3699.4963433105013</v>
      </c>
      <c r="F35" s="102">
        <v>5124.237430962208</v>
      </c>
      <c r="G35" s="102">
        <v>1075.205</v>
      </c>
      <c r="H35" s="102">
        <v>9076.239300000001</v>
      </c>
      <c r="I35" s="102">
        <v>10640</v>
      </c>
      <c r="J35" s="102"/>
      <c r="K35" s="102">
        <v>114667.359</v>
      </c>
    </row>
    <row r="36" spans="1:11" ht="12.75">
      <c r="A36" s="101" t="s">
        <v>1059</v>
      </c>
      <c r="B36" s="102">
        <v>69877</v>
      </c>
      <c r="C36" s="102">
        <f t="shared" si="2"/>
        <v>148280.5289133528</v>
      </c>
      <c r="D36" s="102">
        <v>83129.65334606044</v>
      </c>
      <c r="E36" s="102">
        <v>2584.345729829324</v>
      </c>
      <c r="F36" s="102">
        <v>6803.5540574630595</v>
      </c>
      <c r="G36" s="102">
        <v>1333.202</v>
      </c>
      <c r="H36" s="102">
        <v>1701.99778</v>
      </c>
      <c r="I36" s="102">
        <v>10221</v>
      </c>
      <c r="J36" s="102"/>
      <c r="K36" s="102">
        <v>52727.776</v>
      </c>
    </row>
    <row r="37" spans="1:8" ht="7.5" customHeight="1">
      <c r="A37" s="101"/>
      <c r="B37" s="102"/>
      <c r="C37" s="102"/>
      <c r="D37" s="102"/>
      <c r="E37" s="102"/>
      <c r="F37" s="102"/>
      <c r="G37" s="102"/>
      <c r="H37" s="102"/>
    </row>
    <row r="38" spans="1:11" ht="12.75" customHeight="1">
      <c r="A38" s="101" t="s">
        <v>1081</v>
      </c>
      <c r="B38" s="102">
        <f aca="true" t="shared" si="3" ref="B38:I38">SUM(B27:B37)</f>
        <v>509868</v>
      </c>
      <c r="C38" s="102">
        <f t="shared" si="3"/>
        <v>1283043.5775808017</v>
      </c>
      <c r="D38" s="102">
        <f t="shared" si="3"/>
        <v>583532.1459390442</v>
      </c>
      <c r="E38" s="102">
        <f t="shared" si="3"/>
        <v>26837.114441757414</v>
      </c>
      <c r="F38" s="102">
        <f t="shared" si="3"/>
        <v>51090</v>
      </c>
      <c r="G38" s="102">
        <f t="shared" si="3"/>
        <v>12816.814999999999</v>
      </c>
      <c r="H38" s="102">
        <f t="shared" si="3"/>
        <v>12780.63501</v>
      </c>
      <c r="I38" s="102">
        <f t="shared" si="3"/>
        <v>81829</v>
      </c>
      <c r="J38" s="102"/>
      <c r="K38" s="102">
        <f>SUM(K27:K37)</f>
        <v>595986.86719</v>
      </c>
    </row>
    <row r="39" spans="1:8" ht="7.5" customHeight="1">
      <c r="A39" s="101"/>
      <c r="B39" s="102"/>
      <c r="C39" s="102"/>
      <c r="D39" s="102"/>
      <c r="E39" s="102"/>
      <c r="F39" s="102"/>
      <c r="G39" s="102"/>
      <c r="H39" s="102"/>
    </row>
    <row r="40" spans="1:11" ht="12.75">
      <c r="A40" s="85" t="s">
        <v>887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7" ht="14.25">
      <c r="A41" s="1310" t="s">
        <v>398</v>
      </c>
      <c r="B41" s="105"/>
      <c r="D41" s="102"/>
      <c r="E41" s="102"/>
      <c r="F41" s="102"/>
      <c r="G41" s="102"/>
    </row>
    <row r="42" spans="1:7" ht="12.75">
      <c r="A42" s="1256" t="s">
        <v>391</v>
      </c>
      <c r="B42" s="105"/>
      <c r="D42" s="102"/>
      <c r="E42" s="102"/>
      <c r="F42" s="102"/>
      <c r="G42" s="102"/>
    </row>
    <row r="43" ht="12.75">
      <c r="A43" s="1256" t="s">
        <v>392</v>
      </c>
    </row>
    <row r="44" ht="12.75">
      <c r="A44" s="1256" t="s">
        <v>393</v>
      </c>
    </row>
    <row r="45" ht="12.75">
      <c r="A45" s="1256" t="s">
        <v>889</v>
      </c>
    </row>
  </sheetData>
  <printOptions horizontalCentered="1"/>
  <pageMargins left="0.49" right="0.44" top="0.5" bottom="0.2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workbookViewId="0" topLeftCell="A1">
      <selection activeCell="B6" sqref="B6"/>
    </sheetView>
  </sheetViews>
  <sheetFormatPr defaultColWidth="9.140625" defaultRowHeight="12.75"/>
  <cols>
    <col min="1" max="1" width="23.57421875" style="58" customWidth="1"/>
    <col min="2" max="2" width="10.57421875" style="76" customWidth="1"/>
    <col min="3" max="3" width="13.421875" style="80" customWidth="1"/>
    <col min="4" max="4" width="13.00390625" style="80" customWidth="1"/>
    <col min="5" max="5" width="11.57421875" style="80" customWidth="1"/>
    <col min="6" max="6" width="11.8515625" style="80" customWidth="1"/>
    <col min="7" max="7" width="10.140625" style="80" customWidth="1"/>
    <col min="8" max="8" width="10.7109375" style="80" customWidth="1"/>
    <col min="9" max="9" width="10.7109375" style="58" customWidth="1"/>
    <col min="10" max="10" width="1.7109375" style="58" customWidth="1"/>
    <col min="11" max="11" width="11.8515625" style="58" customWidth="1"/>
    <col min="12" max="16384" width="9.140625" style="58" customWidth="1"/>
  </cols>
  <sheetData>
    <row r="1" spans="1:11" ht="12.75">
      <c r="A1" s="54" t="s">
        <v>237</v>
      </c>
      <c r="B1" s="55"/>
      <c r="C1" s="56"/>
      <c r="D1" s="56"/>
      <c r="E1" s="56"/>
      <c r="F1" s="56"/>
      <c r="G1" s="56"/>
      <c r="H1" s="56"/>
      <c r="I1" s="57"/>
      <c r="J1" s="57"/>
      <c r="K1" s="57"/>
    </row>
    <row r="2" spans="1:11" ht="12.75">
      <c r="A2" s="59" t="s">
        <v>977</v>
      </c>
      <c r="B2" s="55"/>
      <c r="C2" s="56"/>
      <c r="D2" s="56"/>
      <c r="E2" s="56"/>
      <c r="F2" s="56"/>
      <c r="G2" s="56"/>
      <c r="H2" s="56"/>
      <c r="I2" s="57"/>
      <c r="J2" s="57"/>
      <c r="K2" s="57"/>
    </row>
    <row r="3" spans="1:11" ht="13.5" thickBot="1">
      <c r="A3" s="636" t="s">
        <v>150</v>
      </c>
      <c r="B3" s="55"/>
      <c r="C3" s="60"/>
      <c r="D3" s="60"/>
      <c r="E3" s="60"/>
      <c r="F3" s="60"/>
      <c r="G3" s="60"/>
      <c r="H3" s="60"/>
      <c r="I3" s="57"/>
      <c r="J3" s="57"/>
      <c r="K3" s="57"/>
    </row>
    <row r="4" spans="2:11" ht="13.5" thickBot="1">
      <c r="B4" s="61"/>
      <c r="C4" s="62"/>
      <c r="D4" s="62"/>
      <c r="E4" s="62"/>
      <c r="F4" s="62" t="s">
        <v>774</v>
      </c>
      <c r="G4" s="62"/>
      <c r="H4" s="62"/>
      <c r="I4" s="1285" t="s">
        <v>1120</v>
      </c>
      <c r="J4" s="627"/>
      <c r="K4" s="1286"/>
    </row>
    <row r="5" spans="1:11" ht="12.75">
      <c r="A5" s="63"/>
      <c r="B5" s="62" t="s">
        <v>775</v>
      </c>
      <c r="C5" s="62" t="s">
        <v>776</v>
      </c>
      <c r="D5" s="62" t="s">
        <v>777</v>
      </c>
      <c r="E5" s="62" t="s">
        <v>778</v>
      </c>
      <c r="F5" s="62" t="s">
        <v>779</v>
      </c>
      <c r="G5" s="62"/>
      <c r="H5" s="62"/>
      <c r="I5" s="64" t="s">
        <v>780</v>
      </c>
      <c r="J5" s="65"/>
      <c r="K5" s="66" t="s">
        <v>781</v>
      </c>
    </row>
    <row r="6" spans="1:11" ht="15" thickBot="1">
      <c r="A6" s="63" t="s">
        <v>978</v>
      </c>
      <c r="B6" s="553" t="s">
        <v>399</v>
      </c>
      <c r="C6" s="67" t="s">
        <v>783</v>
      </c>
      <c r="D6" s="67" t="s">
        <v>784</v>
      </c>
      <c r="E6" s="67" t="s">
        <v>785</v>
      </c>
      <c r="F6" s="67" t="s">
        <v>786</v>
      </c>
      <c r="G6" s="67" t="s">
        <v>787</v>
      </c>
      <c r="H6" s="67" t="s">
        <v>788</v>
      </c>
      <c r="I6" s="68" t="s">
        <v>789</v>
      </c>
      <c r="J6" s="69"/>
      <c r="K6" s="70" t="s">
        <v>790</v>
      </c>
    </row>
    <row r="7" spans="1:8" ht="7.5" customHeight="1">
      <c r="A7" s="71"/>
      <c r="B7" s="55"/>
      <c r="C7" s="72"/>
      <c r="D7" s="72"/>
      <c r="E7" s="72"/>
      <c r="F7" s="73"/>
      <c r="G7" s="73"/>
      <c r="H7" s="58"/>
    </row>
    <row r="8" spans="1:11" ht="12.75">
      <c r="A8" s="74" t="s">
        <v>979</v>
      </c>
      <c r="B8" s="75">
        <v>2012.1373500994534</v>
      </c>
      <c r="C8" s="75">
        <f aca="true" t="shared" si="0" ref="C8:C39">SUM(D8:H8)+K8</f>
        <v>4703.825263409237</v>
      </c>
      <c r="D8" s="75">
        <v>2285.3322473318517</v>
      </c>
      <c r="E8" s="75">
        <v>134.95549757147555</v>
      </c>
      <c r="F8" s="75">
        <v>118.55951850591029</v>
      </c>
      <c r="G8" s="1290">
        <v>0</v>
      </c>
      <c r="H8" s="1290">
        <v>0</v>
      </c>
      <c r="I8" s="75">
        <v>399</v>
      </c>
      <c r="J8" s="75"/>
      <c r="K8" s="75">
        <v>2164.978</v>
      </c>
    </row>
    <row r="9" spans="1:11" ht="12.75">
      <c r="A9" s="74" t="s">
        <v>980</v>
      </c>
      <c r="B9" s="75">
        <v>1271.6909115517653</v>
      </c>
      <c r="C9" s="75">
        <f t="shared" si="0"/>
        <v>2805.2615284805415</v>
      </c>
      <c r="D9" s="75">
        <v>1658.452123173866</v>
      </c>
      <c r="E9" s="75">
        <v>33.848121792385996</v>
      </c>
      <c r="F9" s="75">
        <v>76.9932835142895</v>
      </c>
      <c r="G9" s="1290">
        <v>0</v>
      </c>
      <c r="H9" s="1290">
        <v>0</v>
      </c>
      <c r="I9" s="75">
        <v>255</v>
      </c>
      <c r="J9" s="75"/>
      <c r="K9" s="75">
        <v>1035.968</v>
      </c>
    </row>
    <row r="10" spans="1:11" ht="12.75">
      <c r="A10" s="74" t="s">
        <v>981</v>
      </c>
      <c r="B10" s="75">
        <v>8885.048044705069</v>
      </c>
      <c r="C10" s="75">
        <f t="shared" si="0"/>
        <v>9488.647831643464</v>
      </c>
      <c r="D10" s="75">
        <v>4849.549265710054</v>
      </c>
      <c r="E10" s="75">
        <v>359.2360388841204</v>
      </c>
      <c r="F10" s="75">
        <v>521.7745270492888</v>
      </c>
      <c r="G10" s="1290">
        <v>0</v>
      </c>
      <c r="H10" s="1290">
        <v>0</v>
      </c>
      <c r="I10" s="75">
        <v>966</v>
      </c>
      <c r="J10" s="75"/>
      <c r="K10" s="75">
        <v>3758.088</v>
      </c>
    </row>
    <row r="11" spans="1:11" ht="12.75">
      <c r="A11" s="74" t="s">
        <v>982</v>
      </c>
      <c r="B11" s="75">
        <v>3594.1226411470166</v>
      </c>
      <c r="C11" s="75">
        <f t="shared" si="0"/>
        <v>5985.990893319948</v>
      </c>
      <c r="D11" s="75">
        <v>3450.8866362260587</v>
      </c>
      <c r="E11" s="75">
        <v>249.8531725916098</v>
      </c>
      <c r="F11" s="75">
        <v>217.2370845022784</v>
      </c>
      <c r="G11" s="1290">
        <v>0</v>
      </c>
      <c r="H11" s="1290">
        <v>0</v>
      </c>
      <c r="I11" s="75">
        <v>674</v>
      </c>
      <c r="J11" s="75"/>
      <c r="K11" s="75">
        <v>2068.014</v>
      </c>
    </row>
    <row r="12" spans="1:11" ht="12.75">
      <c r="A12" s="74" t="s">
        <v>983</v>
      </c>
      <c r="B12" s="75">
        <v>2817.719215568814</v>
      </c>
      <c r="C12" s="75">
        <f t="shared" si="0"/>
        <v>3907.495417216488</v>
      </c>
      <c r="D12" s="75">
        <v>2127.7013717653117</v>
      </c>
      <c r="E12" s="75">
        <v>111.82017577573728</v>
      </c>
      <c r="F12" s="75">
        <v>164.85686967543919</v>
      </c>
      <c r="G12" s="1290">
        <v>0</v>
      </c>
      <c r="H12" s="1290">
        <v>0</v>
      </c>
      <c r="I12" s="75">
        <v>437</v>
      </c>
      <c r="J12" s="75"/>
      <c r="K12" s="75">
        <v>1503.117</v>
      </c>
    </row>
    <row r="13" spans="1:11" ht="12.75">
      <c r="A13" s="74" t="s">
        <v>984</v>
      </c>
      <c r="B13" s="75">
        <v>1966.7552711435653</v>
      </c>
      <c r="C13" s="75">
        <f t="shared" si="0"/>
        <v>4145.942653574245</v>
      </c>
      <c r="D13" s="75">
        <v>1740.7040211549343</v>
      </c>
      <c r="E13" s="75">
        <v>100.97627889966901</v>
      </c>
      <c r="F13" s="75">
        <v>117.65835351964212</v>
      </c>
      <c r="G13" s="1290">
        <v>0</v>
      </c>
      <c r="H13" s="1290">
        <v>0</v>
      </c>
      <c r="I13" s="75">
        <v>319</v>
      </c>
      <c r="J13" s="75"/>
      <c r="K13" s="75">
        <v>2186.604</v>
      </c>
    </row>
    <row r="14" spans="1:11" ht="12.75">
      <c r="A14" s="74" t="s">
        <v>985</v>
      </c>
      <c r="B14" s="75">
        <v>995.6101944354211</v>
      </c>
      <c r="C14" s="75">
        <f t="shared" si="0"/>
        <v>2267.0010873229353</v>
      </c>
      <c r="D14" s="75">
        <v>1200.594516991356</v>
      </c>
      <c r="E14" s="75">
        <v>71.43031970026679</v>
      </c>
      <c r="F14" s="75">
        <v>61.11025063131244</v>
      </c>
      <c r="G14" s="1290">
        <v>0</v>
      </c>
      <c r="H14" s="1290">
        <v>0</v>
      </c>
      <c r="I14" s="75">
        <v>227</v>
      </c>
      <c r="J14" s="75"/>
      <c r="K14" s="75">
        <v>933.866</v>
      </c>
    </row>
    <row r="15" spans="1:11" ht="12.75">
      <c r="A15" s="74" t="s">
        <v>986</v>
      </c>
      <c r="B15" s="75">
        <v>5555.531368198101</v>
      </c>
      <c r="C15" s="75">
        <f t="shared" si="0"/>
        <v>8672.993691361757</v>
      </c>
      <c r="D15" s="75">
        <v>3568.3581940206304</v>
      </c>
      <c r="E15" s="75">
        <v>232.2173648875628</v>
      </c>
      <c r="F15" s="75">
        <v>331.1781324535642</v>
      </c>
      <c r="G15" s="1290">
        <v>0</v>
      </c>
      <c r="H15" s="1290">
        <v>0</v>
      </c>
      <c r="I15" s="75">
        <v>684</v>
      </c>
      <c r="J15" s="75"/>
      <c r="K15" s="75">
        <v>4541.24</v>
      </c>
    </row>
    <row r="16" spans="1:11" ht="12.75">
      <c r="A16" s="74" t="s">
        <v>987</v>
      </c>
      <c r="B16" s="75">
        <v>10662.211857347587</v>
      </c>
      <c r="C16" s="75">
        <f t="shared" si="0"/>
        <v>18382.00753821562</v>
      </c>
      <c r="D16" s="75">
        <v>7917.683411398871</v>
      </c>
      <c r="E16" s="75">
        <v>642.2315950672356</v>
      </c>
      <c r="F16" s="75">
        <v>664.4965317495155</v>
      </c>
      <c r="G16" s="1290">
        <v>0</v>
      </c>
      <c r="H16" s="1290">
        <v>0</v>
      </c>
      <c r="I16" s="75">
        <v>1595</v>
      </c>
      <c r="J16" s="75"/>
      <c r="K16" s="75">
        <v>9157.596</v>
      </c>
    </row>
    <row r="17" spans="1:11" ht="12.75">
      <c r="A17" s="74" t="s">
        <v>988</v>
      </c>
      <c r="B17" s="75">
        <v>2044.1333735369678</v>
      </c>
      <c r="C17" s="75">
        <f t="shared" si="0"/>
        <v>3256.470431193281</v>
      </c>
      <c r="D17" s="75">
        <v>2103.7709097090383</v>
      </c>
      <c r="E17" s="75">
        <v>69.80799581743771</v>
      </c>
      <c r="F17" s="75">
        <v>120.30552566680495</v>
      </c>
      <c r="G17" s="1290">
        <v>0</v>
      </c>
      <c r="H17" s="1290">
        <v>0</v>
      </c>
      <c r="I17" s="75">
        <v>322</v>
      </c>
      <c r="J17" s="75"/>
      <c r="K17" s="75">
        <v>962.586</v>
      </c>
    </row>
    <row r="18" spans="1:11" ht="12.75">
      <c r="A18" s="74" t="s">
        <v>989</v>
      </c>
      <c r="B18" s="75">
        <v>14795.073269810411</v>
      </c>
      <c r="C18" s="75">
        <f t="shared" si="0"/>
        <v>20171.459822376266</v>
      </c>
      <c r="D18" s="75">
        <v>10272.331130099417</v>
      </c>
      <c r="E18" s="75">
        <v>801.7273359922394</v>
      </c>
      <c r="F18" s="75">
        <v>920.5963562846101</v>
      </c>
      <c r="G18" s="1290">
        <v>0</v>
      </c>
      <c r="H18" s="1290">
        <v>0</v>
      </c>
      <c r="I18" s="75">
        <v>2489</v>
      </c>
      <c r="J18" s="75"/>
      <c r="K18" s="75">
        <v>8176.805</v>
      </c>
    </row>
    <row r="19" spans="1:11" ht="12.75">
      <c r="A19" s="74" t="s">
        <v>990</v>
      </c>
      <c r="B19" s="75">
        <v>4280.186951176093</v>
      </c>
      <c r="C19" s="75">
        <f t="shared" si="0"/>
        <v>7201.426101268986</v>
      </c>
      <c r="D19" s="75">
        <v>3178.1130436601493</v>
      </c>
      <c r="E19" s="75">
        <v>108.2062717997113</v>
      </c>
      <c r="F19" s="75">
        <v>254.52278580912528</v>
      </c>
      <c r="G19" s="1290">
        <v>0</v>
      </c>
      <c r="H19" s="1290">
        <v>0</v>
      </c>
      <c r="I19" s="75">
        <v>566</v>
      </c>
      <c r="J19" s="75"/>
      <c r="K19" s="75">
        <v>3660.584</v>
      </c>
    </row>
    <row r="20" spans="1:11" ht="12.75">
      <c r="A20" s="74" t="s">
        <v>804</v>
      </c>
      <c r="B20" s="75">
        <v>13902.228586873864</v>
      </c>
      <c r="C20" s="75">
        <f t="shared" si="0"/>
        <v>55246.41148800931</v>
      </c>
      <c r="D20" s="75">
        <v>16354.853508560602</v>
      </c>
      <c r="E20" s="75">
        <v>681.6852009288446</v>
      </c>
      <c r="F20" s="75">
        <v>855.9377685198665</v>
      </c>
      <c r="G20" s="75">
        <v>79.3656</v>
      </c>
      <c r="H20" s="1290">
        <v>0</v>
      </c>
      <c r="I20" s="75">
        <v>3412</v>
      </c>
      <c r="J20" s="75"/>
      <c r="K20" s="75">
        <v>37274.56941</v>
      </c>
    </row>
    <row r="21" spans="1:11" ht="12.75">
      <c r="A21" s="74" t="s">
        <v>900</v>
      </c>
      <c r="B21" s="75">
        <v>5335.210260966073</v>
      </c>
      <c r="C21" s="75">
        <f t="shared" si="0"/>
        <v>7973.212692181285</v>
      </c>
      <c r="D21" s="75">
        <v>3689.0450938538743</v>
      </c>
      <c r="E21" s="75">
        <v>248.55094358936583</v>
      </c>
      <c r="F21" s="75">
        <v>324.813654738045</v>
      </c>
      <c r="G21" s="1290">
        <v>0</v>
      </c>
      <c r="H21" s="1290">
        <v>0</v>
      </c>
      <c r="I21" s="75">
        <v>1049</v>
      </c>
      <c r="J21" s="75"/>
      <c r="K21" s="75">
        <v>3710.803</v>
      </c>
    </row>
    <row r="22" spans="1:11" ht="12.75">
      <c r="A22" s="74" t="s">
        <v>991</v>
      </c>
      <c r="B22" s="75">
        <v>3005.974176472721</v>
      </c>
      <c r="C22" s="75">
        <f t="shared" si="0"/>
        <v>2979.2470388190854</v>
      </c>
      <c r="D22" s="75">
        <v>1719.9077568587543</v>
      </c>
      <c r="E22" s="75">
        <v>87.54321865504525</v>
      </c>
      <c r="F22" s="75">
        <v>172.74206330528594</v>
      </c>
      <c r="G22" s="1290">
        <v>0</v>
      </c>
      <c r="H22" s="1290">
        <v>0</v>
      </c>
      <c r="I22" s="75">
        <v>466</v>
      </c>
      <c r="J22" s="75"/>
      <c r="K22" s="75">
        <v>999.054</v>
      </c>
    </row>
    <row r="23" spans="1:11" ht="12.75">
      <c r="A23" s="74" t="s">
        <v>992</v>
      </c>
      <c r="B23" s="75">
        <v>3220.193013721992</v>
      </c>
      <c r="C23" s="75">
        <f t="shared" si="0"/>
        <v>5317.511359963693</v>
      </c>
      <c r="D23" s="75">
        <v>3315.433506298498</v>
      </c>
      <c r="E23" s="75">
        <v>82.80078904200752</v>
      </c>
      <c r="F23" s="75">
        <v>188.79406462318832</v>
      </c>
      <c r="G23" s="1290">
        <v>0</v>
      </c>
      <c r="H23" s="1290">
        <v>0</v>
      </c>
      <c r="I23" s="75">
        <v>563</v>
      </c>
      <c r="J23" s="75"/>
      <c r="K23" s="75">
        <v>1730.483</v>
      </c>
    </row>
    <row r="24" spans="1:11" ht="12.75">
      <c r="A24" s="74" t="s">
        <v>901</v>
      </c>
      <c r="B24" s="75">
        <v>4665.502482313612</v>
      </c>
      <c r="C24" s="75">
        <f t="shared" si="0"/>
        <v>8173.487984706984</v>
      </c>
      <c r="D24" s="75">
        <v>5003.253772496877</v>
      </c>
      <c r="E24" s="75">
        <v>438.2961969666621</v>
      </c>
      <c r="F24" s="75">
        <v>271.13801524344524</v>
      </c>
      <c r="G24" s="1290">
        <v>0</v>
      </c>
      <c r="H24" s="1290">
        <v>0</v>
      </c>
      <c r="I24" s="75">
        <v>794</v>
      </c>
      <c r="J24" s="75"/>
      <c r="K24" s="75">
        <v>2460.8</v>
      </c>
    </row>
    <row r="25" spans="1:11" ht="12.75">
      <c r="A25" s="74" t="s">
        <v>993</v>
      </c>
      <c r="B25" s="75">
        <v>4030.7084485674827</v>
      </c>
      <c r="C25" s="75">
        <f t="shared" si="0"/>
        <v>9440.67685359754</v>
      </c>
      <c r="D25" s="75">
        <v>3670.462039755922</v>
      </c>
      <c r="E25" s="75">
        <v>144.242619004425</v>
      </c>
      <c r="F25" s="75">
        <v>236.27419483719416</v>
      </c>
      <c r="G25" s="1290">
        <v>0</v>
      </c>
      <c r="H25" s="1290">
        <v>0</v>
      </c>
      <c r="I25" s="75">
        <v>743</v>
      </c>
      <c r="J25" s="75"/>
      <c r="K25" s="75">
        <v>5389.698</v>
      </c>
    </row>
    <row r="26" spans="1:11" ht="12.75">
      <c r="A26" s="74" t="s">
        <v>994</v>
      </c>
      <c r="B26" s="75">
        <v>5341.535194268694</v>
      </c>
      <c r="C26" s="75">
        <f t="shared" si="0"/>
        <v>4329.501764497432</v>
      </c>
      <c r="D26" s="75">
        <v>2655.051952425908</v>
      </c>
      <c r="E26" s="75">
        <v>231.94643133676038</v>
      </c>
      <c r="F26" s="75">
        <v>320.9273807347634</v>
      </c>
      <c r="G26" s="1290">
        <v>0</v>
      </c>
      <c r="H26" s="1290">
        <v>0</v>
      </c>
      <c r="I26" s="75">
        <v>369</v>
      </c>
      <c r="J26" s="75"/>
      <c r="K26" s="75">
        <v>1121.576</v>
      </c>
    </row>
    <row r="27" spans="1:11" ht="12.75">
      <c r="A27" s="74" t="s">
        <v>995</v>
      </c>
      <c r="B27" s="76">
        <v>1918.3800465669021</v>
      </c>
      <c r="C27" s="75">
        <f t="shared" si="0"/>
        <v>3969.1938653189927</v>
      </c>
      <c r="D27" s="75">
        <v>1928.970919098776</v>
      </c>
      <c r="E27" s="75">
        <v>86.09022824146768</v>
      </c>
      <c r="F27" s="75">
        <v>112.13871797874937</v>
      </c>
      <c r="G27" s="1290">
        <v>0</v>
      </c>
      <c r="H27" s="1290">
        <v>0</v>
      </c>
      <c r="I27" s="75">
        <v>333</v>
      </c>
      <c r="J27" s="75"/>
      <c r="K27" s="75">
        <v>1841.994</v>
      </c>
    </row>
    <row r="28" spans="1:11" ht="12.75">
      <c r="A28" s="74" t="s">
        <v>996</v>
      </c>
      <c r="B28" s="75">
        <v>4968.92217142142</v>
      </c>
      <c r="C28" s="75">
        <f t="shared" si="0"/>
        <v>12984.108425405717</v>
      </c>
      <c r="D28" s="75">
        <v>5846.927065732966</v>
      </c>
      <c r="E28" s="75">
        <v>475.4599773343923</v>
      </c>
      <c r="F28" s="75">
        <v>297.7223823383572</v>
      </c>
      <c r="G28" s="1290">
        <v>0</v>
      </c>
      <c r="H28" s="1290">
        <v>0</v>
      </c>
      <c r="I28" s="75">
        <v>1219</v>
      </c>
      <c r="J28" s="75"/>
      <c r="K28" s="75">
        <v>6363.999</v>
      </c>
    </row>
    <row r="29" spans="1:11" ht="12.75">
      <c r="A29" s="74" t="s">
        <v>997</v>
      </c>
      <c r="B29" s="75">
        <v>3360.459360955552</v>
      </c>
      <c r="C29" s="75">
        <f t="shared" si="0"/>
        <v>14963.27240980155</v>
      </c>
      <c r="D29" s="75">
        <v>4442.900799434935</v>
      </c>
      <c r="E29" s="75">
        <v>132.33137503507456</v>
      </c>
      <c r="F29" s="75">
        <v>203.83225533153893</v>
      </c>
      <c r="G29" s="75">
        <v>298.542</v>
      </c>
      <c r="H29" s="1290">
        <v>0</v>
      </c>
      <c r="I29" s="75">
        <v>1517</v>
      </c>
      <c r="J29" s="75"/>
      <c r="K29" s="75">
        <v>9885.66598</v>
      </c>
    </row>
    <row r="30" spans="1:11" ht="12.75">
      <c r="A30" s="74" t="s">
        <v>998</v>
      </c>
      <c r="B30" s="75">
        <v>9489.154281165325</v>
      </c>
      <c r="C30" s="75">
        <f t="shared" si="0"/>
        <v>11464.211452623857</v>
      </c>
      <c r="D30" s="75">
        <v>5852.853640979642</v>
      </c>
      <c r="E30" s="75">
        <v>647.0854570277809</v>
      </c>
      <c r="F30" s="75">
        <v>558.3843546164345</v>
      </c>
      <c r="G30" s="1290">
        <v>0</v>
      </c>
      <c r="H30" s="1290">
        <v>0</v>
      </c>
      <c r="I30" s="75">
        <v>768</v>
      </c>
      <c r="J30" s="75"/>
      <c r="K30" s="75">
        <v>4405.888</v>
      </c>
    </row>
    <row r="31" spans="1:11" ht="14.25" customHeight="1">
      <c r="A31" s="74" t="s">
        <v>999</v>
      </c>
      <c r="B31" s="75">
        <v>3214.2747457864366</v>
      </c>
      <c r="C31" s="75">
        <f t="shared" si="0"/>
        <v>3592.6332970305666</v>
      </c>
      <c r="D31" s="75">
        <v>1940.7794402389081</v>
      </c>
      <c r="E31" s="75">
        <v>152.0800274457824</v>
      </c>
      <c r="F31" s="75">
        <v>186.48482934587602</v>
      </c>
      <c r="G31" s="1290">
        <v>0</v>
      </c>
      <c r="H31" s="1290">
        <v>0</v>
      </c>
      <c r="I31" s="75">
        <v>419</v>
      </c>
      <c r="J31" s="75"/>
      <c r="K31" s="75">
        <v>1313.289</v>
      </c>
    </row>
    <row r="32" spans="1:11" ht="12.75">
      <c r="A32" s="74" t="s">
        <v>1000</v>
      </c>
      <c r="B32" s="75">
        <v>38229.922598559824</v>
      </c>
      <c r="C32" s="75">
        <f t="shared" si="0"/>
        <v>45843.31262308929</v>
      </c>
      <c r="D32" s="75">
        <v>24479.367600235106</v>
      </c>
      <c r="E32" s="75">
        <v>2340.9794962285036</v>
      </c>
      <c r="F32" s="75">
        <v>2354.2935266256773</v>
      </c>
      <c r="G32" s="1290">
        <v>0</v>
      </c>
      <c r="H32" s="1290">
        <v>0</v>
      </c>
      <c r="I32" s="75">
        <v>4035</v>
      </c>
      <c r="J32" s="75"/>
      <c r="K32" s="75">
        <v>16668.672</v>
      </c>
    </row>
    <row r="33" spans="1:11" ht="12.75">
      <c r="A33" s="74" t="s">
        <v>1001</v>
      </c>
      <c r="B33" s="75">
        <v>3281.2330377413714</v>
      </c>
      <c r="C33" s="75">
        <f t="shared" si="0"/>
        <v>5220.741155234365</v>
      </c>
      <c r="D33" s="75">
        <v>2461.446775255085</v>
      </c>
      <c r="E33" s="75">
        <v>125.03037132534615</v>
      </c>
      <c r="F33" s="75">
        <v>190.8780086539335</v>
      </c>
      <c r="G33" s="1290">
        <v>0</v>
      </c>
      <c r="H33" s="1290">
        <v>0</v>
      </c>
      <c r="I33" s="75">
        <v>522</v>
      </c>
      <c r="J33" s="75"/>
      <c r="K33" s="75">
        <v>2443.386</v>
      </c>
    </row>
    <row r="34" spans="1:11" ht="12.75">
      <c r="A34" s="74" t="s">
        <v>1002</v>
      </c>
      <c r="B34" s="75">
        <v>2396.2626548486205</v>
      </c>
      <c r="C34" s="75">
        <f t="shared" si="0"/>
        <v>6951.794343846603</v>
      </c>
      <c r="D34" s="75">
        <v>3025.9056488130987</v>
      </c>
      <c r="E34" s="75">
        <v>88.79300890552096</v>
      </c>
      <c r="F34" s="75">
        <v>151.5646861279832</v>
      </c>
      <c r="G34" s="1290">
        <v>0</v>
      </c>
      <c r="H34" s="1290">
        <v>0</v>
      </c>
      <c r="I34" s="75">
        <v>893</v>
      </c>
      <c r="J34" s="75"/>
      <c r="K34" s="75">
        <v>3685.531</v>
      </c>
    </row>
    <row r="35" spans="1:11" ht="12.75">
      <c r="A35" s="74" t="s">
        <v>1003</v>
      </c>
      <c r="B35" s="75">
        <v>8042.187538205063</v>
      </c>
      <c r="C35" s="75">
        <f t="shared" si="0"/>
        <v>10490.847688482705</v>
      </c>
      <c r="D35" s="75">
        <v>6721.387512565209</v>
      </c>
      <c r="E35" s="75">
        <v>546.6903742935428</v>
      </c>
      <c r="F35" s="75">
        <v>447.14680162395337</v>
      </c>
      <c r="G35" s="1290">
        <v>0</v>
      </c>
      <c r="H35" s="1290">
        <v>0</v>
      </c>
      <c r="I35" s="75">
        <v>1122</v>
      </c>
      <c r="J35" s="75"/>
      <c r="K35" s="75">
        <v>2775.623</v>
      </c>
    </row>
    <row r="36" spans="1:11" ht="12.75">
      <c r="A36" s="74" t="s">
        <v>1004</v>
      </c>
      <c r="B36" s="75">
        <v>3538.1986327890086</v>
      </c>
      <c r="C36" s="75">
        <f t="shared" si="0"/>
        <v>5018.8535456307</v>
      </c>
      <c r="D36" s="75">
        <v>2430.2650576043425</v>
      </c>
      <c r="E36" s="75">
        <v>232.72208787333184</v>
      </c>
      <c r="F36" s="75">
        <v>215.5474001530255</v>
      </c>
      <c r="G36" s="1290">
        <v>0</v>
      </c>
      <c r="H36" s="1290">
        <v>0</v>
      </c>
      <c r="I36" s="75">
        <v>412</v>
      </c>
      <c r="J36" s="75"/>
      <c r="K36" s="75">
        <v>2140.319</v>
      </c>
    </row>
    <row r="37" spans="1:11" ht="12.75">
      <c r="A37" s="74" t="s">
        <v>1005</v>
      </c>
      <c r="B37" s="75">
        <v>4215.735590171958</v>
      </c>
      <c r="C37" s="75">
        <f t="shared" si="0"/>
        <v>6795.319543535017</v>
      </c>
      <c r="D37" s="75">
        <v>3075.2352843679164</v>
      </c>
      <c r="E37" s="75">
        <v>82.382371501857</v>
      </c>
      <c r="F37" s="75">
        <v>255.76188766524405</v>
      </c>
      <c r="G37" s="1290">
        <v>0</v>
      </c>
      <c r="H37" s="1290">
        <v>0</v>
      </c>
      <c r="I37" s="75">
        <v>587</v>
      </c>
      <c r="J37" s="75"/>
      <c r="K37" s="75">
        <v>3381.94</v>
      </c>
    </row>
    <row r="38" spans="1:11" ht="12.75">
      <c r="A38" s="74" t="s">
        <v>1006</v>
      </c>
      <c r="B38" s="75">
        <v>3686.0553195878274</v>
      </c>
      <c r="C38" s="75">
        <f t="shared" si="0"/>
        <v>7491.416275654093</v>
      </c>
      <c r="D38" s="75">
        <v>3724.7069899856306</v>
      </c>
      <c r="E38" s="75">
        <v>315.9052428136493</v>
      </c>
      <c r="F38" s="75">
        <v>222.8130428548129</v>
      </c>
      <c r="G38" s="1290">
        <v>0</v>
      </c>
      <c r="H38" s="1290">
        <v>0</v>
      </c>
      <c r="I38" s="75">
        <v>745</v>
      </c>
      <c r="J38" s="75"/>
      <c r="K38" s="75">
        <v>3227.991</v>
      </c>
    </row>
    <row r="39" spans="1:11" ht="12.75">
      <c r="A39" s="74" t="s">
        <v>1007</v>
      </c>
      <c r="B39" s="75">
        <v>3409.7299559796083</v>
      </c>
      <c r="C39" s="75">
        <f t="shared" si="0"/>
        <v>5819.940842973461</v>
      </c>
      <c r="D39" s="75">
        <v>2180.8742032143023</v>
      </c>
      <c r="E39" s="75">
        <v>122.95576320851623</v>
      </c>
      <c r="F39" s="75">
        <v>205.85987655064235</v>
      </c>
      <c r="G39" s="1290">
        <v>0</v>
      </c>
      <c r="H39" s="1290">
        <v>0</v>
      </c>
      <c r="I39" s="75">
        <v>522</v>
      </c>
      <c r="J39" s="75"/>
      <c r="K39" s="75">
        <v>3310.251</v>
      </c>
    </row>
    <row r="40" spans="1:11" ht="12.75">
      <c r="A40" s="74" t="s">
        <v>1008</v>
      </c>
      <c r="B40" s="75">
        <v>19710.52174346322</v>
      </c>
      <c r="C40" s="75">
        <f aca="true" t="shared" si="1" ref="C40:C71">SUM(D40:H40)+K40</f>
        <v>26839.050344778443</v>
      </c>
      <c r="D40" s="75">
        <v>13218.015516502874</v>
      </c>
      <c r="E40" s="75">
        <v>2266.308898658559</v>
      </c>
      <c r="F40" s="75">
        <v>1194.0999296170094</v>
      </c>
      <c r="G40" s="1290">
        <v>0</v>
      </c>
      <c r="H40" s="1290">
        <v>0</v>
      </c>
      <c r="I40" s="75">
        <v>1813</v>
      </c>
      <c r="J40" s="75"/>
      <c r="K40" s="75">
        <v>10160.626</v>
      </c>
    </row>
    <row r="41" spans="1:11" ht="12.75">
      <c r="A41" s="74" t="s">
        <v>1009</v>
      </c>
      <c r="B41" s="75">
        <v>5241.597788510081</v>
      </c>
      <c r="C41" s="75">
        <f t="shared" si="1"/>
        <v>5301.311470525692</v>
      </c>
      <c r="D41" s="75">
        <v>2907.48064574523</v>
      </c>
      <c r="E41" s="75">
        <v>299.3422445728603</v>
      </c>
      <c r="F41" s="75">
        <v>314.5065802076025</v>
      </c>
      <c r="G41" s="1290">
        <v>0</v>
      </c>
      <c r="H41" s="1290">
        <v>0</v>
      </c>
      <c r="I41" s="75">
        <v>395</v>
      </c>
      <c r="J41" s="75"/>
      <c r="K41" s="75">
        <v>1779.982</v>
      </c>
    </row>
    <row r="42" spans="1:11" ht="12.75">
      <c r="A42" s="74" t="s">
        <v>1010</v>
      </c>
      <c r="B42" s="75">
        <v>4281.615726589976</v>
      </c>
      <c r="C42" s="75">
        <f t="shared" si="1"/>
        <v>9315.405308840007</v>
      </c>
      <c r="D42" s="75">
        <v>4380.065713014213</v>
      </c>
      <c r="E42" s="75">
        <v>176.46841691398194</v>
      </c>
      <c r="F42" s="75">
        <v>255.9871789118111</v>
      </c>
      <c r="G42" s="1290">
        <v>0</v>
      </c>
      <c r="H42" s="1290">
        <v>0</v>
      </c>
      <c r="I42" s="75">
        <v>953</v>
      </c>
      <c r="J42" s="75"/>
      <c r="K42" s="75">
        <v>4502.884</v>
      </c>
    </row>
    <row r="43" spans="1:11" ht="12.75">
      <c r="A43" s="74" t="s">
        <v>1011</v>
      </c>
      <c r="B43" s="75">
        <v>1853.9191639236428</v>
      </c>
      <c r="C43" s="75">
        <f t="shared" si="1"/>
        <v>6113.748023419434</v>
      </c>
      <c r="D43" s="75">
        <v>2309.934178293362</v>
      </c>
      <c r="E43" s="75">
        <v>22.121505928219474</v>
      </c>
      <c r="F43" s="75">
        <v>114.16633919785284</v>
      </c>
      <c r="G43" s="1290">
        <v>0</v>
      </c>
      <c r="H43" s="1290">
        <v>0</v>
      </c>
      <c r="I43" s="75">
        <v>586</v>
      </c>
      <c r="J43" s="75"/>
      <c r="K43" s="75">
        <v>3667.526</v>
      </c>
    </row>
    <row r="44" spans="1:11" ht="12.75">
      <c r="A44" s="74" t="s">
        <v>1012</v>
      </c>
      <c r="B44" s="75">
        <v>4387.956128069298</v>
      </c>
      <c r="C44" s="75">
        <f t="shared" si="1"/>
        <v>6243.476747765187</v>
      </c>
      <c r="D44" s="75">
        <v>3146.1736413081803</v>
      </c>
      <c r="E44" s="75">
        <v>635.102109774749</v>
      </c>
      <c r="F44" s="75">
        <v>258.7469966822575</v>
      </c>
      <c r="G44" s="1290">
        <v>0</v>
      </c>
      <c r="H44" s="1290">
        <v>0</v>
      </c>
      <c r="I44" s="75">
        <v>531</v>
      </c>
      <c r="J44" s="75"/>
      <c r="K44" s="75">
        <v>2203.454</v>
      </c>
    </row>
    <row r="45" spans="1:11" ht="12.75">
      <c r="A45" s="74" t="s">
        <v>827</v>
      </c>
      <c r="B45" s="75">
        <v>14926.18864625824</v>
      </c>
      <c r="C45" s="75">
        <f t="shared" si="1"/>
        <v>23813.717447411007</v>
      </c>
      <c r="D45" s="75">
        <v>10825.114356273472</v>
      </c>
      <c r="E45" s="75">
        <v>850.143598510232</v>
      </c>
      <c r="F45" s="75">
        <v>914.5134926272997</v>
      </c>
      <c r="G45" s="1290">
        <v>0</v>
      </c>
      <c r="H45" s="1290">
        <v>0</v>
      </c>
      <c r="I45" s="75">
        <v>2055</v>
      </c>
      <c r="J45" s="75"/>
      <c r="K45" s="75">
        <v>11223.946</v>
      </c>
    </row>
    <row r="46" spans="1:11" ht="12.75">
      <c r="A46" s="74" t="s">
        <v>1013</v>
      </c>
      <c r="B46" s="75">
        <v>18853.268252506936</v>
      </c>
      <c r="C46" s="75">
        <f t="shared" si="1"/>
        <v>31995.709595877488</v>
      </c>
      <c r="D46" s="75">
        <v>10667.744156701865</v>
      </c>
      <c r="E46" s="75">
        <v>1511.7207230839574</v>
      </c>
      <c r="F46" s="75">
        <v>1138.3403460916643</v>
      </c>
      <c r="G46" s="75">
        <v>20.14984</v>
      </c>
      <c r="H46" s="75">
        <v>1246.91853</v>
      </c>
      <c r="I46" s="75">
        <v>2296</v>
      </c>
      <c r="J46" s="75"/>
      <c r="K46" s="75">
        <v>17410.836</v>
      </c>
    </row>
    <row r="47" spans="1:11" ht="12.75">
      <c r="A47" s="74" t="s">
        <v>1014</v>
      </c>
      <c r="B47" s="75">
        <v>2049.2873955299024</v>
      </c>
      <c r="C47" s="75">
        <f t="shared" si="1"/>
        <v>3096.9194810719982</v>
      </c>
      <c r="D47" s="75">
        <v>1712.825889945818</v>
      </c>
      <c r="E47" s="75">
        <v>82.01857766146503</v>
      </c>
      <c r="F47" s="75">
        <v>121.26301346471493</v>
      </c>
      <c r="G47" s="1290">
        <v>0</v>
      </c>
      <c r="H47" s="1290">
        <v>0</v>
      </c>
      <c r="I47" s="75">
        <v>333</v>
      </c>
      <c r="J47" s="75"/>
      <c r="K47" s="75">
        <v>1180.812</v>
      </c>
    </row>
    <row r="48" spans="1:11" ht="12.75">
      <c r="A48" s="74" t="s">
        <v>1015</v>
      </c>
      <c r="B48" s="75">
        <v>42920.02085017647</v>
      </c>
      <c r="C48" s="75">
        <f t="shared" si="1"/>
        <v>62236.19883781737</v>
      </c>
      <c r="D48" s="75">
        <v>33703.382609433975</v>
      </c>
      <c r="E48" s="75">
        <v>2508.1160002757338</v>
      </c>
      <c r="F48" s="75">
        <v>2564.6592281076605</v>
      </c>
      <c r="G48" s="1290">
        <v>0</v>
      </c>
      <c r="H48" s="1290">
        <v>0</v>
      </c>
      <c r="I48" s="75">
        <v>5505</v>
      </c>
      <c r="J48" s="75"/>
      <c r="K48" s="75">
        <v>23460.041</v>
      </c>
    </row>
    <row r="49" spans="1:11" ht="12.75">
      <c r="A49" s="74" t="s">
        <v>1016</v>
      </c>
      <c r="B49" s="75">
        <v>363.1107780240068</v>
      </c>
      <c r="C49" s="75">
        <f t="shared" si="1"/>
        <v>799.834683403614</v>
      </c>
      <c r="D49" s="75">
        <v>238.41811931926637</v>
      </c>
      <c r="E49" s="75">
        <v>20.334218472119563</v>
      </c>
      <c r="F49" s="75">
        <v>21.346345612228035</v>
      </c>
      <c r="G49" s="1290">
        <v>0</v>
      </c>
      <c r="H49" s="1290">
        <v>0</v>
      </c>
      <c r="I49" s="75">
        <v>78</v>
      </c>
      <c r="J49" s="75"/>
      <c r="K49" s="75">
        <v>519.736</v>
      </c>
    </row>
    <row r="50" spans="1:11" ht="12.75">
      <c r="A50" s="74" t="s">
        <v>925</v>
      </c>
      <c r="B50" s="75">
        <v>1649.1065547798846</v>
      </c>
      <c r="C50" s="75">
        <f t="shared" si="1"/>
        <v>3292.9455389669993</v>
      </c>
      <c r="D50" s="75">
        <v>2042.0992293824352</v>
      </c>
      <c r="E50" s="75">
        <v>26.212821040135218</v>
      </c>
      <c r="F50" s="75">
        <v>95.5234885444294</v>
      </c>
      <c r="G50" s="1290">
        <v>0</v>
      </c>
      <c r="H50" s="1290">
        <v>0</v>
      </c>
      <c r="I50" s="75">
        <v>262</v>
      </c>
      <c r="J50" s="75"/>
      <c r="K50" s="75">
        <v>1129.11</v>
      </c>
    </row>
    <row r="51" spans="1:11" ht="12.75">
      <c r="A51" s="74" t="s">
        <v>1017</v>
      </c>
      <c r="B51" s="75">
        <v>7844.156271141723</v>
      </c>
      <c r="C51" s="75">
        <f t="shared" si="1"/>
        <v>7395.665144734205</v>
      </c>
      <c r="D51" s="75">
        <v>4278.804753472655</v>
      </c>
      <c r="E51" s="75">
        <v>460.03096710059094</v>
      </c>
      <c r="F51" s="75">
        <v>465.2264241609592</v>
      </c>
      <c r="G51" s="1290">
        <v>0</v>
      </c>
      <c r="H51" s="1290">
        <v>0</v>
      </c>
      <c r="I51" s="75">
        <v>585</v>
      </c>
      <c r="J51" s="75"/>
      <c r="K51" s="75">
        <v>2191.603</v>
      </c>
    </row>
    <row r="52" spans="1:11" ht="12.75">
      <c r="A52" s="74" t="s">
        <v>1018</v>
      </c>
      <c r="B52" s="75">
        <v>2673.764340659824</v>
      </c>
      <c r="C52" s="75">
        <f t="shared" si="1"/>
        <v>2755.4059086687157</v>
      </c>
      <c r="D52" s="75">
        <v>1750.7415684150915</v>
      </c>
      <c r="E52" s="75">
        <v>84.32260531728086</v>
      </c>
      <c r="F52" s="75">
        <v>147.73473493634333</v>
      </c>
      <c r="G52" s="1290">
        <v>0</v>
      </c>
      <c r="H52" s="1290">
        <v>0</v>
      </c>
      <c r="I52" s="75">
        <v>371</v>
      </c>
      <c r="J52" s="75"/>
      <c r="K52" s="75">
        <v>772.607</v>
      </c>
    </row>
    <row r="53" spans="1:11" ht="12.75">
      <c r="A53" s="74" t="s">
        <v>1019</v>
      </c>
      <c r="B53" s="75">
        <v>9114.159214515896</v>
      </c>
      <c r="C53" s="75">
        <f t="shared" si="1"/>
        <v>12262.209450951934</v>
      </c>
      <c r="D53" s="75">
        <v>5689.136944519716</v>
      </c>
      <c r="E53" s="75">
        <v>371.8268016784672</v>
      </c>
      <c r="F53" s="75">
        <v>549.3727047537526</v>
      </c>
      <c r="G53" s="1290">
        <v>0</v>
      </c>
      <c r="H53" s="1290">
        <v>0</v>
      </c>
      <c r="I53" s="75">
        <v>1010</v>
      </c>
      <c r="J53" s="75"/>
      <c r="K53" s="75">
        <v>5651.873</v>
      </c>
    </row>
    <row r="54" spans="1:11" ht="12.75">
      <c r="A54" s="74" t="s">
        <v>1020</v>
      </c>
      <c r="B54" s="75">
        <v>13054.593760497137</v>
      </c>
      <c r="C54" s="75">
        <f t="shared" si="1"/>
        <v>13977.899512085129</v>
      </c>
      <c r="D54" s="75">
        <v>6649.036230874198</v>
      </c>
      <c r="E54" s="75">
        <v>589.396275238776</v>
      </c>
      <c r="F54" s="75">
        <v>756.5280059721555</v>
      </c>
      <c r="G54" s="1290">
        <v>0</v>
      </c>
      <c r="H54" s="1290">
        <v>0</v>
      </c>
      <c r="I54" s="75">
        <v>946</v>
      </c>
      <c r="J54" s="75"/>
      <c r="K54" s="75">
        <v>5982.939</v>
      </c>
    </row>
    <row r="55" spans="1:11" ht="12.75">
      <c r="A55" s="74" t="s">
        <v>1021</v>
      </c>
      <c r="B55" s="75">
        <v>870.6710290036239</v>
      </c>
      <c r="C55" s="75">
        <f t="shared" si="1"/>
        <v>1120.9333871531726</v>
      </c>
      <c r="D55" s="75">
        <v>772.3708013457034</v>
      </c>
      <c r="E55" s="75">
        <v>29.497890343614696</v>
      </c>
      <c r="F55" s="75">
        <v>51.591695463854556</v>
      </c>
      <c r="G55" s="1290">
        <v>0</v>
      </c>
      <c r="H55" s="1290">
        <v>0</v>
      </c>
      <c r="I55" s="75">
        <v>81</v>
      </c>
      <c r="J55" s="75"/>
      <c r="K55" s="75">
        <v>267.473</v>
      </c>
    </row>
    <row r="56" spans="1:11" ht="12.75">
      <c r="A56" s="74" t="s">
        <v>1022</v>
      </c>
      <c r="B56" s="75">
        <v>1478.3297222773247</v>
      </c>
      <c r="C56" s="75">
        <f t="shared" si="1"/>
        <v>2556.7889323385325</v>
      </c>
      <c r="D56" s="75">
        <v>1410.571566668868</v>
      </c>
      <c r="E56" s="75">
        <v>45.103881364633764</v>
      </c>
      <c r="F56" s="75">
        <v>86.62448430503092</v>
      </c>
      <c r="G56" s="1290">
        <v>0</v>
      </c>
      <c r="H56" s="1290">
        <v>0</v>
      </c>
      <c r="I56" s="75">
        <v>238</v>
      </c>
      <c r="J56" s="75"/>
      <c r="K56" s="75">
        <v>1014.489</v>
      </c>
    </row>
    <row r="57" spans="1:11" ht="14.25" customHeight="1">
      <c r="A57" s="74" t="s">
        <v>1023</v>
      </c>
      <c r="B57" s="75">
        <v>69428.57391744689</v>
      </c>
      <c r="C57" s="75">
        <f t="shared" si="1"/>
        <v>58724.71399722773</v>
      </c>
      <c r="D57" s="75">
        <v>28056.722666143123</v>
      </c>
      <c r="E57" s="75">
        <v>2283.6825126037647</v>
      </c>
      <c r="F57" s="75">
        <v>4242.3468184808435</v>
      </c>
      <c r="G57" s="1290">
        <v>0</v>
      </c>
      <c r="H57" s="1290">
        <v>0</v>
      </c>
      <c r="I57" s="75">
        <v>4607</v>
      </c>
      <c r="J57" s="75"/>
      <c r="K57" s="75">
        <v>24141.962</v>
      </c>
    </row>
    <row r="58" spans="1:11" ht="12.75">
      <c r="A58" s="74" t="s">
        <v>1024</v>
      </c>
      <c r="B58" s="75">
        <v>3105.754665337158</v>
      </c>
      <c r="C58" s="75">
        <f t="shared" si="1"/>
        <v>3884.617339179267</v>
      </c>
      <c r="D58" s="75">
        <v>2422.7794979054784</v>
      </c>
      <c r="E58" s="75">
        <v>87.61750688671687</v>
      </c>
      <c r="F58" s="75">
        <v>183.78133438707144</v>
      </c>
      <c r="G58" s="1290">
        <v>0</v>
      </c>
      <c r="H58" s="1290">
        <v>0</v>
      </c>
      <c r="I58" s="75">
        <v>435</v>
      </c>
      <c r="J58" s="75"/>
      <c r="K58" s="75">
        <v>1190.439</v>
      </c>
    </row>
    <row r="59" spans="1:11" ht="12.75">
      <c r="A59" s="74" t="s">
        <v>1025</v>
      </c>
      <c r="B59" s="75">
        <v>7797.487441345557</v>
      </c>
      <c r="C59" s="75">
        <f t="shared" si="1"/>
        <v>17014.138661298894</v>
      </c>
      <c r="D59" s="75">
        <v>11279.698805118824</v>
      </c>
      <c r="E59" s="75">
        <v>1085.8175511185161</v>
      </c>
      <c r="F59" s="75">
        <v>467.648305061555</v>
      </c>
      <c r="G59" s="1290">
        <v>0</v>
      </c>
      <c r="H59" s="1290">
        <v>0</v>
      </c>
      <c r="I59" s="75">
        <v>1339</v>
      </c>
      <c r="J59" s="75"/>
      <c r="K59" s="75">
        <v>4180.974</v>
      </c>
    </row>
    <row r="60" spans="1:11" ht="12.75">
      <c r="A60" s="74" t="s">
        <v>1026</v>
      </c>
      <c r="B60" s="75">
        <v>3384.248702449405</v>
      </c>
      <c r="C60" s="75">
        <f t="shared" si="1"/>
        <v>5587.663978009305</v>
      </c>
      <c r="D60" s="75">
        <v>2907.898538779909</v>
      </c>
      <c r="E60" s="75">
        <v>168.06182952114034</v>
      </c>
      <c r="F60" s="75">
        <v>203.71960970825535</v>
      </c>
      <c r="G60" s="1290">
        <v>0</v>
      </c>
      <c r="H60" s="1290">
        <v>0</v>
      </c>
      <c r="I60" s="75">
        <v>407</v>
      </c>
      <c r="J60" s="75"/>
      <c r="K60" s="75">
        <v>2307.984</v>
      </c>
    </row>
    <row r="61" spans="1:11" ht="12.75">
      <c r="A61" s="74" t="s">
        <v>1027</v>
      </c>
      <c r="B61" s="75">
        <v>3990.849613344976</v>
      </c>
      <c r="C61" s="75">
        <f t="shared" si="1"/>
        <v>5444.235749933739</v>
      </c>
      <c r="D61" s="75">
        <v>2915.142694250002</v>
      </c>
      <c r="E61" s="75">
        <v>458.7997489080331</v>
      </c>
      <c r="F61" s="75">
        <v>232.10630677570376</v>
      </c>
      <c r="G61" s="1290">
        <v>0</v>
      </c>
      <c r="H61" s="1290">
        <v>0</v>
      </c>
      <c r="I61" s="75">
        <v>428</v>
      </c>
      <c r="J61" s="75"/>
      <c r="K61" s="75">
        <v>1838.187</v>
      </c>
    </row>
    <row r="62" spans="1:11" ht="12.75">
      <c r="A62" s="74" t="s">
        <v>1028</v>
      </c>
      <c r="B62" s="75">
        <v>3020.699546666246</v>
      </c>
      <c r="C62" s="75">
        <f t="shared" si="1"/>
        <v>8088.420068399757</v>
      </c>
      <c r="D62" s="75">
        <v>3714.7232008100314</v>
      </c>
      <c r="E62" s="75">
        <v>140.70628068205616</v>
      </c>
      <c r="F62" s="75">
        <v>182.42958690766912</v>
      </c>
      <c r="G62" s="1290">
        <v>0</v>
      </c>
      <c r="H62" s="1290">
        <v>0</v>
      </c>
      <c r="I62" s="75">
        <v>950</v>
      </c>
      <c r="J62" s="75"/>
      <c r="K62" s="75">
        <v>4050.561</v>
      </c>
    </row>
    <row r="63" spans="1:11" ht="12.75">
      <c r="A63" s="74" t="s">
        <v>1029</v>
      </c>
      <c r="B63" s="75">
        <v>7311.810461141805</v>
      </c>
      <c r="C63" s="75">
        <f t="shared" si="1"/>
        <v>10530.639281274529</v>
      </c>
      <c r="D63" s="75">
        <v>4999.805140657293</v>
      </c>
      <c r="E63" s="75">
        <v>486.97683819148597</v>
      </c>
      <c r="F63" s="75">
        <v>435.5443024257503</v>
      </c>
      <c r="G63" s="1290">
        <v>0</v>
      </c>
      <c r="H63" s="1290">
        <v>0</v>
      </c>
      <c r="I63" s="75">
        <v>862</v>
      </c>
      <c r="J63" s="75"/>
      <c r="K63" s="75">
        <v>4608.313</v>
      </c>
    </row>
    <row r="64" spans="1:11" ht="12.75">
      <c r="A64" s="74" t="s">
        <v>1030</v>
      </c>
      <c r="B64" s="75">
        <v>1522.846725149884</v>
      </c>
      <c r="C64" s="75">
        <f t="shared" si="1"/>
        <v>2846.4368936422416</v>
      </c>
      <c r="D64" s="75">
        <v>1659.7686890938019</v>
      </c>
      <c r="E64" s="75">
        <v>90.53331997982852</v>
      </c>
      <c r="F64" s="75">
        <v>89.83488456861137</v>
      </c>
      <c r="G64" s="1290">
        <v>0</v>
      </c>
      <c r="H64" s="1290">
        <v>0</v>
      </c>
      <c r="I64" s="75">
        <v>237</v>
      </c>
      <c r="J64" s="75"/>
      <c r="K64" s="75">
        <v>1006.3</v>
      </c>
    </row>
    <row r="65" spans="1:11" ht="12.75">
      <c r="A65" s="74" t="s">
        <v>1031</v>
      </c>
      <c r="B65" s="75">
        <v>13392.726705573727</v>
      </c>
      <c r="C65" s="75">
        <f t="shared" si="1"/>
        <v>16759.643498375473</v>
      </c>
      <c r="D65" s="75">
        <v>8825.709189065099</v>
      </c>
      <c r="E65" s="75">
        <v>706.571758538842</v>
      </c>
      <c r="F65" s="75">
        <v>810.7105507715311</v>
      </c>
      <c r="G65" s="1290">
        <v>0</v>
      </c>
      <c r="H65" s="1290">
        <v>0</v>
      </c>
      <c r="I65" s="75">
        <v>1155</v>
      </c>
      <c r="J65" s="75"/>
      <c r="K65" s="75">
        <v>6416.652</v>
      </c>
    </row>
    <row r="66" spans="1:11" ht="12.75">
      <c r="A66" s="74" t="s">
        <v>1032</v>
      </c>
      <c r="B66" s="75">
        <v>5762.334061539831</v>
      </c>
      <c r="C66" s="75">
        <f t="shared" si="1"/>
        <v>6918.610738633527</v>
      </c>
      <c r="D66" s="75">
        <v>4070.7264799138793</v>
      </c>
      <c r="E66" s="75">
        <v>387.9582726911636</v>
      </c>
      <c r="F66" s="75">
        <v>342.66798602848377</v>
      </c>
      <c r="G66" s="1290">
        <v>0</v>
      </c>
      <c r="H66" s="1290">
        <v>0</v>
      </c>
      <c r="I66" s="75">
        <v>548</v>
      </c>
      <c r="J66" s="75"/>
      <c r="K66" s="75">
        <v>2117.258</v>
      </c>
    </row>
    <row r="67" spans="1:11" ht="12.75">
      <c r="A67" s="74" t="s">
        <v>1033</v>
      </c>
      <c r="B67" s="75">
        <v>1517.9432191939268</v>
      </c>
      <c r="C67" s="75">
        <f t="shared" si="1"/>
        <v>2628.4244054888377</v>
      </c>
      <c r="D67" s="75">
        <v>1310.5409572512563</v>
      </c>
      <c r="E67" s="75">
        <v>1.4759323674761473</v>
      </c>
      <c r="F67" s="75">
        <v>86.45551587010561</v>
      </c>
      <c r="G67" s="1290">
        <v>0</v>
      </c>
      <c r="H67" s="1290">
        <v>0</v>
      </c>
      <c r="I67" s="75">
        <v>295</v>
      </c>
      <c r="J67" s="75"/>
      <c r="K67" s="75">
        <v>1229.952</v>
      </c>
    </row>
    <row r="68" spans="1:11" ht="12.75">
      <c r="A68" s="74" t="s">
        <v>1034</v>
      </c>
      <c r="B68" s="75">
        <v>16228.009966272053</v>
      </c>
      <c r="C68" s="75">
        <f t="shared" si="1"/>
        <v>21451.182965197844</v>
      </c>
      <c r="D68" s="75">
        <v>12662.911563961476</v>
      </c>
      <c r="E68" s="75">
        <v>981.6217513550779</v>
      </c>
      <c r="F68" s="75">
        <v>992.1826498812902</v>
      </c>
      <c r="G68" s="1290">
        <v>0</v>
      </c>
      <c r="H68" s="1290">
        <v>0</v>
      </c>
      <c r="I68" s="75">
        <v>1888</v>
      </c>
      <c r="J68" s="75"/>
      <c r="K68" s="75">
        <v>6814.467</v>
      </c>
    </row>
    <row r="69" spans="1:11" ht="12.75">
      <c r="A69" s="74" t="s">
        <v>1035</v>
      </c>
      <c r="B69" s="75">
        <v>4912.136238055476</v>
      </c>
      <c r="C69" s="75">
        <f t="shared" si="1"/>
        <v>6329.369077750091</v>
      </c>
      <c r="D69" s="75">
        <v>3600.384826472071</v>
      </c>
      <c r="E69" s="75">
        <v>179.3175890933881</v>
      </c>
      <c r="F69" s="75">
        <v>287.3026621846311</v>
      </c>
      <c r="G69" s="1290">
        <v>0</v>
      </c>
      <c r="H69" s="1290">
        <v>0</v>
      </c>
      <c r="I69" s="75">
        <v>614</v>
      </c>
      <c r="J69" s="75"/>
      <c r="K69" s="75">
        <v>2262.364</v>
      </c>
    </row>
    <row r="70" spans="1:11" ht="12.75">
      <c r="A70" s="74" t="s">
        <v>1036</v>
      </c>
      <c r="B70" s="75">
        <v>89268.66280564244</v>
      </c>
      <c r="C70" s="75">
        <f t="shared" si="1"/>
        <v>79564.88678548868</v>
      </c>
      <c r="D70" s="75">
        <v>36333.018145202135</v>
      </c>
      <c r="E70" s="75">
        <v>2434.897300645372</v>
      </c>
      <c r="F70" s="75">
        <v>5376.181339641167</v>
      </c>
      <c r="G70" s="1290">
        <v>0</v>
      </c>
      <c r="H70" s="1290">
        <v>0</v>
      </c>
      <c r="I70" s="75">
        <v>6965</v>
      </c>
      <c r="J70" s="75"/>
      <c r="K70" s="75">
        <v>35420.79</v>
      </c>
    </row>
    <row r="71" spans="1:11" ht="12.75">
      <c r="A71" s="74" t="s">
        <v>1037</v>
      </c>
      <c r="B71" s="75">
        <v>2827.8438574278443</v>
      </c>
      <c r="C71" s="75">
        <f t="shared" si="1"/>
        <v>3747.5896555346435</v>
      </c>
      <c r="D71" s="75">
        <v>2450.806731726483</v>
      </c>
      <c r="E71" s="75">
        <v>75.99358357809643</v>
      </c>
      <c r="F71" s="75">
        <v>169.47534023006375</v>
      </c>
      <c r="G71" s="1290">
        <v>0</v>
      </c>
      <c r="H71" s="1290">
        <v>0</v>
      </c>
      <c r="I71" s="75">
        <v>249</v>
      </c>
      <c r="J71" s="75"/>
      <c r="K71" s="75">
        <v>1051.314</v>
      </c>
    </row>
    <row r="72" spans="1:11" ht="12.75">
      <c r="A72" s="74" t="s">
        <v>1038</v>
      </c>
      <c r="B72" s="75">
        <v>2805.3717234435535</v>
      </c>
      <c r="C72" s="75">
        <f aca="true" t="shared" si="2" ref="C72:C90">SUM(D72:H72)+K72</f>
        <v>5530.887947222201</v>
      </c>
      <c r="D72" s="75">
        <v>2410.6595855963014</v>
      </c>
      <c r="E72" s="75">
        <v>144.31581476210144</v>
      </c>
      <c r="F72" s="75">
        <v>164.80054686379742</v>
      </c>
      <c r="G72" s="1290">
        <v>0</v>
      </c>
      <c r="H72" s="1290">
        <v>0</v>
      </c>
      <c r="I72" s="75">
        <v>515</v>
      </c>
      <c r="J72" s="75"/>
      <c r="K72" s="75">
        <v>2811.112</v>
      </c>
    </row>
    <row r="73" spans="1:11" ht="12.75">
      <c r="A73" s="74" t="s">
        <v>1039</v>
      </c>
      <c r="B73" s="75">
        <v>1179.4796989685196</v>
      </c>
      <c r="C73" s="75">
        <f t="shared" si="2"/>
        <v>3710.714145553426</v>
      </c>
      <c r="D73" s="75">
        <v>1506.9658981026814</v>
      </c>
      <c r="E73" s="75">
        <v>24.17535703914113</v>
      </c>
      <c r="F73" s="75">
        <v>75.52889041160367</v>
      </c>
      <c r="G73" s="1290">
        <v>0</v>
      </c>
      <c r="H73" s="1290">
        <v>0</v>
      </c>
      <c r="I73" s="75">
        <v>364</v>
      </c>
      <c r="J73" s="75"/>
      <c r="K73" s="75">
        <v>2104.044</v>
      </c>
    </row>
    <row r="74" spans="1:11" ht="12.75">
      <c r="A74" s="74" t="s">
        <v>1040</v>
      </c>
      <c r="B74" s="75">
        <v>2561.8792323157413</v>
      </c>
      <c r="C74" s="75">
        <f t="shared" si="2"/>
        <v>4407.405107889448</v>
      </c>
      <c r="D74" s="75">
        <v>2484.419734824133</v>
      </c>
      <c r="E74" s="75">
        <v>154.25514317016808</v>
      </c>
      <c r="F74" s="75">
        <v>150.43822989514794</v>
      </c>
      <c r="G74" s="1290">
        <v>0</v>
      </c>
      <c r="H74" s="1290">
        <v>0</v>
      </c>
      <c r="I74" s="75">
        <v>352</v>
      </c>
      <c r="J74" s="75"/>
      <c r="K74" s="75">
        <v>1618.292</v>
      </c>
    </row>
    <row r="75" spans="1:11" ht="12.75">
      <c r="A75" s="74" t="s">
        <v>1041</v>
      </c>
      <c r="B75" s="75">
        <v>1378.9349254457995</v>
      </c>
      <c r="C75" s="75">
        <f t="shared" si="2"/>
        <v>2914.71809761134</v>
      </c>
      <c r="D75" s="75">
        <v>1334.4764908249413</v>
      </c>
      <c r="E75" s="75">
        <v>57.770024864647425</v>
      </c>
      <c r="F75" s="75">
        <v>78.96458192175119</v>
      </c>
      <c r="G75" s="1290">
        <v>0</v>
      </c>
      <c r="H75" s="1290">
        <v>0</v>
      </c>
      <c r="I75" s="75">
        <v>256</v>
      </c>
      <c r="J75" s="75"/>
      <c r="K75" s="75">
        <v>1443.507</v>
      </c>
    </row>
    <row r="76" spans="1:11" ht="12.75">
      <c r="A76" s="74" t="s">
        <v>1042</v>
      </c>
      <c r="B76" s="75">
        <v>2600.758482881322</v>
      </c>
      <c r="C76" s="75">
        <f t="shared" si="2"/>
        <v>3578.447060046524</v>
      </c>
      <c r="D76" s="75">
        <v>1901.8778587849065</v>
      </c>
      <c r="E76" s="75">
        <v>63.78737163004981</v>
      </c>
      <c r="F76" s="75">
        <v>147.2278296315675</v>
      </c>
      <c r="G76" s="1290">
        <v>0</v>
      </c>
      <c r="H76" s="1290">
        <v>0</v>
      </c>
      <c r="I76" s="75">
        <v>449</v>
      </c>
      <c r="J76" s="75"/>
      <c r="K76" s="75">
        <v>1465.554</v>
      </c>
    </row>
    <row r="77" spans="1:11" ht="12.75">
      <c r="A77" s="74" t="s">
        <v>1043</v>
      </c>
      <c r="B77" s="75">
        <v>17195.850055580086</v>
      </c>
      <c r="C77" s="75">
        <f t="shared" si="2"/>
        <v>14439.911998751404</v>
      </c>
      <c r="D77" s="75">
        <v>7482.846437049073</v>
      </c>
      <c r="E77" s="75">
        <v>806.1234513488079</v>
      </c>
      <c r="F77" s="75">
        <v>1002.2081103535241</v>
      </c>
      <c r="G77" s="1290">
        <v>0</v>
      </c>
      <c r="H77" s="1290">
        <v>0</v>
      </c>
      <c r="I77" s="75">
        <v>1696</v>
      </c>
      <c r="J77" s="75"/>
      <c r="K77" s="75">
        <v>5148.734</v>
      </c>
    </row>
    <row r="78" spans="1:11" ht="12.75">
      <c r="A78" s="74" t="s">
        <v>1044</v>
      </c>
      <c r="B78" s="75">
        <v>2015.521013819935</v>
      </c>
      <c r="C78" s="75">
        <f t="shared" si="2"/>
        <v>3315.4915258953415</v>
      </c>
      <c r="D78" s="75">
        <v>1881.198239389183</v>
      </c>
      <c r="E78" s="75">
        <v>38.208185507113825</v>
      </c>
      <c r="F78" s="75">
        <v>119.01010099904441</v>
      </c>
      <c r="G78" s="1290">
        <v>0</v>
      </c>
      <c r="H78" s="1290">
        <v>0</v>
      </c>
      <c r="I78" s="75">
        <v>322</v>
      </c>
      <c r="J78" s="75"/>
      <c r="K78" s="75">
        <v>1277.075</v>
      </c>
    </row>
    <row r="79" spans="1:11" ht="12.75">
      <c r="A79" s="74" t="s">
        <v>1045</v>
      </c>
      <c r="B79" s="75">
        <v>3928.815590066863</v>
      </c>
      <c r="C79" s="75">
        <f t="shared" si="2"/>
        <v>6105.542466085851</v>
      </c>
      <c r="D79" s="75">
        <v>2682.7251943316132</v>
      </c>
      <c r="E79" s="75">
        <v>116.84774110151464</v>
      </c>
      <c r="F79" s="75">
        <v>223.77053065272287</v>
      </c>
      <c r="G79" s="1290">
        <v>0</v>
      </c>
      <c r="H79" s="1290">
        <v>0</v>
      </c>
      <c r="I79" s="75">
        <v>673</v>
      </c>
      <c r="J79" s="75"/>
      <c r="K79" s="75">
        <v>3082.199</v>
      </c>
    </row>
    <row r="80" spans="1:11" ht="12.75">
      <c r="A80" s="74" t="s">
        <v>1046</v>
      </c>
      <c r="B80" s="75">
        <v>17787.948034945024</v>
      </c>
      <c r="C80" s="75">
        <f t="shared" si="2"/>
        <v>36454.96395791219</v>
      </c>
      <c r="D80" s="75">
        <v>13208.239659541134</v>
      </c>
      <c r="E80" s="75">
        <v>1375.8803215763933</v>
      </c>
      <c r="F80" s="75">
        <v>1112.7134667946625</v>
      </c>
      <c r="G80" s="75">
        <v>1073.8486799999998</v>
      </c>
      <c r="H80" s="1290">
        <v>0</v>
      </c>
      <c r="I80" s="75">
        <v>3769</v>
      </c>
      <c r="J80" s="75"/>
      <c r="K80" s="75">
        <v>19684.28183</v>
      </c>
    </row>
    <row r="81" spans="1:11" ht="12.75">
      <c r="A81" s="74" t="s">
        <v>1047</v>
      </c>
      <c r="B81" s="75">
        <v>15536.214878099814</v>
      </c>
      <c r="C81" s="75">
        <f t="shared" si="2"/>
        <v>17338.298165506945</v>
      </c>
      <c r="D81" s="75">
        <v>9612.66364587832</v>
      </c>
      <c r="E81" s="75">
        <v>644.4296527455199</v>
      </c>
      <c r="F81" s="75">
        <v>942.8438668831063</v>
      </c>
      <c r="G81" s="1290">
        <v>0</v>
      </c>
      <c r="H81" s="1290">
        <v>0</v>
      </c>
      <c r="I81" s="75">
        <v>1910</v>
      </c>
      <c r="J81" s="75"/>
      <c r="K81" s="75">
        <v>6138.361</v>
      </c>
    </row>
    <row r="82" spans="1:11" ht="12.75">
      <c r="A82" s="74" t="s">
        <v>1048</v>
      </c>
      <c r="B82" s="75">
        <v>5599.309159255186</v>
      </c>
      <c r="C82" s="75">
        <f t="shared" si="2"/>
        <v>7529.4715523786335</v>
      </c>
      <c r="D82" s="75">
        <v>3250.5890846794764</v>
      </c>
      <c r="E82" s="75">
        <v>227.9818432082845</v>
      </c>
      <c r="F82" s="75">
        <v>341.0346244908726</v>
      </c>
      <c r="G82" s="1290">
        <v>0</v>
      </c>
      <c r="H82" s="1290">
        <v>0</v>
      </c>
      <c r="I82" s="75">
        <v>763</v>
      </c>
      <c r="J82" s="75"/>
      <c r="K82" s="75">
        <v>3709.866</v>
      </c>
    </row>
    <row r="83" spans="1:11" ht="12.75">
      <c r="A83" s="74" t="s">
        <v>1049</v>
      </c>
      <c r="B83" s="75">
        <v>3888.4715007222</v>
      </c>
      <c r="C83" s="75">
        <f t="shared" si="2"/>
        <v>6529.721242196536</v>
      </c>
      <c r="D83" s="75">
        <v>3342.3338489507432</v>
      </c>
      <c r="E83" s="75">
        <v>144.58128594292802</v>
      </c>
      <c r="F83" s="75">
        <v>238.52710730286466</v>
      </c>
      <c r="G83" s="1290">
        <v>0</v>
      </c>
      <c r="H83" s="1290">
        <v>0</v>
      </c>
      <c r="I83" s="75">
        <v>825</v>
      </c>
      <c r="J83" s="75"/>
      <c r="K83" s="75">
        <v>2804.279</v>
      </c>
    </row>
    <row r="84" spans="1:11" ht="12.75">
      <c r="A84" s="74" t="s">
        <v>1050</v>
      </c>
      <c r="B84" s="75">
        <v>1121.683774369161</v>
      </c>
      <c r="C84" s="75">
        <f t="shared" si="2"/>
        <v>2370.9769983596607</v>
      </c>
      <c r="D84" s="75">
        <v>1499.0624453691382</v>
      </c>
      <c r="E84" s="75">
        <v>65.31355780130383</v>
      </c>
      <c r="F84" s="75">
        <v>69.61499518921859</v>
      </c>
      <c r="G84" s="1290">
        <v>0</v>
      </c>
      <c r="H84" s="1290">
        <v>0</v>
      </c>
      <c r="I84" s="75">
        <v>163</v>
      </c>
      <c r="J84" s="75"/>
      <c r="K84" s="75">
        <v>736.986</v>
      </c>
    </row>
    <row r="85" spans="1:11" ht="12" customHeight="1">
      <c r="A85" s="74" t="s">
        <v>1051</v>
      </c>
      <c r="B85" s="75">
        <v>6542.996930926943</v>
      </c>
      <c r="C85" s="75">
        <f t="shared" si="2"/>
        <v>7854.022824949045</v>
      </c>
      <c r="D85" s="75">
        <v>4023.5390533135333</v>
      </c>
      <c r="E85" s="75">
        <v>352.561022773625</v>
      </c>
      <c r="F85" s="75">
        <v>402.8207488618862</v>
      </c>
      <c r="G85" s="1290">
        <v>0</v>
      </c>
      <c r="H85" s="1290">
        <v>0</v>
      </c>
      <c r="I85" s="75">
        <v>654</v>
      </c>
      <c r="J85" s="75"/>
      <c r="K85" s="75">
        <v>3075.102</v>
      </c>
    </row>
    <row r="86" spans="1:11" ht="12" customHeight="1">
      <c r="A86" s="74" t="s">
        <v>1052</v>
      </c>
      <c r="B86" s="75">
        <v>5361.523106017001</v>
      </c>
      <c r="C86" s="75">
        <f t="shared" si="2"/>
        <v>8406.082117249467</v>
      </c>
      <c r="D86" s="75">
        <v>4216.837910832723</v>
      </c>
      <c r="E86" s="75">
        <v>267.0640079115352</v>
      </c>
      <c r="F86" s="75">
        <v>323.6871985052098</v>
      </c>
      <c r="G86" s="1290">
        <v>0</v>
      </c>
      <c r="H86" s="1290">
        <v>0</v>
      </c>
      <c r="I86" s="75">
        <v>748</v>
      </c>
      <c r="J86" s="75"/>
      <c r="K86" s="75">
        <v>3598.493</v>
      </c>
    </row>
    <row r="87" spans="1:11" ht="12" customHeight="1">
      <c r="A87" s="74" t="s">
        <v>1053</v>
      </c>
      <c r="B87" s="75">
        <v>7335.748004371044</v>
      </c>
      <c r="C87" s="75">
        <f t="shared" si="2"/>
        <v>11397.222779187572</v>
      </c>
      <c r="D87" s="75">
        <v>4928.909384463282</v>
      </c>
      <c r="E87" s="75">
        <v>313.9267724083944</v>
      </c>
      <c r="F87" s="75">
        <v>442.75362231589594</v>
      </c>
      <c r="G87" s="1290">
        <v>0</v>
      </c>
      <c r="H87" s="1290">
        <v>0</v>
      </c>
      <c r="I87" s="75">
        <v>941</v>
      </c>
      <c r="J87" s="75"/>
      <c r="K87" s="75">
        <v>5711.633</v>
      </c>
    </row>
    <row r="88" spans="1:11" ht="12" customHeight="1">
      <c r="A88" s="74" t="s">
        <v>1054</v>
      </c>
      <c r="B88" s="75">
        <v>20975.841923229684</v>
      </c>
      <c r="C88" s="75">
        <f t="shared" si="2"/>
        <v>47022.733611239324</v>
      </c>
      <c r="D88" s="75">
        <v>14189.221243773783</v>
      </c>
      <c r="E88" s="75">
        <v>1930.0432179969062</v>
      </c>
      <c r="F88" s="75">
        <v>1224.345279468636</v>
      </c>
      <c r="G88" s="75">
        <v>1186.76729</v>
      </c>
      <c r="H88" s="1290">
        <v>0</v>
      </c>
      <c r="I88" s="75">
        <v>3420</v>
      </c>
      <c r="J88" s="75"/>
      <c r="K88" s="75">
        <v>28492.35658</v>
      </c>
    </row>
    <row r="89" spans="1:11" ht="12" customHeight="1">
      <c r="A89" s="74" t="s">
        <v>1055</v>
      </c>
      <c r="B89" s="75">
        <v>151904.84199997</v>
      </c>
      <c r="C89" s="75">
        <f t="shared" si="2"/>
        <v>326282.4140882209</v>
      </c>
      <c r="D89" s="75">
        <v>121848.95386082065</v>
      </c>
      <c r="E89" s="75">
        <v>7596.348591952948</v>
      </c>
      <c r="F89" s="75">
        <v>9712.024025447337</v>
      </c>
      <c r="G89" s="75">
        <v>1742.948</v>
      </c>
      <c r="H89" s="75">
        <v>18891.02048</v>
      </c>
      <c r="I89" s="75">
        <v>21656</v>
      </c>
      <c r="J89" s="75"/>
      <c r="K89" s="75">
        <v>166491.11913</v>
      </c>
    </row>
    <row r="90" spans="1:11" ht="12" customHeight="1">
      <c r="A90" s="74" t="s">
        <v>1056</v>
      </c>
      <c r="B90" s="75">
        <v>3235.582687933298</v>
      </c>
      <c r="C90" s="75">
        <f t="shared" si="2"/>
        <v>5927.62765838761</v>
      </c>
      <c r="D90" s="75">
        <v>3563.6761691466522</v>
      </c>
      <c r="E90" s="75">
        <v>218.32655803896236</v>
      </c>
      <c r="F90" s="75">
        <v>187.7239312019948</v>
      </c>
      <c r="G90" s="1290">
        <v>0</v>
      </c>
      <c r="H90" s="1290">
        <v>0</v>
      </c>
      <c r="I90" s="75">
        <v>586</v>
      </c>
      <c r="J90" s="75"/>
      <c r="K90" s="75">
        <v>1957.901</v>
      </c>
    </row>
    <row r="91" spans="1:11" ht="7.5" customHeight="1">
      <c r="A91" s="74"/>
      <c r="B91" s="75"/>
      <c r="C91" s="75"/>
      <c r="D91" s="75"/>
      <c r="E91" s="75"/>
      <c r="F91" s="75"/>
      <c r="G91" s="1290"/>
      <c r="H91" s="1290"/>
      <c r="I91" s="75"/>
      <c r="J91" s="75"/>
      <c r="K91" s="75"/>
    </row>
    <row r="92" spans="1:11" ht="12" customHeight="1">
      <c r="A92" s="1288" t="s">
        <v>1121</v>
      </c>
      <c r="B92" s="75">
        <f aca="true" t="shared" si="3" ref="B92:I92">SUM(B8:B90)</f>
        <v>845833.0565605593</v>
      </c>
      <c r="C92" s="75">
        <f t="shared" si="3"/>
        <v>1314808.663165672</v>
      </c>
      <c r="D92" s="75">
        <f t="shared" si="3"/>
        <v>587154.854232258</v>
      </c>
      <c r="E92" s="75">
        <f t="shared" si="3"/>
        <v>44269.92058341401</v>
      </c>
      <c r="F92" s="75">
        <f t="shared" si="3"/>
        <v>51455.00000000001</v>
      </c>
      <c r="G92" s="75">
        <f t="shared" si="3"/>
        <v>4401.62141</v>
      </c>
      <c r="H92" s="75">
        <f t="shared" si="3"/>
        <v>20137.93901</v>
      </c>
      <c r="I92" s="75">
        <f t="shared" si="3"/>
        <v>108502</v>
      </c>
      <c r="J92" s="75"/>
      <c r="K92" s="75">
        <f>SUM(K8:K90)</f>
        <v>607389.3279299998</v>
      </c>
    </row>
    <row r="93" spans="1:8" ht="5.25" customHeight="1">
      <c r="A93" s="77"/>
      <c r="B93" s="75"/>
      <c r="C93" s="75"/>
      <c r="D93" s="75"/>
      <c r="E93" s="75"/>
      <c r="F93" s="75"/>
      <c r="G93" s="75"/>
      <c r="H93" s="75"/>
    </row>
    <row r="94" spans="1:8" ht="12" customHeight="1">
      <c r="A94" s="78" t="s">
        <v>1057</v>
      </c>
      <c r="B94" s="75"/>
      <c r="C94" s="75"/>
      <c r="D94" s="75"/>
      <c r="E94" s="75"/>
      <c r="F94" s="75"/>
      <c r="G94" s="75"/>
      <c r="H94" s="75"/>
    </row>
    <row r="95" spans="1:8" ht="5.25" customHeight="1">
      <c r="A95" s="74"/>
      <c r="B95" s="75"/>
      <c r="C95" s="75"/>
      <c r="D95" s="75" t="s">
        <v>793</v>
      </c>
      <c r="E95" s="75" t="s">
        <v>793</v>
      </c>
      <c r="F95" s="75" t="s">
        <v>793</v>
      </c>
      <c r="G95" s="75" t="s">
        <v>793</v>
      </c>
      <c r="H95" s="75" t="s">
        <v>793</v>
      </c>
    </row>
    <row r="96" spans="1:11" ht="12" customHeight="1">
      <c r="A96" s="74" t="s">
        <v>881</v>
      </c>
      <c r="B96" s="75">
        <v>81487</v>
      </c>
      <c r="C96" s="75">
        <f aca="true" t="shared" si="4" ref="C96:C110">SUM(D96:H96)+K96</f>
        <v>169825.06396416662</v>
      </c>
      <c r="D96" s="75">
        <v>83921.66703208323</v>
      </c>
      <c r="E96" s="75">
        <v>4772.421343203758</v>
      </c>
      <c r="F96" s="75">
        <v>4851.928608879641</v>
      </c>
      <c r="G96" s="75">
        <v>298.542</v>
      </c>
      <c r="H96" s="1290">
        <v>0</v>
      </c>
      <c r="I96" s="75">
        <v>16789</v>
      </c>
      <c r="J96" s="75"/>
      <c r="K96" s="75">
        <v>75980.50498</v>
      </c>
    </row>
    <row r="97" spans="1:11" ht="12" customHeight="1">
      <c r="A97" s="74" t="s">
        <v>882</v>
      </c>
      <c r="B97" s="75">
        <v>60148</v>
      </c>
      <c r="C97" s="75">
        <f t="shared" si="4"/>
        <v>74160.47008627147</v>
      </c>
      <c r="D97" s="75">
        <v>42894.14508213854</v>
      </c>
      <c r="E97" s="75">
        <v>2884.68203729175</v>
      </c>
      <c r="F97" s="75">
        <v>3570.640966841183</v>
      </c>
      <c r="G97" s="1290">
        <v>0</v>
      </c>
      <c r="H97" s="1290">
        <v>0</v>
      </c>
      <c r="I97" s="75">
        <v>7045</v>
      </c>
      <c r="J97" s="75"/>
      <c r="K97" s="75">
        <v>24811.002</v>
      </c>
    </row>
    <row r="98" spans="1:11" ht="12" customHeight="1">
      <c r="A98" s="74" t="s">
        <v>883</v>
      </c>
      <c r="B98" s="75">
        <v>51080</v>
      </c>
      <c r="C98" s="75">
        <f t="shared" si="4"/>
        <v>72870.57473084546</v>
      </c>
      <c r="D98" s="75">
        <v>38114.16297812657</v>
      </c>
      <c r="E98" s="75">
        <v>2885.9994564305835</v>
      </c>
      <c r="F98" s="75">
        <v>3053.2032962883095</v>
      </c>
      <c r="G98" s="1290">
        <v>0</v>
      </c>
      <c r="H98" s="1290">
        <v>0</v>
      </c>
      <c r="I98" s="75">
        <v>6274</v>
      </c>
      <c r="J98" s="75"/>
      <c r="K98" s="75">
        <v>28817.209</v>
      </c>
    </row>
    <row r="99" spans="1:11" ht="12" customHeight="1">
      <c r="A99" s="74" t="s">
        <v>884</v>
      </c>
      <c r="B99" s="75">
        <v>64784</v>
      </c>
      <c r="C99" s="75">
        <f t="shared" si="4"/>
        <v>101083.79661431725</v>
      </c>
      <c r="D99" s="75">
        <v>51540.47866360532</v>
      </c>
      <c r="E99" s="75">
        <v>4722.244907782688</v>
      </c>
      <c r="F99" s="75">
        <v>4155.497042929245</v>
      </c>
      <c r="G99" s="1290">
        <v>0</v>
      </c>
      <c r="H99" s="1290">
        <v>0</v>
      </c>
      <c r="I99" s="75">
        <v>9049</v>
      </c>
      <c r="J99" s="75"/>
      <c r="K99" s="75">
        <v>40665.576</v>
      </c>
    </row>
    <row r="100" spans="1:11" ht="12" customHeight="1">
      <c r="A100" s="74" t="s">
        <v>885</v>
      </c>
      <c r="B100" s="75">
        <v>58030</v>
      </c>
      <c r="C100" s="75">
        <f t="shared" si="4"/>
        <v>83892.89568403742</v>
      </c>
      <c r="D100" s="75">
        <v>39418.63372176054</v>
      </c>
      <c r="E100" s="75">
        <v>3590.7911268195753</v>
      </c>
      <c r="F100" s="75">
        <v>3579.427325457298</v>
      </c>
      <c r="G100" s="75">
        <v>1073.8486799999998</v>
      </c>
      <c r="H100" s="1290">
        <v>0</v>
      </c>
      <c r="I100" s="75">
        <v>7726</v>
      </c>
      <c r="J100" s="75"/>
      <c r="K100" s="75">
        <v>36230.19483</v>
      </c>
    </row>
    <row r="101" spans="1:11" ht="12" customHeight="1">
      <c r="A101" s="74" t="s">
        <v>973</v>
      </c>
      <c r="B101" s="75">
        <v>58329</v>
      </c>
      <c r="C101" s="75">
        <f t="shared" si="4"/>
        <v>86909.63506734176</v>
      </c>
      <c r="D101" s="75">
        <v>36588.20736959733</v>
      </c>
      <c r="E101" s="75">
        <v>3366.976293330403</v>
      </c>
      <c r="F101" s="75">
        <v>3545.3520244140313</v>
      </c>
      <c r="G101" s="75">
        <v>99.51544</v>
      </c>
      <c r="H101" s="75">
        <v>1246.91853</v>
      </c>
      <c r="I101" s="75">
        <v>8286</v>
      </c>
      <c r="J101" s="75"/>
      <c r="K101" s="75">
        <v>42062.665409999994</v>
      </c>
    </row>
    <row r="102" spans="1:11" ht="12" customHeight="1">
      <c r="A102" s="74" t="s">
        <v>974</v>
      </c>
      <c r="B102" s="75">
        <v>61657</v>
      </c>
      <c r="C102" s="75">
        <f t="shared" si="4"/>
        <v>124127.12389960609</v>
      </c>
      <c r="D102" s="75">
        <v>48630.22604463306</v>
      </c>
      <c r="E102" s="75">
        <v>3287.7197529319174</v>
      </c>
      <c r="F102" s="75">
        <v>3721.586102041107</v>
      </c>
      <c r="G102" s="1290">
        <v>0</v>
      </c>
      <c r="H102" s="1290">
        <v>0</v>
      </c>
      <c r="I102" s="75">
        <v>9124</v>
      </c>
      <c r="J102" s="75"/>
      <c r="K102" s="75">
        <v>68487.592</v>
      </c>
    </row>
    <row r="103" spans="1:11" ht="12" customHeight="1">
      <c r="A103" s="74" t="s">
        <v>975</v>
      </c>
      <c r="B103" s="75">
        <v>50720</v>
      </c>
      <c r="C103" s="75">
        <f t="shared" si="4"/>
        <v>52165.92084669118</v>
      </c>
      <c r="D103" s="75">
        <v>25578.102446833058</v>
      </c>
      <c r="E103" s="75">
        <v>3273.242233101882</v>
      </c>
      <c r="F103" s="75">
        <v>2714.872166756242</v>
      </c>
      <c r="G103" s="1290">
        <v>0</v>
      </c>
      <c r="H103" s="1290">
        <v>0</v>
      </c>
      <c r="I103" s="75">
        <v>3907</v>
      </c>
      <c r="J103" s="75"/>
      <c r="K103" s="75">
        <v>20599.704</v>
      </c>
    </row>
    <row r="104" spans="1:11" ht="12" customHeight="1">
      <c r="A104" s="74" t="s">
        <v>1058</v>
      </c>
      <c r="B104" s="75">
        <v>49543</v>
      </c>
      <c r="C104" s="75">
        <f t="shared" si="4"/>
        <v>41044.24205477472</v>
      </c>
      <c r="D104" s="75">
        <v>20155.151161373644</v>
      </c>
      <c r="E104" s="75">
        <v>1350.7196941580996</v>
      </c>
      <c r="F104" s="75">
        <v>2982.349199242972</v>
      </c>
      <c r="G104" s="1290">
        <v>0</v>
      </c>
      <c r="H104" s="1290">
        <v>0</v>
      </c>
      <c r="I104" s="75">
        <v>3618</v>
      </c>
      <c r="J104" s="75"/>
      <c r="K104" s="75">
        <v>16556.022</v>
      </c>
    </row>
    <row r="105" spans="1:11" ht="12" customHeight="1">
      <c r="A105" s="74" t="s">
        <v>1059</v>
      </c>
      <c r="B105" s="75">
        <v>56606</v>
      </c>
      <c r="C105" s="75">
        <f t="shared" si="4"/>
        <v>57487.377037082784</v>
      </c>
      <c r="D105" s="75">
        <v>29896.184100046346</v>
      </c>
      <c r="E105" s="75">
        <v>2225.1420653513073</v>
      </c>
      <c r="F105" s="75">
        <v>3437.324871685131</v>
      </c>
      <c r="G105" s="1290">
        <v>0</v>
      </c>
      <c r="H105" s="1290">
        <v>0</v>
      </c>
      <c r="I105" s="75">
        <v>5308</v>
      </c>
      <c r="J105" s="75"/>
      <c r="K105" s="75">
        <v>21928.726</v>
      </c>
    </row>
    <row r="106" spans="1:11" ht="12" customHeight="1">
      <c r="A106" s="74" t="s">
        <v>1060</v>
      </c>
      <c r="B106" s="75">
        <v>53613</v>
      </c>
      <c r="C106" s="75">
        <f t="shared" si="4"/>
        <v>68249.69467115887</v>
      </c>
      <c r="D106" s="75">
        <v>37411.33771065601</v>
      </c>
      <c r="E106" s="75">
        <v>2359.288953507245</v>
      </c>
      <c r="F106" s="75">
        <v>3375.9330069956095</v>
      </c>
      <c r="G106" s="1290">
        <v>0</v>
      </c>
      <c r="H106" s="1290">
        <v>0</v>
      </c>
      <c r="I106" s="75">
        <v>4189</v>
      </c>
      <c r="J106" s="75"/>
      <c r="K106" s="75">
        <v>25103.135</v>
      </c>
    </row>
    <row r="107" spans="1:11" ht="12" customHeight="1">
      <c r="A107" s="74" t="s">
        <v>1061</v>
      </c>
      <c r="B107" s="75">
        <v>59183</v>
      </c>
      <c r="C107" s="75">
        <f t="shared" si="4"/>
        <v>56593.83109787582</v>
      </c>
      <c r="D107" s="75">
        <v>23958.510611203776</v>
      </c>
      <c r="E107" s="75">
        <v>1858.3217137464023</v>
      </c>
      <c r="F107" s="75">
        <v>3602.012772925645</v>
      </c>
      <c r="G107" s="1290">
        <v>0</v>
      </c>
      <c r="H107" s="1290">
        <v>0</v>
      </c>
      <c r="I107" s="75">
        <v>4879</v>
      </c>
      <c r="J107" s="75"/>
      <c r="K107" s="75">
        <v>27174.986</v>
      </c>
    </row>
    <row r="108" spans="1:11" ht="12" customHeight="1">
      <c r="A108" s="74" t="s">
        <v>1062</v>
      </c>
      <c r="B108" s="75">
        <v>43637</v>
      </c>
      <c r="C108" s="75">
        <f t="shared" si="4"/>
        <v>135949.70425676668</v>
      </c>
      <c r="D108" s="75">
        <v>34990.545123242126</v>
      </c>
      <c r="E108" s="75">
        <v>2181.3923694594146</v>
      </c>
      <c r="F108" s="75">
        <v>2788.936664065159</v>
      </c>
      <c r="G108" s="75">
        <v>1742.94849</v>
      </c>
      <c r="H108" s="75">
        <v>18891.02048</v>
      </c>
      <c r="I108" s="75">
        <v>8814</v>
      </c>
      <c r="J108" s="75"/>
      <c r="K108" s="75">
        <v>75354.86112999999</v>
      </c>
    </row>
    <row r="109" spans="1:11" ht="12" customHeight="1">
      <c r="A109" s="74" t="s">
        <v>1063</v>
      </c>
      <c r="B109" s="75">
        <v>46271</v>
      </c>
      <c r="C109" s="75">
        <f t="shared" si="4"/>
        <v>99649.4342994577</v>
      </c>
      <c r="D109" s="75">
        <v>37134.481829906836</v>
      </c>
      <c r="E109" s="75">
        <v>2315.0503949645918</v>
      </c>
      <c r="F109" s="75">
        <v>2959.8200745862673</v>
      </c>
      <c r="G109" s="1290">
        <v>0</v>
      </c>
      <c r="H109" s="1290">
        <v>0</v>
      </c>
      <c r="I109" s="75">
        <v>7458</v>
      </c>
      <c r="J109" s="75"/>
      <c r="K109" s="75">
        <v>57240.082</v>
      </c>
    </row>
    <row r="110" spans="1:11" ht="12" customHeight="1">
      <c r="A110" s="74" t="s">
        <v>1064</v>
      </c>
      <c r="B110" s="75">
        <v>50745</v>
      </c>
      <c r="C110" s="75">
        <f t="shared" si="4"/>
        <v>90798.89934527809</v>
      </c>
      <c r="D110" s="75">
        <v>36923.02035705154</v>
      </c>
      <c r="E110" s="75">
        <v>3195.92824133439</v>
      </c>
      <c r="F110" s="75">
        <v>3116.1158768921587</v>
      </c>
      <c r="G110" s="75">
        <v>1186.76729</v>
      </c>
      <c r="H110" s="1290">
        <v>0</v>
      </c>
      <c r="I110" s="75">
        <v>6036</v>
      </c>
      <c r="J110" s="75"/>
      <c r="K110" s="75">
        <v>46377.067579999995</v>
      </c>
    </row>
    <row r="111" spans="1:11" ht="5.25" customHeight="1">
      <c r="A111" s="74"/>
      <c r="B111" s="75"/>
      <c r="C111" s="75"/>
      <c r="D111" s="75"/>
      <c r="E111" s="75"/>
      <c r="F111" s="75"/>
      <c r="G111" s="75"/>
      <c r="H111" s="75"/>
      <c r="I111" s="75"/>
      <c r="J111" s="75"/>
      <c r="K111" s="75"/>
    </row>
    <row r="112" spans="1:11" ht="12" customHeight="1">
      <c r="A112" s="74" t="s">
        <v>1065</v>
      </c>
      <c r="B112" s="75">
        <f aca="true" t="shared" si="5" ref="B112:I112">SUM(B96:B111)</f>
        <v>845833</v>
      </c>
      <c r="C112" s="75">
        <f t="shared" si="5"/>
        <v>1314808.663655672</v>
      </c>
      <c r="D112" s="75">
        <f t="shared" si="5"/>
        <v>587154.8542322579</v>
      </c>
      <c r="E112" s="75">
        <f t="shared" si="5"/>
        <v>44269.92058341401</v>
      </c>
      <c r="F112" s="75">
        <f t="shared" si="5"/>
        <v>51455</v>
      </c>
      <c r="G112" s="75">
        <f t="shared" si="5"/>
        <v>4401.621899999999</v>
      </c>
      <c r="H112" s="75">
        <f t="shared" si="5"/>
        <v>20137.93901</v>
      </c>
      <c r="I112" s="75">
        <f t="shared" si="5"/>
        <v>108502</v>
      </c>
      <c r="J112" s="75"/>
      <c r="K112" s="75">
        <f>SUM(K96:K111)</f>
        <v>607389.32793</v>
      </c>
    </row>
    <row r="113" spans="1:11" ht="4.5" customHeight="1">
      <c r="A113" s="74"/>
      <c r="B113" s="75"/>
      <c r="C113" s="75"/>
      <c r="D113" s="75"/>
      <c r="E113" s="75"/>
      <c r="F113" s="75"/>
      <c r="G113" s="75"/>
      <c r="H113" s="75"/>
      <c r="I113" s="75"/>
      <c r="J113" s="75"/>
      <c r="K113" s="75"/>
    </row>
    <row r="114" spans="1:11" ht="12.75">
      <c r="A114" s="58" t="s">
        <v>887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</row>
    <row r="115" spans="1:11" ht="14.25">
      <c r="A115" s="1310" t="s">
        <v>398</v>
      </c>
      <c r="B115" s="79"/>
      <c r="D115" s="75"/>
      <c r="E115" s="75"/>
      <c r="F115" s="75"/>
      <c r="G115" s="75"/>
      <c r="I115" s="75"/>
      <c r="J115" s="75"/>
      <c r="K115" s="75"/>
    </row>
    <row r="116" ht="12.75">
      <c r="A116" s="1256" t="s">
        <v>391</v>
      </c>
    </row>
    <row r="117" ht="12.75">
      <c r="A117" s="1256" t="s">
        <v>392</v>
      </c>
    </row>
    <row r="118" ht="12.75">
      <c r="A118" s="1256" t="s">
        <v>393</v>
      </c>
    </row>
    <row r="119" ht="12.75">
      <c r="A119" s="1256" t="s">
        <v>889</v>
      </c>
    </row>
  </sheetData>
  <printOptions horizontalCentered="1"/>
  <pageMargins left="0.49" right="0.44" top="0.4" bottom="0.7" header="0.5" footer="0.4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6"/>
  <sheetViews>
    <sheetView workbookViewId="0" topLeftCell="A1">
      <selection activeCell="B6" sqref="B6"/>
    </sheetView>
  </sheetViews>
  <sheetFormatPr defaultColWidth="9.140625" defaultRowHeight="12.75"/>
  <cols>
    <col min="1" max="1" width="20.00390625" style="30" customWidth="1"/>
    <col min="2" max="2" width="10.8515625" style="53" customWidth="1"/>
    <col min="3" max="3" width="12.00390625" style="52" customWidth="1"/>
    <col min="4" max="4" width="13.00390625" style="52" customWidth="1"/>
    <col min="5" max="5" width="12.57421875" style="52" customWidth="1"/>
    <col min="6" max="6" width="11.421875" style="52" customWidth="1"/>
    <col min="7" max="7" width="10.8515625" style="52" customWidth="1"/>
    <col min="8" max="8" width="12.140625" style="52" customWidth="1"/>
    <col min="9" max="9" width="10.140625" style="30" customWidth="1"/>
    <col min="10" max="10" width="1.7109375" style="30" customWidth="1"/>
    <col min="11" max="11" width="11.8515625" style="30" customWidth="1"/>
    <col min="12" max="16384" width="9.140625" style="30" customWidth="1"/>
  </cols>
  <sheetData>
    <row r="1" spans="1:11" ht="12.75">
      <c r="A1" s="26" t="s">
        <v>237</v>
      </c>
      <c r="B1" s="27"/>
      <c r="C1" s="28"/>
      <c r="D1" s="28"/>
      <c r="E1" s="28"/>
      <c r="F1" s="28"/>
      <c r="G1" s="28"/>
      <c r="H1" s="28"/>
      <c r="I1" s="29"/>
      <c r="J1" s="29"/>
      <c r="K1" s="29"/>
    </row>
    <row r="2" spans="1:11" ht="12.75">
      <c r="A2" s="31" t="s">
        <v>890</v>
      </c>
      <c r="B2" s="27"/>
      <c r="C2" s="28"/>
      <c r="D2" s="28"/>
      <c r="E2" s="28"/>
      <c r="F2" s="28"/>
      <c r="G2" s="28"/>
      <c r="H2" s="28"/>
      <c r="I2" s="29"/>
      <c r="J2" s="29"/>
      <c r="K2" s="29"/>
    </row>
    <row r="3" spans="1:11" ht="13.5" thickBot="1">
      <c r="A3" s="636" t="s">
        <v>150</v>
      </c>
      <c r="B3" s="27"/>
      <c r="C3" s="32"/>
      <c r="D3" s="32"/>
      <c r="E3" s="32"/>
      <c r="F3" s="32"/>
      <c r="G3" s="32"/>
      <c r="H3" s="32"/>
      <c r="I3" s="29"/>
      <c r="J3" s="29"/>
      <c r="K3" s="29"/>
    </row>
    <row r="4" spans="2:11" ht="13.5" thickBot="1">
      <c r="B4" s="33"/>
      <c r="C4" s="34"/>
      <c r="D4" s="34"/>
      <c r="E4" s="34"/>
      <c r="F4" s="34" t="s">
        <v>774</v>
      </c>
      <c r="G4" s="34"/>
      <c r="H4" s="34"/>
      <c r="I4" s="1285" t="s">
        <v>1120</v>
      </c>
      <c r="J4" s="627"/>
      <c r="K4" s="1286"/>
    </row>
    <row r="5" spans="1:11" ht="12.75">
      <c r="A5" s="35"/>
      <c r="B5" s="34" t="s">
        <v>775</v>
      </c>
      <c r="C5" s="34" t="s">
        <v>776</v>
      </c>
      <c r="D5" s="34" t="s">
        <v>777</v>
      </c>
      <c r="E5" s="34" t="s">
        <v>778</v>
      </c>
      <c r="F5" s="34" t="s">
        <v>779</v>
      </c>
      <c r="G5" s="34"/>
      <c r="H5" s="34"/>
      <c r="I5" s="36" t="s">
        <v>780</v>
      </c>
      <c r="J5" s="37"/>
      <c r="K5" s="38" t="s">
        <v>781</v>
      </c>
    </row>
    <row r="6" spans="1:11" ht="15" thickBot="1">
      <c r="A6" s="35" t="s">
        <v>782</v>
      </c>
      <c r="B6" s="553" t="s">
        <v>399</v>
      </c>
      <c r="C6" s="39" t="s">
        <v>783</v>
      </c>
      <c r="D6" s="39" t="s">
        <v>784</v>
      </c>
      <c r="E6" s="39" t="s">
        <v>785</v>
      </c>
      <c r="F6" s="39" t="s">
        <v>786</v>
      </c>
      <c r="G6" s="39" t="s">
        <v>787</v>
      </c>
      <c r="H6" s="39" t="s">
        <v>788</v>
      </c>
      <c r="I6" s="40" t="s">
        <v>789</v>
      </c>
      <c r="J6" s="41"/>
      <c r="K6" s="42" t="s">
        <v>790</v>
      </c>
    </row>
    <row r="7" spans="1:8" ht="7.5" customHeight="1">
      <c r="A7" s="43"/>
      <c r="B7" s="27"/>
      <c r="C7" s="44"/>
      <c r="D7" s="44"/>
      <c r="E7" s="44"/>
      <c r="F7" s="45"/>
      <c r="G7" s="45"/>
      <c r="H7" s="30"/>
    </row>
    <row r="8" spans="1:11" ht="12.75">
      <c r="A8" s="46" t="s">
        <v>891</v>
      </c>
      <c r="B8" s="47">
        <v>2420.157386041624</v>
      </c>
      <c r="C8" s="47">
        <f>SUM(D8:H8)+K8</f>
        <v>6492.037645931916</v>
      </c>
      <c r="D8" s="47">
        <v>3086.0240560645852</v>
      </c>
      <c r="E8" s="47">
        <v>92.04775603790571</v>
      </c>
      <c r="F8" s="47">
        <v>202.89783382942483</v>
      </c>
      <c r="G8" s="1290">
        <v>0</v>
      </c>
      <c r="H8" s="1290">
        <v>0</v>
      </c>
      <c r="I8" s="47">
        <v>750</v>
      </c>
      <c r="J8" s="47"/>
      <c r="K8" s="47">
        <v>3111.068</v>
      </c>
    </row>
    <row r="9" spans="1:11" ht="12.75">
      <c r="A9" s="46" t="s">
        <v>892</v>
      </c>
      <c r="B9" s="47">
        <v>27771.050779628233</v>
      </c>
      <c r="C9" s="47">
        <f aca="true" t="shared" si="0" ref="C9:C72">SUM(D9:H9)+K9</f>
        <v>40809.92833907271</v>
      </c>
      <c r="D9" s="47">
        <v>19900.644177493086</v>
      </c>
      <c r="E9" s="47">
        <v>1498.0848236811003</v>
      </c>
      <c r="F9" s="47">
        <v>2338.1913378985223</v>
      </c>
      <c r="G9" s="1290">
        <v>0</v>
      </c>
      <c r="H9" s="1290">
        <v>0</v>
      </c>
      <c r="I9" s="47">
        <v>3615</v>
      </c>
      <c r="J9" s="47"/>
      <c r="K9" s="47">
        <v>17073.008</v>
      </c>
    </row>
    <row r="10" spans="1:11" ht="12.75">
      <c r="A10" s="46" t="s">
        <v>893</v>
      </c>
      <c r="B10" s="47">
        <v>3371.4925442907725</v>
      </c>
      <c r="C10" s="47">
        <f t="shared" si="0"/>
        <v>10210.242220160137</v>
      </c>
      <c r="D10" s="47">
        <v>4966.415600562635</v>
      </c>
      <c r="E10" s="47">
        <v>162.7021299810111</v>
      </c>
      <c r="F10" s="47">
        <v>297.5834896164897</v>
      </c>
      <c r="G10" s="1290">
        <v>0</v>
      </c>
      <c r="H10" s="1290">
        <v>0</v>
      </c>
      <c r="I10" s="47">
        <v>972</v>
      </c>
      <c r="J10" s="47"/>
      <c r="K10" s="47">
        <v>4783.541</v>
      </c>
    </row>
    <row r="11" spans="1:11" ht="12.75">
      <c r="A11" s="46" t="s">
        <v>894</v>
      </c>
      <c r="B11" s="47">
        <v>3793.4049847072365</v>
      </c>
      <c r="C11" s="47">
        <f t="shared" si="0"/>
        <v>9501.979684698103</v>
      </c>
      <c r="D11" s="47">
        <v>5987.253790119301</v>
      </c>
      <c r="E11" s="47">
        <v>359.3742265586369</v>
      </c>
      <c r="F11" s="47">
        <v>331.89466802016483</v>
      </c>
      <c r="G11" s="1290">
        <v>0</v>
      </c>
      <c r="H11" s="1290">
        <v>0</v>
      </c>
      <c r="I11" s="47">
        <v>732</v>
      </c>
      <c r="J11" s="47"/>
      <c r="K11" s="47">
        <v>2823.457</v>
      </c>
    </row>
    <row r="12" spans="1:11" ht="12.75">
      <c r="A12" s="46" t="s">
        <v>802</v>
      </c>
      <c r="B12" s="47">
        <v>3060.660991580917</v>
      </c>
      <c r="C12" s="47">
        <f t="shared" si="0"/>
        <v>13159.770972491235</v>
      </c>
      <c r="D12" s="47">
        <v>4492.65723930963</v>
      </c>
      <c r="E12" s="47">
        <v>220.97342196878864</v>
      </c>
      <c r="F12" s="47">
        <v>263.27231121281466</v>
      </c>
      <c r="G12" s="1290">
        <v>0</v>
      </c>
      <c r="H12" s="1290">
        <v>0</v>
      </c>
      <c r="I12" s="47">
        <v>961</v>
      </c>
      <c r="J12" s="47"/>
      <c r="K12" s="47">
        <v>8182.868</v>
      </c>
    </row>
    <row r="13" spans="1:11" ht="12.75">
      <c r="A13" s="46" t="s">
        <v>895</v>
      </c>
      <c r="B13" s="47">
        <v>538.844619465058</v>
      </c>
      <c r="C13" s="47">
        <f t="shared" si="0"/>
        <v>1539.8996650370366</v>
      </c>
      <c r="D13" s="47">
        <v>697.0542146387069</v>
      </c>
      <c r="E13" s="47">
        <v>25.40504662000519</v>
      </c>
      <c r="F13" s="47">
        <v>48.99240377832453</v>
      </c>
      <c r="G13" s="1290">
        <v>0</v>
      </c>
      <c r="H13" s="1290">
        <v>0</v>
      </c>
      <c r="I13" s="47">
        <v>218</v>
      </c>
      <c r="J13" s="47"/>
      <c r="K13" s="47">
        <v>768.448</v>
      </c>
    </row>
    <row r="14" spans="1:11" ht="12.75">
      <c r="A14" s="46" t="s">
        <v>896</v>
      </c>
      <c r="B14" s="47">
        <v>4621.851572311745</v>
      </c>
      <c r="C14" s="47">
        <f t="shared" si="0"/>
        <v>9746.37887095581</v>
      </c>
      <c r="D14" s="47">
        <v>5115.402663748668</v>
      </c>
      <c r="E14" s="47">
        <v>730.3996846593536</v>
      </c>
      <c r="F14" s="47">
        <v>410.2495225477883</v>
      </c>
      <c r="G14" s="1290">
        <v>0</v>
      </c>
      <c r="H14" s="1290">
        <v>0</v>
      </c>
      <c r="I14" s="47">
        <v>680</v>
      </c>
      <c r="J14" s="47"/>
      <c r="K14" s="47">
        <v>3490.327</v>
      </c>
    </row>
    <row r="15" spans="1:11" ht="12.75">
      <c r="A15" s="46" t="s">
        <v>897</v>
      </c>
      <c r="B15" s="47">
        <v>2416.0534744771817</v>
      </c>
      <c r="C15" s="47">
        <f t="shared" si="0"/>
        <v>4759.987810389149</v>
      </c>
      <c r="D15" s="47">
        <v>2507.5066372656556</v>
      </c>
      <c r="E15" s="47">
        <v>145.08475009223085</v>
      </c>
      <c r="F15" s="47">
        <v>220.05342303126238</v>
      </c>
      <c r="G15" s="1290">
        <v>0</v>
      </c>
      <c r="H15" s="1290">
        <v>0</v>
      </c>
      <c r="I15" s="47">
        <v>673</v>
      </c>
      <c r="J15" s="47"/>
      <c r="K15" s="47">
        <v>1887.343</v>
      </c>
    </row>
    <row r="16" spans="1:11" ht="12.75">
      <c r="A16" s="46" t="s">
        <v>898</v>
      </c>
      <c r="B16" s="47">
        <v>3482.722297168236</v>
      </c>
      <c r="C16" s="47">
        <f t="shared" si="0"/>
        <v>9484.110023254141</v>
      </c>
      <c r="D16" s="47">
        <v>5259.140628502268</v>
      </c>
      <c r="E16" s="47">
        <v>212.0193348595804</v>
      </c>
      <c r="F16" s="47">
        <v>305.0890598922937</v>
      </c>
      <c r="G16" s="1290">
        <v>0</v>
      </c>
      <c r="H16" s="1290">
        <v>0</v>
      </c>
      <c r="I16" s="47">
        <v>831</v>
      </c>
      <c r="J16" s="47"/>
      <c r="K16" s="47">
        <v>3707.861</v>
      </c>
    </row>
    <row r="17" spans="1:11" ht="12.75">
      <c r="A17" s="46" t="s">
        <v>899</v>
      </c>
      <c r="B17" s="47">
        <v>4873.847162427339</v>
      </c>
      <c r="C17" s="47">
        <f t="shared" si="0"/>
        <v>6205.515750766909</v>
      </c>
      <c r="D17" s="47">
        <v>2862.5276844723303</v>
      </c>
      <c r="E17" s="47">
        <v>182.3702044546239</v>
      </c>
      <c r="F17" s="47">
        <v>408.9298618399546</v>
      </c>
      <c r="G17" s="1290">
        <v>0</v>
      </c>
      <c r="H17" s="1290">
        <v>0</v>
      </c>
      <c r="I17" s="47">
        <v>491</v>
      </c>
      <c r="J17" s="47"/>
      <c r="K17" s="47">
        <v>2751.688</v>
      </c>
    </row>
    <row r="18" spans="1:11" ht="12.75">
      <c r="A18" s="46" t="s">
        <v>900</v>
      </c>
      <c r="B18" s="47">
        <v>4046.9538736445775</v>
      </c>
      <c r="C18" s="47">
        <f t="shared" si="0"/>
        <v>11426.737729477376</v>
      </c>
      <c r="D18" s="47">
        <v>5632.730475922799</v>
      </c>
      <c r="E18" s="47">
        <v>126.57336681828637</v>
      </c>
      <c r="F18" s="47">
        <v>338.82288673629154</v>
      </c>
      <c r="G18" s="1290">
        <v>0</v>
      </c>
      <c r="H18" s="1290">
        <v>0</v>
      </c>
      <c r="I18" s="47">
        <v>1063</v>
      </c>
      <c r="J18" s="47"/>
      <c r="K18" s="47">
        <v>5328.611</v>
      </c>
    </row>
    <row r="19" spans="1:11" ht="12.75">
      <c r="A19" s="46" t="s">
        <v>901</v>
      </c>
      <c r="B19" s="47">
        <v>1080.789797743023</v>
      </c>
      <c r="C19" s="47">
        <f t="shared" si="0"/>
        <v>3373.1288264357563</v>
      </c>
      <c r="D19" s="47">
        <v>1270.7154285469762</v>
      </c>
      <c r="E19" s="47">
        <v>50.91279012222393</v>
      </c>
      <c r="F19" s="47">
        <v>100.70660776655598</v>
      </c>
      <c r="G19" s="1290">
        <v>0</v>
      </c>
      <c r="H19" s="1290">
        <v>0</v>
      </c>
      <c r="I19" s="47">
        <v>539</v>
      </c>
      <c r="J19" s="47"/>
      <c r="K19" s="47">
        <v>1950.794</v>
      </c>
    </row>
    <row r="20" spans="1:11" ht="12.75">
      <c r="A20" s="46" t="s">
        <v>902</v>
      </c>
      <c r="B20" s="47">
        <v>4094.1124499504417</v>
      </c>
      <c r="C20" s="47">
        <f t="shared" si="0"/>
        <v>7380.684360404362</v>
      </c>
      <c r="D20" s="47">
        <v>3101.918940904775</v>
      </c>
      <c r="E20" s="47">
        <v>184.72466560684597</v>
      </c>
      <c r="F20" s="47">
        <v>345.17375389274105</v>
      </c>
      <c r="G20" s="1290">
        <v>0</v>
      </c>
      <c r="H20" s="1290">
        <v>0</v>
      </c>
      <c r="I20" s="47">
        <v>576</v>
      </c>
      <c r="J20" s="47"/>
      <c r="K20" s="47">
        <v>3748.867</v>
      </c>
    </row>
    <row r="21" spans="1:11" ht="12.75">
      <c r="A21" s="46" t="s">
        <v>810</v>
      </c>
      <c r="B21" s="47">
        <v>4332.4568258573245</v>
      </c>
      <c r="C21" s="47">
        <f t="shared" si="0"/>
        <v>13544.683136453976</v>
      </c>
      <c r="D21" s="47">
        <v>5168.831096135091</v>
      </c>
      <c r="E21" s="47">
        <v>322.9643982445909</v>
      </c>
      <c r="F21" s="47">
        <v>388.39264207429335</v>
      </c>
      <c r="G21" s="1290">
        <v>0</v>
      </c>
      <c r="H21" s="1290">
        <v>0</v>
      </c>
      <c r="I21" s="47">
        <v>1320</v>
      </c>
      <c r="J21" s="47"/>
      <c r="K21" s="47">
        <v>7664.495</v>
      </c>
    </row>
    <row r="22" spans="1:11" ht="12.75">
      <c r="A22" s="46" t="s">
        <v>903</v>
      </c>
      <c r="B22" s="47">
        <v>926.9878157472082</v>
      </c>
      <c r="C22" s="47">
        <f t="shared" si="0"/>
        <v>3430.8759827524027</v>
      </c>
      <c r="D22" s="47">
        <v>1632.1805405540633</v>
      </c>
      <c r="E22" s="47">
        <v>40.97497498339121</v>
      </c>
      <c r="F22" s="47">
        <v>85.69546721494812</v>
      </c>
      <c r="G22" s="1290">
        <v>0</v>
      </c>
      <c r="H22" s="1290">
        <v>0</v>
      </c>
      <c r="I22" s="47">
        <v>295</v>
      </c>
      <c r="J22" s="47"/>
      <c r="K22" s="47">
        <v>1672.025</v>
      </c>
    </row>
    <row r="23" spans="1:11" ht="12.75">
      <c r="A23" s="46" t="s">
        <v>904</v>
      </c>
      <c r="B23" s="47">
        <v>669.2966589249407</v>
      </c>
      <c r="C23" s="47">
        <f t="shared" si="0"/>
        <v>860.7289894402675</v>
      </c>
      <c r="D23" s="47">
        <v>579.066044754927</v>
      </c>
      <c r="E23" s="47">
        <v>2.0258311291387487</v>
      </c>
      <c r="F23" s="47">
        <v>57.90011355620172</v>
      </c>
      <c r="G23" s="1290">
        <v>0</v>
      </c>
      <c r="H23" s="1290">
        <v>0</v>
      </c>
      <c r="I23" s="47">
        <v>71</v>
      </c>
      <c r="J23" s="47"/>
      <c r="K23" s="47">
        <v>221.737</v>
      </c>
    </row>
    <row r="24" spans="1:11" ht="12.75">
      <c r="A24" s="46" t="s">
        <v>905</v>
      </c>
      <c r="B24" s="47">
        <v>975.8603616480644</v>
      </c>
      <c r="C24" s="47">
        <f t="shared" si="0"/>
        <v>2478.7738970330133</v>
      </c>
      <c r="D24" s="47">
        <v>1134.4719589956246</v>
      </c>
      <c r="E24" s="47">
        <v>6.248294517834561</v>
      </c>
      <c r="F24" s="47">
        <v>92.78864351955403</v>
      </c>
      <c r="G24" s="1290">
        <v>0</v>
      </c>
      <c r="H24" s="1290">
        <v>0</v>
      </c>
      <c r="I24" s="47">
        <v>311</v>
      </c>
      <c r="J24" s="47"/>
      <c r="K24" s="47">
        <v>1245.265</v>
      </c>
    </row>
    <row r="25" spans="1:11" ht="12.75">
      <c r="A25" s="46" t="s">
        <v>906</v>
      </c>
      <c r="B25" s="47">
        <v>6710.438549834007</v>
      </c>
      <c r="C25" s="47">
        <f t="shared" si="0"/>
        <v>18152.864411972078</v>
      </c>
      <c r="D25" s="47">
        <v>9890.261287660154</v>
      </c>
      <c r="E25" s="47">
        <v>393.96469852778404</v>
      </c>
      <c r="F25" s="47">
        <v>570.09342578414</v>
      </c>
      <c r="G25" s="1290">
        <v>0</v>
      </c>
      <c r="H25" s="1290">
        <v>0</v>
      </c>
      <c r="I25" s="47">
        <v>2025</v>
      </c>
      <c r="J25" s="47"/>
      <c r="K25" s="47">
        <v>7298.545</v>
      </c>
    </row>
    <row r="26" spans="1:11" ht="12.75">
      <c r="A26" s="46" t="s">
        <v>907</v>
      </c>
      <c r="B26" s="47">
        <v>32202.477232621706</v>
      </c>
      <c r="C26" s="47">
        <f t="shared" si="0"/>
        <v>59253.966412601134</v>
      </c>
      <c r="D26" s="47">
        <v>29170.09295479665</v>
      </c>
      <c r="E26" s="47">
        <v>2219.9022920468396</v>
      </c>
      <c r="F26" s="47">
        <v>2620.8461657576436</v>
      </c>
      <c r="G26" s="1290">
        <v>0</v>
      </c>
      <c r="H26" s="1290">
        <v>0</v>
      </c>
      <c r="I26" s="47">
        <v>4300</v>
      </c>
      <c r="J26" s="47"/>
      <c r="K26" s="47">
        <v>25243.125</v>
      </c>
    </row>
    <row r="27" spans="1:11" ht="12.75">
      <c r="A27" s="46" t="s">
        <v>908</v>
      </c>
      <c r="B27" s="47">
        <v>1452.946494096575</v>
      </c>
      <c r="C27" s="47">
        <f t="shared" si="0"/>
        <v>1522.307404445328</v>
      </c>
      <c r="D27" s="47">
        <v>932.8280004818814</v>
      </c>
      <c r="E27" s="47">
        <v>58.56424835703933</v>
      </c>
      <c r="F27" s="47">
        <v>131.63615560640733</v>
      </c>
      <c r="G27" s="1290">
        <v>0</v>
      </c>
      <c r="H27" s="1290">
        <v>0</v>
      </c>
      <c r="I27" s="47">
        <v>153</v>
      </c>
      <c r="J27" s="47"/>
      <c r="K27" s="47">
        <v>399.279</v>
      </c>
    </row>
    <row r="28" spans="1:11" ht="12.75">
      <c r="A28" s="46" t="s">
        <v>909</v>
      </c>
      <c r="B28" s="47">
        <v>3521.3641057755017</v>
      </c>
      <c r="C28" s="47">
        <f t="shared" si="0"/>
        <v>7875.594899080046</v>
      </c>
      <c r="D28" s="47">
        <v>4063.4251163592703</v>
      </c>
      <c r="E28" s="47">
        <v>152.11354091488835</v>
      </c>
      <c r="F28" s="47">
        <v>306.3262418058877</v>
      </c>
      <c r="G28" s="1290">
        <v>0</v>
      </c>
      <c r="H28" s="1290">
        <v>0</v>
      </c>
      <c r="I28" s="47">
        <v>1299</v>
      </c>
      <c r="J28" s="47"/>
      <c r="K28" s="47">
        <v>3353.73</v>
      </c>
    </row>
    <row r="29" spans="1:11" ht="12.75">
      <c r="A29" s="46" t="s">
        <v>910</v>
      </c>
      <c r="B29" s="47">
        <v>1550.0152359962997</v>
      </c>
      <c r="C29" s="47">
        <f t="shared" si="0"/>
        <v>3261.645813557292</v>
      </c>
      <c r="D29" s="47">
        <v>1323.1433056184726</v>
      </c>
      <c r="E29" s="47">
        <v>70.08575752158617</v>
      </c>
      <c r="F29" s="47">
        <v>142.935750417233</v>
      </c>
      <c r="G29" s="1290">
        <v>0</v>
      </c>
      <c r="H29" s="1290">
        <v>0</v>
      </c>
      <c r="I29" s="47">
        <v>323</v>
      </c>
      <c r="J29" s="47"/>
      <c r="K29" s="47">
        <v>1725.481</v>
      </c>
    </row>
    <row r="30" spans="1:11" ht="12.75">
      <c r="A30" s="46" t="s">
        <v>911</v>
      </c>
      <c r="B30" s="47">
        <v>1848.66425666336</v>
      </c>
      <c r="C30" s="47">
        <f t="shared" si="0"/>
        <v>3089.150522081882</v>
      </c>
      <c r="D30" s="47">
        <v>1698.7983887805988</v>
      </c>
      <c r="E30" s="47">
        <v>52.25865978912774</v>
      </c>
      <c r="F30" s="47">
        <v>167.3494735121557</v>
      </c>
      <c r="G30" s="1290">
        <v>0</v>
      </c>
      <c r="H30" s="1290">
        <v>0</v>
      </c>
      <c r="I30" s="47">
        <v>319</v>
      </c>
      <c r="J30" s="47"/>
      <c r="K30" s="47">
        <v>1170.744</v>
      </c>
    </row>
    <row r="31" spans="1:11" ht="12.75">
      <c r="A31" s="46" t="s">
        <v>912</v>
      </c>
      <c r="B31" s="47">
        <v>3356.3254717019995</v>
      </c>
      <c r="C31" s="47">
        <f t="shared" si="0"/>
        <v>7675.067960807113</v>
      </c>
      <c r="D31" s="47">
        <v>4046.076728986307</v>
      </c>
      <c r="E31" s="47">
        <v>82.7326083112309</v>
      </c>
      <c r="F31" s="47">
        <v>304.8416235095748</v>
      </c>
      <c r="G31" s="1290">
        <v>0</v>
      </c>
      <c r="H31" s="1290">
        <v>0</v>
      </c>
      <c r="I31" s="47">
        <v>680</v>
      </c>
      <c r="J31" s="47"/>
      <c r="K31" s="47">
        <v>3241.417</v>
      </c>
    </row>
    <row r="32" spans="1:11" ht="12.75">
      <c r="A32" s="46" t="s">
        <v>913</v>
      </c>
      <c r="B32" s="47">
        <v>4239.384829164418</v>
      </c>
      <c r="C32" s="47">
        <f t="shared" si="0"/>
        <v>7515.615810332396</v>
      </c>
      <c r="D32" s="47">
        <v>3826.691489557829</v>
      </c>
      <c r="E32" s="47">
        <v>225.65423775810066</v>
      </c>
      <c r="F32" s="47">
        <v>369.17508301646563</v>
      </c>
      <c r="G32" s="1290">
        <v>0</v>
      </c>
      <c r="H32" s="1290">
        <v>0</v>
      </c>
      <c r="I32" s="47">
        <v>681</v>
      </c>
      <c r="J32" s="47"/>
      <c r="K32" s="47">
        <v>3094.095</v>
      </c>
    </row>
    <row r="33" spans="1:11" ht="12.75">
      <c r="A33" s="46" t="s">
        <v>914</v>
      </c>
      <c r="B33" s="47">
        <v>590.0966767112275</v>
      </c>
      <c r="C33" s="47">
        <f t="shared" si="0"/>
        <v>1143.0205905719251</v>
      </c>
      <c r="D33" s="47">
        <v>699.3332007527684</v>
      </c>
      <c r="E33" s="47">
        <v>23.649470444059983</v>
      </c>
      <c r="F33" s="47">
        <v>54.765919375096786</v>
      </c>
      <c r="G33" s="1290">
        <v>0</v>
      </c>
      <c r="H33" s="1290">
        <v>0</v>
      </c>
      <c r="I33" s="47">
        <v>133</v>
      </c>
      <c r="J33" s="47"/>
      <c r="K33" s="47">
        <v>365.272</v>
      </c>
    </row>
    <row r="34" spans="1:11" ht="12.75">
      <c r="A34" s="46" t="s">
        <v>915</v>
      </c>
      <c r="B34" s="47">
        <v>89290.70774360417</v>
      </c>
      <c r="C34" s="47">
        <f t="shared" si="0"/>
        <v>182563.15513346455</v>
      </c>
      <c r="D34" s="47">
        <v>68549.87880744445</v>
      </c>
      <c r="E34" s="47">
        <v>5325.679781285649</v>
      </c>
      <c r="F34" s="47">
        <v>7916.0672347344325</v>
      </c>
      <c r="G34" s="47">
        <v>2908.7148399999996</v>
      </c>
      <c r="H34" s="47">
        <v>1258.3981</v>
      </c>
      <c r="I34" s="47">
        <v>14695</v>
      </c>
      <c r="J34" s="47"/>
      <c r="K34" s="47">
        <v>96604.41637</v>
      </c>
    </row>
    <row r="35" spans="1:11" ht="12.75">
      <c r="A35" s="46" t="s">
        <v>916</v>
      </c>
      <c r="B35" s="47">
        <v>1911.4027349330295</v>
      </c>
      <c r="C35" s="47">
        <f t="shared" si="0"/>
        <v>3590.907986135334</v>
      </c>
      <c r="D35" s="47">
        <v>1822.5669794512278</v>
      </c>
      <c r="E35" s="47">
        <v>36.72764813900159</v>
      </c>
      <c r="F35" s="47">
        <v>169.7413585451042</v>
      </c>
      <c r="G35" s="1290">
        <v>0</v>
      </c>
      <c r="H35" s="1290">
        <v>0</v>
      </c>
      <c r="I35" s="47">
        <v>606</v>
      </c>
      <c r="J35" s="47"/>
      <c r="K35" s="47">
        <v>1561.872</v>
      </c>
    </row>
    <row r="36" spans="1:11" ht="12.75">
      <c r="A36" s="46" t="s">
        <v>917</v>
      </c>
      <c r="B36" s="47">
        <v>2648.7212106410725</v>
      </c>
      <c r="C36" s="47">
        <f t="shared" si="0"/>
        <v>5448.833015178132</v>
      </c>
      <c r="D36" s="47">
        <v>2608.609545583484</v>
      </c>
      <c r="E36" s="47">
        <v>122.89573741522874</v>
      </c>
      <c r="F36" s="47">
        <v>220.7957321794188</v>
      </c>
      <c r="G36" s="1290">
        <v>0</v>
      </c>
      <c r="H36" s="1290">
        <v>0</v>
      </c>
      <c r="I36" s="47">
        <v>636</v>
      </c>
      <c r="J36" s="47"/>
      <c r="K36" s="47">
        <v>2496.532</v>
      </c>
    </row>
    <row r="37" spans="1:11" ht="12.75">
      <c r="A37" s="46" t="s">
        <v>918</v>
      </c>
      <c r="B37" s="47">
        <v>3097.0523789488307</v>
      </c>
      <c r="C37" s="47">
        <f t="shared" si="0"/>
        <v>5974.736795456477</v>
      </c>
      <c r="D37" s="47">
        <v>2668.572632213889</v>
      </c>
      <c r="E37" s="47">
        <v>151.2865607581161</v>
      </c>
      <c r="F37" s="47">
        <v>267.97360248447205</v>
      </c>
      <c r="G37" s="1290">
        <v>0</v>
      </c>
      <c r="H37" s="1290">
        <v>0</v>
      </c>
      <c r="I37" s="47">
        <v>593</v>
      </c>
      <c r="J37" s="47"/>
      <c r="K37" s="47">
        <v>2886.904</v>
      </c>
    </row>
    <row r="38" spans="1:11" ht="12.75">
      <c r="A38" s="46" t="s">
        <v>919</v>
      </c>
      <c r="B38" s="47">
        <v>5769.173678694777</v>
      </c>
      <c r="C38" s="47">
        <f t="shared" si="0"/>
        <v>13430.46473834267</v>
      </c>
      <c r="D38" s="47">
        <v>7676.765234145681</v>
      </c>
      <c r="E38" s="47">
        <v>258.573453096699</v>
      </c>
      <c r="F38" s="47">
        <v>505.4300511002907</v>
      </c>
      <c r="G38" s="1290">
        <v>0</v>
      </c>
      <c r="H38" s="1290">
        <v>0</v>
      </c>
      <c r="I38" s="47">
        <v>1312</v>
      </c>
      <c r="J38" s="47"/>
      <c r="K38" s="47">
        <v>4989.696</v>
      </c>
    </row>
    <row r="39" spans="1:11" ht="12.75">
      <c r="A39" s="46" t="s">
        <v>827</v>
      </c>
      <c r="B39" s="47">
        <v>1053.1205953934318</v>
      </c>
      <c r="C39" s="47">
        <f t="shared" si="0"/>
        <v>2045.626614561159</v>
      </c>
      <c r="D39" s="47">
        <v>1253.6428809403867</v>
      </c>
      <c r="E39" s="47">
        <v>30.18423521227969</v>
      </c>
      <c r="F39" s="47">
        <v>97.24249840849262</v>
      </c>
      <c r="G39" s="1290">
        <v>0</v>
      </c>
      <c r="H39" s="1290">
        <v>0</v>
      </c>
      <c r="I39" s="47">
        <v>217</v>
      </c>
      <c r="J39" s="47"/>
      <c r="K39" s="47">
        <v>664.557</v>
      </c>
    </row>
    <row r="40" spans="1:11" ht="12.75">
      <c r="A40" s="46" t="s">
        <v>920</v>
      </c>
      <c r="B40" s="47">
        <v>1679.7391406607983</v>
      </c>
      <c r="C40" s="47">
        <f t="shared" si="0"/>
        <v>5527.841902840597</v>
      </c>
      <c r="D40" s="47">
        <v>2226.56739772027</v>
      </c>
      <c r="E40" s="47">
        <v>67.43942101991507</v>
      </c>
      <c r="F40" s="47">
        <v>147.47208410041122</v>
      </c>
      <c r="G40" s="1290">
        <v>0</v>
      </c>
      <c r="H40" s="1290">
        <v>0</v>
      </c>
      <c r="I40" s="47">
        <v>548</v>
      </c>
      <c r="J40" s="47"/>
      <c r="K40" s="47">
        <v>3086.363</v>
      </c>
    </row>
    <row r="41" spans="1:11" ht="12.75">
      <c r="A41" s="46" t="s">
        <v>921</v>
      </c>
      <c r="B41" s="47">
        <v>3502.727690340179</v>
      </c>
      <c r="C41" s="47">
        <f t="shared" si="0"/>
        <v>8068.864720287784</v>
      </c>
      <c r="D41" s="47">
        <v>4030.2154334903626</v>
      </c>
      <c r="E41" s="47">
        <v>119.78348137425196</v>
      </c>
      <c r="F41" s="47">
        <v>306.0788054231689</v>
      </c>
      <c r="G41" s="1290">
        <v>0</v>
      </c>
      <c r="H41" s="1290">
        <v>0</v>
      </c>
      <c r="I41" s="47">
        <v>1094</v>
      </c>
      <c r="J41" s="47"/>
      <c r="K41" s="47">
        <v>3612.787</v>
      </c>
    </row>
    <row r="42" spans="1:11" ht="12.75">
      <c r="A42" s="46" t="s">
        <v>922</v>
      </c>
      <c r="B42" s="47">
        <v>491.7883140286569</v>
      </c>
      <c r="C42" s="47">
        <f t="shared" si="0"/>
        <v>1673.3786695030901</v>
      </c>
      <c r="D42" s="47">
        <v>641.987029396705</v>
      </c>
      <c r="E42" s="47">
        <v>38.318909303405135</v>
      </c>
      <c r="F42" s="47">
        <v>45.77573080297999</v>
      </c>
      <c r="G42" s="1290">
        <v>0</v>
      </c>
      <c r="H42" s="1290">
        <v>0</v>
      </c>
      <c r="I42" s="47">
        <v>203</v>
      </c>
      <c r="J42" s="47"/>
      <c r="K42" s="47">
        <v>947.297</v>
      </c>
    </row>
    <row r="43" spans="1:11" ht="12.75">
      <c r="A43" s="46" t="s">
        <v>923</v>
      </c>
      <c r="B43" s="47">
        <v>1532.5348254871246</v>
      </c>
      <c r="C43" s="47">
        <f t="shared" si="0"/>
        <v>3300.8710098880088</v>
      </c>
      <c r="D43" s="47">
        <v>1708.1525122233074</v>
      </c>
      <c r="E43" s="47">
        <v>44.23749277834359</v>
      </c>
      <c r="F43" s="47">
        <v>141.94600488635777</v>
      </c>
      <c r="G43" s="1290">
        <v>0</v>
      </c>
      <c r="H43" s="1290">
        <v>0</v>
      </c>
      <c r="I43" s="47">
        <v>286</v>
      </c>
      <c r="J43" s="47"/>
      <c r="K43" s="47">
        <v>1406.535</v>
      </c>
    </row>
    <row r="44" spans="1:11" ht="12.75">
      <c r="A44" s="46" t="s">
        <v>924</v>
      </c>
      <c r="B44" s="47">
        <v>733.1175821188403</v>
      </c>
      <c r="C44" s="47">
        <f t="shared" si="0"/>
        <v>2028.8348159106558</v>
      </c>
      <c r="D44" s="47">
        <v>846.6682789173082</v>
      </c>
      <c r="E44" s="47">
        <v>34.49318018599744</v>
      </c>
      <c r="F44" s="47">
        <v>68.62235680735019</v>
      </c>
      <c r="G44" s="1290">
        <v>0</v>
      </c>
      <c r="H44" s="1290">
        <v>0</v>
      </c>
      <c r="I44" s="47">
        <v>267</v>
      </c>
      <c r="J44" s="47"/>
      <c r="K44" s="47">
        <v>1079.051</v>
      </c>
    </row>
    <row r="45" spans="1:11" ht="12.75">
      <c r="A45" s="46" t="s">
        <v>925</v>
      </c>
      <c r="B45" s="47">
        <v>1541.155825668653</v>
      </c>
      <c r="C45" s="47">
        <f t="shared" si="0"/>
        <v>3984.6635824702234</v>
      </c>
      <c r="D45" s="47">
        <v>2526.7024385720806</v>
      </c>
      <c r="E45" s="47">
        <v>32.263036312244374</v>
      </c>
      <c r="F45" s="47">
        <v>137.6571075858984</v>
      </c>
      <c r="G45" s="1290">
        <v>0</v>
      </c>
      <c r="H45" s="1290">
        <v>0</v>
      </c>
      <c r="I45" s="47">
        <v>367</v>
      </c>
      <c r="J45" s="47"/>
      <c r="K45" s="47">
        <v>1288.041</v>
      </c>
    </row>
    <row r="46" spans="1:11" ht="12.75">
      <c r="A46" s="46" t="s">
        <v>926</v>
      </c>
      <c r="B46" s="47">
        <v>584.5718648951859</v>
      </c>
      <c r="C46" s="47">
        <f t="shared" si="0"/>
        <v>829.9142329107183</v>
      </c>
      <c r="D46" s="47">
        <v>474.21843348326615</v>
      </c>
      <c r="E46" s="47">
        <v>6.866637850741372</v>
      </c>
      <c r="F46" s="47">
        <v>51.87916157671066</v>
      </c>
      <c r="G46" s="1290">
        <v>0</v>
      </c>
      <c r="H46" s="1290">
        <v>0</v>
      </c>
      <c r="I46" s="47">
        <v>115</v>
      </c>
      <c r="J46" s="47"/>
      <c r="K46" s="47">
        <v>296.95</v>
      </c>
    </row>
    <row r="47" spans="1:11" ht="12.75">
      <c r="A47" s="46" t="s">
        <v>927</v>
      </c>
      <c r="B47" s="47">
        <v>2239.691954886375</v>
      </c>
      <c r="C47" s="47">
        <f t="shared" si="0"/>
        <v>4927.963796444998</v>
      </c>
      <c r="D47" s="47">
        <v>2315.4844990896636</v>
      </c>
      <c r="E47" s="47">
        <v>96.01293671116129</v>
      </c>
      <c r="F47" s="47">
        <v>196.95936064417333</v>
      </c>
      <c r="G47" s="1290">
        <v>0</v>
      </c>
      <c r="H47" s="1290">
        <v>0</v>
      </c>
      <c r="I47" s="47">
        <v>369</v>
      </c>
      <c r="J47" s="47"/>
      <c r="K47" s="47">
        <v>2319.507</v>
      </c>
    </row>
    <row r="48" spans="1:11" ht="12.75">
      <c r="A48" s="46" t="s">
        <v>928</v>
      </c>
      <c r="B48" s="47">
        <v>583.7166080323427</v>
      </c>
      <c r="C48" s="47">
        <f t="shared" si="0"/>
        <v>1245.1098944074329</v>
      </c>
      <c r="D48" s="47">
        <v>541.0744606962642</v>
      </c>
      <c r="E48" s="47">
        <v>32.48572639367585</v>
      </c>
      <c r="F48" s="47">
        <v>55.590707317492814</v>
      </c>
      <c r="G48" s="1290">
        <v>0</v>
      </c>
      <c r="H48" s="1290">
        <v>0</v>
      </c>
      <c r="I48" s="47">
        <v>136</v>
      </c>
      <c r="J48" s="47"/>
      <c r="K48" s="47">
        <v>615.959</v>
      </c>
    </row>
    <row r="49" spans="1:11" ht="12.75">
      <c r="A49" s="46" t="s">
        <v>929</v>
      </c>
      <c r="B49" s="47">
        <v>2005.4152168287894</v>
      </c>
      <c r="C49" s="47">
        <f t="shared" si="0"/>
        <v>4014.464757732594</v>
      </c>
      <c r="D49" s="47">
        <v>1711.2824283915697</v>
      </c>
      <c r="E49" s="47">
        <v>137.8527275447718</v>
      </c>
      <c r="F49" s="47">
        <v>180.46360179625265</v>
      </c>
      <c r="G49" s="1290">
        <v>0</v>
      </c>
      <c r="H49" s="1290">
        <v>0</v>
      </c>
      <c r="I49" s="47">
        <v>471</v>
      </c>
      <c r="J49" s="47"/>
      <c r="K49" s="47">
        <v>1984.866</v>
      </c>
    </row>
    <row r="50" spans="1:11" ht="12.75">
      <c r="A50" s="46" t="s">
        <v>930</v>
      </c>
      <c r="B50" s="47">
        <v>3098.363139086412</v>
      </c>
      <c r="C50" s="47">
        <f t="shared" si="0"/>
        <v>5831.096399032725</v>
      </c>
      <c r="D50" s="47">
        <v>2830.2737711260233</v>
      </c>
      <c r="E50" s="47">
        <v>132.5016794715398</v>
      </c>
      <c r="F50" s="47">
        <v>274.40694843516115</v>
      </c>
      <c r="G50" s="1290">
        <v>0</v>
      </c>
      <c r="H50" s="1290">
        <v>0</v>
      </c>
      <c r="I50" s="47">
        <v>759</v>
      </c>
      <c r="J50" s="47"/>
      <c r="K50" s="47">
        <v>2593.914</v>
      </c>
    </row>
    <row r="51" spans="1:11" ht="12.75">
      <c r="A51" s="46" t="s">
        <v>931</v>
      </c>
      <c r="B51" s="47">
        <v>478.24263676124724</v>
      </c>
      <c r="C51" s="47">
        <f t="shared" si="0"/>
        <v>1963.677594937646</v>
      </c>
      <c r="D51" s="47">
        <v>882.3808768619095</v>
      </c>
      <c r="E51" s="47">
        <v>13.705169186350616</v>
      </c>
      <c r="F51" s="47">
        <v>44.538548889385936</v>
      </c>
      <c r="G51" s="1290">
        <v>0</v>
      </c>
      <c r="H51" s="1290">
        <v>0</v>
      </c>
      <c r="I51" s="47">
        <v>132</v>
      </c>
      <c r="J51" s="47"/>
      <c r="K51" s="47">
        <v>1023.053</v>
      </c>
    </row>
    <row r="52" spans="1:11" ht="12.75">
      <c r="A52" s="46" t="s">
        <v>844</v>
      </c>
      <c r="B52" s="47">
        <v>876.6208659306021</v>
      </c>
      <c r="C52" s="47">
        <f t="shared" si="0"/>
        <v>2589.036046221312</v>
      </c>
      <c r="D52" s="47">
        <v>908.2059932915517</v>
      </c>
      <c r="E52" s="47">
        <v>44.816919397990524</v>
      </c>
      <c r="F52" s="47">
        <v>81.15913353176992</v>
      </c>
      <c r="G52" s="1290">
        <v>0</v>
      </c>
      <c r="H52" s="1290">
        <v>0</v>
      </c>
      <c r="I52" s="47">
        <v>333</v>
      </c>
      <c r="J52" s="47"/>
      <c r="K52" s="47">
        <v>1554.854</v>
      </c>
    </row>
    <row r="53" spans="1:11" ht="12.75">
      <c r="A53" s="46" t="s">
        <v>932</v>
      </c>
      <c r="B53" s="47">
        <v>2151.764888249126</v>
      </c>
      <c r="C53" s="47">
        <f t="shared" si="0"/>
        <v>5269.800867855038</v>
      </c>
      <c r="D53" s="47">
        <v>2645.9517356534143</v>
      </c>
      <c r="E53" s="47">
        <v>128.12571126943004</v>
      </c>
      <c r="F53" s="47">
        <v>192.8354209321932</v>
      </c>
      <c r="G53" s="1290">
        <v>0</v>
      </c>
      <c r="H53" s="1290">
        <v>0</v>
      </c>
      <c r="I53" s="47">
        <v>638</v>
      </c>
      <c r="J53" s="47"/>
      <c r="K53" s="47">
        <v>2302.888</v>
      </c>
    </row>
    <row r="54" spans="1:11" ht="12.75">
      <c r="A54" s="46" t="s">
        <v>933</v>
      </c>
      <c r="B54" s="47">
        <v>2156.529237934349</v>
      </c>
      <c r="C54" s="47">
        <f t="shared" si="0"/>
        <v>5403.001369872874</v>
      </c>
      <c r="D54" s="47">
        <v>2422.7077930724536</v>
      </c>
      <c r="E54" s="47">
        <v>46.98328310278991</v>
      </c>
      <c r="F54" s="47">
        <v>193.3302936976308</v>
      </c>
      <c r="G54" s="1290">
        <v>0</v>
      </c>
      <c r="H54" s="1290">
        <v>0</v>
      </c>
      <c r="I54" s="47">
        <v>578</v>
      </c>
      <c r="J54" s="47"/>
      <c r="K54" s="47">
        <v>2739.98</v>
      </c>
    </row>
    <row r="55" spans="1:11" ht="12.75">
      <c r="A55" s="46" t="s">
        <v>934</v>
      </c>
      <c r="B55" s="47">
        <v>2530.932020297782</v>
      </c>
      <c r="C55" s="47">
        <f t="shared" si="0"/>
        <v>7630.768041493289</v>
      </c>
      <c r="D55" s="47">
        <v>3329.0205687793004</v>
      </c>
      <c r="E55" s="47">
        <v>66.69892244816478</v>
      </c>
      <c r="F55" s="47">
        <v>219.55855026582475</v>
      </c>
      <c r="G55" s="1290">
        <v>0</v>
      </c>
      <c r="H55" s="1290">
        <v>0</v>
      </c>
      <c r="I55" s="47">
        <v>842</v>
      </c>
      <c r="J55" s="47"/>
      <c r="K55" s="47">
        <v>4015.49</v>
      </c>
    </row>
    <row r="56" spans="1:11" ht="12.75">
      <c r="A56" s="46" t="s">
        <v>935</v>
      </c>
      <c r="B56" s="47">
        <v>3101.8186416011026</v>
      </c>
      <c r="C56" s="47">
        <f t="shared" si="0"/>
        <v>12183.823133776354</v>
      </c>
      <c r="D56" s="47">
        <v>5184.389069673916</v>
      </c>
      <c r="E56" s="47">
        <v>98.72089134216051</v>
      </c>
      <c r="F56" s="47">
        <v>275.479172760276</v>
      </c>
      <c r="G56" s="1290">
        <v>0</v>
      </c>
      <c r="H56" s="1290">
        <v>0</v>
      </c>
      <c r="I56" s="47">
        <v>1188</v>
      </c>
      <c r="J56" s="47"/>
      <c r="K56" s="47">
        <v>6625.234</v>
      </c>
    </row>
    <row r="57" spans="1:11" ht="12.75">
      <c r="A57" s="46" t="s">
        <v>936</v>
      </c>
      <c r="B57" s="47">
        <v>3960.5769720107965</v>
      </c>
      <c r="C57" s="47">
        <f t="shared" si="0"/>
        <v>8265.516747510157</v>
      </c>
      <c r="D57" s="47">
        <v>5684.101815438959</v>
      </c>
      <c r="E57" s="47">
        <v>165.63385571325458</v>
      </c>
      <c r="F57" s="47">
        <v>361.4220763579429</v>
      </c>
      <c r="G57" s="1290">
        <v>0</v>
      </c>
      <c r="H57" s="1290">
        <v>0</v>
      </c>
      <c r="I57" s="47">
        <v>625</v>
      </c>
      <c r="J57" s="47"/>
      <c r="K57" s="47">
        <v>2054.359</v>
      </c>
    </row>
    <row r="58" spans="1:11" ht="12.75">
      <c r="A58" s="46" t="s">
        <v>937</v>
      </c>
      <c r="B58" s="47">
        <v>860.8699546463981</v>
      </c>
      <c r="C58" s="47">
        <f t="shared" si="0"/>
        <v>2503.8367428385463</v>
      </c>
      <c r="D58" s="47">
        <v>1010.5679930891</v>
      </c>
      <c r="E58" s="47">
        <v>15.688840542791173</v>
      </c>
      <c r="F58" s="47">
        <v>80.08690920665508</v>
      </c>
      <c r="G58" s="1290">
        <v>0</v>
      </c>
      <c r="H58" s="1290">
        <v>0</v>
      </c>
      <c r="I58" s="47">
        <v>299</v>
      </c>
      <c r="J58" s="47"/>
      <c r="K58" s="47">
        <v>1397.493</v>
      </c>
    </row>
    <row r="59" spans="1:11" ht="12.75">
      <c r="A59" s="46" t="s">
        <v>938</v>
      </c>
      <c r="B59" s="47">
        <v>2424.52888301423</v>
      </c>
      <c r="C59" s="47">
        <f t="shared" si="0"/>
        <v>4809.883184378283</v>
      </c>
      <c r="D59" s="47">
        <v>2298.1870046625254</v>
      </c>
      <c r="E59" s="47">
        <v>290.76081802204914</v>
      </c>
      <c r="F59" s="47">
        <v>210.56836169370794</v>
      </c>
      <c r="G59" s="1290">
        <v>0</v>
      </c>
      <c r="H59" s="1290">
        <v>0</v>
      </c>
      <c r="I59" s="47">
        <v>467</v>
      </c>
      <c r="J59" s="47"/>
      <c r="K59" s="47">
        <v>2010.367</v>
      </c>
    </row>
    <row r="60" spans="1:11" ht="12.75">
      <c r="A60" s="46" t="s">
        <v>939</v>
      </c>
      <c r="B60" s="47">
        <v>1739.289104452079</v>
      </c>
      <c r="C60" s="47">
        <f t="shared" si="0"/>
        <v>3470.7700704463014</v>
      </c>
      <c r="D60" s="47">
        <v>1567.338856136835</v>
      </c>
      <c r="E60" s="47">
        <v>28.632971780948793</v>
      </c>
      <c r="F60" s="47">
        <v>158.5242425285181</v>
      </c>
      <c r="G60" s="1290">
        <v>0</v>
      </c>
      <c r="H60" s="1290">
        <v>0</v>
      </c>
      <c r="I60" s="47">
        <v>497</v>
      </c>
      <c r="J60" s="47"/>
      <c r="K60" s="47">
        <v>1716.274</v>
      </c>
    </row>
    <row r="61" spans="1:11" ht="12.75">
      <c r="A61" s="46" t="s">
        <v>940</v>
      </c>
      <c r="B61" s="47">
        <v>713.9714945114008</v>
      </c>
      <c r="C61" s="47">
        <f t="shared" si="0"/>
        <v>3234.9906242381767</v>
      </c>
      <c r="D61" s="47">
        <v>1136.4333731277356</v>
      </c>
      <c r="E61" s="47">
        <v>19.501597422445585</v>
      </c>
      <c r="F61" s="47">
        <v>67.46765368799572</v>
      </c>
      <c r="G61" s="1290">
        <v>0</v>
      </c>
      <c r="H61" s="1290">
        <v>0</v>
      </c>
      <c r="I61" s="47">
        <v>266</v>
      </c>
      <c r="J61" s="47"/>
      <c r="K61" s="47">
        <v>2011.588</v>
      </c>
    </row>
    <row r="62" spans="1:11" ht="12.75">
      <c r="A62" s="46" t="s">
        <v>941</v>
      </c>
      <c r="B62" s="47">
        <v>10571.289085753424</v>
      </c>
      <c r="C62" s="47">
        <f t="shared" si="0"/>
        <v>11774.434693929486</v>
      </c>
      <c r="D62" s="47">
        <v>6833.877283244283</v>
      </c>
      <c r="E62" s="47">
        <v>635.5953280988739</v>
      </c>
      <c r="F62" s="47">
        <v>913.7000825863286</v>
      </c>
      <c r="G62" s="1290">
        <v>0</v>
      </c>
      <c r="H62" s="1290">
        <v>0</v>
      </c>
      <c r="I62" s="47">
        <v>906</v>
      </c>
      <c r="J62" s="47"/>
      <c r="K62" s="47">
        <v>3391.262</v>
      </c>
    </row>
    <row r="63" spans="1:11" ht="12.75">
      <c r="A63" s="46" t="s">
        <v>942</v>
      </c>
      <c r="B63" s="47">
        <v>6431.002691252476</v>
      </c>
      <c r="C63" s="47">
        <f t="shared" si="0"/>
        <v>19054.488390969804</v>
      </c>
      <c r="D63" s="47">
        <v>9440.027681685484</v>
      </c>
      <c r="E63" s="47">
        <v>233.86350221630752</v>
      </c>
      <c r="F63" s="47">
        <v>563.1652070680133</v>
      </c>
      <c r="G63" s="1290">
        <v>0</v>
      </c>
      <c r="H63" s="1290">
        <v>0</v>
      </c>
      <c r="I63" s="47">
        <v>2127</v>
      </c>
      <c r="J63" s="47"/>
      <c r="K63" s="47">
        <v>8817.432</v>
      </c>
    </row>
    <row r="64" spans="1:11" ht="12.75">
      <c r="A64" s="46" t="s">
        <v>943</v>
      </c>
      <c r="B64" s="47">
        <v>1198.5262106475016</v>
      </c>
      <c r="C64" s="47">
        <f t="shared" si="0"/>
        <v>2670.739838726984</v>
      </c>
      <c r="D64" s="47">
        <v>1271.6762873641599</v>
      </c>
      <c r="E64" s="47">
        <v>110.26726396240116</v>
      </c>
      <c r="F64" s="47">
        <v>111.67628740042326</v>
      </c>
      <c r="G64" s="1290">
        <v>0</v>
      </c>
      <c r="H64" s="1290">
        <v>0</v>
      </c>
      <c r="I64" s="47">
        <v>328</v>
      </c>
      <c r="J64" s="47"/>
      <c r="K64" s="47">
        <v>1177.12</v>
      </c>
    </row>
    <row r="65" spans="1:11" ht="12.75">
      <c r="A65" s="46" t="s">
        <v>944</v>
      </c>
      <c r="B65" s="47">
        <v>3212.9698285822524</v>
      </c>
      <c r="C65" s="47">
        <f t="shared" si="0"/>
        <v>6604.985534401832</v>
      </c>
      <c r="D65" s="47">
        <v>3625.012923840924</v>
      </c>
      <c r="E65" s="47">
        <v>93.14715318749703</v>
      </c>
      <c r="F65" s="47">
        <v>272.4274573734106</v>
      </c>
      <c r="G65" s="1290">
        <v>0</v>
      </c>
      <c r="H65" s="1290">
        <v>0</v>
      </c>
      <c r="I65" s="47">
        <v>474</v>
      </c>
      <c r="J65" s="47"/>
      <c r="K65" s="47">
        <v>2614.398</v>
      </c>
    </row>
    <row r="66" spans="1:11" ht="12.75">
      <c r="A66" s="46" t="s">
        <v>945</v>
      </c>
      <c r="B66" s="47">
        <v>825.0234805323322</v>
      </c>
      <c r="C66" s="47">
        <f t="shared" si="0"/>
        <v>2280.3016791968203</v>
      </c>
      <c r="D66" s="47">
        <v>825.2240272643166</v>
      </c>
      <c r="E66" s="47">
        <v>12.550640026307828</v>
      </c>
      <c r="F66" s="47">
        <v>75.7980119061957</v>
      </c>
      <c r="G66" s="1290">
        <v>0</v>
      </c>
      <c r="H66" s="1290">
        <v>0</v>
      </c>
      <c r="I66" s="47">
        <v>226</v>
      </c>
      <c r="J66" s="47"/>
      <c r="K66" s="47">
        <v>1366.729</v>
      </c>
    </row>
    <row r="67" spans="1:11" ht="12.75">
      <c r="A67" s="46" t="s">
        <v>946</v>
      </c>
      <c r="B67" s="47">
        <v>2959.8230565252425</v>
      </c>
      <c r="C67" s="47">
        <f t="shared" si="0"/>
        <v>8154.479268218666</v>
      </c>
      <c r="D67" s="47">
        <v>3003.2456618206515</v>
      </c>
      <c r="E67" s="47">
        <v>210.9696646213767</v>
      </c>
      <c r="F67" s="47">
        <v>266.65394177663836</v>
      </c>
      <c r="G67" s="1290">
        <v>0</v>
      </c>
      <c r="H67" s="1290">
        <v>0</v>
      </c>
      <c r="I67" s="47">
        <v>950</v>
      </c>
      <c r="J67" s="47"/>
      <c r="K67" s="47">
        <v>4673.61</v>
      </c>
    </row>
    <row r="68" spans="1:11" ht="12.75">
      <c r="A68" s="46" t="s">
        <v>947</v>
      </c>
      <c r="B68" s="47">
        <v>1094.5852189029788</v>
      </c>
      <c r="C68" s="47">
        <f t="shared" si="0"/>
        <v>3274.4642964616487</v>
      </c>
      <c r="D68" s="47">
        <v>1534.389745150553</v>
      </c>
      <c r="E68" s="47">
        <v>35.60554957334203</v>
      </c>
      <c r="F68" s="47">
        <v>101.11900173775399</v>
      </c>
      <c r="G68" s="1290">
        <v>0</v>
      </c>
      <c r="H68" s="1290">
        <v>0</v>
      </c>
      <c r="I68" s="47">
        <v>332</v>
      </c>
      <c r="J68" s="47"/>
      <c r="K68" s="47">
        <v>1603.35</v>
      </c>
    </row>
    <row r="69" spans="1:11" ht="12.75">
      <c r="A69" s="46" t="s">
        <v>948</v>
      </c>
      <c r="B69" s="47">
        <v>39795.87738461236</v>
      </c>
      <c r="C69" s="47">
        <f t="shared" si="0"/>
        <v>107476.02769714946</v>
      </c>
      <c r="D69" s="47">
        <v>34006.8913473544</v>
      </c>
      <c r="E69" s="47">
        <v>2474.101938981055</v>
      </c>
      <c r="F69" s="47">
        <v>3613.7258908139916</v>
      </c>
      <c r="G69" s="47">
        <v>457.11978000000005</v>
      </c>
      <c r="H69" s="47">
        <v>31760.65274</v>
      </c>
      <c r="I69" s="47">
        <v>5181</v>
      </c>
      <c r="J69" s="47"/>
      <c r="K69" s="47">
        <v>35163.536</v>
      </c>
    </row>
    <row r="70" spans="1:11" ht="12.75">
      <c r="A70" s="46" t="s">
        <v>949</v>
      </c>
      <c r="B70" s="47">
        <v>432.06572394121315</v>
      </c>
      <c r="C70" s="47">
        <f t="shared" si="0"/>
        <v>1033.4744830623226</v>
      </c>
      <c r="D70" s="47">
        <v>511.34585532181364</v>
      </c>
      <c r="E70" s="47">
        <v>3.2819761515823056</v>
      </c>
      <c r="F70" s="47">
        <v>40.24965158892655</v>
      </c>
      <c r="G70" s="1290">
        <v>0</v>
      </c>
      <c r="H70" s="1290">
        <v>0</v>
      </c>
      <c r="I70" s="47">
        <v>120</v>
      </c>
      <c r="J70" s="47"/>
      <c r="K70" s="47">
        <v>478.597</v>
      </c>
    </row>
    <row r="71" spans="1:11" ht="12.75">
      <c r="A71" s="46" t="s">
        <v>950</v>
      </c>
      <c r="B71" s="47">
        <v>1484.6499051164135</v>
      </c>
      <c r="C71" s="47">
        <f t="shared" si="0"/>
        <v>4687.125704042451</v>
      </c>
      <c r="D71" s="47">
        <v>2510.1601954609923</v>
      </c>
      <c r="E71" s="47">
        <v>64.31527376099778</v>
      </c>
      <c r="F71" s="47">
        <v>137.16223482046075</v>
      </c>
      <c r="G71" s="1290">
        <v>0</v>
      </c>
      <c r="H71" s="1290">
        <v>0</v>
      </c>
      <c r="I71" s="47">
        <v>370</v>
      </c>
      <c r="J71" s="47"/>
      <c r="K71" s="47">
        <v>1975.488</v>
      </c>
    </row>
    <row r="72" spans="1:11" ht="12.75">
      <c r="A72" s="46" t="s">
        <v>951</v>
      </c>
      <c r="B72" s="47">
        <v>1527.7492051435213</v>
      </c>
      <c r="C72" s="47">
        <f t="shared" si="0"/>
        <v>4589.325296390549</v>
      </c>
      <c r="D72" s="47">
        <v>2428.196088350265</v>
      </c>
      <c r="E72" s="47">
        <v>147.17111833088492</v>
      </c>
      <c r="F72" s="47">
        <v>141.61608970939935</v>
      </c>
      <c r="G72" s="1290">
        <v>0</v>
      </c>
      <c r="H72" s="1290">
        <v>0</v>
      </c>
      <c r="I72" s="47">
        <v>414</v>
      </c>
      <c r="J72" s="47"/>
      <c r="K72" s="47">
        <v>1872.342</v>
      </c>
    </row>
    <row r="73" spans="1:11" ht="12.75">
      <c r="A73" s="46" t="s">
        <v>952</v>
      </c>
      <c r="B73" s="47">
        <v>4571.657714721265</v>
      </c>
      <c r="C73" s="47">
        <f aca="true" t="shared" si="1" ref="C73:C94">SUM(D73:H73)+K73</f>
        <v>8801.766258637119</v>
      </c>
      <c r="D73" s="47">
        <v>4190.564855761374</v>
      </c>
      <c r="E73" s="47">
        <v>249.82475975191778</v>
      </c>
      <c r="F73" s="47">
        <v>402.0016431238279</v>
      </c>
      <c r="G73" s="1290">
        <v>0</v>
      </c>
      <c r="H73" s="1290">
        <v>0</v>
      </c>
      <c r="I73" s="47">
        <v>611</v>
      </c>
      <c r="J73" s="47"/>
      <c r="K73" s="47">
        <v>3959.375</v>
      </c>
    </row>
    <row r="74" spans="1:11" ht="12.75">
      <c r="A74" s="46" t="s">
        <v>953</v>
      </c>
      <c r="B74" s="47">
        <v>838.932681649545</v>
      </c>
      <c r="C74" s="47">
        <f t="shared" si="1"/>
        <v>2675.5568741515162</v>
      </c>
      <c r="D74" s="47">
        <v>1281.3266077515727</v>
      </c>
      <c r="E74" s="47">
        <v>16.708242226237193</v>
      </c>
      <c r="F74" s="47">
        <v>77.69502417370659</v>
      </c>
      <c r="G74" s="1290">
        <v>0</v>
      </c>
      <c r="H74" s="1290">
        <v>0</v>
      </c>
      <c r="I74" s="47">
        <v>221</v>
      </c>
      <c r="J74" s="47"/>
      <c r="K74" s="47">
        <v>1299.827</v>
      </c>
    </row>
    <row r="75" spans="1:11" ht="12.75">
      <c r="A75" s="46" t="s">
        <v>954</v>
      </c>
      <c r="B75" s="47">
        <v>1301.3510848956246</v>
      </c>
      <c r="C75" s="47">
        <f t="shared" si="1"/>
        <v>2847.7757907702653</v>
      </c>
      <c r="D75" s="47">
        <v>1484.8607302732712</v>
      </c>
      <c r="E75" s="47">
        <v>58.60100303067365</v>
      </c>
      <c r="F75" s="47">
        <v>116.46005746632025</v>
      </c>
      <c r="G75" s="1290">
        <v>0</v>
      </c>
      <c r="H75" s="1290">
        <v>0</v>
      </c>
      <c r="I75" s="47">
        <v>319</v>
      </c>
      <c r="J75" s="47"/>
      <c r="K75" s="47">
        <v>1187.854</v>
      </c>
    </row>
    <row r="76" spans="1:11" ht="12.75">
      <c r="A76" s="46" t="s">
        <v>955</v>
      </c>
      <c r="B76" s="47">
        <v>21330.3452360309</v>
      </c>
      <c r="C76" s="47">
        <f t="shared" si="1"/>
        <v>41396.22716461537</v>
      </c>
      <c r="D76" s="47">
        <v>24628.746434215864</v>
      </c>
      <c r="E76" s="47">
        <v>1542.2628603697412</v>
      </c>
      <c r="F76" s="47">
        <v>1929.6738700297656</v>
      </c>
      <c r="G76" s="1290">
        <v>0</v>
      </c>
      <c r="H76" s="1290">
        <v>0</v>
      </c>
      <c r="I76" s="47">
        <v>4057</v>
      </c>
      <c r="J76" s="47"/>
      <c r="K76" s="47">
        <v>13295.544</v>
      </c>
    </row>
    <row r="77" spans="1:11" ht="12.75">
      <c r="A77" s="46" t="s">
        <v>859</v>
      </c>
      <c r="B77" s="47">
        <v>7245.970396140152</v>
      </c>
      <c r="C77" s="47">
        <f t="shared" si="1"/>
        <v>12115.170853472391</v>
      </c>
      <c r="D77" s="47">
        <v>5009.56569361016</v>
      </c>
      <c r="E77" s="47">
        <v>2423.2226604730267</v>
      </c>
      <c r="F77" s="47">
        <v>581.4754993892052</v>
      </c>
      <c r="G77" s="1290">
        <v>0</v>
      </c>
      <c r="H77" s="1290">
        <v>0</v>
      </c>
      <c r="I77" s="47">
        <v>907</v>
      </c>
      <c r="J77" s="47"/>
      <c r="K77" s="47">
        <v>4100.907</v>
      </c>
    </row>
    <row r="78" spans="1:11" ht="12.75">
      <c r="A78" s="48" t="s">
        <v>956</v>
      </c>
      <c r="B78" s="47">
        <v>5462.9067232017815</v>
      </c>
      <c r="C78" s="47">
        <f t="shared" si="1"/>
        <v>11949.990663089051</v>
      </c>
      <c r="D78" s="47">
        <v>5611.41651021112</v>
      </c>
      <c r="E78" s="47">
        <v>337.9959787412154</v>
      </c>
      <c r="F78" s="47">
        <v>450.49917413671477</v>
      </c>
      <c r="G78" s="1290">
        <v>0</v>
      </c>
      <c r="H78" s="1290">
        <v>0</v>
      </c>
      <c r="I78" s="47">
        <v>1145</v>
      </c>
      <c r="J78" s="47"/>
      <c r="K78" s="47">
        <v>5550.079</v>
      </c>
    </row>
    <row r="79" spans="1:11" ht="12.75">
      <c r="A79" s="46" t="s">
        <v>957</v>
      </c>
      <c r="B79" s="47">
        <v>1344.2009304652374</v>
      </c>
      <c r="C79" s="47">
        <f t="shared" si="1"/>
        <v>2547.929227967894</v>
      </c>
      <c r="D79" s="47">
        <v>1093.1448512675647</v>
      </c>
      <c r="E79" s="47">
        <v>58.64532484299739</v>
      </c>
      <c r="F79" s="47">
        <v>122.31605185733211</v>
      </c>
      <c r="G79" s="1290">
        <v>0</v>
      </c>
      <c r="H79" s="1290">
        <v>0</v>
      </c>
      <c r="I79" s="47">
        <v>270</v>
      </c>
      <c r="J79" s="47"/>
      <c r="K79" s="47">
        <v>1273.823</v>
      </c>
    </row>
    <row r="80" spans="1:11" ht="12.75">
      <c r="A80" s="46" t="s">
        <v>958</v>
      </c>
      <c r="B80" s="47">
        <v>11623.207949499474</v>
      </c>
      <c r="C80" s="47">
        <f t="shared" si="1"/>
        <v>49002.911130279084</v>
      </c>
      <c r="D80" s="47">
        <v>18132.234417412503</v>
      </c>
      <c r="E80" s="47">
        <v>1077.3497505097773</v>
      </c>
      <c r="F80" s="47">
        <v>997.1686223568073</v>
      </c>
      <c r="G80" s="47">
        <v>319.85546999999997</v>
      </c>
      <c r="H80" s="1290">
        <v>0</v>
      </c>
      <c r="I80" s="47">
        <v>4320</v>
      </c>
      <c r="J80" s="47"/>
      <c r="K80" s="47">
        <v>28476.30287</v>
      </c>
    </row>
    <row r="81" spans="1:11" ht="12.75">
      <c r="A81" s="46" t="s">
        <v>959</v>
      </c>
      <c r="B81" s="47">
        <v>2933.461383899687</v>
      </c>
      <c r="C81" s="47">
        <f t="shared" si="1"/>
        <v>5120.438939597345</v>
      </c>
      <c r="D81" s="47">
        <v>2626.587987625765</v>
      </c>
      <c r="E81" s="47">
        <v>113.3470894089947</v>
      </c>
      <c r="F81" s="47">
        <v>261.12786256258494</v>
      </c>
      <c r="G81" s="1290">
        <v>0</v>
      </c>
      <c r="H81" s="1290">
        <v>0</v>
      </c>
      <c r="I81" s="47">
        <v>472</v>
      </c>
      <c r="J81" s="47"/>
      <c r="K81" s="47">
        <v>2119.376</v>
      </c>
    </row>
    <row r="82" spans="1:11" ht="12.75">
      <c r="A82" s="46" t="s">
        <v>960</v>
      </c>
      <c r="B82" s="47">
        <v>686.0057253315545</v>
      </c>
      <c r="C82" s="47">
        <f t="shared" si="1"/>
        <v>1556.9055680070016</v>
      </c>
      <c r="D82" s="47">
        <v>609.4572762840244</v>
      </c>
      <c r="E82" s="47">
        <v>45.11528086631618</v>
      </c>
      <c r="F82" s="47">
        <v>62.1890108566611</v>
      </c>
      <c r="G82" s="1290">
        <v>0</v>
      </c>
      <c r="H82" s="1290">
        <v>0</v>
      </c>
      <c r="I82" s="47">
        <v>188</v>
      </c>
      <c r="J82" s="47"/>
      <c r="K82" s="47">
        <v>840.144</v>
      </c>
    </row>
    <row r="83" spans="1:11" ht="12.75">
      <c r="A83" s="46" t="s">
        <v>961</v>
      </c>
      <c r="B83" s="47">
        <v>1176.176700296255</v>
      </c>
      <c r="C83" s="47">
        <f t="shared" si="1"/>
        <v>2567.4409979947504</v>
      </c>
      <c r="D83" s="47">
        <v>1050.0171511162023</v>
      </c>
      <c r="E83" s="47">
        <v>77.88639649056441</v>
      </c>
      <c r="F83" s="47">
        <v>103.26345038798368</v>
      </c>
      <c r="G83" s="1290">
        <v>0</v>
      </c>
      <c r="H83" s="1290">
        <v>0</v>
      </c>
      <c r="I83" s="47">
        <v>322</v>
      </c>
      <c r="J83" s="47"/>
      <c r="K83" s="47">
        <v>1336.274</v>
      </c>
    </row>
    <row r="84" spans="1:11" ht="12.75">
      <c r="A84" s="46" t="s">
        <v>962</v>
      </c>
      <c r="B84" s="47">
        <v>2468.1053263835074</v>
      </c>
      <c r="C84" s="47">
        <f t="shared" si="1"/>
        <v>6084.852543727364</v>
      </c>
      <c r="D84" s="47">
        <v>3408.8919579576873</v>
      </c>
      <c r="E84" s="47">
        <v>85.05896294832087</v>
      </c>
      <c r="F84" s="47">
        <v>217.33162282135544</v>
      </c>
      <c r="G84" s="1290">
        <v>0</v>
      </c>
      <c r="H84" s="1290">
        <v>0</v>
      </c>
      <c r="I84" s="47">
        <v>563</v>
      </c>
      <c r="J84" s="47"/>
      <c r="K84" s="47">
        <v>2373.57</v>
      </c>
    </row>
    <row r="85" spans="1:11" ht="12.75">
      <c r="A85" s="46" t="s">
        <v>963</v>
      </c>
      <c r="B85" s="47">
        <v>382.8864228524197</v>
      </c>
      <c r="C85" s="47">
        <f t="shared" si="1"/>
        <v>833.3397690083937</v>
      </c>
      <c r="D85" s="47">
        <v>406.2325828729442</v>
      </c>
      <c r="E85" s="47">
        <v>12.74630461241995</v>
      </c>
      <c r="F85" s="47">
        <v>35.465881523029545</v>
      </c>
      <c r="G85" s="1290">
        <v>0</v>
      </c>
      <c r="H85" s="1290">
        <v>0</v>
      </c>
      <c r="I85" s="47">
        <v>121</v>
      </c>
      <c r="J85" s="47"/>
      <c r="K85" s="47">
        <v>378.895</v>
      </c>
    </row>
    <row r="86" spans="1:11" ht="12.75">
      <c r="A86" s="46" t="s">
        <v>964</v>
      </c>
      <c r="B86" s="47">
        <v>2048.9019150422046</v>
      </c>
      <c r="C86" s="47">
        <f t="shared" si="1"/>
        <v>3359.143251310107</v>
      </c>
      <c r="D86" s="47">
        <v>1828.5977935315377</v>
      </c>
      <c r="E86" s="47">
        <v>78.38474662425328</v>
      </c>
      <c r="F86" s="47">
        <v>183.927711154316</v>
      </c>
      <c r="G86" s="1290">
        <v>0</v>
      </c>
      <c r="H86" s="1290">
        <v>0</v>
      </c>
      <c r="I86" s="47">
        <v>279</v>
      </c>
      <c r="J86" s="47"/>
      <c r="K86" s="47">
        <v>1268.233</v>
      </c>
    </row>
    <row r="87" spans="1:11" ht="12.75">
      <c r="A87" s="46" t="s">
        <v>965</v>
      </c>
      <c r="B87" s="47">
        <v>1326.9879759148725</v>
      </c>
      <c r="C87" s="47">
        <f t="shared" si="1"/>
        <v>4917.640321418945</v>
      </c>
      <c r="D87" s="47">
        <v>2169.5102982964945</v>
      </c>
      <c r="E87" s="47">
        <v>48.40266211696236</v>
      </c>
      <c r="F87" s="47">
        <v>123.05836100548854</v>
      </c>
      <c r="G87" s="1290">
        <v>0</v>
      </c>
      <c r="H87" s="1290">
        <v>0</v>
      </c>
      <c r="I87" s="47">
        <v>504</v>
      </c>
      <c r="J87" s="47"/>
      <c r="K87" s="47">
        <v>2576.669</v>
      </c>
    </row>
    <row r="88" spans="1:11" ht="12.75">
      <c r="A88" s="46" t="s">
        <v>966</v>
      </c>
      <c r="B88" s="47">
        <v>1903.2922681469029</v>
      </c>
      <c r="C88" s="47">
        <f t="shared" si="1"/>
        <v>3489.9955498454706</v>
      </c>
      <c r="D88" s="47">
        <v>1411.775406491244</v>
      </c>
      <c r="E88" s="47">
        <v>120.01265757456008</v>
      </c>
      <c r="F88" s="47">
        <v>169.24648577966656</v>
      </c>
      <c r="G88" s="1290">
        <v>0</v>
      </c>
      <c r="H88" s="1290">
        <v>0</v>
      </c>
      <c r="I88" s="47">
        <v>264</v>
      </c>
      <c r="J88" s="47"/>
      <c r="K88" s="47">
        <v>1788.961</v>
      </c>
    </row>
    <row r="89" spans="1:11" ht="12.75">
      <c r="A89" s="46" t="s">
        <v>873</v>
      </c>
      <c r="B89" s="47">
        <v>17799.09518302496</v>
      </c>
      <c r="C89" s="47">
        <f t="shared" si="1"/>
        <v>21428.044515698537</v>
      </c>
      <c r="D89" s="47">
        <v>10553.845247547326</v>
      </c>
      <c r="E89" s="47">
        <v>579.1142049210503</v>
      </c>
      <c r="F89" s="47">
        <v>1448.5750632301579</v>
      </c>
      <c r="G89" s="1290">
        <v>0</v>
      </c>
      <c r="H89" s="1290">
        <v>0</v>
      </c>
      <c r="I89" s="47">
        <v>1704</v>
      </c>
      <c r="J89" s="47"/>
      <c r="K89" s="47">
        <v>8846.51</v>
      </c>
    </row>
    <row r="90" spans="1:11" ht="12.75">
      <c r="A90" s="46" t="s">
        <v>967</v>
      </c>
      <c r="B90" s="47">
        <v>1036.4747498535748</v>
      </c>
      <c r="C90" s="47">
        <f t="shared" si="1"/>
        <v>2018.7787158853848</v>
      </c>
      <c r="D90" s="47">
        <v>754.7688509225462</v>
      </c>
      <c r="E90" s="47">
        <v>56.81623931978354</v>
      </c>
      <c r="F90" s="47">
        <v>96.747625643055</v>
      </c>
      <c r="G90" s="1290">
        <v>0</v>
      </c>
      <c r="H90" s="1290">
        <v>0</v>
      </c>
      <c r="I90" s="47">
        <v>284</v>
      </c>
      <c r="J90" s="47"/>
      <c r="K90" s="47">
        <v>1110.446</v>
      </c>
    </row>
    <row r="91" spans="1:11" ht="12.75">
      <c r="A91" s="46" t="s">
        <v>968</v>
      </c>
      <c r="B91" s="47">
        <v>570.0335932608582</v>
      </c>
      <c r="C91" s="47">
        <f t="shared" si="1"/>
        <v>1715.8916318427796</v>
      </c>
      <c r="D91" s="47">
        <v>591.5684058263954</v>
      </c>
      <c r="E91" s="47">
        <v>55.06714926271497</v>
      </c>
      <c r="F91" s="47">
        <v>52.209076753669066</v>
      </c>
      <c r="G91" s="1290">
        <v>0</v>
      </c>
      <c r="H91" s="1290">
        <v>0</v>
      </c>
      <c r="I91" s="47">
        <v>136</v>
      </c>
      <c r="J91" s="47"/>
      <c r="K91" s="47">
        <v>1017.047</v>
      </c>
    </row>
    <row r="92" spans="1:11" ht="12.75">
      <c r="A92" s="46" t="s">
        <v>969</v>
      </c>
      <c r="B92" s="47">
        <v>4330.091841524031</v>
      </c>
      <c r="C92" s="47">
        <f t="shared" si="1"/>
        <v>7239.728800671981</v>
      </c>
      <c r="D92" s="47">
        <v>3666.591442721361</v>
      </c>
      <c r="E92" s="47">
        <v>319.54621359659905</v>
      </c>
      <c r="F92" s="47">
        <v>378.6601443540201</v>
      </c>
      <c r="G92" s="1290">
        <v>0</v>
      </c>
      <c r="H92" s="1290">
        <v>0</v>
      </c>
      <c r="I92" s="47">
        <v>911</v>
      </c>
      <c r="J92" s="47"/>
      <c r="K92" s="47">
        <v>2874.931</v>
      </c>
    </row>
    <row r="93" spans="1:11" ht="12.75">
      <c r="A93" s="46" t="s">
        <v>970</v>
      </c>
      <c r="B93" s="47">
        <v>7509.793451624652</v>
      </c>
      <c r="C93" s="47">
        <f t="shared" si="1"/>
        <v>14891.53005847857</v>
      </c>
      <c r="D93" s="47">
        <v>6201.18839504988</v>
      </c>
      <c r="E93" s="47">
        <v>434.256468989502</v>
      </c>
      <c r="F93" s="47">
        <v>635.1691944391873</v>
      </c>
      <c r="G93" s="1290">
        <v>0</v>
      </c>
      <c r="H93" s="1290">
        <v>0</v>
      </c>
      <c r="I93" s="47">
        <v>1329</v>
      </c>
      <c r="J93" s="47"/>
      <c r="K93" s="47">
        <v>7620.916</v>
      </c>
    </row>
    <row r="94" spans="1:11" ht="12.75">
      <c r="A94" s="46" t="s">
        <v>971</v>
      </c>
      <c r="B94" s="47">
        <v>1000.8239593624758</v>
      </c>
      <c r="C94" s="47">
        <f t="shared" si="1"/>
        <v>2446.5197522476064</v>
      </c>
      <c r="D94" s="47">
        <v>1190.4043243166584</v>
      </c>
      <c r="E94" s="47">
        <v>43.941293349643466</v>
      </c>
      <c r="F94" s="47">
        <v>94.76813458130452</v>
      </c>
      <c r="G94" s="1290">
        <v>0</v>
      </c>
      <c r="H94" s="1290">
        <v>0</v>
      </c>
      <c r="I94" s="47">
        <v>336</v>
      </c>
      <c r="J94" s="47"/>
      <c r="K94" s="47">
        <v>1117.406</v>
      </c>
    </row>
    <row r="95" spans="1:11" ht="7.5" customHeight="1">
      <c r="A95" s="46"/>
      <c r="B95" s="47"/>
      <c r="C95" s="47"/>
      <c r="D95" s="47"/>
      <c r="E95" s="47"/>
      <c r="F95" s="47"/>
      <c r="G95" s="1290"/>
      <c r="H95" s="1290"/>
      <c r="I95" s="47"/>
      <c r="J95" s="47"/>
      <c r="K95" s="47"/>
    </row>
    <row r="96" spans="1:11" ht="12.75">
      <c r="A96" s="1288" t="s">
        <v>1121</v>
      </c>
      <c r="B96" s="47">
        <f aca="true" t="shared" si="2" ref="B96:I96">SUM(B8:B94)</f>
        <v>439130.66665596823</v>
      </c>
      <c r="C96" s="47">
        <f t="shared" si="2"/>
        <v>956313.9554796057</v>
      </c>
      <c r="D96" s="47">
        <f t="shared" si="2"/>
        <v>424438.48381158</v>
      </c>
      <c r="E96" s="47">
        <f t="shared" si="2"/>
        <v>27083.858498025496</v>
      </c>
      <c r="F96" s="47">
        <f t="shared" si="2"/>
        <v>38350</v>
      </c>
      <c r="G96" s="47">
        <f t="shared" si="2"/>
        <v>3685.6900899999996</v>
      </c>
      <c r="H96" s="47">
        <f t="shared" si="2"/>
        <v>33019.05084</v>
      </c>
      <c r="I96" s="47">
        <f t="shared" si="2"/>
        <v>83241</v>
      </c>
      <c r="K96" s="47">
        <f>SUM(K8:K94)</f>
        <v>429736.8722400001</v>
      </c>
    </row>
    <row r="97" spans="1:11" ht="6" customHeight="1">
      <c r="A97" s="49"/>
      <c r="B97" s="47"/>
      <c r="C97" s="47"/>
      <c r="D97" s="47"/>
      <c r="E97" s="47"/>
      <c r="F97" s="47"/>
      <c r="G97" s="47"/>
      <c r="H97" s="47"/>
      <c r="I97" s="47"/>
      <c r="K97" s="47"/>
    </row>
    <row r="98" spans="1:11" ht="12.75">
      <c r="A98" s="50" t="s">
        <v>972</v>
      </c>
      <c r="B98" s="47"/>
      <c r="C98" s="47"/>
      <c r="D98" s="47" t="s">
        <v>793</v>
      </c>
      <c r="E98" s="47" t="s">
        <v>793</v>
      </c>
      <c r="F98" s="47" t="s">
        <v>793</v>
      </c>
      <c r="G98" s="47" t="s">
        <v>793</v>
      </c>
      <c r="H98" s="47" t="s">
        <v>793</v>
      </c>
      <c r="I98" s="47"/>
      <c r="J98" s="47"/>
      <c r="K98" s="47"/>
    </row>
    <row r="99" spans="1:8" ht="7.5" customHeight="1">
      <c r="A99" s="46"/>
      <c r="B99" s="47"/>
      <c r="C99" s="47"/>
      <c r="D99" s="47"/>
      <c r="E99" s="47"/>
      <c r="F99" s="47"/>
      <c r="G99" s="47"/>
      <c r="H99" s="47"/>
    </row>
    <row r="100" spans="1:11" ht="12.75">
      <c r="A100" s="46" t="s">
        <v>881</v>
      </c>
      <c r="B100" s="47">
        <v>54881</v>
      </c>
      <c r="C100" s="47">
        <f aca="true" t="shared" si="3" ref="C100:C107">SUM(D100:H100)+K100</f>
        <v>100619.20743166255</v>
      </c>
      <c r="D100" s="47">
        <v>52328.481984666796</v>
      </c>
      <c r="E100" s="47">
        <v>3196.5418325706773</v>
      </c>
      <c r="F100" s="47">
        <v>4902.209614425079</v>
      </c>
      <c r="G100" s="1290">
        <v>0</v>
      </c>
      <c r="H100" s="1290">
        <v>0</v>
      </c>
      <c r="I100" s="47">
        <v>10048</v>
      </c>
      <c r="J100" s="47"/>
      <c r="K100" s="47">
        <v>40191.974</v>
      </c>
    </row>
    <row r="101" spans="1:11" ht="12.75">
      <c r="A101" s="46" t="s">
        <v>882</v>
      </c>
      <c r="B101" s="47">
        <v>52120</v>
      </c>
      <c r="C101" s="47">
        <f t="shared" si="3"/>
        <v>89042.52118053651</v>
      </c>
      <c r="D101" s="47">
        <v>43445.18803037372</v>
      </c>
      <c r="E101" s="47">
        <v>5060.478508312164</v>
      </c>
      <c r="F101" s="47">
        <v>4314.795641850623</v>
      </c>
      <c r="G101" s="1290">
        <v>0</v>
      </c>
      <c r="H101" s="1290">
        <v>0</v>
      </c>
      <c r="I101" s="47">
        <v>6685</v>
      </c>
      <c r="J101" s="47"/>
      <c r="K101" s="47">
        <v>36222.059</v>
      </c>
    </row>
    <row r="102" spans="1:11" ht="12.75">
      <c r="A102" s="46" t="s">
        <v>883</v>
      </c>
      <c r="B102" s="47">
        <v>52209</v>
      </c>
      <c r="C102" s="47">
        <f t="shared" si="3"/>
        <v>79227.50816469596</v>
      </c>
      <c r="D102" s="47">
        <v>39791.96929579655</v>
      </c>
      <c r="E102" s="47">
        <v>3081.7728835928847</v>
      </c>
      <c r="F102" s="47">
        <v>4603.223985306516</v>
      </c>
      <c r="G102" s="1290">
        <v>0</v>
      </c>
      <c r="H102" s="1290">
        <v>0</v>
      </c>
      <c r="I102" s="47">
        <v>7141</v>
      </c>
      <c r="J102" s="47"/>
      <c r="K102" s="47">
        <v>31750.542</v>
      </c>
    </row>
    <row r="103" spans="1:11" ht="12.75">
      <c r="A103" s="46" t="s">
        <v>884</v>
      </c>
      <c r="B103" s="47">
        <v>50119</v>
      </c>
      <c r="C103" s="47">
        <f t="shared" si="3"/>
        <v>93892.94960554133</v>
      </c>
      <c r="D103" s="47">
        <v>42059.11871307801</v>
      </c>
      <c r="E103" s="47">
        <v>3034.46370664409</v>
      </c>
      <c r="F103" s="47">
        <v>4452.70018581924</v>
      </c>
      <c r="G103" s="1290">
        <v>0</v>
      </c>
      <c r="H103" s="1290">
        <v>0</v>
      </c>
      <c r="I103" s="47">
        <v>6592</v>
      </c>
      <c r="J103" s="47"/>
      <c r="K103" s="47">
        <v>44346.667</v>
      </c>
    </row>
    <row r="104" spans="1:11" ht="12.75">
      <c r="A104" s="46" t="s">
        <v>885</v>
      </c>
      <c r="B104" s="47">
        <v>48937</v>
      </c>
      <c r="C104" s="47">
        <f t="shared" si="3"/>
        <v>153044.71079842615</v>
      </c>
      <c r="D104" s="47">
        <v>37287.95038236563</v>
      </c>
      <c r="E104" s="47">
        <v>2885.517520094681</v>
      </c>
      <c r="F104" s="47">
        <v>4313.1460659658305</v>
      </c>
      <c r="G104" s="47">
        <v>3365.83462</v>
      </c>
      <c r="H104" s="47">
        <v>33019.05084</v>
      </c>
      <c r="I104" s="47">
        <v>9226</v>
      </c>
      <c r="J104" s="47"/>
      <c r="K104" s="47">
        <v>72173.21137</v>
      </c>
    </row>
    <row r="105" spans="1:11" ht="12.75">
      <c r="A105" s="46" t="s">
        <v>973</v>
      </c>
      <c r="B105" s="47">
        <v>53050</v>
      </c>
      <c r="C105" s="47">
        <f t="shared" si="3"/>
        <v>120333.40743420081</v>
      </c>
      <c r="D105" s="47">
        <v>50340.0899373834</v>
      </c>
      <c r="E105" s="47">
        <v>3170.51928014633</v>
      </c>
      <c r="F105" s="47">
        <v>4451.957876671083</v>
      </c>
      <c r="G105" s="47">
        <v>319.85546999999997</v>
      </c>
      <c r="H105" s="1290">
        <v>0</v>
      </c>
      <c r="I105" s="47">
        <v>10240</v>
      </c>
      <c r="J105" s="47"/>
      <c r="K105" s="47">
        <v>62050.98487</v>
      </c>
    </row>
    <row r="106" spans="1:11" ht="12.75">
      <c r="A106" s="46" t="s">
        <v>974</v>
      </c>
      <c r="B106" s="47">
        <v>57439</v>
      </c>
      <c r="C106" s="47">
        <f t="shared" si="3"/>
        <v>153182.20168788332</v>
      </c>
      <c r="D106" s="47">
        <v>71429.10097380173</v>
      </c>
      <c r="E106" s="47">
        <v>3005.9142079994476</v>
      </c>
      <c r="F106" s="47">
        <v>5147.666506082139</v>
      </c>
      <c r="G106" s="1290">
        <v>0</v>
      </c>
      <c r="H106" s="1290">
        <v>0</v>
      </c>
      <c r="I106" s="47">
        <v>17001</v>
      </c>
      <c r="J106" s="47"/>
      <c r="K106" s="47">
        <v>73599.52</v>
      </c>
    </row>
    <row r="107" spans="1:11" ht="12.75">
      <c r="A107" s="46" t="s">
        <v>975</v>
      </c>
      <c r="B107" s="47">
        <v>70376</v>
      </c>
      <c r="C107" s="47">
        <f t="shared" si="3"/>
        <v>166971.44917665888</v>
      </c>
      <c r="D107" s="47">
        <v>87756.58449411417</v>
      </c>
      <c r="E107" s="47">
        <v>3648.650558665225</v>
      </c>
      <c r="F107" s="47">
        <v>6164.300123879494</v>
      </c>
      <c r="G107" s="1290">
        <v>0</v>
      </c>
      <c r="H107" s="1290">
        <v>0</v>
      </c>
      <c r="I107" s="47">
        <v>16308</v>
      </c>
      <c r="J107" s="47"/>
      <c r="K107" s="47">
        <v>69401.914</v>
      </c>
    </row>
    <row r="108" spans="1:11" ht="7.5" customHeight="1">
      <c r="A108" s="46"/>
      <c r="B108" s="47"/>
      <c r="C108" s="47"/>
      <c r="D108" s="47"/>
      <c r="E108" s="47"/>
      <c r="F108" s="47"/>
      <c r="G108" s="47"/>
      <c r="H108" s="47"/>
      <c r="I108" s="47"/>
      <c r="J108" s="47"/>
      <c r="K108" s="47"/>
    </row>
    <row r="109" spans="1:11" ht="12.75">
      <c r="A109" s="46" t="s">
        <v>976</v>
      </c>
      <c r="B109" s="47">
        <f aca="true" t="shared" si="4" ref="B109:I109">SUM(B100:B108)</f>
        <v>439131</v>
      </c>
      <c r="C109" s="47">
        <f t="shared" si="4"/>
        <v>956313.9554796056</v>
      </c>
      <c r="D109" s="47">
        <f t="shared" si="4"/>
        <v>424438.48381158005</v>
      </c>
      <c r="E109" s="47">
        <f t="shared" si="4"/>
        <v>27083.8584980255</v>
      </c>
      <c r="F109" s="47">
        <f t="shared" si="4"/>
        <v>38350</v>
      </c>
      <c r="G109" s="47">
        <f t="shared" si="4"/>
        <v>3685.69009</v>
      </c>
      <c r="H109" s="47">
        <f t="shared" si="4"/>
        <v>33019.05084</v>
      </c>
      <c r="I109" s="47">
        <f t="shared" si="4"/>
        <v>83241</v>
      </c>
      <c r="J109" s="47"/>
      <c r="K109" s="47">
        <f>SUM(K100:K108)</f>
        <v>429736.87224</v>
      </c>
    </row>
    <row r="110" spans="1:8" ht="21.75" customHeight="1">
      <c r="A110" s="46"/>
      <c r="B110" s="47"/>
      <c r="C110" s="47"/>
      <c r="D110" s="47"/>
      <c r="E110" s="47"/>
      <c r="F110" s="47"/>
      <c r="G110" s="47"/>
      <c r="H110" s="47"/>
    </row>
    <row r="111" spans="1:11" ht="12.75">
      <c r="A111" s="30" t="s">
        <v>887</v>
      </c>
      <c r="B111" s="47"/>
      <c r="C111" s="47"/>
      <c r="D111" s="47"/>
      <c r="E111" s="47"/>
      <c r="F111" s="47"/>
      <c r="G111" s="47"/>
      <c r="H111" s="47"/>
      <c r="I111" s="47"/>
      <c r="K111" s="47"/>
    </row>
    <row r="112" spans="1:8" ht="14.25">
      <c r="A112" s="1310" t="s">
        <v>398</v>
      </c>
      <c r="B112" s="47"/>
      <c r="C112" s="47"/>
      <c r="D112" s="47"/>
      <c r="E112" s="47"/>
      <c r="F112" s="47"/>
      <c r="G112" s="47"/>
      <c r="H112" s="47"/>
    </row>
    <row r="113" spans="1:5" ht="12.75">
      <c r="A113" s="1256" t="s">
        <v>391</v>
      </c>
      <c r="B113" s="51"/>
      <c r="D113" s="47"/>
      <c r="E113" s="47"/>
    </row>
    <row r="114" spans="1:8" ht="12.75">
      <c r="A114" s="1256" t="s">
        <v>392</v>
      </c>
      <c r="B114" s="47"/>
      <c r="C114" s="47"/>
      <c r="D114" s="47"/>
      <c r="E114" s="47"/>
      <c r="F114" s="47"/>
      <c r="G114" s="47"/>
      <c r="H114" s="47"/>
    </row>
    <row r="115" ht="12.75">
      <c r="A115" s="1256" t="s">
        <v>393</v>
      </c>
    </row>
    <row r="116" ht="12.75">
      <c r="A116" s="1256" t="s">
        <v>889</v>
      </c>
    </row>
  </sheetData>
  <printOptions horizontalCentered="1"/>
  <pageMargins left="0.49" right="0.44" top="0.34" bottom="0.72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K107"/>
  <sheetViews>
    <sheetView workbookViewId="0" topLeftCell="A1">
      <selection activeCell="B6" sqref="B6"/>
    </sheetView>
  </sheetViews>
  <sheetFormatPr defaultColWidth="9.140625" defaultRowHeight="12.75"/>
  <cols>
    <col min="1" max="1" width="20.7109375" style="5" customWidth="1"/>
    <col min="2" max="2" width="11.140625" style="24" customWidth="1"/>
    <col min="3" max="3" width="13.28125" style="25" customWidth="1"/>
    <col min="4" max="4" width="12.7109375" style="25" customWidth="1"/>
    <col min="5" max="5" width="11.28125" style="25" customWidth="1"/>
    <col min="6" max="6" width="11.421875" style="25" customWidth="1"/>
    <col min="7" max="7" width="11.7109375" style="25" customWidth="1"/>
    <col min="8" max="8" width="12.28125" style="25" customWidth="1"/>
    <col min="9" max="9" width="11.57421875" style="5" customWidth="1"/>
    <col min="10" max="10" width="1.7109375" style="5" customWidth="1"/>
    <col min="11" max="11" width="11.8515625" style="5" customWidth="1"/>
    <col min="12" max="16384" width="9.140625" style="5" customWidth="1"/>
  </cols>
  <sheetData>
    <row r="1" spans="1:11" ht="12.75">
      <c r="A1" s="1" t="s">
        <v>237</v>
      </c>
      <c r="B1" s="2"/>
      <c r="C1" s="3"/>
      <c r="D1" s="3"/>
      <c r="E1" s="3"/>
      <c r="F1" s="3"/>
      <c r="G1" s="3"/>
      <c r="H1" s="3"/>
      <c r="I1" s="4"/>
      <c r="J1" s="4"/>
      <c r="K1" s="4"/>
    </row>
    <row r="2" spans="1:11" ht="12.75">
      <c r="A2" s="6" t="s">
        <v>773</v>
      </c>
      <c r="B2" s="2"/>
      <c r="C2" s="3"/>
      <c r="D2" s="3"/>
      <c r="E2" s="3"/>
      <c r="F2" s="3"/>
      <c r="G2" s="3"/>
      <c r="H2" s="3"/>
      <c r="I2" s="4"/>
      <c r="J2" s="4"/>
      <c r="K2" s="4"/>
    </row>
    <row r="3" spans="1:11" ht="13.5" thickBot="1">
      <c r="A3" s="636" t="s">
        <v>150</v>
      </c>
      <c r="B3" s="7"/>
      <c r="C3" s="7"/>
      <c r="D3" s="7"/>
      <c r="E3" s="7"/>
      <c r="F3" s="7"/>
      <c r="G3" s="7"/>
      <c r="H3" s="7"/>
      <c r="I3" s="4"/>
      <c r="J3" s="4"/>
      <c r="K3" s="4"/>
    </row>
    <row r="4" spans="2:11" ht="13.5" thickBot="1">
      <c r="B4" s="8"/>
      <c r="C4" s="9"/>
      <c r="D4" s="9"/>
      <c r="E4" s="9"/>
      <c r="F4" s="9" t="s">
        <v>774</v>
      </c>
      <c r="G4" s="9"/>
      <c r="H4" s="9"/>
      <c r="I4" s="1285" t="s">
        <v>1120</v>
      </c>
      <c r="J4" s="627"/>
      <c r="K4" s="1286"/>
    </row>
    <row r="5" spans="1:11" ht="12.75">
      <c r="A5" s="10"/>
      <c r="B5" s="9" t="s">
        <v>775</v>
      </c>
      <c r="C5" s="9" t="s">
        <v>776</v>
      </c>
      <c r="D5" s="9" t="s">
        <v>777</v>
      </c>
      <c r="E5" s="9" t="s">
        <v>778</v>
      </c>
      <c r="F5" s="9" t="s">
        <v>779</v>
      </c>
      <c r="G5" s="9"/>
      <c r="H5" s="9"/>
      <c r="I5" s="11" t="s">
        <v>780</v>
      </c>
      <c r="J5" s="12"/>
      <c r="K5" s="13" t="s">
        <v>781</v>
      </c>
    </row>
    <row r="6" spans="1:11" ht="15" thickBot="1">
      <c r="A6" s="10" t="s">
        <v>782</v>
      </c>
      <c r="B6" s="553" t="s">
        <v>399</v>
      </c>
      <c r="C6" s="14" t="s">
        <v>783</v>
      </c>
      <c r="D6" s="14" t="s">
        <v>784</v>
      </c>
      <c r="E6" s="14" t="s">
        <v>785</v>
      </c>
      <c r="F6" s="14" t="s">
        <v>786</v>
      </c>
      <c r="G6" s="14" t="s">
        <v>787</v>
      </c>
      <c r="H6" s="14" t="s">
        <v>788</v>
      </c>
      <c r="I6" s="15" t="s">
        <v>789</v>
      </c>
      <c r="J6" s="16"/>
      <c r="K6" s="17" t="s">
        <v>790</v>
      </c>
    </row>
    <row r="7" spans="1:8" ht="7.5" customHeight="1">
      <c r="A7" s="18"/>
      <c r="B7" s="2"/>
      <c r="C7" s="19"/>
      <c r="D7" s="19"/>
      <c r="E7" s="19"/>
      <c r="F7" s="20"/>
      <c r="G7" s="20"/>
      <c r="H7" s="5"/>
    </row>
    <row r="8" spans="1:11" ht="12.75">
      <c r="A8" s="21" t="s">
        <v>791</v>
      </c>
      <c r="B8" s="22">
        <v>3128.658222732583</v>
      </c>
      <c r="C8" s="22">
        <f aca="true" t="shared" si="0" ref="C8:C39">SUM(D8:H8)+K8</f>
        <v>10743.260971452275</v>
      </c>
      <c r="D8" s="22">
        <v>4906.071677211901</v>
      </c>
      <c r="E8" s="22">
        <v>268.0081878295422</v>
      </c>
      <c r="F8" s="22">
        <v>181.16274641083106</v>
      </c>
      <c r="G8" s="22">
        <v>171.26127</v>
      </c>
      <c r="H8" s="22">
        <v>392.88609</v>
      </c>
      <c r="I8" s="22">
        <v>1195</v>
      </c>
      <c r="J8" s="22"/>
      <c r="K8" s="22">
        <v>4823.871</v>
      </c>
    </row>
    <row r="9" spans="1:11" ht="12.75">
      <c r="A9" s="21" t="s">
        <v>792</v>
      </c>
      <c r="B9" s="22">
        <v>2528.190119753674</v>
      </c>
      <c r="C9" s="22">
        <f t="shared" si="0"/>
        <v>6504.429270699129</v>
      </c>
      <c r="D9" s="22">
        <v>3714.50324210811</v>
      </c>
      <c r="E9" s="22">
        <v>68.65624439639238</v>
      </c>
      <c r="F9" s="22">
        <v>145.146834194627</v>
      </c>
      <c r="G9" s="22">
        <v>6</v>
      </c>
      <c r="H9" s="22">
        <v>131.73495</v>
      </c>
      <c r="I9" s="22">
        <v>568</v>
      </c>
      <c r="J9" s="22"/>
      <c r="K9" s="22">
        <v>2438.388</v>
      </c>
    </row>
    <row r="10" spans="1:11" ht="12.75">
      <c r="A10" s="21" t="s">
        <v>794</v>
      </c>
      <c r="B10" s="22">
        <v>1188.5202805966803</v>
      </c>
      <c r="C10" s="22">
        <f t="shared" si="0"/>
        <v>3576.794043254829</v>
      </c>
      <c r="D10" s="22">
        <v>1775.4178917333513</v>
      </c>
      <c r="E10" s="22">
        <v>50.72040527902979</v>
      </c>
      <c r="F10" s="22">
        <v>68.94474624244782</v>
      </c>
      <c r="G10" s="1290">
        <v>0</v>
      </c>
      <c r="H10" s="1290">
        <v>0</v>
      </c>
      <c r="I10" s="22">
        <v>419</v>
      </c>
      <c r="J10" s="22"/>
      <c r="K10" s="22">
        <v>1681.711</v>
      </c>
    </row>
    <row r="11" spans="1:11" ht="12.75">
      <c r="A11" s="21" t="s">
        <v>795</v>
      </c>
      <c r="B11" s="22">
        <v>1597.0839132056738</v>
      </c>
      <c r="C11" s="22">
        <f t="shared" si="0"/>
        <v>7349.2502624229655</v>
      </c>
      <c r="D11" s="22">
        <v>3456.651417890816</v>
      </c>
      <c r="E11" s="22">
        <v>93.2273135035286</v>
      </c>
      <c r="F11" s="22">
        <v>93.69553102862115</v>
      </c>
      <c r="G11" s="1290">
        <v>0</v>
      </c>
      <c r="H11" s="1290">
        <v>0</v>
      </c>
      <c r="I11" s="22">
        <v>622</v>
      </c>
      <c r="J11" s="22"/>
      <c r="K11" s="22">
        <v>3705.676</v>
      </c>
    </row>
    <row r="12" spans="1:11" ht="12.75">
      <c r="A12" s="21" t="s">
        <v>802</v>
      </c>
      <c r="B12" s="22">
        <v>561.1105528008935</v>
      </c>
      <c r="C12" s="22">
        <f t="shared" si="0"/>
        <v>1260.7673460713065</v>
      </c>
      <c r="D12" s="22">
        <v>844.2948030200367</v>
      </c>
      <c r="E12" s="22">
        <v>11.688938755893517</v>
      </c>
      <c r="F12" s="22">
        <v>32.17060429537628</v>
      </c>
      <c r="G12" s="1290">
        <v>0</v>
      </c>
      <c r="H12" s="1290">
        <v>0</v>
      </c>
      <c r="I12" s="22">
        <v>99</v>
      </c>
      <c r="J12" s="22"/>
      <c r="K12" s="22">
        <v>372.613</v>
      </c>
    </row>
    <row r="13" spans="1:11" ht="12.75">
      <c r="A13" s="21" t="s">
        <v>803</v>
      </c>
      <c r="B13" s="22">
        <v>2297.8705244626103</v>
      </c>
      <c r="C13" s="22">
        <f t="shared" si="0"/>
        <v>5125.447435731718</v>
      </c>
      <c r="D13" s="22">
        <v>2778.7827301049892</v>
      </c>
      <c r="E13" s="22">
        <v>232.53243226054653</v>
      </c>
      <c r="F13" s="22">
        <v>133.3942733661814</v>
      </c>
      <c r="G13" s="1290">
        <v>0</v>
      </c>
      <c r="H13" s="1290">
        <v>0</v>
      </c>
      <c r="I13" s="22">
        <v>506</v>
      </c>
      <c r="J13" s="22"/>
      <c r="K13" s="22">
        <v>1980.738</v>
      </c>
    </row>
    <row r="14" spans="1:11" ht="12.75">
      <c r="A14" s="21" t="s">
        <v>804</v>
      </c>
      <c r="B14" s="22">
        <v>1075.2598970085148</v>
      </c>
      <c r="C14" s="22">
        <f t="shared" si="0"/>
        <v>3904.5171426994866</v>
      </c>
      <c r="D14" s="22">
        <v>2516.1440339078954</v>
      </c>
      <c r="E14" s="22">
        <v>24.62747452800728</v>
      </c>
      <c r="F14" s="22">
        <v>62.44563426358392</v>
      </c>
      <c r="G14" s="1290">
        <v>0</v>
      </c>
      <c r="H14" s="1290">
        <v>0</v>
      </c>
      <c r="I14" s="22">
        <v>263</v>
      </c>
      <c r="J14" s="22"/>
      <c r="K14" s="22">
        <v>1301.3</v>
      </c>
    </row>
    <row r="15" spans="1:11" ht="12.75">
      <c r="A15" s="21" t="s">
        <v>805</v>
      </c>
      <c r="B15" s="22">
        <v>904.332533960832</v>
      </c>
      <c r="C15" s="22">
        <f t="shared" si="0"/>
        <v>1708.3992148416262</v>
      </c>
      <c r="D15" s="22">
        <v>846.5833837189507</v>
      </c>
      <c r="E15" s="22">
        <v>49.15732428912235</v>
      </c>
      <c r="F15" s="22">
        <v>51.18050683355317</v>
      </c>
      <c r="G15" s="1290">
        <v>0</v>
      </c>
      <c r="H15" s="1290">
        <v>0</v>
      </c>
      <c r="I15" s="22">
        <v>189</v>
      </c>
      <c r="J15" s="22"/>
      <c r="K15" s="22">
        <v>761.478</v>
      </c>
    </row>
    <row r="16" spans="1:11" ht="12.75">
      <c r="A16" s="21" t="s">
        <v>806</v>
      </c>
      <c r="B16" s="22">
        <v>1194.063422575147</v>
      </c>
      <c r="C16" s="22">
        <f t="shared" si="0"/>
        <v>3571.9468706232137</v>
      </c>
      <c r="D16" s="22">
        <v>2149.3825141197112</v>
      </c>
      <c r="E16" s="22">
        <v>63.91168072543115</v>
      </c>
      <c r="F16" s="22">
        <v>68.24067577807088</v>
      </c>
      <c r="G16" s="1290">
        <v>0</v>
      </c>
      <c r="H16" s="1290">
        <v>0</v>
      </c>
      <c r="I16" s="22">
        <v>356</v>
      </c>
      <c r="J16" s="22"/>
      <c r="K16" s="22">
        <v>1290.412</v>
      </c>
    </row>
    <row r="17" spans="1:11" ht="12.75">
      <c r="A17" s="21" t="s">
        <v>807</v>
      </c>
      <c r="B17" s="22">
        <v>823.6257655884192</v>
      </c>
      <c r="C17" s="22">
        <f t="shared" si="0"/>
        <v>1590.1098920836957</v>
      </c>
      <c r="D17" s="22">
        <v>982.4697622693363</v>
      </c>
      <c r="E17" s="22">
        <v>22.312682833029854</v>
      </c>
      <c r="F17" s="22">
        <v>46.73944698132951</v>
      </c>
      <c r="G17" s="1290">
        <v>0</v>
      </c>
      <c r="H17" s="1290">
        <v>0</v>
      </c>
      <c r="I17" s="22">
        <v>134</v>
      </c>
      <c r="J17" s="22"/>
      <c r="K17" s="22">
        <v>538.588</v>
      </c>
    </row>
    <row r="18" spans="1:11" ht="12.75">
      <c r="A18" s="21" t="s">
        <v>808</v>
      </c>
      <c r="B18" s="22">
        <v>589.6974498820568</v>
      </c>
      <c r="C18" s="22">
        <f t="shared" si="0"/>
        <v>2328.6858999897604</v>
      </c>
      <c r="D18" s="22">
        <v>901.5589621282304</v>
      </c>
      <c r="E18" s="22">
        <v>62.14033356615368</v>
      </c>
      <c r="F18" s="22">
        <v>32.17060429537628</v>
      </c>
      <c r="G18" s="1290">
        <v>0</v>
      </c>
      <c r="H18" s="1290">
        <v>0</v>
      </c>
      <c r="I18" s="22">
        <v>150</v>
      </c>
      <c r="J18" s="22"/>
      <c r="K18" s="22">
        <v>1332.816</v>
      </c>
    </row>
    <row r="19" spans="1:11" ht="12.75">
      <c r="A19" s="21" t="s">
        <v>809</v>
      </c>
      <c r="B19" s="22">
        <v>1583.0393431641826</v>
      </c>
      <c r="C19" s="22">
        <f t="shared" si="0"/>
        <v>3667.742914334972</v>
      </c>
      <c r="D19" s="22">
        <v>2105.050507566469</v>
      </c>
      <c r="E19" s="22">
        <v>66.2177946633515</v>
      </c>
      <c r="F19" s="22">
        <v>90.66261210515133</v>
      </c>
      <c r="G19" s="1290">
        <v>0</v>
      </c>
      <c r="H19" s="1290">
        <v>0</v>
      </c>
      <c r="I19" s="22">
        <v>474</v>
      </c>
      <c r="J19" s="22"/>
      <c r="K19" s="22">
        <v>1405.812</v>
      </c>
    </row>
    <row r="20" spans="1:11" ht="12.75">
      <c r="A20" s="21" t="s">
        <v>810</v>
      </c>
      <c r="B20" s="22">
        <v>1598.1731065372937</v>
      </c>
      <c r="C20" s="22">
        <f t="shared" si="0"/>
        <v>3784.1108776551537</v>
      </c>
      <c r="D20" s="22">
        <v>2319.2511248009814</v>
      </c>
      <c r="E20" s="22">
        <v>94.94984827935998</v>
      </c>
      <c r="F20" s="22">
        <v>89.74190457481227</v>
      </c>
      <c r="G20" s="1290">
        <v>0</v>
      </c>
      <c r="H20" s="1290">
        <v>0</v>
      </c>
      <c r="I20" s="22">
        <v>341</v>
      </c>
      <c r="J20" s="22"/>
      <c r="K20" s="22">
        <v>1280.168</v>
      </c>
    </row>
    <row r="21" spans="1:11" ht="12.75">
      <c r="A21" s="21" t="s">
        <v>811</v>
      </c>
      <c r="B21" s="22">
        <v>1637.3373775568737</v>
      </c>
      <c r="C21" s="22">
        <f t="shared" si="0"/>
        <v>4746.798432116066</v>
      </c>
      <c r="D21" s="22">
        <v>2728.671018865026</v>
      </c>
      <c r="E21" s="22">
        <v>145.88068916702412</v>
      </c>
      <c r="F21" s="22">
        <v>97.16172408401522</v>
      </c>
      <c r="G21" s="1290">
        <v>0</v>
      </c>
      <c r="H21" s="1290">
        <v>0</v>
      </c>
      <c r="I21" s="22">
        <v>427</v>
      </c>
      <c r="J21" s="22"/>
      <c r="K21" s="22">
        <v>1775.085</v>
      </c>
    </row>
    <row r="22" spans="1:11" ht="12.75">
      <c r="A22" s="21" t="s">
        <v>812</v>
      </c>
      <c r="B22" s="22">
        <v>2304.041327770594</v>
      </c>
      <c r="C22" s="22">
        <f t="shared" si="0"/>
        <v>10514.49126244671</v>
      </c>
      <c r="D22" s="22">
        <v>4180.2177637492005</v>
      </c>
      <c r="E22" s="22">
        <v>166.48927745796888</v>
      </c>
      <c r="F22" s="22">
        <v>131.3362212395412</v>
      </c>
      <c r="G22" s="1290">
        <v>0</v>
      </c>
      <c r="H22" s="1290">
        <v>0</v>
      </c>
      <c r="I22" s="22">
        <v>997</v>
      </c>
      <c r="J22" s="22"/>
      <c r="K22" s="22">
        <v>6036.448</v>
      </c>
    </row>
    <row r="23" spans="1:11" ht="12.75">
      <c r="A23" s="21" t="s">
        <v>813</v>
      </c>
      <c r="B23" s="22">
        <v>1457.4304034043475</v>
      </c>
      <c r="C23" s="22">
        <f t="shared" si="0"/>
        <v>6940.7518691272235</v>
      </c>
      <c r="D23" s="22">
        <v>3843.0426586272765</v>
      </c>
      <c r="E23" s="22">
        <v>142.53432910188567</v>
      </c>
      <c r="F23" s="22">
        <v>82.59288139806199</v>
      </c>
      <c r="G23" s="1290">
        <v>0</v>
      </c>
      <c r="H23" s="1290">
        <v>0</v>
      </c>
      <c r="I23" s="22">
        <v>540</v>
      </c>
      <c r="J23" s="22"/>
      <c r="K23" s="22">
        <v>2872.582</v>
      </c>
    </row>
    <row r="24" spans="1:11" ht="12.75">
      <c r="A24" s="21" t="s">
        <v>814</v>
      </c>
      <c r="B24" s="22">
        <v>11266.887941570649</v>
      </c>
      <c r="C24" s="22">
        <f t="shared" si="0"/>
        <v>17372.138684995025</v>
      </c>
      <c r="D24" s="22">
        <v>8271.748213216144</v>
      </c>
      <c r="E24" s="22">
        <v>573.1116176388587</v>
      </c>
      <c r="F24" s="22">
        <v>571.9218541400227</v>
      </c>
      <c r="G24" s="1290">
        <v>0</v>
      </c>
      <c r="H24" s="1290">
        <v>0</v>
      </c>
      <c r="I24" s="22">
        <v>1608</v>
      </c>
      <c r="J24" s="22"/>
      <c r="K24" s="22">
        <v>7955.357</v>
      </c>
    </row>
    <row r="25" spans="1:11" ht="12.75">
      <c r="A25" s="21" t="s">
        <v>815</v>
      </c>
      <c r="B25" s="22">
        <v>6436.169282242173</v>
      </c>
      <c r="C25" s="22">
        <f t="shared" si="0"/>
        <v>19547.232661380138</v>
      </c>
      <c r="D25" s="22">
        <v>11745.871460559578</v>
      </c>
      <c r="E25" s="22">
        <v>1052.7486056980617</v>
      </c>
      <c r="F25" s="22">
        <v>351.81859512249883</v>
      </c>
      <c r="G25" s="1290">
        <v>0</v>
      </c>
      <c r="H25" s="1290">
        <v>0</v>
      </c>
      <c r="I25" s="22">
        <v>1471</v>
      </c>
      <c r="J25" s="22"/>
      <c r="K25" s="22">
        <v>6396.794</v>
      </c>
    </row>
    <row r="26" spans="1:11" ht="12.75">
      <c r="A26" s="21" t="s">
        <v>816</v>
      </c>
      <c r="B26" s="22">
        <v>663.2193898842806</v>
      </c>
      <c r="C26" s="22">
        <f t="shared" si="0"/>
        <v>2065.6001825921267</v>
      </c>
      <c r="D26" s="22">
        <v>1096.2838487934994</v>
      </c>
      <c r="E26" s="22">
        <v>9.701732389821048</v>
      </c>
      <c r="F26" s="22">
        <v>38.290601408806445</v>
      </c>
      <c r="G26" s="1290">
        <v>0</v>
      </c>
      <c r="H26" s="1290">
        <v>0</v>
      </c>
      <c r="I26" s="22">
        <v>195</v>
      </c>
      <c r="J26" s="22"/>
      <c r="K26" s="22">
        <v>921.324</v>
      </c>
    </row>
    <row r="27" spans="1:11" ht="12.75">
      <c r="A27" s="21" t="s">
        <v>817</v>
      </c>
      <c r="B27" s="22">
        <v>1689.1250822403451</v>
      </c>
      <c r="C27" s="22">
        <f t="shared" si="0"/>
        <v>4198.506588688153</v>
      </c>
      <c r="D27" s="22">
        <v>2186.094023100031</v>
      </c>
      <c r="E27" s="22">
        <v>74.86626429036886</v>
      </c>
      <c r="F27" s="22">
        <v>92.9373012977537</v>
      </c>
      <c r="G27" s="1290">
        <v>0</v>
      </c>
      <c r="H27" s="1290">
        <v>0</v>
      </c>
      <c r="I27" s="22">
        <v>412</v>
      </c>
      <c r="J27" s="22"/>
      <c r="K27" s="22">
        <v>1844.609</v>
      </c>
    </row>
    <row r="28" spans="1:11" ht="12.75">
      <c r="A28" s="21" t="s">
        <v>818</v>
      </c>
      <c r="B28" s="22">
        <v>1046.1073836210965</v>
      </c>
      <c r="C28" s="22">
        <f t="shared" si="0"/>
        <v>2579.507169284671</v>
      </c>
      <c r="D28" s="22">
        <v>1683.8625066416087</v>
      </c>
      <c r="E28" s="22">
        <v>20.660654833287293</v>
      </c>
      <c r="F28" s="22">
        <v>58.492007809775046</v>
      </c>
      <c r="G28" s="1290">
        <v>0</v>
      </c>
      <c r="H28" s="1290">
        <v>0</v>
      </c>
      <c r="I28" s="22">
        <v>177</v>
      </c>
      <c r="J28" s="22"/>
      <c r="K28" s="22">
        <v>816.492</v>
      </c>
    </row>
    <row r="29" spans="1:11" ht="12.75">
      <c r="A29" s="21" t="s">
        <v>819</v>
      </c>
      <c r="B29" s="22">
        <v>1814.7608809550263</v>
      </c>
      <c r="C29" s="22">
        <f t="shared" si="0"/>
        <v>4264.540130512996</v>
      </c>
      <c r="D29" s="22">
        <v>2237.226933695685</v>
      </c>
      <c r="E29" s="22">
        <v>62.732590485299724</v>
      </c>
      <c r="F29" s="22">
        <v>102.90260633201166</v>
      </c>
      <c r="G29" s="1290">
        <v>0</v>
      </c>
      <c r="H29" s="1290">
        <v>0</v>
      </c>
      <c r="I29" s="22">
        <v>431</v>
      </c>
      <c r="J29" s="22"/>
      <c r="K29" s="22">
        <v>1861.678</v>
      </c>
    </row>
    <row r="30" spans="1:11" ht="12.75">
      <c r="A30" s="21" t="s">
        <v>820</v>
      </c>
      <c r="B30" s="22">
        <v>5905.02898836288</v>
      </c>
      <c r="C30" s="22">
        <f t="shared" si="0"/>
        <v>19339.674410555348</v>
      </c>
      <c r="D30" s="22">
        <v>7802.82319479114</v>
      </c>
      <c r="E30" s="22">
        <v>258.22076258878246</v>
      </c>
      <c r="F30" s="22">
        <v>315.0444531754273</v>
      </c>
      <c r="G30" s="1290">
        <v>0</v>
      </c>
      <c r="H30" s="1290">
        <v>0</v>
      </c>
      <c r="I30" s="22">
        <v>1427</v>
      </c>
      <c r="J30" s="22"/>
      <c r="K30" s="22">
        <v>10963.586</v>
      </c>
    </row>
    <row r="31" spans="1:11" ht="12.75">
      <c r="A31" s="21" t="s">
        <v>821</v>
      </c>
      <c r="B31" s="22">
        <v>25940.929907433092</v>
      </c>
      <c r="C31" s="22">
        <f t="shared" si="0"/>
        <v>123703.46180193347</v>
      </c>
      <c r="D31" s="22">
        <v>52835.55688925377</v>
      </c>
      <c r="E31" s="22">
        <v>3570.89485955122</v>
      </c>
      <c r="F31" s="22">
        <v>1415.9398631284805</v>
      </c>
      <c r="G31" s="22">
        <v>2120.54531</v>
      </c>
      <c r="H31" s="22">
        <v>659.2285899999999</v>
      </c>
      <c r="I31" s="22">
        <v>8251</v>
      </c>
      <c r="J31" s="22"/>
      <c r="K31" s="22">
        <v>63101.29629</v>
      </c>
    </row>
    <row r="32" spans="1:11" ht="12.75">
      <c r="A32" s="21" t="s">
        <v>822</v>
      </c>
      <c r="B32" s="22">
        <v>19784.102614982217</v>
      </c>
      <c r="C32" s="22">
        <f t="shared" si="0"/>
        <v>99462.5248624625</v>
      </c>
      <c r="D32" s="22">
        <v>26347.93215714766</v>
      </c>
      <c r="E32" s="22">
        <v>1591.2956322589187</v>
      </c>
      <c r="F32" s="22">
        <v>1110.2649630559154</v>
      </c>
      <c r="G32" s="22">
        <v>430.5861</v>
      </c>
      <c r="H32" s="22">
        <v>14705.16886</v>
      </c>
      <c r="I32" s="22">
        <v>8611</v>
      </c>
      <c r="J32" s="22"/>
      <c r="K32" s="22">
        <v>55277.27715</v>
      </c>
    </row>
    <row r="33" spans="1:11" ht="12.75">
      <c r="A33" s="21" t="s">
        <v>823</v>
      </c>
      <c r="B33" s="22">
        <v>1063.7379127176728</v>
      </c>
      <c r="C33" s="22">
        <f t="shared" si="0"/>
        <v>4505.227107336193</v>
      </c>
      <c r="D33" s="22">
        <v>1595.3190517923938</v>
      </c>
      <c r="E33" s="22">
        <v>73.61124367598794</v>
      </c>
      <c r="F33" s="22">
        <v>61.14581186781114</v>
      </c>
      <c r="G33" s="1290">
        <v>0</v>
      </c>
      <c r="H33" s="1290">
        <v>0</v>
      </c>
      <c r="I33" s="22">
        <v>403</v>
      </c>
      <c r="J33" s="22"/>
      <c r="K33" s="22">
        <v>2775.151</v>
      </c>
    </row>
    <row r="34" spans="1:11" ht="12.75">
      <c r="A34" s="21" t="s">
        <v>824</v>
      </c>
      <c r="B34" s="22">
        <v>488.51384989854415</v>
      </c>
      <c r="C34" s="22">
        <f t="shared" si="0"/>
        <v>2423.528415438822</v>
      </c>
      <c r="D34" s="22">
        <v>843.6221082063676</v>
      </c>
      <c r="E34" s="22">
        <v>24.16321452545323</v>
      </c>
      <c r="F34" s="22">
        <v>28.596092707001137</v>
      </c>
      <c r="G34" s="1290">
        <v>0</v>
      </c>
      <c r="H34" s="1290">
        <v>0</v>
      </c>
      <c r="I34" s="22">
        <v>186</v>
      </c>
      <c r="J34" s="22"/>
      <c r="K34" s="22">
        <v>1527.147</v>
      </c>
    </row>
    <row r="35" spans="1:11" ht="12.75">
      <c r="A35" s="21" t="s">
        <v>825</v>
      </c>
      <c r="B35" s="22">
        <v>125.3829397551069</v>
      </c>
      <c r="C35" s="22">
        <f t="shared" si="0"/>
        <v>174.9867716723057</v>
      </c>
      <c r="D35" s="22">
        <v>115.57079255865466</v>
      </c>
      <c r="E35" s="22">
        <v>0.42195593690075894</v>
      </c>
      <c r="F35" s="22">
        <v>7.149023176750284</v>
      </c>
      <c r="G35" s="1290">
        <v>0</v>
      </c>
      <c r="H35" s="1290">
        <v>0</v>
      </c>
      <c r="I35" s="22">
        <v>19</v>
      </c>
      <c r="J35" s="22"/>
      <c r="K35" s="22">
        <v>51.845</v>
      </c>
    </row>
    <row r="36" spans="1:11" ht="12.75">
      <c r="A36" s="21" t="s">
        <v>826</v>
      </c>
      <c r="B36" s="22">
        <v>1864.5131093210216</v>
      </c>
      <c r="C36" s="22">
        <f t="shared" si="0"/>
        <v>3874.614532984644</v>
      </c>
      <c r="D36" s="22">
        <v>2133.8386036887964</v>
      </c>
      <c r="E36" s="22">
        <v>65.97156330685671</v>
      </c>
      <c r="F36" s="22">
        <v>105.88136598899095</v>
      </c>
      <c r="G36" s="1290">
        <v>0</v>
      </c>
      <c r="H36" s="1290">
        <v>0</v>
      </c>
      <c r="I36" s="22">
        <v>423</v>
      </c>
      <c r="J36" s="22"/>
      <c r="K36" s="22">
        <v>1568.923</v>
      </c>
    </row>
    <row r="37" spans="1:11" ht="12.75">
      <c r="A37" s="21" t="s">
        <v>827</v>
      </c>
      <c r="B37" s="22">
        <v>15520.917094933673</v>
      </c>
      <c r="C37" s="22">
        <f t="shared" si="0"/>
        <v>44747.6422397885</v>
      </c>
      <c r="D37" s="22">
        <v>23982.126296243452</v>
      </c>
      <c r="E37" s="22">
        <v>1805.2207839498105</v>
      </c>
      <c r="F37" s="22">
        <v>862.4321595952388</v>
      </c>
      <c r="G37" s="1290">
        <v>0</v>
      </c>
      <c r="H37" s="1290">
        <v>0</v>
      </c>
      <c r="I37" s="22">
        <v>3210</v>
      </c>
      <c r="J37" s="22"/>
      <c r="K37" s="22">
        <v>18097.863</v>
      </c>
    </row>
    <row r="38" spans="1:11" ht="12.75">
      <c r="A38" s="21" t="s">
        <v>828</v>
      </c>
      <c r="B38" s="22">
        <v>1396.1750654170123</v>
      </c>
      <c r="C38" s="22">
        <f t="shared" si="0"/>
        <v>4414.040543245286</v>
      </c>
      <c r="D38" s="22">
        <v>2243.256872748335</v>
      </c>
      <c r="E38" s="22">
        <v>60.568574819189145</v>
      </c>
      <c r="F38" s="22">
        <v>78.58509567776258</v>
      </c>
      <c r="G38" s="1290">
        <v>0</v>
      </c>
      <c r="H38" s="1290">
        <v>0</v>
      </c>
      <c r="I38" s="22">
        <v>454</v>
      </c>
      <c r="J38" s="22"/>
      <c r="K38" s="22">
        <v>2031.63</v>
      </c>
    </row>
    <row r="39" spans="1:11" ht="12.75">
      <c r="A39" s="21" t="s">
        <v>829</v>
      </c>
      <c r="B39" s="22">
        <v>514.537688604881</v>
      </c>
      <c r="C39" s="22">
        <f t="shared" si="0"/>
        <v>1547.8574942921973</v>
      </c>
      <c r="D39" s="22">
        <v>769.7786559871842</v>
      </c>
      <c r="E39" s="22">
        <v>55.16558633152159</v>
      </c>
      <c r="F39" s="22">
        <v>28.650251973491667</v>
      </c>
      <c r="G39" s="1290">
        <v>0</v>
      </c>
      <c r="H39" s="1290">
        <v>0</v>
      </c>
      <c r="I39" s="22">
        <v>141</v>
      </c>
      <c r="J39" s="22"/>
      <c r="K39" s="22">
        <v>694.263</v>
      </c>
    </row>
    <row r="40" spans="1:11" ht="12.75">
      <c r="A40" s="21" t="s">
        <v>830</v>
      </c>
      <c r="B40" s="22">
        <v>1025.9355334550846</v>
      </c>
      <c r="C40" s="22">
        <f aca="true" t="shared" si="1" ref="C40:C71">SUM(D40:H40)+K40</f>
        <v>3464.7097956383977</v>
      </c>
      <c r="D40" s="22">
        <v>1843.736939104736</v>
      </c>
      <c r="E40" s="22">
        <v>73.82384872388651</v>
      </c>
      <c r="F40" s="22">
        <v>58.492007809775046</v>
      </c>
      <c r="G40" s="1290">
        <v>0</v>
      </c>
      <c r="H40" s="1290">
        <v>0</v>
      </c>
      <c r="I40" s="22">
        <v>225</v>
      </c>
      <c r="J40" s="22"/>
      <c r="K40" s="22">
        <v>1488.657</v>
      </c>
    </row>
    <row r="41" spans="1:11" ht="12.75">
      <c r="A41" s="21" t="s">
        <v>831</v>
      </c>
      <c r="B41" s="22">
        <v>5554.359340882106</v>
      </c>
      <c r="C41" s="22">
        <f t="shared" si="1"/>
        <v>16537.300253564863</v>
      </c>
      <c r="D41" s="22">
        <v>9194.812134395212</v>
      </c>
      <c r="E41" s="22">
        <v>258.2305250654717</v>
      </c>
      <c r="F41" s="22">
        <v>316.4525941041811</v>
      </c>
      <c r="G41" s="1290">
        <v>0</v>
      </c>
      <c r="H41" s="1290">
        <v>0</v>
      </c>
      <c r="I41" s="22">
        <v>1553</v>
      </c>
      <c r="J41" s="22"/>
      <c r="K41" s="22">
        <v>6767.805</v>
      </c>
    </row>
    <row r="42" spans="1:11" ht="12.75">
      <c r="A42" s="21" t="s">
        <v>832</v>
      </c>
      <c r="B42" s="22">
        <v>677.7033182418975</v>
      </c>
      <c r="C42" s="22">
        <f t="shared" si="1"/>
        <v>2129.7596368935724</v>
      </c>
      <c r="D42" s="22">
        <v>1495.8524109778452</v>
      </c>
      <c r="E42" s="22">
        <v>36.51491697658162</v>
      </c>
      <c r="F42" s="22">
        <v>39.21130893914549</v>
      </c>
      <c r="G42" s="1290">
        <v>0</v>
      </c>
      <c r="H42" s="1290">
        <v>0</v>
      </c>
      <c r="I42" s="22">
        <v>179</v>
      </c>
      <c r="J42" s="22"/>
      <c r="K42" s="22">
        <v>558.181</v>
      </c>
    </row>
    <row r="43" spans="1:11" ht="12.75">
      <c r="A43" s="21" t="s">
        <v>833</v>
      </c>
      <c r="B43" s="22">
        <v>2964.2125414540637</v>
      </c>
      <c r="C43" s="22">
        <f t="shared" si="1"/>
        <v>5316.307867239253</v>
      </c>
      <c r="D43" s="22">
        <v>3169.1473278583335</v>
      </c>
      <c r="E43" s="22">
        <v>405.4638596137689</v>
      </c>
      <c r="F43" s="22">
        <v>153.59567976715002</v>
      </c>
      <c r="G43" s="1290">
        <v>0</v>
      </c>
      <c r="H43" s="1290">
        <v>0</v>
      </c>
      <c r="I43" s="22">
        <v>402</v>
      </c>
      <c r="J43" s="22"/>
      <c r="K43" s="22">
        <v>1588.101</v>
      </c>
    </row>
    <row r="44" spans="1:11" ht="12.75">
      <c r="A44" s="21" t="s">
        <v>834</v>
      </c>
      <c r="B44" s="22">
        <v>3429.962778783719</v>
      </c>
      <c r="C44" s="22">
        <f t="shared" si="1"/>
        <v>7176.333689254436</v>
      </c>
      <c r="D44" s="22">
        <v>4090.5092501112517</v>
      </c>
      <c r="E44" s="22">
        <v>207.62510006744824</v>
      </c>
      <c r="F44" s="22">
        <v>181.70433907573639</v>
      </c>
      <c r="G44" s="1290">
        <v>0</v>
      </c>
      <c r="H44" s="1290">
        <v>0</v>
      </c>
      <c r="I44" s="22">
        <v>759</v>
      </c>
      <c r="J44" s="22"/>
      <c r="K44" s="22">
        <v>2696.495</v>
      </c>
    </row>
    <row r="45" spans="1:11" ht="12.75">
      <c r="A45" s="21" t="s">
        <v>835</v>
      </c>
      <c r="B45" s="22">
        <v>7123.636415800562</v>
      </c>
      <c r="C45" s="22">
        <f t="shared" si="1"/>
        <v>18292.36553603264</v>
      </c>
      <c r="D45" s="22">
        <v>10697.739998051771</v>
      </c>
      <c r="E45" s="22">
        <v>626.9950653651958</v>
      </c>
      <c r="F45" s="22">
        <v>405.16547261567325</v>
      </c>
      <c r="G45" s="1290">
        <v>0</v>
      </c>
      <c r="H45" s="1290">
        <v>0</v>
      </c>
      <c r="I45" s="22">
        <v>2050</v>
      </c>
      <c r="J45" s="22"/>
      <c r="K45" s="22">
        <v>6562.465</v>
      </c>
    </row>
    <row r="46" spans="1:11" ht="12.75">
      <c r="A46" s="21" t="s">
        <v>836</v>
      </c>
      <c r="B46" s="22">
        <v>1131.740097014312</v>
      </c>
      <c r="C46" s="22">
        <f t="shared" si="1"/>
        <v>4685.078823780385</v>
      </c>
      <c r="D46" s="22">
        <v>2197.0202483491616</v>
      </c>
      <c r="E46" s="22">
        <v>36.72643730484806</v>
      </c>
      <c r="F46" s="22">
        <v>63.637138126375625</v>
      </c>
      <c r="G46" s="1290">
        <v>0</v>
      </c>
      <c r="H46" s="1290">
        <v>0</v>
      </c>
      <c r="I46" s="22">
        <v>421</v>
      </c>
      <c r="J46" s="22"/>
      <c r="K46" s="22">
        <v>2387.695</v>
      </c>
    </row>
    <row r="47" spans="1:11" ht="12.75">
      <c r="A47" s="21" t="s">
        <v>837</v>
      </c>
      <c r="B47" s="22">
        <v>1259.2341123673596</v>
      </c>
      <c r="C47" s="22">
        <f t="shared" si="1"/>
        <v>7016.021880127462</v>
      </c>
      <c r="D47" s="22">
        <v>3480.6465634657498</v>
      </c>
      <c r="E47" s="22">
        <v>124.39456269368158</v>
      </c>
      <c r="F47" s="22">
        <v>71.32775396803125</v>
      </c>
      <c r="G47" s="1290">
        <v>0</v>
      </c>
      <c r="H47" s="1290">
        <v>0</v>
      </c>
      <c r="I47" s="22">
        <v>580</v>
      </c>
      <c r="J47" s="22"/>
      <c r="K47" s="22">
        <v>3339.653</v>
      </c>
    </row>
    <row r="48" spans="1:11" ht="12.75">
      <c r="A48" s="21" t="s">
        <v>838</v>
      </c>
      <c r="B48" s="22">
        <v>6107.008397152934</v>
      </c>
      <c r="C48" s="22">
        <f t="shared" si="1"/>
        <v>11375.996086921312</v>
      </c>
      <c r="D48" s="22">
        <v>6987.548486556579</v>
      </c>
      <c r="E48" s="22">
        <v>238.28578518939392</v>
      </c>
      <c r="F48" s="22">
        <v>335.5708151753391</v>
      </c>
      <c r="G48" s="1290">
        <v>0</v>
      </c>
      <c r="H48" s="1290">
        <v>0</v>
      </c>
      <c r="I48" s="22">
        <v>1198</v>
      </c>
      <c r="J48" s="22"/>
      <c r="K48" s="22">
        <v>3814.591</v>
      </c>
    </row>
    <row r="49" spans="1:11" ht="12.75">
      <c r="A49" s="21" t="s">
        <v>839</v>
      </c>
      <c r="B49" s="22">
        <v>2083.3965956493385</v>
      </c>
      <c r="C49" s="22">
        <f t="shared" si="1"/>
        <v>5888.288495569269</v>
      </c>
      <c r="D49" s="22">
        <v>2809.449103613676</v>
      </c>
      <c r="E49" s="22">
        <v>178.57413887959189</v>
      </c>
      <c r="F49" s="22">
        <v>120.12525307600099</v>
      </c>
      <c r="G49" s="1290">
        <v>0</v>
      </c>
      <c r="H49" s="1290">
        <v>0</v>
      </c>
      <c r="I49" s="22">
        <v>530</v>
      </c>
      <c r="J49" s="22"/>
      <c r="K49" s="22">
        <v>2780.14</v>
      </c>
    </row>
    <row r="50" spans="1:11" ht="12.75">
      <c r="A50" s="21" t="s">
        <v>840</v>
      </c>
      <c r="B50" s="22">
        <v>2518.825225311884</v>
      </c>
      <c r="C50" s="22">
        <f t="shared" si="1"/>
        <v>9677.78316183274</v>
      </c>
      <c r="D50" s="22">
        <v>3885.3342926583346</v>
      </c>
      <c r="E50" s="22">
        <v>151.43336896392637</v>
      </c>
      <c r="F50" s="22">
        <v>140.27250021047905</v>
      </c>
      <c r="G50" s="1290">
        <v>0</v>
      </c>
      <c r="H50" s="1290">
        <v>0</v>
      </c>
      <c r="I50" s="22">
        <v>893</v>
      </c>
      <c r="J50" s="22"/>
      <c r="K50" s="22">
        <v>5500.743</v>
      </c>
    </row>
    <row r="51" spans="1:11" ht="12.75">
      <c r="A51" s="21" t="s">
        <v>841</v>
      </c>
      <c r="B51" s="22">
        <v>5766.111653476242</v>
      </c>
      <c r="C51" s="22">
        <f t="shared" si="1"/>
        <v>14167.670263798289</v>
      </c>
      <c r="D51" s="22">
        <v>7801.838466841009</v>
      </c>
      <c r="E51" s="22">
        <v>600.6070908742324</v>
      </c>
      <c r="F51" s="22">
        <v>322.951706083045</v>
      </c>
      <c r="G51" s="1290">
        <v>0</v>
      </c>
      <c r="H51" s="1290">
        <v>0</v>
      </c>
      <c r="I51" s="22">
        <v>1443</v>
      </c>
      <c r="J51" s="22"/>
      <c r="K51" s="22">
        <v>5442.273</v>
      </c>
    </row>
    <row r="52" spans="1:11" ht="12.75">
      <c r="A52" s="21" t="s">
        <v>842</v>
      </c>
      <c r="B52" s="22">
        <v>5487.385811968592</v>
      </c>
      <c r="C52" s="22">
        <f t="shared" si="1"/>
        <v>19135.85661821902</v>
      </c>
      <c r="D52" s="22">
        <v>8881.455896388014</v>
      </c>
      <c r="E52" s="22">
        <v>507.1584945657482</v>
      </c>
      <c r="F52" s="22">
        <v>287.4232272652557</v>
      </c>
      <c r="G52" s="1290">
        <v>0</v>
      </c>
      <c r="H52" s="1290">
        <v>0</v>
      </c>
      <c r="I52" s="22">
        <v>1815</v>
      </c>
      <c r="J52" s="22"/>
      <c r="K52" s="22">
        <v>9459.819</v>
      </c>
    </row>
    <row r="53" spans="1:11" ht="12.75">
      <c r="A53" s="21" t="s">
        <v>843</v>
      </c>
      <c r="B53" s="22">
        <v>2170.3907660845075</v>
      </c>
      <c r="C53" s="22">
        <f t="shared" si="1"/>
        <v>6738.125170598247</v>
      </c>
      <c r="D53" s="22">
        <v>4065.7694800061267</v>
      </c>
      <c r="E53" s="22">
        <v>74.60050798049562</v>
      </c>
      <c r="F53" s="22">
        <v>119.42118261162406</v>
      </c>
      <c r="G53" s="1290">
        <v>0</v>
      </c>
      <c r="H53" s="1290">
        <v>0</v>
      </c>
      <c r="I53" s="22">
        <v>585</v>
      </c>
      <c r="J53" s="22"/>
      <c r="K53" s="22">
        <v>2478.334</v>
      </c>
    </row>
    <row r="54" spans="1:11" ht="12.75">
      <c r="A54" s="21" t="s">
        <v>844</v>
      </c>
      <c r="B54" s="22">
        <v>2384.596274593868</v>
      </c>
      <c r="C54" s="22">
        <f t="shared" si="1"/>
        <v>5447.351346720513</v>
      </c>
      <c r="D54" s="22">
        <v>2655.195319985243</v>
      </c>
      <c r="E54" s="22">
        <v>132.54406128991656</v>
      </c>
      <c r="F54" s="22">
        <v>129.54896544535364</v>
      </c>
      <c r="G54" s="1290">
        <v>0</v>
      </c>
      <c r="H54" s="1290">
        <v>0</v>
      </c>
      <c r="I54" s="22">
        <v>550</v>
      </c>
      <c r="J54" s="22"/>
      <c r="K54" s="22">
        <v>2530.063</v>
      </c>
    </row>
    <row r="55" spans="1:11" ht="12.75">
      <c r="A55" s="21" t="s">
        <v>845</v>
      </c>
      <c r="B55" s="22">
        <v>2848.1011797747174</v>
      </c>
      <c r="C55" s="22">
        <f t="shared" si="1"/>
        <v>7203.655200605586</v>
      </c>
      <c r="D55" s="22">
        <v>4697.987112070944</v>
      </c>
      <c r="E55" s="22">
        <v>104.5626336593459</v>
      </c>
      <c r="F55" s="22">
        <v>161.3404548752962</v>
      </c>
      <c r="G55" s="1290">
        <v>0</v>
      </c>
      <c r="H55" s="1290">
        <v>0</v>
      </c>
      <c r="I55" s="22">
        <v>735</v>
      </c>
      <c r="J55" s="22"/>
      <c r="K55" s="22">
        <v>2239.765</v>
      </c>
    </row>
    <row r="56" spans="1:11" ht="12.75">
      <c r="A56" s="21" t="s">
        <v>846</v>
      </c>
      <c r="B56" s="22">
        <v>897.2222893444708</v>
      </c>
      <c r="C56" s="22">
        <f t="shared" si="1"/>
        <v>3233.6998438589053</v>
      </c>
      <c r="D56" s="22">
        <v>1692.9854235046982</v>
      </c>
      <c r="E56" s="22">
        <v>36.635320855748674</v>
      </c>
      <c r="F56" s="22">
        <v>51.72209949845849</v>
      </c>
      <c r="G56" s="1290">
        <v>0</v>
      </c>
      <c r="H56" s="1290">
        <v>0</v>
      </c>
      <c r="I56" s="22">
        <v>378</v>
      </c>
      <c r="J56" s="22"/>
      <c r="K56" s="22">
        <v>1452.357</v>
      </c>
    </row>
    <row r="57" spans="1:11" ht="12.75">
      <c r="A57" s="21" t="s">
        <v>847</v>
      </c>
      <c r="B57" s="22">
        <v>2246.900991606619</v>
      </c>
      <c r="C57" s="22">
        <f t="shared" si="1"/>
        <v>5434.363781231842</v>
      </c>
      <c r="D57" s="22">
        <v>3341.91946766005</v>
      </c>
      <c r="E57" s="22">
        <v>104.15694851692719</v>
      </c>
      <c r="F57" s="22">
        <v>126.62436505486488</v>
      </c>
      <c r="G57" s="1290">
        <v>0</v>
      </c>
      <c r="H57" s="1290">
        <v>0</v>
      </c>
      <c r="I57" s="22">
        <v>526</v>
      </c>
      <c r="J57" s="22"/>
      <c r="K57" s="22">
        <v>1861.663</v>
      </c>
    </row>
    <row r="58" spans="1:11" ht="12.75">
      <c r="A58" s="21" t="s">
        <v>848</v>
      </c>
      <c r="B58" s="22">
        <v>1957.2949342762856</v>
      </c>
      <c r="C58" s="22">
        <f t="shared" si="1"/>
        <v>6913.037967716043</v>
      </c>
      <c r="D58" s="22">
        <v>3329.7106646487127</v>
      </c>
      <c r="E58" s="22">
        <v>97.87750656649405</v>
      </c>
      <c r="F58" s="22">
        <v>112.48879650083592</v>
      </c>
      <c r="G58" s="1290">
        <v>0</v>
      </c>
      <c r="H58" s="1290">
        <v>0</v>
      </c>
      <c r="I58" s="22">
        <v>777</v>
      </c>
      <c r="J58" s="22"/>
      <c r="K58" s="22">
        <v>3372.961</v>
      </c>
    </row>
    <row r="59" spans="1:11" ht="12.75">
      <c r="A59" s="21" t="s">
        <v>849</v>
      </c>
      <c r="B59" s="22">
        <v>602.393866630953</v>
      </c>
      <c r="C59" s="22">
        <f t="shared" si="1"/>
        <v>1684.0476209469211</v>
      </c>
      <c r="D59" s="22">
        <v>1089.3005877232854</v>
      </c>
      <c r="E59" s="22">
        <v>13.205376801619124</v>
      </c>
      <c r="F59" s="22">
        <v>34.228656422016506</v>
      </c>
      <c r="G59" s="1290">
        <v>0</v>
      </c>
      <c r="H59" s="1290">
        <v>0</v>
      </c>
      <c r="I59" s="22">
        <v>138</v>
      </c>
      <c r="J59" s="22"/>
      <c r="K59" s="22">
        <v>547.313</v>
      </c>
    </row>
    <row r="60" spans="1:11" ht="12.75">
      <c r="A60" s="21" t="s">
        <v>850</v>
      </c>
      <c r="B60" s="22">
        <v>2731.0450609446452</v>
      </c>
      <c r="C60" s="22">
        <f t="shared" si="1"/>
        <v>5901.79195174513</v>
      </c>
      <c r="D60" s="22">
        <v>2913.570914110168</v>
      </c>
      <c r="E60" s="22">
        <v>526.7083964957286</v>
      </c>
      <c r="F60" s="22">
        <v>141.6806411392329</v>
      </c>
      <c r="G60" s="1290">
        <v>0</v>
      </c>
      <c r="H60" s="1290">
        <v>0</v>
      </c>
      <c r="I60" s="22">
        <v>578</v>
      </c>
      <c r="J60" s="22"/>
      <c r="K60" s="22">
        <v>2319.832</v>
      </c>
    </row>
    <row r="61" spans="1:11" ht="12.75">
      <c r="A61" s="21" t="s">
        <v>851</v>
      </c>
      <c r="B61" s="22">
        <v>2221.0613059065186</v>
      </c>
      <c r="C61" s="22">
        <f t="shared" si="1"/>
        <v>5764.758441359703</v>
      </c>
      <c r="D61" s="22">
        <v>2800.741555536135</v>
      </c>
      <c r="E61" s="22">
        <v>155.3763248267394</v>
      </c>
      <c r="F61" s="22">
        <v>123.97056099682878</v>
      </c>
      <c r="G61" s="1290">
        <v>0</v>
      </c>
      <c r="H61" s="1290">
        <v>0</v>
      </c>
      <c r="I61" s="22">
        <v>522</v>
      </c>
      <c r="J61" s="22"/>
      <c r="K61" s="22">
        <v>2684.67</v>
      </c>
    </row>
    <row r="62" spans="1:11" ht="12.75">
      <c r="A62" s="21" t="s">
        <v>852</v>
      </c>
      <c r="B62" s="22">
        <v>5227.915769927601</v>
      </c>
      <c r="C62" s="22">
        <f t="shared" si="1"/>
        <v>14942.108395838037</v>
      </c>
      <c r="D62" s="22">
        <v>7388.72280368018</v>
      </c>
      <c r="E62" s="22">
        <v>305.2975946234687</v>
      </c>
      <c r="F62" s="22">
        <v>286.66499753438825</v>
      </c>
      <c r="G62" s="1290">
        <v>0</v>
      </c>
      <c r="H62" s="1290">
        <v>0</v>
      </c>
      <c r="I62" s="22">
        <v>1229</v>
      </c>
      <c r="J62" s="22"/>
      <c r="K62" s="22">
        <v>6961.423</v>
      </c>
    </row>
    <row r="63" spans="1:11" ht="12.75">
      <c r="A63" s="21" t="s">
        <v>853</v>
      </c>
      <c r="B63" s="22">
        <v>1085.8844961630166</v>
      </c>
      <c r="C63" s="22">
        <f t="shared" si="1"/>
        <v>2889.00881138406</v>
      </c>
      <c r="D63" s="22">
        <v>1757.493208995023</v>
      </c>
      <c r="E63" s="22">
        <v>85.22967565579263</v>
      </c>
      <c r="F63" s="22">
        <v>61.52492673324487</v>
      </c>
      <c r="G63" s="1290">
        <v>0</v>
      </c>
      <c r="H63" s="1290">
        <v>0</v>
      </c>
      <c r="I63" s="22">
        <v>208</v>
      </c>
      <c r="J63" s="22"/>
      <c r="K63" s="22">
        <v>984.761</v>
      </c>
    </row>
    <row r="64" spans="1:11" ht="12.75">
      <c r="A64" s="21" t="s">
        <v>854</v>
      </c>
      <c r="B64" s="22">
        <v>3390.904318321055</v>
      </c>
      <c r="C64" s="22">
        <f t="shared" si="1"/>
        <v>10887.430801984536</v>
      </c>
      <c r="D64" s="22">
        <v>4896.123088250708</v>
      </c>
      <c r="E64" s="22">
        <v>184.6116883520588</v>
      </c>
      <c r="F64" s="22">
        <v>190.0990253817689</v>
      </c>
      <c r="G64" s="1290">
        <v>0</v>
      </c>
      <c r="H64" s="1290">
        <v>0</v>
      </c>
      <c r="I64" s="22">
        <v>1086</v>
      </c>
      <c r="J64" s="22"/>
      <c r="K64" s="22">
        <v>5616.597</v>
      </c>
    </row>
    <row r="65" spans="1:11" ht="12.75">
      <c r="A65" s="21" t="s">
        <v>855</v>
      </c>
      <c r="B65" s="22">
        <v>2189.0526799064546</v>
      </c>
      <c r="C65" s="22">
        <f t="shared" si="1"/>
        <v>5791.73987835488</v>
      </c>
      <c r="D65" s="22">
        <v>3408.110003279147</v>
      </c>
      <c r="E65" s="22">
        <v>69.8743845432807</v>
      </c>
      <c r="F65" s="22">
        <v>123.26649053245188</v>
      </c>
      <c r="G65" s="1290">
        <v>0</v>
      </c>
      <c r="H65" s="1290">
        <v>0</v>
      </c>
      <c r="I65" s="22">
        <v>542</v>
      </c>
      <c r="J65" s="22"/>
      <c r="K65" s="22">
        <v>2190.489</v>
      </c>
    </row>
    <row r="66" spans="1:11" ht="12.75">
      <c r="A66" s="21" t="s">
        <v>856</v>
      </c>
      <c r="B66" s="22">
        <v>1906.2163097113696</v>
      </c>
      <c r="C66" s="22">
        <f t="shared" si="1"/>
        <v>4715.293072255973</v>
      </c>
      <c r="D66" s="22">
        <v>2833.8555655957634</v>
      </c>
      <c r="E66" s="22">
        <v>39.67904414352124</v>
      </c>
      <c r="F66" s="22">
        <v>107.61446251668798</v>
      </c>
      <c r="G66" s="1290">
        <v>0</v>
      </c>
      <c r="H66" s="1290">
        <v>0</v>
      </c>
      <c r="I66" s="22">
        <v>453</v>
      </c>
      <c r="J66" s="22"/>
      <c r="K66" s="22">
        <v>1734.144</v>
      </c>
    </row>
    <row r="67" spans="1:11" ht="12.75">
      <c r="A67" s="21" t="s">
        <v>857</v>
      </c>
      <c r="B67" s="22">
        <v>551.136824130736</v>
      </c>
      <c r="C67" s="22">
        <f t="shared" si="1"/>
        <v>1489.8377512434433</v>
      </c>
      <c r="D67" s="22">
        <v>929.6328265583335</v>
      </c>
      <c r="E67" s="22">
        <v>27.35120552429984</v>
      </c>
      <c r="F67" s="22">
        <v>32.54971916081001</v>
      </c>
      <c r="G67" s="1290">
        <v>0</v>
      </c>
      <c r="H67" s="1290">
        <v>0</v>
      </c>
      <c r="I67" s="22">
        <v>109</v>
      </c>
      <c r="J67" s="22"/>
      <c r="K67" s="22">
        <v>500.304</v>
      </c>
    </row>
    <row r="68" spans="1:11" ht="12.75">
      <c r="A68" s="21" t="s">
        <v>858</v>
      </c>
      <c r="B68" s="22">
        <v>11035.029658997946</v>
      </c>
      <c r="C68" s="22">
        <f t="shared" si="1"/>
        <v>34576.28016704552</v>
      </c>
      <c r="D68" s="22">
        <v>14320.97253465043</v>
      </c>
      <c r="E68" s="22">
        <v>615.8799432947021</v>
      </c>
      <c r="F68" s="22">
        <v>584.1076891003925</v>
      </c>
      <c r="G68" s="1290">
        <v>0</v>
      </c>
      <c r="H68" s="1290">
        <v>0</v>
      </c>
      <c r="I68" s="22">
        <v>3502</v>
      </c>
      <c r="J68" s="22"/>
      <c r="K68" s="22">
        <v>19055.32</v>
      </c>
    </row>
    <row r="69" spans="1:11" ht="12.75">
      <c r="A69" s="21" t="s">
        <v>859</v>
      </c>
      <c r="B69" s="22">
        <v>1770.9168441519184</v>
      </c>
      <c r="C69" s="22">
        <f t="shared" si="1"/>
        <v>8442.354158548542</v>
      </c>
      <c r="D69" s="22">
        <v>3698.646285446135</v>
      </c>
      <c r="E69" s="22">
        <v>42.49063743001679</v>
      </c>
      <c r="F69" s="22">
        <v>100.73623567239036</v>
      </c>
      <c r="G69" s="1290">
        <v>0</v>
      </c>
      <c r="H69" s="1290">
        <v>0</v>
      </c>
      <c r="I69" s="22">
        <v>745</v>
      </c>
      <c r="J69" s="22"/>
      <c r="K69" s="22">
        <v>4600.481</v>
      </c>
    </row>
    <row r="70" spans="1:11" ht="12.75">
      <c r="A70" s="21" t="s">
        <v>860</v>
      </c>
      <c r="B70" s="22">
        <v>328.2115263948535</v>
      </c>
      <c r="C70" s="22">
        <f t="shared" si="1"/>
        <v>769.7347526898453</v>
      </c>
      <c r="D70" s="22">
        <v>308.73855282541524</v>
      </c>
      <c r="E70" s="22">
        <v>12.562138059762697</v>
      </c>
      <c r="F70" s="22">
        <v>19.06406180466742</v>
      </c>
      <c r="G70" s="1290">
        <v>0</v>
      </c>
      <c r="H70" s="1290">
        <v>0</v>
      </c>
      <c r="I70" s="22">
        <v>115</v>
      </c>
      <c r="J70" s="22"/>
      <c r="K70" s="22">
        <v>429.37</v>
      </c>
    </row>
    <row r="71" spans="1:11" ht="12.75">
      <c r="A71" s="21" t="s">
        <v>861</v>
      </c>
      <c r="B71" s="22">
        <v>2297.9838807404317</v>
      </c>
      <c r="C71" s="22">
        <f t="shared" si="1"/>
        <v>9966.262159482141</v>
      </c>
      <c r="D71" s="22">
        <v>4039.5911155705644</v>
      </c>
      <c r="E71" s="22">
        <v>118.83428985935437</v>
      </c>
      <c r="F71" s="22">
        <v>127.43675405222285</v>
      </c>
      <c r="G71" s="1290">
        <v>0</v>
      </c>
      <c r="H71" s="1290">
        <v>0</v>
      </c>
      <c r="I71" s="22">
        <v>852</v>
      </c>
      <c r="J71" s="22"/>
      <c r="K71" s="22">
        <v>5680.4</v>
      </c>
    </row>
    <row r="72" spans="1:11" ht="12.75">
      <c r="A72" s="21" t="s">
        <v>862</v>
      </c>
      <c r="B72" s="22">
        <v>1192.8245626624155</v>
      </c>
      <c r="C72" s="22">
        <f aca="true" t="shared" si="2" ref="C72:C89">SUM(D72:H72)+K72</f>
        <v>3733.748411468024</v>
      </c>
      <c r="D72" s="22">
        <v>2363.1900506498505</v>
      </c>
      <c r="E72" s="22">
        <v>47.96304797414103</v>
      </c>
      <c r="F72" s="22">
        <v>68.45731284403301</v>
      </c>
      <c r="G72" s="1290">
        <v>0</v>
      </c>
      <c r="H72" s="1290">
        <v>0</v>
      </c>
      <c r="I72" s="22">
        <v>219</v>
      </c>
      <c r="J72" s="22"/>
      <c r="K72" s="22">
        <v>1254.138</v>
      </c>
    </row>
    <row r="73" spans="1:11" ht="12.75">
      <c r="A73" s="21" t="s">
        <v>863</v>
      </c>
      <c r="B73" s="22">
        <v>1490.7511898659466</v>
      </c>
      <c r="C73" s="22">
        <f t="shared" si="2"/>
        <v>8395.306193201563</v>
      </c>
      <c r="D73" s="22">
        <v>5198.164072682799</v>
      </c>
      <c r="E73" s="22">
        <v>242.49232792281586</v>
      </c>
      <c r="F73" s="22">
        <v>83.24279259594837</v>
      </c>
      <c r="G73" s="1290">
        <v>0</v>
      </c>
      <c r="H73" s="1290">
        <v>0</v>
      </c>
      <c r="I73" s="22">
        <v>391</v>
      </c>
      <c r="J73" s="22"/>
      <c r="K73" s="22">
        <v>2871.407</v>
      </c>
    </row>
    <row r="74" spans="1:11" ht="12.75">
      <c r="A74" s="21" t="s">
        <v>864</v>
      </c>
      <c r="B74" s="22">
        <v>2077.9894785466154</v>
      </c>
      <c r="C74" s="22">
        <f t="shared" si="2"/>
        <v>5019.35294585192</v>
      </c>
      <c r="D74" s="22">
        <v>2334.618756771688</v>
      </c>
      <c r="E74" s="22">
        <v>76.41524392505853</v>
      </c>
      <c r="F74" s="22">
        <v>116.2799451551732</v>
      </c>
      <c r="G74" s="1290">
        <v>0</v>
      </c>
      <c r="H74" s="1290">
        <v>0</v>
      </c>
      <c r="I74" s="22">
        <v>490</v>
      </c>
      <c r="J74" s="22"/>
      <c r="K74" s="22">
        <v>2492.039</v>
      </c>
    </row>
    <row r="75" spans="1:11" ht="12.75">
      <c r="A75" s="21" t="s">
        <v>865</v>
      </c>
      <c r="B75" s="22">
        <v>865.5926934699665</v>
      </c>
      <c r="C75" s="22">
        <f t="shared" si="2"/>
        <v>2098.061712206022</v>
      </c>
      <c r="D75" s="22">
        <v>1077.9843210535782</v>
      </c>
      <c r="E75" s="22">
        <v>67.4326806513434</v>
      </c>
      <c r="F75" s="22">
        <v>50.909710501100506</v>
      </c>
      <c r="G75" s="1290">
        <v>0</v>
      </c>
      <c r="H75" s="1290">
        <v>0</v>
      </c>
      <c r="I75" s="22">
        <v>163</v>
      </c>
      <c r="J75" s="22"/>
      <c r="K75" s="22">
        <v>901.735</v>
      </c>
    </row>
    <row r="76" spans="1:11" ht="12.75">
      <c r="A76" s="21" t="s">
        <v>866</v>
      </c>
      <c r="B76" s="22">
        <v>2077.0897665206176</v>
      </c>
      <c r="C76" s="22">
        <f t="shared" si="2"/>
        <v>4486.019722038434</v>
      </c>
      <c r="D76" s="22">
        <v>2069.309543211895</v>
      </c>
      <c r="E76" s="22">
        <v>163.59633019906315</v>
      </c>
      <c r="F76" s="22">
        <v>114.54684862747614</v>
      </c>
      <c r="G76" s="1290">
        <v>0</v>
      </c>
      <c r="H76" s="1290">
        <v>0</v>
      </c>
      <c r="I76" s="22">
        <v>392</v>
      </c>
      <c r="J76" s="22"/>
      <c r="K76" s="22">
        <v>2138.567</v>
      </c>
    </row>
    <row r="77" spans="1:11" ht="12.75">
      <c r="A77" s="21" t="s">
        <v>867</v>
      </c>
      <c r="B77" s="22">
        <v>1532.554031523417</v>
      </c>
      <c r="C77" s="22">
        <f t="shared" si="2"/>
        <v>3380.0426739968634</v>
      </c>
      <c r="D77" s="22">
        <v>1883.1564499479143</v>
      </c>
      <c r="E77" s="22">
        <v>51.1011418699094</v>
      </c>
      <c r="F77" s="22">
        <v>88.4420821790395</v>
      </c>
      <c r="G77" s="1290">
        <v>0</v>
      </c>
      <c r="H77" s="1290">
        <v>0</v>
      </c>
      <c r="I77" s="22">
        <v>355</v>
      </c>
      <c r="J77" s="22"/>
      <c r="K77" s="22">
        <v>1357.343</v>
      </c>
    </row>
    <row r="78" spans="1:11" ht="12.75">
      <c r="A78" s="21" t="s">
        <v>868</v>
      </c>
      <c r="B78" s="22">
        <v>1740.7635755093686</v>
      </c>
      <c r="C78" s="22">
        <f t="shared" si="2"/>
        <v>3676.95890290365</v>
      </c>
      <c r="D78" s="22">
        <v>2090.921890290217</v>
      </c>
      <c r="E78" s="22">
        <v>29.488103199607025</v>
      </c>
      <c r="F78" s="22">
        <v>98.24490941382587</v>
      </c>
      <c r="G78" s="1290">
        <v>0</v>
      </c>
      <c r="H78" s="1290">
        <v>0</v>
      </c>
      <c r="I78" s="22">
        <v>271</v>
      </c>
      <c r="J78" s="22"/>
      <c r="K78" s="22">
        <v>1458.304</v>
      </c>
    </row>
    <row r="79" spans="1:11" ht="12.75">
      <c r="A79" s="21" t="s">
        <v>869</v>
      </c>
      <c r="B79" s="22">
        <v>580.3862005231613</v>
      </c>
      <c r="C79" s="22">
        <f t="shared" si="2"/>
        <v>1591.1132966836685</v>
      </c>
      <c r="D79" s="22">
        <v>616.3160992404917</v>
      </c>
      <c r="E79" s="22">
        <v>28.03566361217742</v>
      </c>
      <c r="F79" s="22">
        <v>31.466533830999353</v>
      </c>
      <c r="G79" s="1290">
        <v>0</v>
      </c>
      <c r="H79" s="1290">
        <v>0</v>
      </c>
      <c r="I79" s="22">
        <v>155</v>
      </c>
      <c r="J79" s="22"/>
      <c r="K79" s="22">
        <v>915.295</v>
      </c>
    </row>
    <row r="80" spans="1:11" ht="12.75">
      <c r="A80" s="21" t="s">
        <v>870</v>
      </c>
      <c r="B80" s="22">
        <v>2137.4818884902816</v>
      </c>
      <c r="C80" s="22">
        <f t="shared" si="2"/>
        <v>4546.577032932162</v>
      </c>
      <c r="D80" s="22">
        <v>2746.123599520267</v>
      </c>
      <c r="E80" s="22">
        <v>58.97620639921405</v>
      </c>
      <c r="F80" s="22">
        <v>119.09622701268086</v>
      </c>
      <c r="G80" s="1290">
        <v>0</v>
      </c>
      <c r="H80" s="1290">
        <v>0</v>
      </c>
      <c r="I80" s="22">
        <v>434</v>
      </c>
      <c r="J80" s="22"/>
      <c r="K80" s="22">
        <v>1622.381</v>
      </c>
    </row>
    <row r="81" spans="1:11" ht="12.75">
      <c r="A81" s="21" t="s">
        <v>871</v>
      </c>
      <c r="B81" s="22">
        <v>1023.8390639990322</v>
      </c>
      <c r="C81" s="22">
        <f t="shared" si="2"/>
        <v>3690.9664949564676</v>
      </c>
      <c r="D81" s="22">
        <v>1920.1901230106844</v>
      </c>
      <c r="E81" s="22">
        <v>71.26824927057497</v>
      </c>
      <c r="F81" s="22">
        <v>58.87112267520878</v>
      </c>
      <c r="G81" s="1290">
        <v>0</v>
      </c>
      <c r="H81" s="1290">
        <v>0</v>
      </c>
      <c r="I81" s="22">
        <v>338</v>
      </c>
      <c r="J81" s="22"/>
      <c r="K81" s="22">
        <v>1640.637</v>
      </c>
    </row>
    <row r="82" spans="1:11" ht="12.75">
      <c r="A82" s="21" t="s">
        <v>872</v>
      </c>
      <c r="B82" s="22">
        <v>4164.680051181102</v>
      </c>
      <c r="C82" s="22">
        <f t="shared" si="2"/>
        <v>9650.44499194972</v>
      </c>
      <c r="D82" s="22">
        <v>4755.637260221319</v>
      </c>
      <c r="E82" s="22">
        <v>336.3683037663616</v>
      </c>
      <c r="F82" s="22">
        <v>237.1634279620416</v>
      </c>
      <c r="G82" s="1290">
        <v>0</v>
      </c>
      <c r="H82" s="1290">
        <v>0</v>
      </c>
      <c r="I82" s="22">
        <v>1006</v>
      </c>
      <c r="J82" s="22"/>
      <c r="K82" s="22">
        <v>4321.276</v>
      </c>
    </row>
    <row r="83" spans="1:11" ht="12.75">
      <c r="A83" s="21" t="s">
        <v>873</v>
      </c>
      <c r="B83" s="22">
        <v>3928.7147399361693</v>
      </c>
      <c r="C83" s="22">
        <f t="shared" si="2"/>
        <v>9786.0477408051</v>
      </c>
      <c r="D83" s="22">
        <v>5395.287967358261</v>
      </c>
      <c r="E83" s="22">
        <v>211.26216499399902</v>
      </c>
      <c r="F83" s="22">
        <v>229.74360845283866</v>
      </c>
      <c r="G83" s="1290">
        <v>0</v>
      </c>
      <c r="H83" s="1290">
        <v>0</v>
      </c>
      <c r="I83" s="22">
        <v>1316</v>
      </c>
      <c r="J83" s="22"/>
      <c r="K83" s="22">
        <v>3949.754</v>
      </c>
    </row>
    <row r="84" spans="1:11" ht="12.75">
      <c r="A84" s="21" t="s">
        <v>874</v>
      </c>
      <c r="B84" s="22">
        <v>1592.0776124568347</v>
      </c>
      <c r="C84" s="22">
        <f t="shared" si="2"/>
        <v>4293.205444661847</v>
      </c>
      <c r="D84" s="22">
        <v>2562.1435941709256</v>
      </c>
      <c r="E84" s="22">
        <v>42.9538127129387</v>
      </c>
      <c r="F84" s="22">
        <v>88.76703777798268</v>
      </c>
      <c r="G84" s="1290">
        <v>0</v>
      </c>
      <c r="H84" s="1290">
        <v>0</v>
      </c>
      <c r="I84" s="22">
        <v>427</v>
      </c>
      <c r="J84" s="22"/>
      <c r="K84" s="22">
        <v>1599.341</v>
      </c>
    </row>
    <row r="85" spans="1:11" ht="12.75">
      <c r="A85" s="21" t="s">
        <v>875</v>
      </c>
      <c r="B85" s="22">
        <v>919.2823941232548</v>
      </c>
      <c r="C85" s="22">
        <f t="shared" si="2"/>
        <v>2357.4520282616504</v>
      </c>
      <c r="D85" s="22">
        <v>1329.155799485729</v>
      </c>
      <c r="E85" s="22">
        <v>35.762121551879495</v>
      </c>
      <c r="F85" s="22">
        <v>54.105107224041916</v>
      </c>
      <c r="G85" s="1290">
        <v>0</v>
      </c>
      <c r="H85" s="1290">
        <v>0</v>
      </c>
      <c r="I85" s="22">
        <v>262</v>
      </c>
      <c r="J85" s="22"/>
      <c r="K85" s="22">
        <v>938.429</v>
      </c>
    </row>
    <row r="86" spans="1:11" ht="12.75">
      <c r="A86" s="21" t="s">
        <v>876</v>
      </c>
      <c r="B86" s="22">
        <v>535.4944382354432</v>
      </c>
      <c r="C86" s="22">
        <f t="shared" si="2"/>
        <v>1644.556655035324</v>
      </c>
      <c r="D86" s="22">
        <v>972.8676516609671</v>
      </c>
      <c r="E86" s="22">
        <v>3.203177073696507</v>
      </c>
      <c r="F86" s="22">
        <v>30.545826300660302</v>
      </c>
      <c r="G86" s="1290">
        <v>0</v>
      </c>
      <c r="H86" s="1290">
        <v>0</v>
      </c>
      <c r="I86" s="22">
        <v>169</v>
      </c>
      <c r="J86" s="22"/>
      <c r="K86" s="22">
        <v>637.94</v>
      </c>
    </row>
    <row r="87" spans="1:11" ht="12.75">
      <c r="A87" s="21" t="s">
        <v>877</v>
      </c>
      <c r="B87" s="22">
        <v>1638.6506610405763</v>
      </c>
      <c r="C87" s="22">
        <f t="shared" si="2"/>
        <v>5972.4196399929515</v>
      </c>
      <c r="D87" s="22">
        <v>2960.2522870382577</v>
      </c>
      <c r="E87" s="22">
        <v>48.93821092343095</v>
      </c>
      <c r="F87" s="22">
        <v>92.88314203126315</v>
      </c>
      <c r="G87" s="1290">
        <v>0</v>
      </c>
      <c r="H87" s="1290">
        <v>0</v>
      </c>
      <c r="I87" s="22">
        <v>572</v>
      </c>
      <c r="J87" s="22"/>
      <c r="K87" s="22">
        <v>2870.346</v>
      </c>
    </row>
    <row r="88" spans="1:11" ht="12.75">
      <c r="A88" s="21" t="s">
        <v>878</v>
      </c>
      <c r="B88" s="22">
        <v>1073.5953663040991</v>
      </c>
      <c r="C88" s="22">
        <f t="shared" si="2"/>
        <v>3969.7070440399193</v>
      </c>
      <c r="D88" s="22">
        <v>1858.5341988162616</v>
      </c>
      <c r="E88" s="22">
        <v>66.13644069094133</v>
      </c>
      <c r="F88" s="22">
        <v>61.68740453271646</v>
      </c>
      <c r="G88" s="1290">
        <v>0</v>
      </c>
      <c r="H88" s="1290">
        <v>0</v>
      </c>
      <c r="I88" s="22">
        <v>276</v>
      </c>
      <c r="J88" s="22"/>
      <c r="K88" s="22">
        <v>1983.349</v>
      </c>
    </row>
    <row r="89" spans="1:11" ht="12.75">
      <c r="A89" s="21" t="s">
        <v>879</v>
      </c>
      <c r="B89" s="22">
        <v>2071.498350117586</v>
      </c>
      <c r="C89" s="22">
        <f t="shared" si="2"/>
        <v>6900.930111849721</v>
      </c>
      <c r="D89" s="22">
        <v>2642.348267376599</v>
      </c>
      <c r="E89" s="22">
        <v>106.42075838919425</v>
      </c>
      <c r="F89" s="22">
        <v>117.68808608392702</v>
      </c>
      <c r="G89" s="1290">
        <v>0</v>
      </c>
      <c r="H89" s="1290">
        <v>0</v>
      </c>
      <c r="I89" s="22">
        <v>711</v>
      </c>
      <c r="J89" s="22"/>
      <c r="K89" s="22">
        <v>4034.473</v>
      </c>
    </row>
    <row r="90" spans="1:11" ht="7.5" customHeight="1">
      <c r="A90" s="21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 ht="12.75">
      <c r="A91" s="1288" t="s">
        <v>1121</v>
      </c>
      <c r="B91" s="22">
        <f aca="true" t="shared" si="3" ref="B91:I91">SUM(B8:B89)</f>
        <v>243603.58023661206</v>
      </c>
      <c r="C91" s="22">
        <f t="shared" si="3"/>
        <v>784385.8517280292</v>
      </c>
      <c r="D91" s="22">
        <f t="shared" si="3"/>
        <v>367419.36466122296</v>
      </c>
      <c r="E91" s="22">
        <f t="shared" si="3"/>
        <v>18743.535456806003</v>
      </c>
      <c r="F91" s="22">
        <f t="shared" si="3"/>
        <v>13509.000000000002</v>
      </c>
      <c r="G91" s="22">
        <f t="shared" si="3"/>
        <v>2728.39268</v>
      </c>
      <c r="H91" s="22">
        <f t="shared" si="3"/>
        <v>15889.01849</v>
      </c>
      <c r="I91" s="22">
        <f t="shared" si="3"/>
        <v>68324</v>
      </c>
      <c r="J91" s="22"/>
      <c r="K91" s="22">
        <f>SUM(K8:K89)</f>
        <v>366096.54044</v>
      </c>
    </row>
    <row r="92" spans="1:8" ht="13.5" customHeight="1">
      <c r="A92" s="21"/>
      <c r="B92" s="22"/>
      <c r="C92" s="22"/>
      <c r="D92" s="22"/>
      <c r="E92" s="22"/>
      <c r="F92" s="22"/>
      <c r="G92" s="22"/>
      <c r="H92" s="22"/>
    </row>
    <row r="93" spans="1:8" ht="12.75">
      <c r="A93" s="23" t="s">
        <v>880</v>
      </c>
      <c r="B93" s="22"/>
      <c r="C93" s="22"/>
      <c r="D93" s="22"/>
      <c r="E93" s="22"/>
      <c r="F93" s="22"/>
      <c r="G93" s="22"/>
      <c r="H93" s="22"/>
    </row>
    <row r="94" spans="1:8" ht="7.5" customHeight="1">
      <c r="A94" s="21"/>
      <c r="B94" s="22"/>
      <c r="C94" s="22"/>
      <c r="D94" s="22" t="s">
        <v>793</v>
      </c>
      <c r="E94" s="22" t="s">
        <v>793</v>
      </c>
      <c r="F94" s="22" t="s">
        <v>793</v>
      </c>
      <c r="G94" s="22" t="s">
        <v>793</v>
      </c>
      <c r="H94" s="22" t="s">
        <v>793</v>
      </c>
    </row>
    <row r="95" spans="1:11" ht="12.75">
      <c r="A95" s="21" t="s">
        <v>881</v>
      </c>
      <c r="B95" s="22">
        <v>58555</v>
      </c>
      <c r="C95" s="22">
        <f>SUM(D95:H95)+K95</f>
        <v>128282.49441240163</v>
      </c>
      <c r="D95" s="22">
        <v>71452.80361518262</v>
      </c>
      <c r="E95" s="22">
        <v>3137.882576947865</v>
      </c>
      <c r="F95" s="22">
        <v>3217.006270271137</v>
      </c>
      <c r="G95" s="22">
        <v>6</v>
      </c>
      <c r="H95" s="22">
        <v>131.73495</v>
      </c>
      <c r="I95" s="22">
        <v>12059</v>
      </c>
      <c r="J95" s="22"/>
      <c r="K95" s="22">
        <v>50337.067</v>
      </c>
    </row>
    <row r="96" spans="1:11" ht="12.75">
      <c r="A96" s="21" t="s">
        <v>882</v>
      </c>
      <c r="B96" s="22">
        <v>47579</v>
      </c>
      <c r="C96" s="22">
        <f>SUM(D96:H96)+K96</f>
        <v>168980.5120753273</v>
      </c>
      <c r="D96" s="22">
        <v>66955.66271678278</v>
      </c>
      <c r="E96" s="22">
        <v>3505.0780861445496</v>
      </c>
      <c r="F96" s="22">
        <v>2705.9052723999826</v>
      </c>
      <c r="G96" s="1290">
        <v>0</v>
      </c>
      <c r="H96" s="1290">
        <v>0</v>
      </c>
      <c r="I96" s="22">
        <v>16942</v>
      </c>
      <c r="J96" s="22"/>
      <c r="K96" s="22">
        <v>95813.866</v>
      </c>
    </row>
    <row r="97" spans="1:11" ht="12.75">
      <c r="A97" s="21" t="s">
        <v>883</v>
      </c>
      <c r="B97" s="22">
        <v>58881</v>
      </c>
      <c r="C97" s="22">
        <f>SUM(D97:H97)+K97</f>
        <v>207322.05483499874</v>
      </c>
      <c r="D97" s="22">
        <v>90823.31976771295</v>
      </c>
      <c r="E97" s="22">
        <v>3960.2762063760842</v>
      </c>
      <c r="F97" s="22">
        <v>3205.1453909097104</v>
      </c>
      <c r="G97" s="22">
        <v>601.84737</v>
      </c>
      <c r="H97" s="22">
        <v>15098.05495</v>
      </c>
      <c r="I97" s="22">
        <v>18857</v>
      </c>
      <c r="J97" s="22"/>
      <c r="K97" s="22">
        <v>93633.41115</v>
      </c>
    </row>
    <row r="98" spans="1:11" ht="12.75">
      <c r="A98" s="21" t="s">
        <v>884</v>
      </c>
      <c r="B98" s="22">
        <v>78589</v>
      </c>
      <c r="C98" s="22">
        <f>SUM(D98:H98)+K98</f>
        <v>279800.7904053014</v>
      </c>
      <c r="D98" s="22">
        <v>138187.57856154468</v>
      </c>
      <c r="E98" s="22">
        <v>8140.298587337502</v>
      </c>
      <c r="F98" s="22">
        <v>4380.943066419169</v>
      </c>
      <c r="G98" s="22">
        <v>2120.54531</v>
      </c>
      <c r="H98" s="22">
        <v>659.2285899999999</v>
      </c>
      <c r="I98" s="22">
        <v>20466</v>
      </c>
      <c r="J98" s="22"/>
      <c r="K98" s="22">
        <v>126312.19629</v>
      </c>
    </row>
    <row r="99" spans="1:8" ht="7.5" customHeight="1">
      <c r="A99" s="21"/>
      <c r="B99" s="22"/>
      <c r="C99" s="22"/>
      <c r="D99" s="22"/>
      <c r="E99" s="22"/>
      <c r="F99" s="22"/>
      <c r="G99" s="22"/>
      <c r="H99" s="22"/>
    </row>
    <row r="100" spans="1:11" ht="12.75">
      <c r="A100" s="21" t="s">
        <v>886</v>
      </c>
      <c r="B100" s="22">
        <f aca="true" t="shared" si="4" ref="B100:I100">SUM(B95:B99)</f>
        <v>243604</v>
      </c>
      <c r="C100" s="22">
        <f t="shared" si="4"/>
        <v>784385.8517280291</v>
      </c>
      <c r="D100" s="22">
        <f t="shared" si="4"/>
        <v>367419.364661223</v>
      </c>
      <c r="E100" s="22">
        <f t="shared" si="4"/>
        <v>18743.535456806</v>
      </c>
      <c r="F100" s="22">
        <f t="shared" si="4"/>
        <v>13509</v>
      </c>
      <c r="G100" s="22">
        <f t="shared" si="4"/>
        <v>2728.39268</v>
      </c>
      <c r="H100" s="22">
        <f t="shared" si="4"/>
        <v>15889.01849</v>
      </c>
      <c r="I100" s="22">
        <f t="shared" si="4"/>
        <v>68324</v>
      </c>
      <c r="J100" s="22"/>
      <c r="K100" s="22">
        <f>SUM(K95:K99)</f>
        <v>366096.54044</v>
      </c>
    </row>
    <row r="101" spans="1:11" ht="33" customHeight="1">
      <c r="A101" s="21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8" ht="12.75">
      <c r="A102" s="5" t="s">
        <v>887</v>
      </c>
      <c r="B102" s="22"/>
      <c r="C102" s="22"/>
      <c r="D102" s="22"/>
      <c r="E102" s="22"/>
      <c r="F102" s="22"/>
      <c r="G102" s="22"/>
      <c r="H102" s="22"/>
    </row>
    <row r="103" ht="14.25">
      <c r="A103" s="1310" t="s">
        <v>398</v>
      </c>
    </row>
    <row r="104" ht="12.75">
      <c r="A104" s="1256" t="s">
        <v>391</v>
      </c>
    </row>
    <row r="105" ht="12.75">
      <c r="A105" s="1256" t="s">
        <v>392</v>
      </c>
    </row>
    <row r="106" ht="12.75">
      <c r="A106" s="1256" t="s">
        <v>393</v>
      </c>
    </row>
    <row r="107" ht="12.75">
      <c r="A107" s="1256" t="s">
        <v>889</v>
      </c>
    </row>
  </sheetData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K145"/>
  <sheetViews>
    <sheetView workbookViewId="0" topLeftCell="A1">
      <selection activeCell="B6" sqref="B6"/>
    </sheetView>
  </sheetViews>
  <sheetFormatPr defaultColWidth="9.140625" defaultRowHeight="12.75"/>
  <cols>
    <col min="1" max="1" width="19.8515625" style="650" customWidth="1"/>
    <col min="2" max="2" width="10.140625" style="673" customWidth="1"/>
    <col min="3" max="3" width="12.57421875" style="672" customWidth="1"/>
    <col min="4" max="4" width="12.421875" style="672" customWidth="1"/>
    <col min="5" max="5" width="11.421875" style="672" customWidth="1"/>
    <col min="6" max="6" width="12.00390625" style="672" customWidth="1"/>
    <col min="7" max="7" width="10.421875" style="672" customWidth="1"/>
    <col min="8" max="8" width="10.7109375" style="672" customWidth="1"/>
    <col min="9" max="9" width="11.00390625" style="650" customWidth="1"/>
    <col min="10" max="10" width="1.7109375" style="650" customWidth="1"/>
    <col min="11" max="11" width="11.28125" style="650" customWidth="1"/>
    <col min="12" max="16384" width="9.140625" style="650" customWidth="1"/>
  </cols>
  <sheetData>
    <row r="1" spans="1:11" ht="12.75">
      <c r="A1" s="646" t="s">
        <v>237</v>
      </c>
      <c r="B1" s="647"/>
      <c r="C1" s="648"/>
      <c r="D1" s="648"/>
      <c r="E1" s="648"/>
      <c r="F1" s="648"/>
      <c r="G1" s="648"/>
      <c r="H1" s="648"/>
      <c r="I1" s="649"/>
      <c r="J1" s="649"/>
      <c r="K1" s="649"/>
    </row>
    <row r="2" spans="1:11" ht="12.75">
      <c r="A2" s="651" t="s">
        <v>2050</v>
      </c>
      <c r="B2" s="647"/>
      <c r="C2" s="648"/>
      <c r="D2" s="648"/>
      <c r="E2" s="648"/>
      <c r="F2" s="648"/>
      <c r="G2" s="648"/>
      <c r="H2" s="648"/>
      <c r="I2" s="649"/>
      <c r="J2" s="649"/>
      <c r="K2" s="649"/>
    </row>
    <row r="3" spans="1:11" ht="13.5" thickBot="1">
      <c r="A3" s="636" t="s">
        <v>150</v>
      </c>
      <c r="B3" s="647"/>
      <c r="C3" s="652"/>
      <c r="D3" s="652"/>
      <c r="E3" s="652"/>
      <c r="F3" s="652"/>
      <c r="G3" s="652"/>
      <c r="H3" s="652"/>
      <c r="I3" s="649"/>
      <c r="J3" s="649"/>
      <c r="K3" s="649"/>
    </row>
    <row r="4" spans="2:11" ht="13.5" thickBot="1">
      <c r="B4" s="653"/>
      <c r="C4" s="654"/>
      <c r="D4" s="654"/>
      <c r="E4" s="654"/>
      <c r="F4" s="654" t="s">
        <v>774</v>
      </c>
      <c r="G4" s="654"/>
      <c r="H4" s="654"/>
      <c r="I4" s="1285" t="s">
        <v>1120</v>
      </c>
      <c r="J4" s="627"/>
      <c r="K4" s="1286"/>
    </row>
    <row r="5" spans="1:11" ht="12.75">
      <c r="A5" s="655"/>
      <c r="B5" s="654" t="s">
        <v>775</v>
      </c>
      <c r="C5" s="654" t="s">
        <v>776</v>
      </c>
      <c r="D5" s="654" t="s">
        <v>777</v>
      </c>
      <c r="E5" s="654" t="s">
        <v>778</v>
      </c>
      <c r="F5" s="654" t="s">
        <v>779</v>
      </c>
      <c r="G5" s="654"/>
      <c r="H5" s="654"/>
      <c r="I5" s="656" t="s">
        <v>780</v>
      </c>
      <c r="J5" s="657"/>
      <c r="K5" s="658" t="s">
        <v>781</v>
      </c>
    </row>
    <row r="6" spans="1:11" ht="15" thickBot="1">
      <c r="A6" s="655" t="s">
        <v>978</v>
      </c>
      <c r="B6" s="553" t="s">
        <v>399</v>
      </c>
      <c r="C6" s="659" t="s">
        <v>783</v>
      </c>
      <c r="D6" s="659" t="s">
        <v>784</v>
      </c>
      <c r="E6" s="659" t="s">
        <v>785</v>
      </c>
      <c r="F6" s="659" t="s">
        <v>786</v>
      </c>
      <c r="G6" s="659" t="s">
        <v>787</v>
      </c>
      <c r="H6" s="659" t="s">
        <v>788</v>
      </c>
      <c r="I6" s="660" t="s">
        <v>789</v>
      </c>
      <c r="J6" s="661"/>
      <c r="K6" s="662" t="s">
        <v>790</v>
      </c>
    </row>
    <row r="7" spans="1:8" ht="7.5" customHeight="1">
      <c r="A7" s="663"/>
      <c r="B7" s="647"/>
      <c r="C7" s="664"/>
      <c r="D7" s="664"/>
      <c r="E7" s="664"/>
      <c r="F7" s="665"/>
      <c r="G7" s="665"/>
      <c r="H7" s="650"/>
    </row>
    <row r="8" spans="1:11" ht="12.75">
      <c r="A8" s="666" t="s">
        <v>1359</v>
      </c>
      <c r="B8" s="1279">
        <v>1715.5992829919971</v>
      </c>
      <c r="C8" s="667">
        <f aca="true" t="shared" si="0" ref="C8:C39">SUM(D8:H8)+K8</f>
        <v>4200.209327624511</v>
      </c>
      <c r="D8" s="667">
        <v>1912.5578537631181</v>
      </c>
      <c r="E8" s="667">
        <v>179.22740638721345</v>
      </c>
      <c r="F8" s="667">
        <v>110.3470674741799</v>
      </c>
      <c r="G8" s="1290">
        <v>0</v>
      </c>
      <c r="H8" s="1290">
        <v>0</v>
      </c>
      <c r="I8" s="667">
        <v>587</v>
      </c>
      <c r="J8" s="667"/>
      <c r="K8" s="667">
        <v>1998.077</v>
      </c>
    </row>
    <row r="9" spans="1:11" ht="12.75">
      <c r="A9" s="666" t="s">
        <v>2051</v>
      </c>
      <c r="B9" s="1279">
        <v>1663.199332921587</v>
      </c>
      <c r="C9" s="667">
        <f t="shared" si="0"/>
        <v>3609.9134530724527</v>
      </c>
      <c r="D9" s="667">
        <v>1714.2088874934052</v>
      </c>
      <c r="E9" s="667">
        <v>84.77462391045319</v>
      </c>
      <c r="F9" s="667">
        <v>107.78794166859429</v>
      </c>
      <c r="G9" s="1290">
        <v>0</v>
      </c>
      <c r="H9" s="1290">
        <v>0</v>
      </c>
      <c r="I9" s="667">
        <v>448</v>
      </c>
      <c r="J9" s="667"/>
      <c r="K9" s="667">
        <v>1703.142</v>
      </c>
    </row>
    <row r="10" spans="1:11" ht="12.75">
      <c r="A10" s="666" t="s">
        <v>1279</v>
      </c>
      <c r="B10" s="1279">
        <v>696.5436283470868</v>
      </c>
      <c r="C10" s="667">
        <f t="shared" si="0"/>
        <v>1521.9880330487558</v>
      </c>
      <c r="D10" s="667">
        <v>669.0420705824752</v>
      </c>
      <c r="E10" s="667">
        <v>58.48306662974638</v>
      </c>
      <c r="F10" s="667">
        <v>47.282895836534294</v>
      </c>
      <c r="G10" s="1290">
        <v>0</v>
      </c>
      <c r="H10" s="1290">
        <v>0</v>
      </c>
      <c r="I10" s="667">
        <v>177</v>
      </c>
      <c r="J10" s="667"/>
      <c r="K10" s="667">
        <v>747.18</v>
      </c>
    </row>
    <row r="11" spans="1:11" ht="12.75">
      <c r="A11" s="666" t="s">
        <v>2052</v>
      </c>
      <c r="B11" s="1279">
        <v>2563.359103907178</v>
      </c>
      <c r="C11" s="667">
        <f t="shared" si="0"/>
        <v>7147.0546962050885</v>
      </c>
      <c r="D11" s="667">
        <v>2635.319079272511</v>
      </c>
      <c r="E11" s="667">
        <v>80.12058749672799</v>
      </c>
      <c r="F11" s="667">
        <v>169.14602943584947</v>
      </c>
      <c r="G11" s="1290">
        <v>0</v>
      </c>
      <c r="H11" s="1290">
        <v>0</v>
      </c>
      <c r="I11" s="667">
        <v>855</v>
      </c>
      <c r="J11" s="667"/>
      <c r="K11" s="667">
        <v>4262.469</v>
      </c>
    </row>
    <row r="12" spans="1:11" ht="12.75">
      <c r="A12" s="666" t="s">
        <v>2053</v>
      </c>
      <c r="B12" s="1279">
        <v>3590.1348248192003</v>
      </c>
      <c r="C12" s="667">
        <f t="shared" si="0"/>
        <v>10726.275706844164</v>
      </c>
      <c r="D12" s="667">
        <v>4899.313452969408</v>
      </c>
      <c r="E12" s="667">
        <v>132.1229887444372</v>
      </c>
      <c r="F12" s="667">
        <v>227.7012651303204</v>
      </c>
      <c r="G12" s="1290">
        <v>0</v>
      </c>
      <c r="H12" s="1290">
        <v>0</v>
      </c>
      <c r="I12" s="667">
        <v>1079</v>
      </c>
      <c r="J12" s="667"/>
      <c r="K12" s="667">
        <v>5467.138</v>
      </c>
    </row>
    <row r="13" spans="1:11" ht="12.75">
      <c r="A13" s="666" t="s">
        <v>1281</v>
      </c>
      <c r="B13" s="1279">
        <v>1175.757379208404</v>
      </c>
      <c r="C13" s="667">
        <f t="shared" si="0"/>
        <v>2224.567680806769</v>
      </c>
      <c r="D13" s="667">
        <v>1085.2534531582673</v>
      </c>
      <c r="E13" s="667">
        <v>54.738179748132175</v>
      </c>
      <c r="F13" s="667">
        <v>76.53004790036992</v>
      </c>
      <c r="G13" s="1290">
        <v>0</v>
      </c>
      <c r="H13" s="1290">
        <v>0</v>
      </c>
      <c r="I13" s="667">
        <v>325</v>
      </c>
      <c r="J13" s="667"/>
      <c r="K13" s="667">
        <v>1008.046</v>
      </c>
    </row>
    <row r="14" spans="1:11" ht="12.75">
      <c r="A14" s="666" t="s">
        <v>2054</v>
      </c>
      <c r="B14" s="1279">
        <v>1701.7146149609184</v>
      </c>
      <c r="C14" s="667">
        <f t="shared" si="0"/>
        <v>3293.6686845766258</v>
      </c>
      <c r="D14" s="667">
        <v>1746.3988774738964</v>
      </c>
      <c r="E14" s="667">
        <v>84.01779262455975</v>
      </c>
      <c r="F14" s="667">
        <v>112.17501447816962</v>
      </c>
      <c r="G14" s="1290">
        <v>0</v>
      </c>
      <c r="H14" s="1290">
        <v>0</v>
      </c>
      <c r="I14" s="667">
        <v>434</v>
      </c>
      <c r="J14" s="667"/>
      <c r="K14" s="667">
        <v>1351.077</v>
      </c>
    </row>
    <row r="15" spans="1:11" ht="12.75">
      <c r="A15" s="666" t="s">
        <v>802</v>
      </c>
      <c r="B15" s="1279">
        <v>2989.3407116599137</v>
      </c>
      <c r="C15" s="667">
        <f t="shared" si="0"/>
        <v>7500.08940830278</v>
      </c>
      <c r="D15" s="667">
        <v>3311.127545182758</v>
      </c>
      <c r="E15" s="667">
        <v>102.46020027986862</v>
      </c>
      <c r="F15" s="667">
        <v>186.38966284015257</v>
      </c>
      <c r="G15" s="1290">
        <v>0</v>
      </c>
      <c r="H15" s="1290">
        <v>0</v>
      </c>
      <c r="I15" s="667">
        <v>784</v>
      </c>
      <c r="J15" s="667"/>
      <c r="K15" s="667">
        <v>3900.112</v>
      </c>
    </row>
    <row r="16" spans="1:11" ht="12.75">
      <c r="A16" s="666" t="s">
        <v>2055</v>
      </c>
      <c r="B16" s="1279">
        <v>1329.0348543579678</v>
      </c>
      <c r="C16" s="667">
        <f t="shared" si="0"/>
        <v>3449.508206592634</v>
      </c>
      <c r="D16" s="667">
        <v>1698.3491096103558</v>
      </c>
      <c r="E16" s="667">
        <v>101.29520369356409</v>
      </c>
      <c r="F16" s="667">
        <v>86.46189328871411</v>
      </c>
      <c r="G16" s="1290">
        <v>0</v>
      </c>
      <c r="H16" s="1290">
        <v>0</v>
      </c>
      <c r="I16" s="667">
        <v>381</v>
      </c>
      <c r="J16" s="667"/>
      <c r="K16" s="667">
        <v>1563.402</v>
      </c>
    </row>
    <row r="17" spans="1:11" ht="12.75">
      <c r="A17" s="666" t="s">
        <v>1417</v>
      </c>
      <c r="B17" s="1279">
        <v>11008.329653237413</v>
      </c>
      <c r="C17" s="667">
        <f t="shared" si="0"/>
        <v>31436.782608750156</v>
      </c>
      <c r="D17" s="667">
        <v>10419.561789492396</v>
      </c>
      <c r="E17" s="667">
        <v>1751.7990598987171</v>
      </c>
      <c r="F17" s="667">
        <v>668.4802193590434</v>
      </c>
      <c r="G17" s="1290">
        <v>0</v>
      </c>
      <c r="H17" s="1290">
        <v>0</v>
      </c>
      <c r="I17" s="667">
        <v>3114</v>
      </c>
      <c r="J17" s="667"/>
      <c r="K17" s="667">
        <v>18596.94154</v>
      </c>
    </row>
    <row r="18" spans="1:11" ht="12.75">
      <c r="A18" s="666" t="s">
        <v>1366</v>
      </c>
      <c r="B18" s="1279">
        <v>8865.605549692978</v>
      </c>
      <c r="C18" s="667">
        <f t="shared" si="0"/>
        <v>18118.985867065217</v>
      </c>
      <c r="D18" s="667">
        <v>7681.328426183681</v>
      </c>
      <c r="E18" s="667">
        <v>534.6180044428107</v>
      </c>
      <c r="F18" s="667">
        <v>582.8104364387249</v>
      </c>
      <c r="G18" s="1290">
        <v>0</v>
      </c>
      <c r="H18" s="1290">
        <v>0</v>
      </c>
      <c r="I18" s="667">
        <v>2424</v>
      </c>
      <c r="J18" s="667"/>
      <c r="K18" s="667">
        <v>9320.229</v>
      </c>
    </row>
    <row r="19" spans="1:11" ht="12.75">
      <c r="A19" s="666" t="s">
        <v>1197</v>
      </c>
      <c r="B19" s="1279">
        <v>4738.642200600366</v>
      </c>
      <c r="C19" s="667">
        <f t="shared" si="0"/>
        <v>27352.749693750106</v>
      </c>
      <c r="D19" s="667">
        <v>10755.767120300687</v>
      </c>
      <c r="E19" s="667">
        <v>372.9476559047667</v>
      </c>
      <c r="F19" s="667">
        <v>310.6291275446544</v>
      </c>
      <c r="G19" s="1290">
        <v>0</v>
      </c>
      <c r="H19" s="1290">
        <v>0</v>
      </c>
      <c r="I19" s="667">
        <v>2372</v>
      </c>
      <c r="J19" s="667"/>
      <c r="K19" s="667">
        <v>15913.405789999999</v>
      </c>
    </row>
    <row r="20" spans="1:11" ht="12.75">
      <c r="A20" s="666" t="s">
        <v>1198</v>
      </c>
      <c r="B20" s="1279">
        <v>1022.6355433433448</v>
      </c>
      <c r="C20" s="667">
        <f t="shared" si="0"/>
        <v>2327.920030222418</v>
      </c>
      <c r="D20" s="667">
        <v>1103.1480856731616</v>
      </c>
      <c r="E20" s="667">
        <v>38.205700102035514</v>
      </c>
      <c r="F20" s="667">
        <v>67.45124444722094</v>
      </c>
      <c r="G20" s="1290">
        <v>0</v>
      </c>
      <c r="H20" s="1290">
        <v>0</v>
      </c>
      <c r="I20" s="667">
        <v>310</v>
      </c>
      <c r="J20" s="667"/>
      <c r="K20" s="667">
        <v>1119.115</v>
      </c>
    </row>
    <row r="21" spans="1:11" ht="12.75">
      <c r="A21" s="666" t="s">
        <v>2056</v>
      </c>
      <c r="B21" s="1279">
        <v>4485.5551459043645</v>
      </c>
      <c r="C21" s="667">
        <f t="shared" si="0"/>
        <v>9169.884019518307</v>
      </c>
      <c r="D21" s="667">
        <v>3810.5493718943194</v>
      </c>
      <c r="E21" s="667">
        <v>270.30181776232047</v>
      </c>
      <c r="F21" s="667">
        <v>272.60782986166805</v>
      </c>
      <c r="G21" s="1290">
        <v>0</v>
      </c>
      <c r="H21" s="1290">
        <v>0</v>
      </c>
      <c r="I21" s="667">
        <v>786</v>
      </c>
      <c r="J21" s="667"/>
      <c r="K21" s="667">
        <v>4816.425</v>
      </c>
    </row>
    <row r="22" spans="1:11" ht="12.75">
      <c r="A22" s="666" t="s">
        <v>2057</v>
      </c>
      <c r="B22" s="1279">
        <v>5721.12906028571</v>
      </c>
      <c r="C22" s="667">
        <f t="shared" si="0"/>
        <v>10114.310179469268</v>
      </c>
      <c r="D22" s="667">
        <v>4806.256125652311</v>
      </c>
      <c r="E22" s="667">
        <v>165.043959694503</v>
      </c>
      <c r="F22" s="667">
        <v>346.27409412245413</v>
      </c>
      <c r="G22" s="1290">
        <v>0</v>
      </c>
      <c r="H22" s="1290">
        <v>0</v>
      </c>
      <c r="I22" s="667">
        <v>1265</v>
      </c>
      <c r="J22" s="667"/>
      <c r="K22" s="667">
        <v>4796.736</v>
      </c>
    </row>
    <row r="23" spans="1:11" ht="12.75">
      <c r="A23" s="666" t="s">
        <v>2058</v>
      </c>
      <c r="B23" s="1279">
        <v>6661.882642621082</v>
      </c>
      <c r="C23" s="667">
        <f t="shared" si="0"/>
        <v>11577.051329727734</v>
      </c>
      <c r="D23" s="667">
        <v>6515.356722136765</v>
      </c>
      <c r="E23" s="667">
        <v>435.489765798951</v>
      </c>
      <c r="F23" s="667">
        <v>423.9618417920175</v>
      </c>
      <c r="G23" s="1290">
        <v>0</v>
      </c>
      <c r="H23" s="1290">
        <v>0</v>
      </c>
      <c r="I23" s="667">
        <v>1625</v>
      </c>
      <c r="J23" s="667"/>
      <c r="K23" s="667">
        <v>4202.243</v>
      </c>
    </row>
    <row r="24" spans="1:11" ht="12.75">
      <c r="A24" s="666" t="s">
        <v>805</v>
      </c>
      <c r="B24" s="1279">
        <v>979.9538281415774</v>
      </c>
      <c r="C24" s="667">
        <f t="shared" si="0"/>
        <v>2819.189451044219</v>
      </c>
      <c r="D24" s="667">
        <v>1068.3460273459511</v>
      </c>
      <c r="E24" s="667">
        <v>46.880700218644215</v>
      </c>
      <c r="F24" s="667">
        <v>67.02472347962335</v>
      </c>
      <c r="G24" s="1290">
        <v>0</v>
      </c>
      <c r="H24" s="1290">
        <v>0</v>
      </c>
      <c r="I24" s="667">
        <v>327</v>
      </c>
      <c r="J24" s="667"/>
      <c r="K24" s="667">
        <v>1636.938</v>
      </c>
    </row>
    <row r="25" spans="1:11" ht="12.75">
      <c r="A25" s="666" t="s">
        <v>2059</v>
      </c>
      <c r="B25" s="1279">
        <v>694.4394300769253</v>
      </c>
      <c r="C25" s="667">
        <f t="shared" si="0"/>
        <v>2643.5479265876725</v>
      </c>
      <c r="D25" s="667">
        <v>1549.312125488194</v>
      </c>
      <c r="E25" s="667">
        <v>20.427304801331264</v>
      </c>
      <c r="F25" s="667">
        <v>44.96749629814731</v>
      </c>
      <c r="G25" s="1290">
        <v>0</v>
      </c>
      <c r="H25" s="1290">
        <v>0</v>
      </c>
      <c r="I25" s="667">
        <v>185</v>
      </c>
      <c r="J25" s="667"/>
      <c r="K25" s="667">
        <v>1028.841</v>
      </c>
    </row>
    <row r="26" spans="1:11" ht="12.75">
      <c r="A26" s="666" t="s">
        <v>900</v>
      </c>
      <c r="B26" s="1279">
        <v>9398.711323716438</v>
      </c>
      <c r="C26" s="667">
        <f t="shared" si="0"/>
        <v>19326.756560051213</v>
      </c>
      <c r="D26" s="667">
        <v>10345.953441569865</v>
      </c>
      <c r="E26" s="667">
        <v>1224.5458806577844</v>
      </c>
      <c r="F26" s="667">
        <v>575.8642378235639</v>
      </c>
      <c r="G26" s="1290">
        <v>0</v>
      </c>
      <c r="H26" s="1290">
        <v>0</v>
      </c>
      <c r="I26" s="667">
        <v>1579</v>
      </c>
      <c r="J26" s="667"/>
      <c r="K26" s="667">
        <v>7180.393</v>
      </c>
    </row>
    <row r="27" spans="1:11" ht="12.75">
      <c r="A27" s="666" t="s">
        <v>1368</v>
      </c>
      <c r="B27" s="1279">
        <v>1771.9097990822877</v>
      </c>
      <c r="C27" s="667">
        <f t="shared" si="0"/>
        <v>3840.7009151180446</v>
      </c>
      <c r="D27" s="667">
        <v>2207.567451814337</v>
      </c>
      <c r="E27" s="667">
        <v>51.13609122234691</v>
      </c>
      <c r="F27" s="667">
        <v>113.6373720813614</v>
      </c>
      <c r="G27" s="1290">
        <v>0</v>
      </c>
      <c r="H27" s="1290">
        <v>0</v>
      </c>
      <c r="I27" s="667">
        <v>490</v>
      </c>
      <c r="J27" s="667"/>
      <c r="K27" s="667">
        <v>1468.36</v>
      </c>
    </row>
    <row r="28" spans="1:11" ht="12.75">
      <c r="A28" s="666" t="s">
        <v>2060</v>
      </c>
      <c r="B28" s="1279">
        <v>922.6891853164698</v>
      </c>
      <c r="C28" s="667">
        <f t="shared" si="0"/>
        <v>2054.886563725506</v>
      </c>
      <c r="D28" s="667">
        <v>877.6499277287745</v>
      </c>
      <c r="E28" s="667">
        <v>49.60695882867858</v>
      </c>
      <c r="F28" s="667">
        <v>61.723677168053136</v>
      </c>
      <c r="G28" s="1290">
        <v>0</v>
      </c>
      <c r="H28" s="1290">
        <v>0</v>
      </c>
      <c r="I28" s="667">
        <v>242</v>
      </c>
      <c r="J28" s="667"/>
      <c r="K28" s="667">
        <v>1065.906</v>
      </c>
    </row>
    <row r="29" spans="1:11" ht="12.75">
      <c r="A29" s="666" t="s">
        <v>1467</v>
      </c>
      <c r="B29" s="1279">
        <v>6000.616016649517</v>
      </c>
      <c r="C29" s="667">
        <f t="shared" si="0"/>
        <v>9831.898324419955</v>
      </c>
      <c r="D29" s="667">
        <v>6328.3213461493515</v>
      </c>
      <c r="E29" s="667">
        <v>492.07837424136665</v>
      </c>
      <c r="F29" s="667">
        <v>349.3816040292366</v>
      </c>
      <c r="G29" s="1290">
        <v>0</v>
      </c>
      <c r="H29" s="1290">
        <v>0</v>
      </c>
      <c r="I29" s="667">
        <v>951</v>
      </c>
      <c r="J29" s="667"/>
      <c r="K29" s="667">
        <v>2662.117</v>
      </c>
    </row>
    <row r="30" spans="1:11" ht="12.75">
      <c r="A30" s="666" t="s">
        <v>1205</v>
      </c>
      <c r="B30" s="1279">
        <v>702.82481195326</v>
      </c>
      <c r="C30" s="667">
        <f t="shared" si="0"/>
        <v>1816.6051332555396</v>
      </c>
      <c r="D30" s="667">
        <v>733.7192199080089</v>
      </c>
      <c r="E30" s="667">
        <v>20.87235967699816</v>
      </c>
      <c r="F30" s="667">
        <v>47.58755367053257</v>
      </c>
      <c r="G30" s="1290">
        <v>0</v>
      </c>
      <c r="H30" s="1290">
        <v>0</v>
      </c>
      <c r="I30" s="667">
        <v>187</v>
      </c>
      <c r="J30" s="667"/>
      <c r="K30" s="667">
        <v>1014.426</v>
      </c>
    </row>
    <row r="31" spans="1:11" ht="12.75">
      <c r="A31" s="666" t="s">
        <v>1286</v>
      </c>
      <c r="B31" s="1279">
        <v>19974.310569396814</v>
      </c>
      <c r="C31" s="667">
        <f t="shared" si="0"/>
        <v>30169.28018772434</v>
      </c>
      <c r="D31" s="667">
        <v>12594.74986881595</v>
      </c>
      <c r="E31" s="667">
        <v>1628.6319080373523</v>
      </c>
      <c r="F31" s="667">
        <v>1239.0434108710374</v>
      </c>
      <c r="G31" s="1290">
        <v>0</v>
      </c>
      <c r="H31" s="1290">
        <v>0</v>
      </c>
      <c r="I31" s="667">
        <v>3172</v>
      </c>
      <c r="J31" s="667"/>
      <c r="K31" s="667">
        <v>14706.855</v>
      </c>
    </row>
    <row r="32" spans="1:11" ht="12.75">
      <c r="A32" s="666" t="s">
        <v>2061</v>
      </c>
      <c r="B32" s="1279">
        <v>2089.0116096512916</v>
      </c>
      <c r="C32" s="667">
        <f t="shared" si="0"/>
        <v>5858.389611984873</v>
      </c>
      <c r="D32" s="667">
        <v>2304.7760840511514</v>
      </c>
      <c r="E32" s="667">
        <v>109.37997060607981</v>
      </c>
      <c r="F32" s="667">
        <v>134.84155732764225</v>
      </c>
      <c r="G32" s="1290">
        <v>0</v>
      </c>
      <c r="H32" s="1290">
        <v>0</v>
      </c>
      <c r="I32" s="667">
        <v>575</v>
      </c>
      <c r="J32" s="667"/>
      <c r="K32" s="667">
        <v>3309.392</v>
      </c>
    </row>
    <row r="33" spans="1:11" ht="12.75">
      <c r="A33" s="666" t="s">
        <v>2062</v>
      </c>
      <c r="B33" s="1279">
        <v>7824.782303113017</v>
      </c>
      <c r="C33" s="667">
        <f t="shared" si="0"/>
        <v>15101.99070784385</v>
      </c>
      <c r="D33" s="667">
        <v>9079.44883781827</v>
      </c>
      <c r="E33" s="667">
        <v>693.8453111098813</v>
      </c>
      <c r="F33" s="667">
        <v>480.62819891569904</v>
      </c>
      <c r="G33" s="1290">
        <v>0</v>
      </c>
      <c r="H33" s="1290">
        <v>42.25736</v>
      </c>
      <c r="I33" s="667">
        <v>1078</v>
      </c>
      <c r="J33" s="667"/>
      <c r="K33" s="667">
        <v>4805.811</v>
      </c>
    </row>
    <row r="34" spans="1:11" ht="12.75">
      <c r="A34" s="666" t="s">
        <v>2063</v>
      </c>
      <c r="B34" s="1279">
        <v>1519.6821437139517</v>
      </c>
      <c r="C34" s="667">
        <f t="shared" si="0"/>
        <v>4499.060267884421</v>
      </c>
      <c r="D34" s="667">
        <v>1538.6523078079074</v>
      </c>
      <c r="E34" s="667">
        <v>64.97682186106788</v>
      </c>
      <c r="F34" s="667">
        <v>98.7091382154453</v>
      </c>
      <c r="G34" s="1290">
        <v>0</v>
      </c>
      <c r="H34" s="1290">
        <v>0</v>
      </c>
      <c r="I34" s="667">
        <v>438</v>
      </c>
      <c r="J34" s="667"/>
      <c r="K34" s="667">
        <v>2796.722</v>
      </c>
    </row>
    <row r="35" spans="1:11" ht="12.75">
      <c r="A35" s="666" t="s">
        <v>995</v>
      </c>
      <c r="B35" s="1279">
        <v>2783.125156011427</v>
      </c>
      <c r="C35" s="667">
        <f t="shared" si="0"/>
        <v>6333.634567753812</v>
      </c>
      <c r="D35" s="667">
        <v>2818.6504154176996</v>
      </c>
      <c r="E35" s="667">
        <v>103.93340331750395</v>
      </c>
      <c r="F35" s="667">
        <v>176.51874901860805</v>
      </c>
      <c r="G35" s="1290">
        <v>0</v>
      </c>
      <c r="H35" s="1290">
        <v>0</v>
      </c>
      <c r="I35" s="667">
        <v>578</v>
      </c>
      <c r="J35" s="667"/>
      <c r="K35" s="667">
        <v>3234.532</v>
      </c>
    </row>
    <row r="36" spans="1:11" ht="12.75">
      <c r="A36" s="666" t="s">
        <v>1621</v>
      </c>
      <c r="B36" s="1279">
        <v>896.1791270342222</v>
      </c>
      <c r="C36" s="667">
        <f t="shared" si="0"/>
        <v>2470.5227658500053</v>
      </c>
      <c r="D36" s="667">
        <v>1234.9945775713495</v>
      </c>
      <c r="E36" s="667">
        <v>20.37970534938828</v>
      </c>
      <c r="F36" s="667">
        <v>59.22548292926718</v>
      </c>
      <c r="G36" s="1290">
        <v>0</v>
      </c>
      <c r="H36" s="1290">
        <v>0</v>
      </c>
      <c r="I36" s="667">
        <v>270</v>
      </c>
      <c r="J36" s="667"/>
      <c r="K36" s="667">
        <v>1155.923</v>
      </c>
    </row>
    <row r="37" spans="1:11" ht="12.75">
      <c r="A37" s="666" t="s">
        <v>1931</v>
      </c>
      <c r="B37" s="1279">
        <v>1835.1000601932565</v>
      </c>
      <c r="C37" s="667">
        <f t="shared" si="0"/>
        <v>4510.252709118617</v>
      </c>
      <c r="D37" s="667">
        <v>2687.7316963491794</v>
      </c>
      <c r="E37" s="667">
        <v>88.90863631170129</v>
      </c>
      <c r="F37" s="667">
        <v>118.08537645773642</v>
      </c>
      <c r="G37" s="1290">
        <v>0</v>
      </c>
      <c r="H37" s="1290">
        <v>0</v>
      </c>
      <c r="I37" s="667">
        <v>320</v>
      </c>
      <c r="J37" s="667"/>
      <c r="K37" s="667">
        <v>1615.527</v>
      </c>
    </row>
    <row r="38" spans="1:11" ht="12.75">
      <c r="A38" s="666" t="s">
        <v>1207</v>
      </c>
      <c r="B38" s="1279">
        <v>889.2773706451751</v>
      </c>
      <c r="C38" s="667">
        <f t="shared" si="0"/>
        <v>2312.001441627979</v>
      </c>
      <c r="D38" s="667">
        <v>1020.0323327925377</v>
      </c>
      <c r="E38" s="667">
        <v>67.723310238178</v>
      </c>
      <c r="F38" s="667">
        <v>59.834798597263756</v>
      </c>
      <c r="G38" s="1290">
        <v>0</v>
      </c>
      <c r="H38" s="1290">
        <v>0</v>
      </c>
      <c r="I38" s="667">
        <v>297</v>
      </c>
      <c r="J38" s="667"/>
      <c r="K38" s="667">
        <v>1164.411</v>
      </c>
    </row>
    <row r="39" spans="1:11" ht="12.75">
      <c r="A39" s="666" t="s">
        <v>2064</v>
      </c>
      <c r="B39" s="1279">
        <v>1560.050995144818</v>
      </c>
      <c r="C39" s="667">
        <f t="shared" si="0"/>
        <v>2682.808680991638</v>
      </c>
      <c r="D39" s="667">
        <v>927.7385796392723</v>
      </c>
      <c r="E39" s="667">
        <v>43.30122143253187</v>
      </c>
      <c r="F39" s="667">
        <v>100.71987991983399</v>
      </c>
      <c r="G39" s="1290">
        <v>0</v>
      </c>
      <c r="H39" s="1290">
        <v>0</v>
      </c>
      <c r="I39" s="667">
        <v>315</v>
      </c>
      <c r="J39" s="667"/>
      <c r="K39" s="667">
        <v>1611.049</v>
      </c>
    </row>
    <row r="40" spans="1:11" ht="12.75">
      <c r="A40" s="666" t="s">
        <v>2065</v>
      </c>
      <c r="B40" s="1279">
        <v>1671.3405442796247</v>
      </c>
      <c r="C40" s="667">
        <f aca="true" t="shared" si="1" ref="C40:C71">SUM(D40:H40)+K40</f>
        <v>4685.726302470523</v>
      </c>
      <c r="D40" s="667">
        <v>2543.7173781648285</v>
      </c>
      <c r="E40" s="667">
        <v>136.99598263710013</v>
      </c>
      <c r="F40" s="667">
        <v>107.78794166859429</v>
      </c>
      <c r="G40" s="1290">
        <v>0</v>
      </c>
      <c r="H40" s="1290">
        <v>0</v>
      </c>
      <c r="I40" s="667">
        <v>425</v>
      </c>
      <c r="J40" s="667"/>
      <c r="K40" s="667">
        <v>1897.225</v>
      </c>
    </row>
    <row r="41" spans="1:11" ht="12.75">
      <c r="A41" s="666" t="s">
        <v>909</v>
      </c>
      <c r="B41" s="1279">
        <v>1340.9136504660144</v>
      </c>
      <c r="C41" s="667">
        <f t="shared" si="1"/>
        <v>1943.2393577218313</v>
      </c>
      <c r="D41" s="667">
        <v>1718.749030971486</v>
      </c>
      <c r="E41" s="667">
        <v>58.822212724840135</v>
      </c>
      <c r="F41" s="667">
        <v>88.04611402550522</v>
      </c>
      <c r="G41" s="1290">
        <v>0</v>
      </c>
      <c r="H41" s="1290">
        <v>0</v>
      </c>
      <c r="I41" s="667">
        <v>37</v>
      </c>
      <c r="J41" s="667"/>
      <c r="K41" s="667">
        <v>77.622</v>
      </c>
    </row>
    <row r="42" spans="1:11" ht="12.75">
      <c r="A42" s="666" t="s">
        <v>2066</v>
      </c>
      <c r="B42" s="1279">
        <v>2725.427073551363</v>
      </c>
      <c r="C42" s="667">
        <f t="shared" si="1"/>
        <v>8909.151395932306</v>
      </c>
      <c r="D42" s="667">
        <v>4498.09250196613</v>
      </c>
      <c r="E42" s="667">
        <v>134.46964172522627</v>
      </c>
      <c r="F42" s="667">
        <v>186.7552522409505</v>
      </c>
      <c r="G42" s="1290">
        <v>0</v>
      </c>
      <c r="H42" s="1290">
        <v>0</v>
      </c>
      <c r="I42" s="667">
        <v>857</v>
      </c>
      <c r="J42" s="667"/>
      <c r="K42" s="667">
        <v>4089.834</v>
      </c>
    </row>
    <row r="43" spans="1:11" ht="12.75">
      <c r="A43" s="666" t="s">
        <v>816</v>
      </c>
      <c r="B43" s="1279">
        <v>8994.290945324341</v>
      </c>
      <c r="C43" s="667">
        <f t="shared" si="1"/>
        <v>13306.940577551733</v>
      </c>
      <c r="D43" s="667">
        <v>6722.554283993667</v>
      </c>
      <c r="E43" s="667">
        <v>433.23831172204785</v>
      </c>
      <c r="F43" s="667">
        <v>566.2979818360176</v>
      </c>
      <c r="G43" s="1290">
        <v>0</v>
      </c>
      <c r="H43" s="1290">
        <v>0</v>
      </c>
      <c r="I43" s="667">
        <v>1169</v>
      </c>
      <c r="J43" s="667"/>
      <c r="K43" s="667">
        <v>5584.85</v>
      </c>
    </row>
    <row r="44" spans="1:11" ht="12.75">
      <c r="A44" s="666" t="s">
        <v>2067</v>
      </c>
      <c r="B44" s="1279">
        <v>1751.4681174656266</v>
      </c>
      <c r="C44" s="667">
        <f t="shared" si="1"/>
        <v>3665.534228897262</v>
      </c>
      <c r="D44" s="667">
        <v>1418.2352518765058</v>
      </c>
      <c r="E44" s="667">
        <v>39.658673372595075</v>
      </c>
      <c r="F44" s="667">
        <v>113.69830364816106</v>
      </c>
      <c r="G44" s="1290">
        <v>0</v>
      </c>
      <c r="H44" s="1290">
        <v>0</v>
      </c>
      <c r="I44" s="667">
        <v>415</v>
      </c>
      <c r="J44" s="667"/>
      <c r="K44" s="667">
        <v>2093.942</v>
      </c>
    </row>
    <row r="45" spans="1:11" ht="12.75">
      <c r="A45" s="666" t="s">
        <v>2068</v>
      </c>
      <c r="B45" s="1279">
        <v>650.0057369693512</v>
      </c>
      <c r="C45" s="667">
        <f t="shared" si="1"/>
        <v>1726.4979817001563</v>
      </c>
      <c r="D45" s="667">
        <v>753.2195743452596</v>
      </c>
      <c r="E45" s="667">
        <v>10.142253222751158</v>
      </c>
      <c r="F45" s="667">
        <v>45.27215413214559</v>
      </c>
      <c r="G45" s="1290">
        <v>0</v>
      </c>
      <c r="H45" s="1290">
        <v>0</v>
      </c>
      <c r="I45" s="667">
        <v>225</v>
      </c>
      <c r="J45" s="667"/>
      <c r="K45" s="667">
        <v>917.864</v>
      </c>
    </row>
    <row r="46" spans="1:11" ht="12.75">
      <c r="A46" s="666" t="s">
        <v>1379</v>
      </c>
      <c r="B46" s="1279">
        <v>25352.275211740474</v>
      </c>
      <c r="C46" s="667">
        <f t="shared" si="1"/>
        <v>41825.76529374751</v>
      </c>
      <c r="D46" s="667">
        <v>25414.318939129822</v>
      </c>
      <c r="E46" s="667">
        <v>3359.2361219721574</v>
      </c>
      <c r="F46" s="667">
        <v>1578.6150326455288</v>
      </c>
      <c r="G46" s="1290">
        <v>16.856</v>
      </c>
      <c r="H46" s="1290">
        <v>267.70320000000004</v>
      </c>
      <c r="I46" s="667">
        <v>3784</v>
      </c>
      <c r="J46" s="667"/>
      <c r="K46" s="667">
        <v>11189.036</v>
      </c>
    </row>
    <row r="47" spans="1:11" ht="12.75">
      <c r="A47" s="666" t="s">
        <v>1380</v>
      </c>
      <c r="B47" s="1279">
        <v>1052.785581039856</v>
      </c>
      <c r="C47" s="667">
        <f t="shared" si="1"/>
        <v>2367.62059172112</v>
      </c>
      <c r="D47" s="667">
        <v>992.7199498058045</v>
      </c>
      <c r="E47" s="667">
        <v>36.63729816051421</v>
      </c>
      <c r="F47" s="667">
        <v>70.92434375480144</v>
      </c>
      <c r="G47" s="1290">
        <v>0</v>
      </c>
      <c r="H47" s="1290">
        <v>0</v>
      </c>
      <c r="I47" s="667">
        <v>369</v>
      </c>
      <c r="J47" s="667"/>
      <c r="K47" s="667">
        <v>1267.339</v>
      </c>
    </row>
    <row r="48" spans="1:11" ht="12.75">
      <c r="A48" s="666" t="s">
        <v>1223</v>
      </c>
      <c r="B48" s="1279">
        <v>900.2144171544301</v>
      </c>
      <c r="C48" s="667">
        <f t="shared" si="1"/>
        <v>2341.3341161298476</v>
      </c>
      <c r="D48" s="667">
        <v>919.2596828886607</v>
      </c>
      <c r="E48" s="667">
        <v>19.092140174330588</v>
      </c>
      <c r="F48" s="667">
        <v>61.17529306685622</v>
      </c>
      <c r="G48" s="1290">
        <v>0</v>
      </c>
      <c r="H48" s="1290">
        <v>0</v>
      </c>
      <c r="I48" s="667">
        <v>321</v>
      </c>
      <c r="J48" s="667"/>
      <c r="K48" s="667">
        <v>1341.807</v>
      </c>
    </row>
    <row r="49" spans="1:11" ht="12.75">
      <c r="A49" s="666" t="s">
        <v>1427</v>
      </c>
      <c r="B49" s="1279">
        <v>2653.8567645550906</v>
      </c>
      <c r="C49" s="667">
        <f t="shared" si="1"/>
        <v>6598.181567710529</v>
      </c>
      <c r="D49" s="667">
        <v>3141.9434854977794</v>
      </c>
      <c r="E49" s="667">
        <v>168.61034863133102</v>
      </c>
      <c r="F49" s="667">
        <v>174.75173358141797</v>
      </c>
      <c r="G49" s="1290">
        <v>0</v>
      </c>
      <c r="H49" s="1290">
        <v>0</v>
      </c>
      <c r="I49" s="667">
        <v>662</v>
      </c>
      <c r="J49" s="667"/>
      <c r="K49" s="667">
        <v>3112.876</v>
      </c>
    </row>
    <row r="50" spans="1:11" ht="12.75">
      <c r="A50" s="666" t="s">
        <v>2069</v>
      </c>
      <c r="B50" s="1279">
        <v>1553.0708214882222</v>
      </c>
      <c r="C50" s="667">
        <f t="shared" si="1"/>
        <v>3683.420334817406</v>
      </c>
      <c r="D50" s="667">
        <v>2095.23743201385</v>
      </c>
      <c r="E50" s="667">
        <v>30.803985324901618</v>
      </c>
      <c r="F50" s="667">
        <v>97.1249174786542</v>
      </c>
      <c r="G50" s="1290">
        <v>0</v>
      </c>
      <c r="H50" s="1290">
        <v>0</v>
      </c>
      <c r="I50" s="667">
        <v>310</v>
      </c>
      <c r="J50" s="667"/>
      <c r="K50" s="667">
        <v>1460.254</v>
      </c>
    </row>
    <row r="51" spans="1:11" ht="12.75">
      <c r="A51" s="666" t="s">
        <v>2070</v>
      </c>
      <c r="B51" s="1279">
        <v>566.4296801626506</v>
      </c>
      <c r="C51" s="667">
        <f t="shared" si="1"/>
        <v>1508.9354721863967</v>
      </c>
      <c r="D51" s="667">
        <v>600.1501530492001</v>
      </c>
      <c r="E51" s="667">
        <v>19.525295187011732</v>
      </c>
      <c r="F51" s="667">
        <v>38.26502395018496</v>
      </c>
      <c r="G51" s="1290">
        <v>0</v>
      </c>
      <c r="H51" s="1290">
        <v>0</v>
      </c>
      <c r="I51" s="667">
        <v>187</v>
      </c>
      <c r="J51" s="667"/>
      <c r="K51" s="667">
        <v>850.995</v>
      </c>
    </row>
    <row r="52" spans="1:11" ht="12.75">
      <c r="A52" s="666" t="s">
        <v>1094</v>
      </c>
      <c r="B52" s="1279">
        <v>978.3418892171719</v>
      </c>
      <c r="C52" s="667">
        <f t="shared" si="1"/>
        <v>2885.5542208587563</v>
      </c>
      <c r="D52" s="667">
        <v>1022.1397168964083</v>
      </c>
      <c r="E52" s="667">
        <v>35.471111587911125</v>
      </c>
      <c r="F52" s="667">
        <v>64.6483923744367</v>
      </c>
      <c r="G52" s="1290">
        <v>0</v>
      </c>
      <c r="H52" s="1290">
        <v>0</v>
      </c>
      <c r="I52" s="667">
        <v>295</v>
      </c>
      <c r="J52" s="667"/>
      <c r="K52" s="667">
        <v>1763.295</v>
      </c>
    </row>
    <row r="53" spans="1:11" ht="12.75">
      <c r="A53" s="666" t="s">
        <v>2071</v>
      </c>
      <c r="B53" s="1279">
        <v>4359.048437298964</v>
      </c>
      <c r="C53" s="667">
        <f t="shared" si="1"/>
        <v>12054.675810557601</v>
      </c>
      <c r="D53" s="667">
        <v>6759.352917509153</v>
      </c>
      <c r="E53" s="667">
        <v>288.6978159519849</v>
      </c>
      <c r="F53" s="667">
        <v>273.2780770964643</v>
      </c>
      <c r="G53" s="1290">
        <v>0</v>
      </c>
      <c r="H53" s="1290">
        <v>0</v>
      </c>
      <c r="I53" s="667">
        <v>1301</v>
      </c>
      <c r="J53" s="667"/>
      <c r="K53" s="667">
        <v>4733.347</v>
      </c>
    </row>
    <row r="54" spans="1:11" ht="12.75">
      <c r="A54" s="666" t="s">
        <v>1011</v>
      </c>
      <c r="B54" s="1279">
        <v>1306.9861346340533</v>
      </c>
      <c r="C54" s="667">
        <f t="shared" si="1"/>
        <v>4044.3878422925045</v>
      </c>
      <c r="D54" s="667">
        <v>2066.179304929599</v>
      </c>
      <c r="E54" s="667">
        <v>106.1170281753883</v>
      </c>
      <c r="F54" s="667">
        <v>85.91350918751719</v>
      </c>
      <c r="G54" s="1290">
        <v>0</v>
      </c>
      <c r="H54" s="1290">
        <v>0</v>
      </c>
      <c r="I54" s="667">
        <v>410</v>
      </c>
      <c r="J54" s="667"/>
      <c r="K54" s="667">
        <v>1786.178</v>
      </c>
    </row>
    <row r="55" spans="1:11" ht="12.75">
      <c r="A55" s="666" t="s">
        <v>827</v>
      </c>
      <c r="B55" s="1279">
        <v>61600.11686275084</v>
      </c>
      <c r="C55" s="667">
        <f t="shared" si="1"/>
        <v>147383.6922071175</v>
      </c>
      <c r="D55" s="667">
        <v>50445.93309705237</v>
      </c>
      <c r="E55" s="667">
        <v>4452.319456281214</v>
      </c>
      <c r="F55" s="667">
        <v>4070.289593783926</v>
      </c>
      <c r="G55" s="1290">
        <v>200.84181</v>
      </c>
      <c r="H55" s="1290">
        <v>0</v>
      </c>
      <c r="I55" s="667">
        <v>14187</v>
      </c>
      <c r="J55" s="667"/>
      <c r="K55" s="667">
        <v>88214.30825</v>
      </c>
    </row>
    <row r="56" spans="1:11" ht="12.75">
      <c r="A56" s="666" t="s">
        <v>828</v>
      </c>
      <c r="B56" s="1279">
        <v>10182.170291628658</v>
      </c>
      <c r="C56" s="667">
        <f t="shared" si="1"/>
        <v>21856.069623603842</v>
      </c>
      <c r="D56" s="667">
        <v>12362.382565458423</v>
      </c>
      <c r="E56" s="667">
        <v>886.8372890127068</v>
      </c>
      <c r="F56" s="667">
        <v>656.4157691327111</v>
      </c>
      <c r="G56" s="1290">
        <v>0</v>
      </c>
      <c r="H56" s="1290">
        <v>0</v>
      </c>
      <c r="I56" s="667">
        <v>2191</v>
      </c>
      <c r="J56" s="667"/>
      <c r="K56" s="667">
        <v>7950.434</v>
      </c>
    </row>
    <row r="57" spans="1:11" ht="12.75">
      <c r="A57" s="666" t="s">
        <v>829</v>
      </c>
      <c r="B57" s="1279">
        <v>20489.75945361892</v>
      </c>
      <c r="C57" s="667">
        <f t="shared" si="1"/>
        <v>30087.740245185392</v>
      </c>
      <c r="D57" s="667">
        <v>14960.358032821472</v>
      </c>
      <c r="E57" s="667">
        <v>1775.0811418303288</v>
      </c>
      <c r="F57" s="667">
        <v>1282.9750705335903</v>
      </c>
      <c r="G57" s="1290">
        <v>0</v>
      </c>
      <c r="H57" s="1290">
        <v>0</v>
      </c>
      <c r="I57" s="667">
        <v>2542</v>
      </c>
      <c r="J57" s="667"/>
      <c r="K57" s="667">
        <v>12069.326</v>
      </c>
    </row>
    <row r="58" spans="1:11" ht="12.75">
      <c r="A58" s="666" t="s">
        <v>1311</v>
      </c>
      <c r="B58" s="1279">
        <v>5453.851379866598</v>
      </c>
      <c r="C58" s="667">
        <f t="shared" si="1"/>
        <v>11276.091155051612</v>
      </c>
      <c r="D58" s="667">
        <v>5391.511545737922</v>
      </c>
      <c r="E58" s="667">
        <v>1352.668135466414</v>
      </c>
      <c r="F58" s="667">
        <v>342.374473847276</v>
      </c>
      <c r="G58" s="1290">
        <v>0</v>
      </c>
      <c r="H58" s="1290">
        <v>0</v>
      </c>
      <c r="I58" s="667">
        <v>926</v>
      </c>
      <c r="J58" s="667"/>
      <c r="K58" s="667">
        <v>4189.537</v>
      </c>
    </row>
    <row r="59" spans="1:11" ht="12.75">
      <c r="A59" s="666" t="s">
        <v>1109</v>
      </c>
      <c r="B59" s="1279">
        <v>399.9518063500361</v>
      </c>
      <c r="C59" s="667">
        <f t="shared" si="1"/>
        <v>860.9830766725883</v>
      </c>
      <c r="D59" s="667">
        <v>365.3621785627981</v>
      </c>
      <c r="E59" s="667">
        <v>7.143487750343213</v>
      </c>
      <c r="F59" s="667">
        <v>27.236410359446946</v>
      </c>
      <c r="G59" s="1290">
        <v>0</v>
      </c>
      <c r="H59" s="1290">
        <v>0</v>
      </c>
      <c r="I59" s="667">
        <v>179</v>
      </c>
      <c r="J59" s="667"/>
      <c r="K59" s="667">
        <v>461.241</v>
      </c>
    </row>
    <row r="60" spans="1:11" ht="12.75">
      <c r="A60" s="666" t="s">
        <v>2072</v>
      </c>
      <c r="B60" s="1279">
        <v>3625.787438325114</v>
      </c>
      <c r="C60" s="667">
        <f t="shared" si="1"/>
        <v>8339.387626965206</v>
      </c>
      <c r="D60" s="667">
        <v>5333.05883540752</v>
      </c>
      <c r="E60" s="667">
        <v>232.43526375537868</v>
      </c>
      <c r="F60" s="667">
        <v>230.13852780230673</v>
      </c>
      <c r="G60" s="1290">
        <v>0</v>
      </c>
      <c r="H60" s="1290">
        <v>0</v>
      </c>
      <c r="I60" s="667">
        <v>775</v>
      </c>
      <c r="J60" s="667"/>
      <c r="K60" s="667">
        <v>2543.755</v>
      </c>
    </row>
    <row r="61" spans="1:11" ht="12.75">
      <c r="A61" s="666" t="s">
        <v>1148</v>
      </c>
      <c r="B61" s="1279">
        <v>3505.9973951073866</v>
      </c>
      <c r="C61" s="667">
        <f t="shared" si="1"/>
        <v>6163.202461352808</v>
      </c>
      <c r="D61" s="667">
        <v>2751.783278978488</v>
      </c>
      <c r="E61" s="667">
        <v>176.73557507799828</v>
      </c>
      <c r="F61" s="667">
        <v>227.39660729632212</v>
      </c>
      <c r="G61" s="1290">
        <v>0</v>
      </c>
      <c r="H61" s="1290">
        <v>0</v>
      </c>
      <c r="I61" s="667">
        <v>742</v>
      </c>
      <c r="J61" s="667"/>
      <c r="K61" s="667">
        <v>3007.287</v>
      </c>
    </row>
    <row r="62" spans="1:11" ht="12.75">
      <c r="A62" s="666" t="s">
        <v>1436</v>
      </c>
      <c r="B62" s="1279">
        <v>3581.223869231851</v>
      </c>
      <c r="C62" s="667">
        <f t="shared" si="1"/>
        <v>9530.510871721957</v>
      </c>
      <c r="D62" s="667">
        <v>5183.84757908174</v>
      </c>
      <c r="E62" s="667">
        <v>219.37754410111984</v>
      </c>
      <c r="F62" s="667">
        <v>231.72274853909778</v>
      </c>
      <c r="G62" s="1290">
        <v>0</v>
      </c>
      <c r="H62" s="1290">
        <v>0</v>
      </c>
      <c r="I62" s="667">
        <v>1183</v>
      </c>
      <c r="J62" s="667"/>
      <c r="K62" s="667">
        <v>3895.563</v>
      </c>
    </row>
    <row r="63" spans="1:11" ht="12.75">
      <c r="A63" s="666" t="s">
        <v>1237</v>
      </c>
      <c r="B63" s="1279">
        <v>935.3651416656631</v>
      </c>
      <c r="C63" s="667">
        <f t="shared" si="1"/>
        <v>1552.069717897592</v>
      </c>
      <c r="D63" s="667">
        <v>632.953621480579</v>
      </c>
      <c r="E63" s="667">
        <v>20.741461184154957</v>
      </c>
      <c r="F63" s="667">
        <v>60.87063523285793</v>
      </c>
      <c r="G63" s="1290">
        <v>0</v>
      </c>
      <c r="H63" s="1290">
        <v>0</v>
      </c>
      <c r="I63" s="667">
        <v>210</v>
      </c>
      <c r="J63" s="667"/>
      <c r="K63" s="667">
        <v>837.504</v>
      </c>
    </row>
    <row r="64" spans="1:11" ht="12.75">
      <c r="A64" s="666" t="s">
        <v>928</v>
      </c>
      <c r="B64" s="1279">
        <v>3956.2929921763325</v>
      </c>
      <c r="C64" s="667">
        <f t="shared" si="1"/>
        <v>5159.652819935927</v>
      </c>
      <c r="D64" s="667">
        <v>2307.342821477854</v>
      </c>
      <c r="E64" s="667">
        <v>145.39252595984237</v>
      </c>
      <c r="F64" s="667">
        <v>243.54347249823138</v>
      </c>
      <c r="G64" s="1290">
        <v>0</v>
      </c>
      <c r="H64" s="1290">
        <v>0</v>
      </c>
      <c r="I64" s="667">
        <v>439</v>
      </c>
      <c r="J64" s="667"/>
      <c r="K64" s="667">
        <v>2463.374</v>
      </c>
    </row>
    <row r="65" spans="1:11" ht="12.75">
      <c r="A65" s="666" t="s">
        <v>1318</v>
      </c>
      <c r="B65" s="1279">
        <v>1334.2550127948564</v>
      </c>
      <c r="C65" s="667">
        <f t="shared" si="1"/>
        <v>3938.2804543859174</v>
      </c>
      <c r="D65" s="667">
        <v>1649.0109362645728</v>
      </c>
      <c r="E65" s="667">
        <v>41.356783820661</v>
      </c>
      <c r="F65" s="667">
        <v>91.94573430068331</v>
      </c>
      <c r="G65" s="1290">
        <v>0</v>
      </c>
      <c r="H65" s="1290">
        <v>0</v>
      </c>
      <c r="I65" s="667">
        <v>550</v>
      </c>
      <c r="J65" s="667"/>
      <c r="K65" s="667">
        <v>2155.967</v>
      </c>
    </row>
    <row r="66" spans="1:11" ht="12.75">
      <c r="A66" s="666" t="s">
        <v>1151</v>
      </c>
      <c r="B66" s="1279">
        <v>1451.9875265564065</v>
      </c>
      <c r="C66" s="667">
        <f t="shared" si="1"/>
        <v>3813.2803677799657</v>
      </c>
      <c r="D66" s="667">
        <v>1631.0729875372185</v>
      </c>
      <c r="E66" s="667">
        <v>76.04488442411007</v>
      </c>
      <c r="F66" s="667">
        <v>100.17149581863708</v>
      </c>
      <c r="G66" s="1290">
        <v>0</v>
      </c>
      <c r="H66" s="1290">
        <v>0</v>
      </c>
      <c r="I66" s="667">
        <v>450</v>
      </c>
      <c r="J66" s="667"/>
      <c r="K66" s="667">
        <v>2005.991</v>
      </c>
    </row>
    <row r="67" spans="1:11" ht="12.75">
      <c r="A67" s="666" t="s">
        <v>2073</v>
      </c>
      <c r="B67" s="1279">
        <v>2036.07596478779</v>
      </c>
      <c r="C67" s="667">
        <f t="shared" si="1"/>
        <v>4847.959995996163</v>
      </c>
      <c r="D67" s="667">
        <v>2448.127563449486</v>
      </c>
      <c r="E67" s="667">
        <v>92.66185309740551</v>
      </c>
      <c r="F67" s="667">
        <v>129.4795794492724</v>
      </c>
      <c r="G67" s="1290">
        <v>0</v>
      </c>
      <c r="H67" s="1290">
        <v>0</v>
      </c>
      <c r="I67" s="667">
        <v>446</v>
      </c>
      <c r="J67" s="667"/>
      <c r="K67" s="667">
        <v>2177.691</v>
      </c>
    </row>
    <row r="68" spans="1:11" ht="12.75">
      <c r="A68" s="666" t="s">
        <v>1662</v>
      </c>
      <c r="B68" s="1279">
        <v>1529.1642061636335</v>
      </c>
      <c r="C68" s="667">
        <f t="shared" si="1"/>
        <v>4553.951385039777</v>
      </c>
      <c r="D68" s="667">
        <v>1876.5157429350165</v>
      </c>
      <c r="E68" s="667">
        <v>49.13929421333877</v>
      </c>
      <c r="F68" s="667">
        <v>102.97434789142133</v>
      </c>
      <c r="G68" s="1290">
        <v>0</v>
      </c>
      <c r="H68" s="1290">
        <v>0</v>
      </c>
      <c r="I68" s="667">
        <v>587</v>
      </c>
      <c r="J68" s="667"/>
      <c r="K68" s="667">
        <v>2525.322</v>
      </c>
    </row>
    <row r="69" spans="1:11" ht="12.75">
      <c r="A69" s="666" t="s">
        <v>842</v>
      </c>
      <c r="B69" s="1279">
        <v>1345.9799268923039</v>
      </c>
      <c r="C69" s="667">
        <f t="shared" si="1"/>
        <v>3651.579283793053</v>
      </c>
      <c r="D69" s="667">
        <v>1893.9510221270784</v>
      </c>
      <c r="E69" s="667">
        <v>73.73631100487538</v>
      </c>
      <c r="F69" s="667">
        <v>89.08195066109938</v>
      </c>
      <c r="G69" s="1290">
        <v>0</v>
      </c>
      <c r="H69" s="1290">
        <v>0</v>
      </c>
      <c r="I69" s="667">
        <v>425</v>
      </c>
      <c r="J69" s="667"/>
      <c r="K69" s="667">
        <v>1594.81</v>
      </c>
    </row>
    <row r="70" spans="1:11" ht="12.75">
      <c r="A70" s="666" t="s">
        <v>2074</v>
      </c>
      <c r="B70" s="1279">
        <v>1060.7250149123051</v>
      </c>
      <c r="C70" s="667">
        <f t="shared" si="1"/>
        <v>2797.1381662282083</v>
      </c>
      <c r="D70" s="667">
        <v>1646.3978605640755</v>
      </c>
      <c r="E70" s="667">
        <v>114.02567711571498</v>
      </c>
      <c r="F70" s="667">
        <v>67.99962854841786</v>
      </c>
      <c r="G70" s="1290">
        <v>0</v>
      </c>
      <c r="H70" s="1290">
        <v>0</v>
      </c>
      <c r="I70" s="667">
        <v>217</v>
      </c>
      <c r="J70" s="667"/>
      <c r="K70" s="667">
        <v>968.715</v>
      </c>
    </row>
    <row r="71" spans="1:11" ht="12.75">
      <c r="A71" s="666" t="s">
        <v>843</v>
      </c>
      <c r="B71" s="1279">
        <v>2960.8828089297654</v>
      </c>
      <c r="C71" s="667">
        <f t="shared" si="1"/>
        <v>5664.851720917361</v>
      </c>
      <c r="D71" s="667">
        <v>2306.726320965632</v>
      </c>
      <c r="E71" s="667">
        <v>184.72752305922515</v>
      </c>
      <c r="F71" s="667">
        <v>195.1028768925036</v>
      </c>
      <c r="G71" s="1290">
        <v>0</v>
      </c>
      <c r="H71" s="1290">
        <v>0</v>
      </c>
      <c r="I71" s="667">
        <v>667</v>
      </c>
      <c r="J71" s="667"/>
      <c r="K71" s="667">
        <v>2978.295</v>
      </c>
    </row>
    <row r="72" spans="1:11" ht="12.75">
      <c r="A72" s="666" t="s">
        <v>1495</v>
      </c>
      <c r="B72" s="1279">
        <v>433.90788476495317</v>
      </c>
      <c r="C72" s="667">
        <f aca="true" t="shared" si="2" ref="C72:C103">SUM(D72:H72)+K72</f>
        <v>1177.2427664928075</v>
      </c>
      <c r="D72" s="667">
        <v>473.16011371542925</v>
      </c>
      <c r="E72" s="667">
        <v>3.055884814739525</v>
      </c>
      <c r="F72" s="667">
        <v>28.698767962638723</v>
      </c>
      <c r="G72" s="1290">
        <v>0</v>
      </c>
      <c r="H72" s="1290">
        <v>0</v>
      </c>
      <c r="I72" s="667">
        <v>125</v>
      </c>
      <c r="J72" s="667"/>
      <c r="K72" s="667">
        <v>672.328</v>
      </c>
    </row>
    <row r="73" spans="1:11" ht="12.75">
      <c r="A73" s="666" t="s">
        <v>1665</v>
      </c>
      <c r="B73" s="1279">
        <v>2618.6120001960803</v>
      </c>
      <c r="C73" s="667">
        <f t="shared" si="2"/>
        <v>6043.941903174349</v>
      </c>
      <c r="D73" s="667">
        <v>3059.1057622599224</v>
      </c>
      <c r="E73" s="667">
        <v>176.9402527213531</v>
      </c>
      <c r="F73" s="667">
        <v>164.81988819307378</v>
      </c>
      <c r="G73" s="1290">
        <v>0</v>
      </c>
      <c r="H73" s="1290">
        <v>0</v>
      </c>
      <c r="I73" s="667">
        <v>593</v>
      </c>
      <c r="J73" s="667"/>
      <c r="K73" s="667">
        <v>2643.076</v>
      </c>
    </row>
    <row r="74" spans="1:11" ht="12.75">
      <c r="A74" s="666" t="s">
        <v>1943</v>
      </c>
      <c r="B74" s="1279">
        <v>939.616882362949</v>
      </c>
      <c r="C74" s="667">
        <f t="shared" si="2"/>
        <v>2787.922102241376</v>
      </c>
      <c r="D74" s="667">
        <v>1405.0691379962047</v>
      </c>
      <c r="E74" s="667">
        <v>116.10220320672762</v>
      </c>
      <c r="F74" s="667">
        <v>63.429761038443544</v>
      </c>
      <c r="G74" s="1290">
        <v>0</v>
      </c>
      <c r="H74" s="1290">
        <v>0</v>
      </c>
      <c r="I74" s="667">
        <v>342</v>
      </c>
      <c r="J74" s="667"/>
      <c r="K74" s="667">
        <v>1203.321</v>
      </c>
    </row>
    <row r="75" spans="1:11" ht="12.75">
      <c r="A75" s="666" t="s">
        <v>2075</v>
      </c>
      <c r="B75" s="1279">
        <v>1504.9387552729675</v>
      </c>
      <c r="C75" s="667">
        <f t="shared" si="2"/>
        <v>2780.582821449394</v>
      </c>
      <c r="D75" s="667">
        <v>1287.92094507487</v>
      </c>
      <c r="E75" s="667">
        <v>78.50220613066656</v>
      </c>
      <c r="F75" s="667">
        <v>96.45467024385796</v>
      </c>
      <c r="G75" s="1290">
        <v>0</v>
      </c>
      <c r="H75" s="1290">
        <v>0</v>
      </c>
      <c r="I75" s="667">
        <v>290</v>
      </c>
      <c r="J75" s="667"/>
      <c r="K75" s="667">
        <v>1317.705</v>
      </c>
    </row>
    <row r="76" spans="1:11" ht="12.75">
      <c r="A76" s="666" t="s">
        <v>1031</v>
      </c>
      <c r="B76" s="1279">
        <v>940.1701242198592</v>
      </c>
      <c r="C76" s="667">
        <f t="shared" si="2"/>
        <v>1991.8210255890658</v>
      </c>
      <c r="D76" s="667">
        <v>938.8658094726162</v>
      </c>
      <c r="E76" s="667">
        <v>38.1497707460025</v>
      </c>
      <c r="F76" s="667">
        <v>62.820445370446976</v>
      </c>
      <c r="G76" s="1290">
        <v>0</v>
      </c>
      <c r="H76" s="1290">
        <v>0</v>
      </c>
      <c r="I76" s="667">
        <v>265</v>
      </c>
      <c r="J76" s="667"/>
      <c r="K76" s="667">
        <v>951.985</v>
      </c>
    </row>
    <row r="77" spans="1:11" ht="12.75">
      <c r="A77" s="666" t="s">
        <v>846</v>
      </c>
      <c r="B77" s="1279">
        <v>1320.2757328493967</v>
      </c>
      <c r="C77" s="667">
        <f t="shared" si="2"/>
        <v>2971.6784117542074</v>
      </c>
      <c r="D77" s="667">
        <v>1027.5038757650084</v>
      </c>
      <c r="E77" s="667">
        <v>68.63007979769183</v>
      </c>
      <c r="F77" s="667">
        <v>87.74145619150694</v>
      </c>
      <c r="G77" s="1290">
        <v>0</v>
      </c>
      <c r="H77" s="1290">
        <v>0</v>
      </c>
      <c r="I77" s="667">
        <v>332</v>
      </c>
      <c r="J77" s="667"/>
      <c r="K77" s="667">
        <v>1787.803</v>
      </c>
    </row>
    <row r="78" spans="1:11" ht="12.75">
      <c r="A78" s="666" t="s">
        <v>1248</v>
      </c>
      <c r="B78" s="1279">
        <v>2599.0662898618857</v>
      </c>
      <c r="C78" s="667">
        <f t="shared" si="2"/>
        <v>6903.305472021251</v>
      </c>
      <c r="D78" s="667">
        <v>2641.903143566439</v>
      </c>
      <c r="E78" s="667">
        <v>65.91215109174749</v>
      </c>
      <c r="F78" s="667">
        <v>166.34317736306522</v>
      </c>
      <c r="G78" s="1290">
        <v>0</v>
      </c>
      <c r="H78" s="1290">
        <v>0</v>
      </c>
      <c r="I78" s="667">
        <v>832</v>
      </c>
      <c r="J78" s="667"/>
      <c r="K78" s="667">
        <v>4029.147</v>
      </c>
    </row>
    <row r="79" spans="1:11" ht="12.75">
      <c r="A79" s="666" t="s">
        <v>2076</v>
      </c>
      <c r="B79" s="1279">
        <v>1790.1275254809086</v>
      </c>
      <c r="C79" s="667">
        <f t="shared" si="2"/>
        <v>4567.110052647193</v>
      </c>
      <c r="D79" s="667">
        <v>2484.984623484104</v>
      </c>
      <c r="E79" s="667">
        <v>64.98753173775505</v>
      </c>
      <c r="F79" s="667">
        <v>118.51189742533401</v>
      </c>
      <c r="G79" s="1290">
        <v>0</v>
      </c>
      <c r="H79" s="1290">
        <v>0</v>
      </c>
      <c r="I79" s="667">
        <v>427</v>
      </c>
      <c r="J79" s="667"/>
      <c r="K79" s="667">
        <v>1898.626</v>
      </c>
    </row>
    <row r="80" spans="1:11" ht="12.75">
      <c r="A80" s="666" t="s">
        <v>848</v>
      </c>
      <c r="B80" s="1279">
        <v>5752.585287465499</v>
      </c>
      <c r="C80" s="667">
        <f t="shared" si="2"/>
        <v>11011.422700924344</v>
      </c>
      <c r="D80" s="667">
        <v>6183.542446447392</v>
      </c>
      <c r="E80" s="667">
        <v>406.01261519696004</v>
      </c>
      <c r="F80" s="667">
        <v>357.36363927999173</v>
      </c>
      <c r="G80" s="1290">
        <v>0</v>
      </c>
      <c r="H80" s="1290">
        <v>0</v>
      </c>
      <c r="I80" s="667">
        <v>1256</v>
      </c>
      <c r="J80" s="667"/>
      <c r="K80" s="667">
        <v>4064.504</v>
      </c>
    </row>
    <row r="81" spans="1:11" ht="12.75">
      <c r="A81" s="666" t="s">
        <v>2077</v>
      </c>
      <c r="B81" s="1279">
        <v>1708.9106834557895</v>
      </c>
      <c r="C81" s="667">
        <f t="shared" si="2"/>
        <v>3444.664670070526</v>
      </c>
      <c r="D81" s="667">
        <v>1546.657748282793</v>
      </c>
      <c r="E81" s="667">
        <v>145.55555408274708</v>
      </c>
      <c r="F81" s="667">
        <v>109.18936770498641</v>
      </c>
      <c r="G81" s="1290">
        <v>0</v>
      </c>
      <c r="H81" s="1290">
        <v>0</v>
      </c>
      <c r="I81" s="667">
        <v>385</v>
      </c>
      <c r="J81" s="667"/>
      <c r="K81" s="667">
        <v>1643.262</v>
      </c>
    </row>
    <row r="82" spans="1:11" ht="12.75">
      <c r="A82" s="666" t="s">
        <v>2078</v>
      </c>
      <c r="B82" s="1279">
        <v>1251.7077958473285</v>
      </c>
      <c r="C82" s="667">
        <f t="shared" si="2"/>
        <v>4463.121801765082</v>
      </c>
      <c r="D82" s="667">
        <v>2381.5918464032825</v>
      </c>
      <c r="E82" s="667">
        <v>78.42247704866207</v>
      </c>
      <c r="F82" s="667">
        <v>82.37947831313707</v>
      </c>
      <c r="G82" s="1290">
        <v>0</v>
      </c>
      <c r="H82" s="1290">
        <v>0</v>
      </c>
      <c r="I82" s="667">
        <v>370</v>
      </c>
      <c r="J82" s="667"/>
      <c r="K82" s="667">
        <v>1920.728</v>
      </c>
    </row>
    <row r="83" spans="1:11" ht="12.75">
      <c r="A83" s="666" t="s">
        <v>2079</v>
      </c>
      <c r="B83" s="1279">
        <v>1190.6162294501244</v>
      </c>
      <c r="C83" s="667">
        <f t="shared" si="2"/>
        <v>1960.6502052412197</v>
      </c>
      <c r="D83" s="667">
        <v>1091.5050907054097</v>
      </c>
      <c r="E83" s="667">
        <v>86.03481940064367</v>
      </c>
      <c r="F83" s="667">
        <v>77.20029513516616</v>
      </c>
      <c r="G83" s="1290">
        <v>0</v>
      </c>
      <c r="H83" s="1290">
        <v>0</v>
      </c>
      <c r="I83" s="667">
        <v>183</v>
      </c>
      <c r="J83" s="667"/>
      <c r="K83" s="667">
        <v>705.91</v>
      </c>
    </row>
    <row r="84" spans="1:11" ht="12.75">
      <c r="A84" s="666" t="s">
        <v>2080</v>
      </c>
      <c r="B84" s="1279">
        <v>1328.2071018437814</v>
      </c>
      <c r="C84" s="667">
        <f t="shared" si="2"/>
        <v>3165.8841549395065</v>
      </c>
      <c r="D84" s="667">
        <v>1824.4959938318227</v>
      </c>
      <c r="E84" s="667">
        <v>38.93635168936031</v>
      </c>
      <c r="F84" s="667">
        <v>84.7558094183237</v>
      </c>
      <c r="G84" s="1290">
        <v>0</v>
      </c>
      <c r="H84" s="1290">
        <v>0</v>
      </c>
      <c r="I84" s="667">
        <v>286</v>
      </c>
      <c r="J84" s="667"/>
      <c r="K84" s="667">
        <v>1217.696</v>
      </c>
    </row>
    <row r="85" spans="1:11" ht="12.75">
      <c r="A85" s="666" t="s">
        <v>2081</v>
      </c>
      <c r="B85" s="1279">
        <v>1460.061081572523</v>
      </c>
      <c r="C85" s="667">
        <f t="shared" si="2"/>
        <v>4613.805839687933</v>
      </c>
      <c r="D85" s="667">
        <v>2413.6115935952675</v>
      </c>
      <c r="E85" s="667">
        <v>87.70794013643953</v>
      </c>
      <c r="F85" s="667">
        <v>102.12130595622612</v>
      </c>
      <c r="G85" s="1290">
        <v>0</v>
      </c>
      <c r="H85" s="1290">
        <v>0</v>
      </c>
      <c r="I85" s="667">
        <v>393</v>
      </c>
      <c r="J85" s="667"/>
      <c r="K85" s="667">
        <v>2010.365</v>
      </c>
    </row>
    <row r="86" spans="1:11" ht="12.75">
      <c r="A86" s="666" t="s">
        <v>1257</v>
      </c>
      <c r="B86" s="1279">
        <v>1804.347705689689</v>
      </c>
      <c r="C86" s="667">
        <f t="shared" si="2"/>
        <v>2471.277072431649</v>
      </c>
      <c r="D86" s="667">
        <v>1403.2025114453097</v>
      </c>
      <c r="E86" s="667">
        <v>70.87677392940064</v>
      </c>
      <c r="F86" s="667">
        <v>117.71978705693846</v>
      </c>
      <c r="G86" s="1290">
        <v>0</v>
      </c>
      <c r="H86" s="1290">
        <v>0</v>
      </c>
      <c r="I86" s="667">
        <v>375</v>
      </c>
      <c r="J86" s="667"/>
      <c r="K86" s="667">
        <v>879.478</v>
      </c>
    </row>
    <row r="87" spans="1:11" ht="12.75">
      <c r="A87" s="666" t="s">
        <v>2082</v>
      </c>
      <c r="B87" s="1279">
        <v>4101.99490348684</v>
      </c>
      <c r="C87" s="667">
        <f t="shared" si="2"/>
        <v>11002.461911189803</v>
      </c>
      <c r="D87" s="667">
        <v>4796.868595793817</v>
      </c>
      <c r="E87" s="667">
        <v>363.2623574206682</v>
      </c>
      <c r="F87" s="667">
        <v>263.5899579753187</v>
      </c>
      <c r="G87" s="1290">
        <v>0</v>
      </c>
      <c r="H87" s="1290">
        <v>0</v>
      </c>
      <c r="I87" s="667">
        <v>1014</v>
      </c>
      <c r="J87" s="667"/>
      <c r="K87" s="667">
        <v>5578.741</v>
      </c>
    </row>
    <row r="88" spans="1:11" ht="12.75">
      <c r="A88" s="666" t="s">
        <v>2083</v>
      </c>
      <c r="B88" s="1279">
        <v>4782.299498823704</v>
      </c>
      <c r="C88" s="667">
        <f t="shared" si="2"/>
        <v>12983.040232188194</v>
      </c>
      <c r="D88" s="667">
        <v>7203.881014788484</v>
      </c>
      <c r="E88" s="667">
        <v>868.1414142758016</v>
      </c>
      <c r="F88" s="667">
        <v>301.1238031239078</v>
      </c>
      <c r="G88" s="1290">
        <v>0</v>
      </c>
      <c r="H88" s="1290">
        <v>0</v>
      </c>
      <c r="I88" s="667">
        <v>1071</v>
      </c>
      <c r="J88" s="667"/>
      <c r="K88" s="667">
        <v>4609.894</v>
      </c>
    </row>
    <row r="89" spans="1:11" ht="12.75">
      <c r="A89" s="666" t="s">
        <v>1258</v>
      </c>
      <c r="B89" s="1279">
        <v>2083.167502999699</v>
      </c>
      <c r="C89" s="667">
        <f t="shared" si="2"/>
        <v>3371.863324973334</v>
      </c>
      <c r="D89" s="667">
        <v>1391.9785756492643</v>
      </c>
      <c r="E89" s="667">
        <v>49.48796019882112</v>
      </c>
      <c r="F89" s="667">
        <v>133.74478912524842</v>
      </c>
      <c r="G89" s="1290">
        <v>0</v>
      </c>
      <c r="H89" s="1290">
        <v>0</v>
      </c>
      <c r="I89" s="667">
        <v>339</v>
      </c>
      <c r="J89" s="667"/>
      <c r="K89" s="667">
        <v>1796.652</v>
      </c>
    </row>
    <row r="90" spans="1:11" ht="12.75">
      <c r="A90" s="666" t="s">
        <v>2084</v>
      </c>
      <c r="B90" s="1279">
        <v>8000.676749236463</v>
      </c>
      <c r="C90" s="667">
        <f t="shared" si="2"/>
        <v>13443.088866455098</v>
      </c>
      <c r="D90" s="667">
        <v>5963.629057849018</v>
      </c>
      <c r="E90" s="667">
        <v>816.7411460951711</v>
      </c>
      <c r="F90" s="667">
        <v>478.4346625109114</v>
      </c>
      <c r="G90" s="1290">
        <v>0</v>
      </c>
      <c r="H90" s="1290">
        <v>0</v>
      </c>
      <c r="I90" s="667">
        <v>1331</v>
      </c>
      <c r="J90" s="667"/>
      <c r="K90" s="667">
        <v>6184.284</v>
      </c>
    </row>
    <row r="91" spans="1:11" ht="12.75">
      <c r="A91" s="666" t="s">
        <v>946</v>
      </c>
      <c r="B91" s="1279">
        <v>2805.7148383955237</v>
      </c>
      <c r="C91" s="667">
        <f t="shared" si="2"/>
        <v>5847.552906275013</v>
      </c>
      <c r="D91" s="667">
        <v>3037.8657078478223</v>
      </c>
      <c r="E91" s="667">
        <v>94.51109180539042</v>
      </c>
      <c r="F91" s="667">
        <v>177.98110662179985</v>
      </c>
      <c r="G91" s="1290">
        <v>0</v>
      </c>
      <c r="H91" s="1290">
        <v>0</v>
      </c>
      <c r="I91" s="667">
        <v>678</v>
      </c>
      <c r="J91" s="667"/>
      <c r="K91" s="667">
        <v>2537.195</v>
      </c>
    </row>
    <row r="92" spans="1:11" ht="12.75">
      <c r="A92" s="666" t="s">
        <v>1260</v>
      </c>
      <c r="B92" s="1279">
        <v>5551.736832966961</v>
      </c>
      <c r="C92" s="667">
        <f t="shared" si="2"/>
        <v>24387.869850423183</v>
      </c>
      <c r="D92" s="667">
        <v>15710.367170675798</v>
      </c>
      <c r="E92" s="667">
        <v>2491.3505547505497</v>
      </c>
      <c r="F92" s="667">
        <v>349.8081249968342</v>
      </c>
      <c r="G92" s="1290">
        <v>0</v>
      </c>
      <c r="H92" s="1290">
        <v>0</v>
      </c>
      <c r="I92" s="667">
        <v>1643</v>
      </c>
      <c r="J92" s="667"/>
      <c r="K92" s="667">
        <v>5836.344</v>
      </c>
    </row>
    <row r="93" spans="1:11" ht="12.75">
      <c r="A93" s="666" t="s">
        <v>1442</v>
      </c>
      <c r="B93" s="1279">
        <v>530.2545470519588</v>
      </c>
      <c r="C93" s="667">
        <f t="shared" si="2"/>
        <v>929.4509382811787</v>
      </c>
      <c r="D93" s="667">
        <v>382.4197000880572</v>
      </c>
      <c r="E93" s="667">
        <v>6.995929449319965</v>
      </c>
      <c r="F93" s="667">
        <v>35.340308743801394</v>
      </c>
      <c r="G93" s="1290">
        <v>0</v>
      </c>
      <c r="H93" s="1290">
        <v>0</v>
      </c>
      <c r="I93" s="667">
        <v>160</v>
      </c>
      <c r="J93" s="667"/>
      <c r="K93" s="667">
        <v>504.695</v>
      </c>
    </row>
    <row r="94" spans="1:11" ht="12.75">
      <c r="A94" s="666" t="s">
        <v>2085</v>
      </c>
      <c r="B94" s="1279">
        <v>947.945305810475</v>
      </c>
      <c r="C94" s="667">
        <f t="shared" si="2"/>
        <v>1748.6124755151109</v>
      </c>
      <c r="D94" s="667">
        <v>712.3401506745255</v>
      </c>
      <c r="E94" s="667">
        <v>25.096811036937925</v>
      </c>
      <c r="F94" s="667">
        <v>62.759513803647316</v>
      </c>
      <c r="G94" s="1290">
        <v>0</v>
      </c>
      <c r="H94" s="1290">
        <v>0</v>
      </c>
      <c r="I94" s="667">
        <v>243</v>
      </c>
      <c r="J94" s="667"/>
      <c r="K94" s="667">
        <v>948.416</v>
      </c>
    </row>
    <row r="95" spans="1:11" ht="12.75">
      <c r="A95" s="666" t="s">
        <v>1443</v>
      </c>
      <c r="B95" s="1279">
        <v>2695.0579599524967</v>
      </c>
      <c r="C95" s="667">
        <f t="shared" si="2"/>
        <v>7139.69349034336</v>
      </c>
      <c r="D95" s="667">
        <v>2862.2194736760703</v>
      </c>
      <c r="E95" s="667">
        <v>205.23336695626236</v>
      </c>
      <c r="F95" s="667">
        <v>173.04564971102755</v>
      </c>
      <c r="G95" s="1290">
        <v>0</v>
      </c>
      <c r="H95" s="1290">
        <v>0</v>
      </c>
      <c r="I95" s="667">
        <v>611</v>
      </c>
      <c r="J95" s="667"/>
      <c r="K95" s="667">
        <v>3899.195</v>
      </c>
    </row>
    <row r="96" spans="1:11" ht="12.75">
      <c r="A96" s="666" t="s">
        <v>2086</v>
      </c>
      <c r="B96" s="1279">
        <v>2331.7632875934046</v>
      </c>
      <c r="C96" s="667">
        <f t="shared" si="2"/>
        <v>5677.663453192765</v>
      </c>
      <c r="D96" s="667">
        <v>2536.1108497860864</v>
      </c>
      <c r="E96" s="667">
        <v>353.0403751159125</v>
      </c>
      <c r="F96" s="667">
        <v>148.49022829076554</v>
      </c>
      <c r="G96" s="1290">
        <v>0</v>
      </c>
      <c r="H96" s="1290">
        <v>0</v>
      </c>
      <c r="I96" s="667">
        <v>437</v>
      </c>
      <c r="J96" s="667"/>
      <c r="K96" s="667">
        <v>2640.022</v>
      </c>
    </row>
    <row r="97" spans="1:11" ht="12.75">
      <c r="A97" s="666" t="s">
        <v>2087</v>
      </c>
      <c r="B97" s="1279">
        <v>757.9484127490333</v>
      </c>
      <c r="C97" s="667">
        <f t="shared" si="2"/>
        <v>2384.9183335960433</v>
      </c>
      <c r="D97" s="667">
        <v>949.2737887083676</v>
      </c>
      <c r="E97" s="667">
        <v>28.83931794595498</v>
      </c>
      <c r="F97" s="667">
        <v>49.65922694172094</v>
      </c>
      <c r="G97" s="1290">
        <v>0</v>
      </c>
      <c r="H97" s="1290">
        <v>0</v>
      </c>
      <c r="I97" s="667">
        <v>252</v>
      </c>
      <c r="J97" s="667"/>
      <c r="K97" s="667">
        <v>1357.146</v>
      </c>
    </row>
    <row r="98" spans="1:11" ht="12.75">
      <c r="A98" s="666" t="s">
        <v>2088</v>
      </c>
      <c r="B98" s="1279">
        <v>1645.9189550672193</v>
      </c>
      <c r="C98" s="667">
        <f t="shared" si="2"/>
        <v>6869.410033380362</v>
      </c>
      <c r="D98" s="667">
        <v>3175.1619836857526</v>
      </c>
      <c r="E98" s="667">
        <v>77.39313890039506</v>
      </c>
      <c r="F98" s="667">
        <v>104.25391079421414</v>
      </c>
      <c r="G98" s="1290">
        <v>0</v>
      </c>
      <c r="H98" s="1290">
        <v>0</v>
      </c>
      <c r="I98" s="667">
        <v>594</v>
      </c>
      <c r="J98" s="667"/>
      <c r="K98" s="667">
        <v>3512.601</v>
      </c>
    </row>
    <row r="99" spans="1:11" ht="12.75">
      <c r="A99" s="666" t="s">
        <v>1163</v>
      </c>
      <c r="B99" s="1279">
        <v>28196.755148986125</v>
      </c>
      <c r="C99" s="667">
        <f t="shared" si="2"/>
        <v>31433.64304870956</v>
      </c>
      <c r="D99" s="667">
        <v>17604.3816560909</v>
      </c>
      <c r="E99" s="667">
        <v>2297.5065466579445</v>
      </c>
      <c r="F99" s="667">
        <v>1723.0228459607174</v>
      </c>
      <c r="G99" s="1290">
        <v>0</v>
      </c>
      <c r="H99" s="1290">
        <v>0</v>
      </c>
      <c r="I99" s="667">
        <v>2219</v>
      </c>
      <c r="J99" s="667"/>
      <c r="K99" s="667">
        <v>9808.732</v>
      </c>
    </row>
    <row r="100" spans="1:11" ht="12.75">
      <c r="A100" s="666" t="s">
        <v>1505</v>
      </c>
      <c r="B100" s="1279">
        <v>1279.8990312926187</v>
      </c>
      <c r="C100" s="667">
        <f t="shared" si="2"/>
        <v>3459.8236881738485</v>
      </c>
      <c r="D100" s="667">
        <v>1913.7737297733343</v>
      </c>
      <c r="E100" s="667">
        <v>50.598217415391204</v>
      </c>
      <c r="F100" s="667">
        <v>84.81674098512337</v>
      </c>
      <c r="G100" s="1290">
        <v>0</v>
      </c>
      <c r="H100" s="1290">
        <v>0</v>
      </c>
      <c r="I100" s="667">
        <v>299</v>
      </c>
      <c r="J100" s="667"/>
      <c r="K100" s="667">
        <v>1410.635</v>
      </c>
    </row>
    <row r="101" spans="1:11" ht="12.75">
      <c r="A101" s="666" t="s">
        <v>2089</v>
      </c>
      <c r="B101" s="1279">
        <v>1933.884430882877</v>
      </c>
      <c r="C101" s="667">
        <f t="shared" si="2"/>
        <v>4074.578408116414</v>
      </c>
      <c r="D101" s="667">
        <v>2004.7800847981355</v>
      </c>
      <c r="E101" s="667">
        <v>66.72372174737535</v>
      </c>
      <c r="F101" s="667">
        <v>124.11760157090251</v>
      </c>
      <c r="G101" s="1290">
        <v>0</v>
      </c>
      <c r="H101" s="1290">
        <v>0</v>
      </c>
      <c r="I101" s="667">
        <v>448</v>
      </c>
      <c r="J101" s="667"/>
      <c r="K101" s="667">
        <v>1878.957</v>
      </c>
    </row>
    <row r="102" spans="1:11" ht="12.75">
      <c r="A102" s="666" t="s">
        <v>2090</v>
      </c>
      <c r="B102" s="1279">
        <v>6496.447150730936</v>
      </c>
      <c r="C102" s="667">
        <f t="shared" si="2"/>
        <v>16364.744885653883</v>
      </c>
      <c r="D102" s="667">
        <v>7386.571673930775</v>
      </c>
      <c r="E102" s="667">
        <v>627.4488355946139</v>
      </c>
      <c r="F102" s="667">
        <v>410.13037612849524</v>
      </c>
      <c r="G102" s="1290">
        <v>0</v>
      </c>
      <c r="H102" s="1290">
        <v>0</v>
      </c>
      <c r="I102" s="667">
        <v>1551</v>
      </c>
      <c r="J102" s="667"/>
      <c r="K102" s="667">
        <v>7940.594</v>
      </c>
    </row>
    <row r="103" spans="1:11" ht="12.75">
      <c r="A103" s="666" t="s">
        <v>955</v>
      </c>
      <c r="B103" s="1279">
        <v>94928.39064916078</v>
      </c>
      <c r="C103" s="667">
        <f t="shared" si="2"/>
        <v>141041.75694536907</v>
      </c>
      <c r="D103" s="667">
        <v>64755.76623644116</v>
      </c>
      <c r="E103" s="667">
        <v>6450.573008518817</v>
      </c>
      <c r="F103" s="667">
        <v>6281.008700409103</v>
      </c>
      <c r="G103" s="1290">
        <v>0</v>
      </c>
      <c r="H103" s="1290">
        <v>0</v>
      </c>
      <c r="I103" s="667">
        <v>13109</v>
      </c>
      <c r="J103" s="667"/>
      <c r="K103" s="667">
        <v>63554.409</v>
      </c>
    </row>
    <row r="104" spans="1:11" ht="12.75">
      <c r="A104" s="666" t="s">
        <v>1342</v>
      </c>
      <c r="B104" s="1279">
        <v>2001.1279079775666</v>
      </c>
      <c r="C104" s="667">
        <f aca="true" t="shared" si="3" ref="C104:C122">SUM(D104:H104)+K104</f>
        <v>5116.94557277442</v>
      </c>
      <c r="D104" s="667">
        <v>2298.836726175233</v>
      </c>
      <c r="E104" s="667">
        <v>114.59092060753791</v>
      </c>
      <c r="F104" s="667">
        <v>133.6229259916491</v>
      </c>
      <c r="G104" s="1290">
        <v>0</v>
      </c>
      <c r="H104" s="1290">
        <v>0</v>
      </c>
      <c r="I104" s="667">
        <v>556</v>
      </c>
      <c r="J104" s="667"/>
      <c r="K104" s="667">
        <v>2569.895</v>
      </c>
    </row>
    <row r="105" spans="1:11" ht="12.75">
      <c r="A105" s="666" t="s">
        <v>2091</v>
      </c>
      <c r="B105" s="1279">
        <v>361.10977340124987</v>
      </c>
      <c r="C105" s="667">
        <f t="shared" si="3"/>
        <v>1053.785669863523</v>
      </c>
      <c r="D105" s="667">
        <v>523.7665454678915</v>
      </c>
      <c r="E105" s="667">
        <v>8.290634542169109</v>
      </c>
      <c r="F105" s="667">
        <v>24.49448985346235</v>
      </c>
      <c r="G105" s="1290">
        <v>0</v>
      </c>
      <c r="H105" s="1290">
        <v>0</v>
      </c>
      <c r="I105" s="667">
        <v>122</v>
      </c>
      <c r="J105" s="667"/>
      <c r="K105" s="667">
        <v>497.234</v>
      </c>
    </row>
    <row r="106" spans="1:11" ht="12.75">
      <c r="A106" s="666" t="s">
        <v>2092</v>
      </c>
      <c r="B106" s="1279">
        <v>416.02617519787043</v>
      </c>
      <c r="C106" s="667">
        <f t="shared" si="3"/>
        <v>1054.2546738354506</v>
      </c>
      <c r="D106" s="667">
        <v>442.65643395954595</v>
      </c>
      <c r="E106" s="667">
        <v>14.974787581262534</v>
      </c>
      <c r="F106" s="667">
        <v>28.08945229464215</v>
      </c>
      <c r="G106" s="1290">
        <v>0</v>
      </c>
      <c r="H106" s="1290">
        <v>0</v>
      </c>
      <c r="I106" s="667">
        <v>148</v>
      </c>
      <c r="J106" s="667"/>
      <c r="K106" s="667">
        <v>568.534</v>
      </c>
    </row>
    <row r="107" spans="1:11" ht="12.75">
      <c r="A107" s="666" t="s">
        <v>859</v>
      </c>
      <c r="B107" s="1279">
        <v>3759.364120873583</v>
      </c>
      <c r="C107" s="667">
        <f t="shared" si="3"/>
        <v>8964.648667438323</v>
      </c>
      <c r="D107" s="667">
        <v>4934.550688128775</v>
      </c>
      <c r="E107" s="667">
        <v>211.2654075037369</v>
      </c>
      <c r="F107" s="667">
        <v>247.01657180581188</v>
      </c>
      <c r="G107" s="1290">
        <v>0</v>
      </c>
      <c r="H107" s="1290">
        <v>0</v>
      </c>
      <c r="I107" s="667">
        <v>969</v>
      </c>
      <c r="J107" s="667"/>
      <c r="K107" s="667">
        <v>3571.816</v>
      </c>
    </row>
    <row r="108" spans="1:11" ht="12.75">
      <c r="A108" s="666" t="s">
        <v>2093</v>
      </c>
      <c r="B108" s="1279">
        <v>920.5228113656377</v>
      </c>
      <c r="C108" s="667">
        <f t="shared" si="3"/>
        <v>3014.7972369404624</v>
      </c>
      <c r="D108" s="667">
        <v>1829.1177329659329</v>
      </c>
      <c r="E108" s="667">
        <v>17.227431644464218</v>
      </c>
      <c r="F108" s="667">
        <v>59.591072330065124</v>
      </c>
      <c r="G108" s="1290">
        <v>0</v>
      </c>
      <c r="H108" s="1290">
        <v>0</v>
      </c>
      <c r="I108" s="667">
        <v>261</v>
      </c>
      <c r="J108" s="667"/>
      <c r="K108" s="667">
        <v>1108.861</v>
      </c>
    </row>
    <row r="109" spans="1:11" ht="12.75">
      <c r="A109" s="666" t="s">
        <v>1265</v>
      </c>
      <c r="B109" s="1279">
        <v>657.7080208609498</v>
      </c>
      <c r="C109" s="667">
        <f t="shared" si="3"/>
        <v>1888.1647690030338</v>
      </c>
      <c r="D109" s="667">
        <v>843.9992747699791</v>
      </c>
      <c r="E109" s="667">
        <v>18.11397143690228</v>
      </c>
      <c r="F109" s="667">
        <v>44.053522796152436</v>
      </c>
      <c r="G109" s="1290">
        <v>0</v>
      </c>
      <c r="H109" s="1290">
        <v>0</v>
      </c>
      <c r="I109" s="667">
        <v>227</v>
      </c>
      <c r="J109" s="667"/>
      <c r="K109" s="667">
        <v>981.998</v>
      </c>
    </row>
    <row r="110" spans="1:11" ht="12.75">
      <c r="A110" s="666" t="s">
        <v>2094</v>
      </c>
      <c r="B110" s="1279">
        <v>3117.2682910300045</v>
      </c>
      <c r="C110" s="667">
        <f t="shared" si="3"/>
        <v>11798.741927181076</v>
      </c>
      <c r="D110" s="667">
        <v>5151.512530157196</v>
      </c>
      <c r="E110" s="667">
        <v>189.40416921262326</v>
      </c>
      <c r="F110" s="667">
        <v>203.69422781125533</v>
      </c>
      <c r="G110" s="1290">
        <v>0</v>
      </c>
      <c r="H110" s="1290">
        <v>0</v>
      </c>
      <c r="I110" s="667">
        <v>1074</v>
      </c>
      <c r="J110" s="667"/>
      <c r="K110" s="667">
        <v>6254.131</v>
      </c>
    </row>
    <row r="111" spans="1:11" ht="12.75">
      <c r="A111" s="666" t="s">
        <v>863</v>
      </c>
      <c r="B111" s="1279">
        <v>4235.352969060024</v>
      </c>
      <c r="C111" s="667">
        <f t="shared" si="3"/>
        <v>7368.6717912908825</v>
      </c>
      <c r="D111" s="667">
        <v>4464.864937594154</v>
      </c>
      <c r="E111" s="667">
        <v>139.95428857535654</v>
      </c>
      <c r="F111" s="667">
        <v>254.1455651213718</v>
      </c>
      <c r="G111" s="1290">
        <v>0</v>
      </c>
      <c r="H111" s="1290">
        <v>0</v>
      </c>
      <c r="I111" s="667">
        <v>860</v>
      </c>
      <c r="J111" s="667"/>
      <c r="K111" s="667">
        <v>2509.707</v>
      </c>
    </row>
    <row r="112" spans="1:11" ht="12.75">
      <c r="A112" s="666" t="s">
        <v>1447</v>
      </c>
      <c r="B112" s="1279">
        <v>595.0049859000546</v>
      </c>
      <c r="C112" s="667">
        <f t="shared" si="3"/>
        <v>1407.3708703891082</v>
      </c>
      <c r="D112" s="667">
        <v>681.277389571774</v>
      </c>
      <c r="E112" s="667">
        <v>7.964578296359674</v>
      </c>
      <c r="F112" s="667">
        <v>40.153902520974356</v>
      </c>
      <c r="G112" s="1290">
        <v>0</v>
      </c>
      <c r="H112" s="1290">
        <v>0</v>
      </c>
      <c r="I112" s="667">
        <v>222</v>
      </c>
      <c r="J112" s="667"/>
      <c r="K112" s="667">
        <v>677.975</v>
      </c>
    </row>
    <row r="113" spans="1:11" ht="12.75">
      <c r="A113" s="666" t="s">
        <v>2095</v>
      </c>
      <c r="B113" s="1279">
        <v>5207.448131507988</v>
      </c>
      <c r="C113" s="667">
        <f t="shared" si="3"/>
        <v>11820.836511482845</v>
      </c>
      <c r="D113" s="667">
        <v>5916.40632743733</v>
      </c>
      <c r="E113" s="667">
        <v>174.64714912399987</v>
      </c>
      <c r="F113" s="667">
        <v>300.0270349215139</v>
      </c>
      <c r="G113" s="1290">
        <v>0</v>
      </c>
      <c r="H113" s="1290">
        <v>0</v>
      </c>
      <c r="I113" s="667">
        <v>1464</v>
      </c>
      <c r="J113" s="667"/>
      <c r="K113" s="667">
        <v>5429.756</v>
      </c>
    </row>
    <row r="114" spans="1:11" ht="12.75">
      <c r="A114" s="666" t="s">
        <v>2096</v>
      </c>
      <c r="B114" s="1279">
        <v>2867.0909746914535</v>
      </c>
      <c r="C114" s="667">
        <f t="shared" si="3"/>
        <v>10040.450182299075</v>
      </c>
      <c r="D114" s="667">
        <v>5732.211689104275</v>
      </c>
      <c r="E114" s="667">
        <v>303.3322674518551</v>
      </c>
      <c r="F114" s="667">
        <v>187.6692257429454</v>
      </c>
      <c r="G114" s="1290">
        <v>0</v>
      </c>
      <c r="H114" s="1290">
        <v>0</v>
      </c>
      <c r="I114" s="667">
        <v>858</v>
      </c>
      <c r="J114" s="667"/>
      <c r="K114" s="667">
        <v>3817.237</v>
      </c>
    </row>
    <row r="115" spans="1:11" ht="12.75">
      <c r="A115" s="666" t="s">
        <v>1175</v>
      </c>
      <c r="B115" s="1279">
        <v>1857.687323298066</v>
      </c>
      <c r="C115" s="667">
        <f t="shared" si="3"/>
        <v>4807.409557181545</v>
      </c>
      <c r="D115" s="667">
        <v>2388.675558171169</v>
      </c>
      <c r="E115" s="667">
        <v>117.40761817626394</v>
      </c>
      <c r="F115" s="667">
        <v>122.53338083411141</v>
      </c>
      <c r="G115" s="1290">
        <v>0</v>
      </c>
      <c r="H115" s="1290">
        <v>0</v>
      </c>
      <c r="I115" s="667">
        <v>716</v>
      </c>
      <c r="J115" s="667"/>
      <c r="K115" s="667">
        <v>2178.793</v>
      </c>
    </row>
    <row r="116" spans="1:11" ht="12.75">
      <c r="A116" s="666" t="s">
        <v>872</v>
      </c>
      <c r="B116" s="1279">
        <v>2754.3240936785523</v>
      </c>
      <c r="C116" s="667">
        <f t="shared" si="3"/>
        <v>3260.8325796947543</v>
      </c>
      <c r="D116" s="667">
        <v>1556.027145773281</v>
      </c>
      <c r="E116" s="667">
        <v>85.79325218203303</v>
      </c>
      <c r="F116" s="667">
        <v>170.79118173944022</v>
      </c>
      <c r="G116" s="1290">
        <v>0</v>
      </c>
      <c r="H116" s="1290">
        <v>0</v>
      </c>
      <c r="I116" s="667">
        <v>329</v>
      </c>
      <c r="J116" s="667"/>
      <c r="K116" s="667">
        <v>1448.221</v>
      </c>
    </row>
    <row r="117" spans="1:11" ht="12.75">
      <c r="A117" s="666" t="s">
        <v>873</v>
      </c>
      <c r="B117" s="1279">
        <v>2207.1401190284996</v>
      </c>
      <c r="C117" s="667">
        <f t="shared" si="3"/>
        <v>4525.915962645246</v>
      </c>
      <c r="D117" s="667">
        <v>2299.4209913665545</v>
      </c>
      <c r="E117" s="667">
        <v>160.99205634785656</v>
      </c>
      <c r="F117" s="667">
        <v>136.30391493083403</v>
      </c>
      <c r="G117" s="1290">
        <v>0</v>
      </c>
      <c r="H117" s="1290">
        <v>0</v>
      </c>
      <c r="I117" s="667">
        <v>486</v>
      </c>
      <c r="J117" s="667"/>
      <c r="K117" s="667">
        <v>1929.199</v>
      </c>
    </row>
    <row r="118" spans="1:11" ht="12.75">
      <c r="A118" s="666" t="s">
        <v>1055</v>
      </c>
      <c r="B118" s="1279">
        <v>1752.282745649999</v>
      </c>
      <c r="C118" s="667">
        <f t="shared" si="3"/>
        <v>7927.315162879321</v>
      </c>
      <c r="D118" s="667">
        <v>3346.764699792047</v>
      </c>
      <c r="E118" s="667">
        <v>125.39480621229652</v>
      </c>
      <c r="F118" s="667">
        <v>110.71265687497784</v>
      </c>
      <c r="G118" s="1290">
        <v>0</v>
      </c>
      <c r="H118" s="1290">
        <v>0</v>
      </c>
      <c r="I118" s="667">
        <v>514</v>
      </c>
      <c r="J118" s="667"/>
      <c r="K118" s="667">
        <v>4344.443</v>
      </c>
    </row>
    <row r="119" spans="1:11" ht="12.75">
      <c r="A119" s="666" t="s">
        <v>875</v>
      </c>
      <c r="B119" s="1279">
        <v>3395.8056839840615</v>
      </c>
      <c r="C119" s="667">
        <f t="shared" si="3"/>
        <v>5101.6929534998635</v>
      </c>
      <c r="D119" s="667">
        <v>3022.5629966040847</v>
      </c>
      <c r="E119" s="667">
        <v>210.55141572459215</v>
      </c>
      <c r="F119" s="667">
        <v>215.88054117118685</v>
      </c>
      <c r="G119" s="1290">
        <v>0</v>
      </c>
      <c r="H119" s="1290">
        <v>0</v>
      </c>
      <c r="I119" s="667">
        <v>510</v>
      </c>
      <c r="J119" s="667"/>
      <c r="K119" s="667">
        <v>1652.698</v>
      </c>
    </row>
    <row r="120" spans="1:11" ht="12.75">
      <c r="A120" s="666" t="s">
        <v>1411</v>
      </c>
      <c r="B120" s="1279">
        <v>254.1463392113456</v>
      </c>
      <c r="C120" s="667">
        <f t="shared" si="3"/>
        <v>641.8192090120885</v>
      </c>
      <c r="D120" s="667">
        <v>284.56233201811995</v>
      </c>
      <c r="E120" s="667">
        <v>2.6179698568640792</v>
      </c>
      <c r="F120" s="667">
        <v>16.999907137104465</v>
      </c>
      <c r="G120" s="1290">
        <v>0</v>
      </c>
      <c r="H120" s="1290">
        <v>0</v>
      </c>
      <c r="I120" s="667">
        <v>87</v>
      </c>
      <c r="J120" s="667"/>
      <c r="K120" s="667">
        <v>337.639</v>
      </c>
    </row>
    <row r="121" spans="1:11" ht="12.75">
      <c r="A121" s="666" t="s">
        <v>970</v>
      </c>
      <c r="B121" s="1279">
        <v>1824.4735306565112</v>
      </c>
      <c r="C121" s="667">
        <f t="shared" si="3"/>
        <v>4269.004311305528</v>
      </c>
      <c r="D121" s="667">
        <v>2620.86355255619</v>
      </c>
      <c r="E121" s="667">
        <v>99.59590325919959</v>
      </c>
      <c r="F121" s="667">
        <v>117.65885549013882</v>
      </c>
      <c r="G121" s="1290">
        <v>0</v>
      </c>
      <c r="H121" s="1290">
        <v>0</v>
      </c>
      <c r="I121" s="667">
        <v>457</v>
      </c>
      <c r="J121" s="667"/>
      <c r="K121" s="667">
        <v>1430.886</v>
      </c>
    </row>
    <row r="122" spans="1:11" ht="12.75">
      <c r="A122" s="666" t="s">
        <v>2097</v>
      </c>
      <c r="B122" s="1279">
        <v>27071.945066274166</v>
      </c>
      <c r="C122" s="667">
        <f t="shared" si="3"/>
        <v>399746.5107842382</v>
      </c>
      <c r="D122" s="667">
        <v>32894.06680812351</v>
      </c>
      <c r="E122" s="667">
        <v>2277.9764915257383</v>
      </c>
      <c r="F122" s="667">
        <v>1827.5814145889299</v>
      </c>
      <c r="G122" s="1290">
        <v>4435.70241</v>
      </c>
      <c r="H122" s="1290">
        <v>38846.09474</v>
      </c>
      <c r="I122" s="667">
        <v>8556</v>
      </c>
      <c r="J122" s="667"/>
      <c r="K122" s="667">
        <v>319465.08892</v>
      </c>
    </row>
    <row r="123" spans="1:11" ht="7.5" customHeight="1">
      <c r="A123" s="666"/>
      <c r="B123" s="1279"/>
      <c r="C123" s="667"/>
      <c r="D123" s="667"/>
      <c r="E123" s="667"/>
      <c r="F123" s="667"/>
      <c r="G123" s="1290"/>
      <c r="H123" s="1290"/>
      <c r="I123" s="667"/>
      <c r="J123" s="667"/>
      <c r="K123" s="667"/>
    </row>
    <row r="124" spans="1:11" ht="12.75">
      <c r="A124" s="1288" t="s">
        <v>1121</v>
      </c>
      <c r="B124" s="1279">
        <f aca="true" t="shared" si="4" ref="B124:I124">SUM(B8:B122)</f>
        <v>562046.0047049741</v>
      </c>
      <c r="C124" s="667">
        <f t="shared" si="4"/>
        <v>1499389.6631997204</v>
      </c>
      <c r="D124" s="667">
        <f t="shared" si="4"/>
        <v>549716.0422560878</v>
      </c>
      <c r="E124" s="667">
        <f t="shared" si="4"/>
        <v>44629.081923631915</v>
      </c>
      <c r="F124" s="667">
        <f t="shared" si="4"/>
        <v>36088</v>
      </c>
      <c r="G124" s="1290">
        <f t="shared" si="4"/>
        <v>4653.4002199999995</v>
      </c>
      <c r="H124" s="1290">
        <f t="shared" si="4"/>
        <v>39156.0553</v>
      </c>
      <c r="I124" s="667">
        <f t="shared" si="4"/>
        <v>116322</v>
      </c>
      <c r="J124" s="667"/>
      <c r="K124" s="667">
        <f>SUM(K8:K122)</f>
        <v>825147.0835000002</v>
      </c>
    </row>
    <row r="125" spans="1:11" ht="13.5" customHeight="1">
      <c r="A125" s="668"/>
      <c r="B125" s="1279"/>
      <c r="C125" s="667"/>
      <c r="D125" s="667"/>
      <c r="E125" s="667"/>
      <c r="F125" s="667"/>
      <c r="G125" s="1290"/>
      <c r="H125" s="1290"/>
      <c r="I125" s="667"/>
      <c r="J125" s="667"/>
      <c r="K125" s="667"/>
    </row>
    <row r="126" spans="1:11" ht="12.75">
      <c r="A126" s="669" t="s">
        <v>2098</v>
      </c>
      <c r="B126" s="1279"/>
      <c r="C126" s="667"/>
      <c r="D126" s="667" t="s">
        <v>793</v>
      </c>
      <c r="E126" s="667" t="s">
        <v>793</v>
      </c>
      <c r="F126" s="667" t="s">
        <v>793</v>
      </c>
      <c r="G126" s="1290" t="s">
        <v>793</v>
      </c>
      <c r="H126" s="1290"/>
      <c r="I126" s="667"/>
      <c r="J126" s="667"/>
      <c r="K126" s="667"/>
    </row>
    <row r="127" spans="1:11" ht="4.5" customHeight="1">
      <c r="A127" s="668"/>
      <c r="B127" s="1279"/>
      <c r="C127" s="667"/>
      <c r="D127" s="667"/>
      <c r="E127" s="667"/>
      <c r="F127" s="667"/>
      <c r="G127" s="1290"/>
      <c r="H127" s="1290"/>
      <c r="I127" s="667"/>
      <c r="J127" s="667"/>
      <c r="K127" s="667"/>
    </row>
    <row r="128" spans="1:11" ht="12.75">
      <c r="A128" s="666" t="s">
        <v>881</v>
      </c>
      <c r="B128" s="1279">
        <v>56906</v>
      </c>
      <c r="C128" s="667">
        <f aca="true" t="shared" si="5" ref="C128:C136">SUM(D128:H128)+K128</f>
        <v>134330.40303730418</v>
      </c>
      <c r="D128" s="667">
        <v>45406.30847065489</v>
      </c>
      <c r="E128" s="667">
        <v>4067.287242260949</v>
      </c>
      <c r="F128" s="667">
        <v>3782.144214388346</v>
      </c>
      <c r="G128" s="1290">
        <v>144.44398</v>
      </c>
      <c r="H128" s="1290">
        <v>2145.82252</v>
      </c>
      <c r="I128" s="667">
        <v>12814</v>
      </c>
      <c r="J128" s="667"/>
      <c r="K128" s="667">
        <v>78784.39661</v>
      </c>
    </row>
    <row r="129" spans="1:11" ht="12.75">
      <c r="A129" s="666" t="s">
        <v>882</v>
      </c>
      <c r="B129" s="1279">
        <v>58246</v>
      </c>
      <c r="C129" s="667">
        <f t="shared" si="5"/>
        <v>67101.81673725808</v>
      </c>
      <c r="D129" s="667">
        <v>37929.4923375163</v>
      </c>
      <c r="E129" s="667">
        <v>4162.768487173041</v>
      </c>
      <c r="F129" s="667">
        <v>3712.0729125687394</v>
      </c>
      <c r="G129" s="1290">
        <v>0</v>
      </c>
      <c r="H129" s="1290">
        <v>0</v>
      </c>
      <c r="I129" s="667">
        <v>5252</v>
      </c>
      <c r="J129" s="667"/>
      <c r="K129" s="667">
        <v>21297.483</v>
      </c>
    </row>
    <row r="130" spans="1:11" ht="12.75">
      <c r="A130" s="666" t="s">
        <v>883</v>
      </c>
      <c r="B130" s="1279">
        <v>57545</v>
      </c>
      <c r="C130" s="667">
        <f t="shared" si="5"/>
        <v>405929.03174048965</v>
      </c>
      <c r="D130" s="667">
        <v>48764.82950469217</v>
      </c>
      <c r="E130" s="667">
        <v>4466.577613011375</v>
      </c>
      <c r="F130" s="667">
        <v>3750.581662786123</v>
      </c>
      <c r="G130" s="1290">
        <v>4291.25843</v>
      </c>
      <c r="H130" s="1290">
        <v>36700.27222</v>
      </c>
      <c r="I130" s="667">
        <v>9014</v>
      </c>
      <c r="J130" s="667"/>
      <c r="K130" s="667">
        <v>307955.51231</v>
      </c>
    </row>
    <row r="131" spans="1:11" ht="12.75">
      <c r="A131" s="666" t="s">
        <v>884</v>
      </c>
      <c r="B131" s="1279">
        <v>71831</v>
      </c>
      <c r="C131" s="667">
        <f t="shared" si="5"/>
        <v>168462.42937637673</v>
      </c>
      <c r="D131" s="667">
        <v>88232.364462632</v>
      </c>
      <c r="E131" s="667">
        <v>7774.37829307352</v>
      </c>
      <c r="F131" s="667">
        <v>4553.172260671212</v>
      </c>
      <c r="G131" s="1290">
        <v>0</v>
      </c>
      <c r="H131" s="1290">
        <v>42.25736</v>
      </c>
      <c r="I131" s="667">
        <v>15859</v>
      </c>
      <c r="J131" s="667"/>
      <c r="K131" s="667">
        <v>67860.257</v>
      </c>
    </row>
    <row r="132" spans="1:11" ht="12.75">
      <c r="A132" s="666" t="s">
        <v>885</v>
      </c>
      <c r="B132" s="1279">
        <v>60122</v>
      </c>
      <c r="C132" s="667">
        <f t="shared" si="5"/>
        <v>145589.11015385334</v>
      </c>
      <c r="D132" s="667">
        <v>50670.5336771614</v>
      </c>
      <c r="E132" s="667">
        <v>4637.292967568141</v>
      </c>
      <c r="F132" s="667">
        <v>3951.1074491237955</v>
      </c>
      <c r="G132" s="1290">
        <v>200.84181</v>
      </c>
      <c r="H132" s="1290">
        <v>0</v>
      </c>
      <c r="I132" s="667">
        <v>13863</v>
      </c>
      <c r="J132" s="667"/>
      <c r="K132" s="667">
        <v>86129.33425</v>
      </c>
    </row>
    <row r="133" spans="1:11" ht="12.75">
      <c r="A133" s="666" t="s">
        <v>973</v>
      </c>
      <c r="B133" s="1279">
        <v>63884</v>
      </c>
      <c r="C133" s="667">
        <f t="shared" si="5"/>
        <v>124931.21758902437</v>
      </c>
      <c r="D133" s="667">
        <v>52891.87799485553</v>
      </c>
      <c r="E133" s="667">
        <v>4306.388731268238</v>
      </c>
      <c r="F133" s="667">
        <v>4093.1998629005975</v>
      </c>
      <c r="G133" s="1290">
        <v>0</v>
      </c>
      <c r="H133" s="1290">
        <v>0</v>
      </c>
      <c r="I133" s="667">
        <v>14379</v>
      </c>
      <c r="J133" s="667"/>
      <c r="K133" s="667">
        <v>63639.751</v>
      </c>
    </row>
    <row r="134" spans="1:11" ht="12.75">
      <c r="A134" s="666" t="s">
        <v>974</v>
      </c>
      <c r="B134" s="1279">
        <v>66240</v>
      </c>
      <c r="C134" s="667">
        <f t="shared" si="5"/>
        <v>128662.46326662129</v>
      </c>
      <c r="D134" s="667">
        <v>73454.13959710576</v>
      </c>
      <c r="E134" s="667">
        <v>5913.825695101445</v>
      </c>
      <c r="F134" s="667">
        <v>4114.647774414077</v>
      </c>
      <c r="G134" s="1290">
        <v>16.856</v>
      </c>
      <c r="H134" s="1290">
        <v>267.70320000000004</v>
      </c>
      <c r="I134" s="667">
        <v>13040</v>
      </c>
      <c r="J134" s="667"/>
      <c r="K134" s="667">
        <v>44895.291</v>
      </c>
    </row>
    <row r="135" spans="1:11" ht="12.75">
      <c r="A135" s="666" t="s">
        <v>975</v>
      </c>
      <c r="B135" s="1279">
        <v>66561</v>
      </c>
      <c r="C135" s="667">
        <f t="shared" si="5"/>
        <v>195485.46688386268</v>
      </c>
      <c r="D135" s="667">
        <v>98441.95707271686</v>
      </c>
      <c r="E135" s="667">
        <v>4951.178197482305</v>
      </c>
      <c r="F135" s="667">
        <v>4290.008823663493</v>
      </c>
      <c r="G135" s="1290">
        <v>0</v>
      </c>
      <c r="H135" s="1290">
        <v>0</v>
      </c>
      <c r="I135" s="667">
        <v>18916</v>
      </c>
      <c r="J135" s="667"/>
      <c r="K135" s="667">
        <v>87802.32279</v>
      </c>
    </row>
    <row r="136" spans="1:11" ht="12.75">
      <c r="A136" s="666" t="s">
        <v>1058</v>
      </c>
      <c r="B136" s="1279">
        <v>60711</v>
      </c>
      <c r="C136" s="667">
        <f t="shared" si="5"/>
        <v>128897.72441492954</v>
      </c>
      <c r="D136" s="667">
        <v>53924.53913875306</v>
      </c>
      <c r="E136" s="667">
        <v>4349.384696692885</v>
      </c>
      <c r="F136" s="667">
        <v>3841.065039483615</v>
      </c>
      <c r="G136" s="1290">
        <v>0</v>
      </c>
      <c r="H136" s="1290">
        <v>0</v>
      </c>
      <c r="I136" s="667">
        <v>13185</v>
      </c>
      <c r="J136" s="667"/>
      <c r="K136" s="667">
        <v>66782.73554</v>
      </c>
    </row>
    <row r="137" spans="1:11" ht="7.5" customHeight="1">
      <c r="A137" s="666"/>
      <c r="B137" s="1279"/>
      <c r="C137" s="667"/>
      <c r="D137" s="667" t="s">
        <v>793</v>
      </c>
      <c r="E137" s="667" t="s">
        <v>793</v>
      </c>
      <c r="F137" s="667" t="s">
        <v>793</v>
      </c>
      <c r="G137" s="667" t="s">
        <v>793</v>
      </c>
      <c r="H137" s="667" t="s">
        <v>793</v>
      </c>
      <c r="I137" s="667"/>
      <c r="J137" s="667"/>
      <c r="K137" s="667"/>
    </row>
    <row r="138" spans="1:11" ht="12.75">
      <c r="A138" s="666" t="s">
        <v>2099</v>
      </c>
      <c r="B138" s="1279">
        <f aca="true" t="shared" si="6" ref="B138:I138">SUM(B128:B137)</f>
        <v>562046</v>
      </c>
      <c r="C138" s="667">
        <f t="shared" si="6"/>
        <v>1499389.6631997197</v>
      </c>
      <c r="D138" s="667">
        <f t="shared" si="6"/>
        <v>549716.0422560879</v>
      </c>
      <c r="E138" s="667">
        <f t="shared" si="6"/>
        <v>44629.08192363189</v>
      </c>
      <c r="F138" s="667">
        <f t="shared" si="6"/>
        <v>36087.99999999999</v>
      </c>
      <c r="G138" s="667">
        <f t="shared" si="6"/>
        <v>4653.4002199999995</v>
      </c>
      <c r="H138" s="667">
        <f t="shared" si="6"/>
        <v>39156.05530000001</v>
      </c>
      <c r="I138" s="667">
        <f t="shared" si="6"/>
        <v>116322</v>
      </c>
      <c r="J138" s="667"/>
      <c r="K138" s="667">
        <f>SUM(K128:K137)</f>
        <v>825147.0835000001</v>
      </c>
    </row>
    <row r="139" spans="1:11" ht="33" customHeight="1">
      <c r="A139" s="666"/>
      <c r="B139" s="1279"/>
      <c r="C139" s="667"/>
      <c r="D139" s="667"/>
      <c r="E139" s="667"/>
      <c r="F139" s="667"/>
      <c r="G139" s="667"/>
      <c r="H139" s="667"/>
      <c r="I139" s="667"/>
      <c r="J139" s="667"/>
      <c r="K139" s="667"/>
    </row>
    <row r="140" spans="1:11" ht="12.75">
      <c r="A140" s="650" t="s">
        <v>887</v>
      </c>
      <c r="B140" s="1279"/>
      <c r="C140" s="667"/>
      <c r="D140" s="667"/>
      <c r="E140" s="667"/>
      <c r="F140" s="667"/>
      <c r="G140" s="667"/>
      <c r="H140" s="667"/>
      <c r="I140" s="667"/>
      <c r="J140" s="667"/>
      <c r="K140" s="667"/>
    </row>
    <row r="141" spans="1:11" ht="14.25">
      <c r="A141" s="1310" t="s">
        <v>398</v>
      </c>
      <c r="B141" s="1279"/>
      <c r="D141" s="667"/>
      <c r="E141" s="667"/>
      <c r="F141" s="670"/>
      <c r="G141" s="670"/>
      <c r="I141" s="667"/>
      <c r="J141" s="667"/>
      <c r="K141" s="667"/>
    </row>
    <row r="142" spans="1:11" ht="12.75">
      <c r="A142" s="1256" t="s">
        <v>391</v>
      </c>
      <c r="B142" s="671"/>
      <c r="I142" s="667"/>
      <c r="J142" s="667"/>
      <c r="K142" s="667"/>
    </row>
    <row r="143" spans="1:11" ht="12.75">
      <c r="A143" s="1256" t="s">
        <v>392</v>
      </c>
      <c r="B143" s="671"/>
      <c r="I143" s="667"/>
      <c r="J143" s="667"/>
      <c r="K143" s="667"/>
    </row>
    <row r="144" spans="1:11" ht="12.75">
      <c r="A144" s="1256" t="s">
        <v>393</v>
      </c>
      <c r="I144" s="667"/>
      <c r="J144" s="667"/>
      <c r="K144" s="667"/>
    </row>
    <row r="145" spans="1:11" ht="12.75">
      <c r="A145" s="1256" t="s">
        <v>889</v>
      </c>
      <c r="I145" s="667"/>
      <c r="J145" s="667"/>
      <c r="K145" s="667"/>
    </row>
  </sheetData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B6" sqref="B6"/>
    </sheetView>
  </sheetViews>
  <sheetFormatPr defaultColWidth="9.140625" defaultRowHeight="12.75"/>
  <cols>
    <col min="1" max="1" width="23.57421875" style="678" customWidth="1"/>
    <col min="2" max="2" width="11.00390625" style="696" customWidth="1"/>
    <col min="3" max="3" width="11.421875" style="698" customWidth="1"/>
    <col min="4" max="4" width="11.7109375" style="698" customWidth="1"/>
    <col min="5" max="5" width="11.421875" style="698" customWidth="1"/>
    <col min="6" max="6" width="10.8515625" style="698" customWidth="1"/>
    <col min="7" max="7" width="9.7109375" style="698" customWidth="1"/>
    <col min="8" max="8" width="11.00390625" style="698" customWidth="1"/>
    <col min="9" max="9" width="10.8515625" style="678" customWidth="1"/>
    <col min="10" max="10" width="1.7109375" style="678" customWidth="1"/>
    <col min="11" max="11" width="11.140625" style="678" customWidth="1"/>
    <col min="12" max="16384" width="9.140625" style="678" customWidth="1"/>
  </cols>
  <sheetData>
    <row r="1" spans="1:11" ht="12.75">
      <c r="A1" s="674" t="s">
        <v>237</v>
      </c>
      <c r="B1" s="675"/>
      <c r="C1" s="676"/>
      <c r="D1" s="676"/>
      <c r="E1" s="676"/>
      <c r="F1" s="676"/>
      <c r="G1" s="676"/>
      <c r="H1" s="676"/>
      <c r="I1" s="677"/>
      <c r="J1" s="677"/>
      <c r="K1" s="677"/>
    </row>
    <row r="2" spans="1:11" ht="12.75">
      <c r="A2" s="679" t="s">
        <v>2100</v>
      </c>
      <c r="B2" s="675"/>
      <c r="C2" s="676"/>
      <c r="D2" s="676"/>
      <c r="E2" s="676"/>
      <c r="F2" s="676"/>
      <c r="G2" s="676"/>
      <c r="H2" s="676"/>
      <c r="I2" s="677"/>
      <c r="J2" s="677"/>
      <c r="K2" s="677"/>
    </row>
    <row r="3" spans="1:11" ht="13.5" thickBot="1">
      <c r="A3" s="636" t="s">
        <v>150</v>
      </c>
      <c r="B3" s="675"/>
      <c r="C3" s="680"/>
      <c r="D3" s="680"/>
      <c r="E3" s="680"/>
      <c r="F3" s="680"/>
      <c r="G3" s="680"/>
      <c r="H3" s="680"/>
      <c r="I3" s="677"/>
      <c r="J3" s="677"/>
      <c r="K3" s="677"/>
    </row>
    <row r="4" spans="2:11" ht="13.5" thickBot="1">
      <c r="B4" s="681"/>
      <c r="C4" s="682"/>
      <c r="D4" s="682"/>
      <c r="E4" s="682"/>
      <c r="F4" s="682" t="s">
        <v>774</v>
      </c>
      <c r="G4" s="682"/>
      <c r="H4" s="682"/>
      <c r="I4" s="1285" t="s">
        <v>1120</v>
      </c>
      <c r="J4" s="627"/>
      <c r="K4" s="1286"/>
    </row>
    <row r="5" spans="1:11" ht="12.75">
      <c r="A5" s="683"/>
      <c r="B5" s="682" t="s">
        <v>775</v>
      </c>
      <c r="C5" s="682" t="s">
        <v>776</v>
      </c>
      <c r="D5" s="682" t="s">
        <v>777</v>
      </c>
      <c r="E5" s="682" t="s">
        <v>778</v>
      </c>
      <c r="F5" s="682" t="s">
        <v>779</v>
      </c>
      <c r="G5" s="682"/>
      <c r="H5" s="682"/>
      <c r="I5" s="684" t="s">
        <v>780</v>
      </c>
      <c r="J5" s="685"/>
      <c r="K5" s="686" t="s">
        <v>781</v>
      </c>
    </row>
    <row r="6" spans="1:11" ht="15" thickBot="1">
      <c r="A6" s="683" t="s">
        <v>978</v>
      </c>
      <c r="B6" s="553" t="s">
        <v>399</v>
      </c>
      <c r="C6" s="687" t="s">
        <v>783</v>
      </c>
      <c r="D6" s="687" t="s">
        <v>784</v>
      </c>
      <c r="E6" s="687" t="s">
        <v>785</v>
      </c>
      <c r="F6" s="687" t="s">
        <v>786</v>
      </c>
      <c r="G6" s="687" t="s">
        <v>787</v>
      </c>
      <c r="H6" s="687" t="s">
        <v>788</v>
      </c>
      <c r="I6" s="688" t="s">
        <v>789</v>
      </c>
      <c r="J6" s="689"/>
      <c r="K6" s="690" t="s">
        <v>790</v>
      </c>
    </row>
    <row r="7" spans="1:8" ht="7.5" customHeight="1">
      <c r="A7" s="691"/>
      <c r="B7" s="675"/>
      <c r="C7" s="692"/>
      <c r="D7" s="692"/>
      <c r="E7" s="692"/>
      <c r="F7" s="693"/>
      <c r="G7" s="693"/>
      <c r="H7" s="678"/>
    </row>
    <row r="8" spans="1:11" ht="12.75">
      <c r="A8" s="694" t="s">
        <v>2101</v>
      </c>
      <c r="B8" s="695">
        <v>1083.1865256259682</v>
      </c>
      <c r="C8" s="695">
        <f aca="true" t="shared" si="0" ref="C8:C39">SUM(D8:H8)+K8</f>
        <v>2580.4393911056777</v>
      </c>
      <c r="D8" s="695">
        <v>1441.6916754277736</v>
      </c>
      <c r="E8" s="695">
        <v>121.54011897448622</v>
      </c>
      <c r="F8" s="1290">
        <v>78.82259670341827</v>
      </c>
      <c r="G8" s="1290">
        <v>0</v>
      </c>
      <c r="H8" s="1290">
        <v>0</v>
      </c>
      <c r="I8" s="695">
        <v>204</v>
      </c>
      <c r="K8" s="695">
        <v>938.385</v>
      </c>
    </row>
    <row r="9" spans="1:11" ht="12.75">
      <c r="A9" s="694" t="s">
        <v>2102</v>
      </c>
      <c r="B9" s="695">
        <v>1057.3378655145468</v>
      </c>
      <c r="C9" s="695">
        <f t="shared" si="0"/>
        <v>1855.3995820997566</v>
      </c>
      <c r="D9" s="695">
        <v>808.683443621061</v>
      </c>
      <c r="E9" s="695">
        <v>11.023012810344838</v>
      </c>
      <c r="F9" s="1290">
        <v>77.56812566835059</v>
      </c>
      <c r="G9" s="1290">
        <v>0</v>
      </c>
      <c r="H9" s="1290">
        <v>0</v>
      </c>
      <c r="I9" s="695">
        <v>193</v>
      </c>
      <c r="K9" s="695">
        <v>958.125</v>
      </c>
    </row>
    <row r="10" spans="1:11" ht="12.75">
      <c r="A10" s="694" t="s">
        <v>2103</v>
      </c>
      <c r="B10" s="695">
        <v>597.6221505037507</v>
      </c>
      <c r="C10" s="695">
        <f t="shared" si="0"/>
        <v>1826.2383224122395</v>
      </c>
      <c r="D10" s="695">
        <v>909.4787240702941</v>
      </c>
      <c r="E10" s="695">
        <v>30.487327056130944</v>
      </c>
      <c r="F10" s="1290">
        <v>45.99727128581438</v>
      </c>
      <c r="G10" s="1290">
        <v>0</v>
      </c>
      <c r="H10" s="1290">
        <v>0</v>
      </c>
      <c r="I10" s="695">
        <v>127</v>
      </c>
      <c r="K10" s="695">
        <v>840.275</v>
      </c>
    </row>
    <row r="11" spans="1:11" ht="12.75">
      <c r="A11" s="694" t="s">
        <v>2104</v>
      </c>
      <c r="B11" s="695">
        <v>521.9443708131818</v>
      </c>
      <c r="C11" s="695">
        <f t="shared" si="0"/>
        <v>3301.9357600532658</v>
      </c>
      <c r="D11" s="695">
        <v>922.0491949492799</v>
      </c>
      <c r="E11" s="695">
        <v>29.70604838139258</v>
      </c>
      <c r="F11" s="1290">
        <v>37.77351672259302</v>
      </c>
      <c r="G11" s="1290">
        <v>0</v>
      </c>
      <c r="H11" s="1290">
        <v>0</v>
      </c>
      <c r="I11" s="695">
        <v>309</v>
      </c>
      <c r="K11" s="695">
        <v>2312.407</v>
      </c>
    </row>
    <row r="12" spans="1:11" ht="12.75">
      <c r="A12" s="694" t="s">
        <v>2105</v>
      </c>
      <c r="B12" s="695">
        <v>1007.4199163333329</v>
      </c>
      <c r="C12" s="695">
        <f t="shared" si="0"/>
        <v>2352.966544206947</v>
      </c>
      <c r="D12" s="695">
        <v>1173.3160649663505</v>
      </c>
      <c r="E12" s="695">
        <v>41.612909971818524</v>
      </c>
      <c r="F12" s="1290">
        <v>75.19856926877834</v>
      </c>
      <c r="G12" s="1290">
        <v>0</v>
      </c>
      <c r="H12" s="1290">
        <v>0</v>
      </c>
      <c r="I12" s="695">
        <v>228</v>
      </c>
      <c r="K12" s="695">
        <v>1062.839</v>
      </c>
    </row>
    <row r="13" spans="1:11" ht="12.75">
      <c r="A13" s="694" t="s">
        <v>2059</v>
      </c>
      <c r="B13" s="695">
        <v>106.57957671841538</v>
      </c>
      <c r="C13" s="695">
        <f t="shared" si="0"/>
        <v>451.16728493606274</v>
      </c>
      <c r="D13" s="695">
        <v>171.7485825000504</v>
      </c>
      <c r="E13" s="695">
        <v>1.8462618961694186</v>
      </c>
      <c r="F13" s="1290">
        <v>7.387440539842915</v>
      </c>
      <c r="G13" s="1290">
        <v>0</v>
      </c>
      <c r="H13" s="1290">
        <v>0</v>
      </c>
      <c r="I13" s="695">
        <v>36</v>
      </c>
      <c r="K13" s="695">
        <v>270.185</v>
      </c>
    </row>
    <row r="14" spans="1:11" ht="12.75">
      <c r="A14" s="694" t="s">
        <v>2106</v>
      </c>
      <c r="B14" s="695">
        <v>10987.574778480828</v>
      </c>
      <c r="C14" s="695">
        <f t="shared" si="0"/>
        <v>31559.824771564763</v>
      </c>
      <c r="D14" s="695">
        <v>19582.464341627736</v>
      </c>
      <c r="E14" s="695">
        <v>1346.2173562248663</v>
      </c>
      <c r="F14" s="1290">
        <v>812.4790737121575</v>
      </c>
      <c r="G14" s="1290">
        <v>0</v>
      </c>
      <c r="H14" s="1290">
        <v>0</v>
      </c>
      <c r="I14" s="695">
        <v>2737</v>
      </c>
      <c r="K14" s="695">
        <v>9818.664</v>
      </c>
    </row>
    <row r="15" spans="1:11" ht="12.75">
      <c r="A15" s="694" t="s">
        <v>2107</v>
      </c>
      <c r="B15" s="695">
        <v>630.8949840910572</v>
      </c>
      <c r="C15" s="695">
        <f t="shared" si="0"/>
        <v>1021.8331103310074</v>
      </c>
      <c r="D15" s="695">
        <v>591.4712874176173</v>
      </c>
      <c r="E15" s="695">
        <v>11.746459404411224</v>
      </c>
      <c r="F15" s="1290">
        <v>48.01836350897894</v>
      </c>
      <c r="G15" s="1290">
        <v>0</v>
      </c>
      <c r="H15" s="1290">
        <v>0</v>
      </c>
      <c r="I15" s="695">
        <v>128</v>
      </c>
      <c r="K15" s="695">
        <v>370.597</v>
      </c>
    </row>
    <row r="16" spans="1:11" ht="12.75">
      <c r="A16" s="694" t="s">
        <v>1558</v>
      </c>
      <c r="B16" s="695">
        <v>1413.0028064821747</v>
      </c>
      <c r="C16" s="695">
        <f t="shared" si="0"/>
        <v>7855.770251636253</v>
      </c>
      <c r="D16" s="695">
        <v>2109.3328991036683</v>
      </c>
      <c r="E16" s="695">
        <v>83.16907903429852</v>
      </c>
      <c r="F16" s="1290">
        <v>107.25727349828534</v>
      </c>
      <c r="G16" s="1290">
        <v>0</v>
      </c>
      <c r="H16" s="1290">
        <v>0</v>
      </c>
      <c r="I16" s="695">
        <v>617</v>
      </c>
      <c r="K16" s="695">
        <v>5556.011</v>
      </c>
    </row>
    <row r="17" spans="1:11" ht="12.75">
      <c r="A17" s="694" t="s">
        <v>2108</v>
      </c>
      <c r="B17" s="695">
        <v>224.3103474330504</v>
      </c>
      <c r="C17" s="695">
        <f t="shared" si="0"/>
        <v>275.9946562467994</v>
      </c>
      <c r="D17" s="695">
        <v>198.36150476307296</v>
      </c>
      <c r="E17" s="695">
        <v>0.6612498280606783</v>
      </c>
      <c r="F17" s="1290">
        <v>17.49290165566577</v>
      </c>
      <c r="G17" s="1290">
        <v>0</v>
      </c>
      <c r="H17" s="1290">
        <v>0</v>
      </c>
      <c r="I17" s="695">
        <v>50</v>
      </c>
      <c r="K17" s="695">
        <v>59.479</v>
      </c>
    </row>
    <row r="18" spans="1:11" ht="12.75">
      <c r="A18" s="694" t="s">
        <v>1622</v>
      </c>
      <c r="B18" s="695">
        <v>1012.3613040746818</v>
      </c>
      <c r="C18" s="695">
        <f t="shared" si="0"/>
        <v>1947.5278469909035</v>
      </c>
      <c r="D18" s="695">
        <v>893.835898277263</v>
      </c>
      <c r="E18" s="695">
        <v>13.494515880571631</v>
      </c>
      <c r="F18" s="1290">
        <v>77.49843283306906</v>
      </c>
      <c r="G18" s="1290">
        <v>0</v>
      </c>
      <c r="H18" s="1290">
        <v>0</v>
      </c>
      <c r="I18" s="695">
        <v>292</v>
      </c>
      <c r="K18" s="695">
        <v>962.699</v>
      </c>
    </row>
    <row r="19" spans="1:11" ht="12.75">
      <c r="A19" s="694" t="s">
        <v>2109</v>
      </c>
      <c r="B19" s="695">
        <v>1215.5725391500953</v>
      </c>
      <c r="C19" s="695">
        <f t="shared" si="0"/>
        <v>4716.076843442386</v>
      </c>
      <c r="D19" s="695">
        <v>1963.4026120280625</v>
      </c>
      <c r="E19" s="695">
        <v>50.18406079593838</v>
      </c>
      <c r="F19" s="1290">
        <v>93.66717061838563</v>
      </c>
      <c r="G19" s="1290">
        <v>0</v>
      </c>
      <c r="H19" s="1290">
        <v>0</v>
      </c>
      <c r="I19" s="695">
        <v>477</v>
      </c>
      <c r="K19" s="695">
        <v>2608.823</v>
      </c>
    </row>
    <row r="20" spans="1:11" ht="12.75">
      <c r="A20" s="694" t="s">
        <v>2110</v>
      </c>
      <c r="B20" s="695">
        <v>254.137517311548</v>
      </c>
      <c r="C20" s="695">
        <f t="shared" si="0"/>
        <v>658.3068354211209</v>
      </c>
      <c r="D20" s="695">
        <v>243.8736052963031</v>
      </c>
      <c r="E20" s="695">
        <v>0.9198574340844089</v>
      </c>
      <c r="F20" s="1290">
        <v>18.74737269073343</v>
      </c>
      <c r="G20" s="1290">
        <v>0</v>
      </c>
      <c r="H20" s="1290">
        <v>0</v>
      </c>
      <c r="I20" s="695">
        <v>71</v>
      </c>
      <c r="K20" s="695">
        <v>394.766</v>
      </c>
    </row>
    <row r="21" spans="1:11" ht="12.75">
      <c r="A21" s="694" t="s">
        <v>2111</v>
      </c>
      <c r="B21" s="695">
        <v>1435.3317226878562</v>
      </c>
      <c r="C21" s="695">
        <f t="shared" si="0"/>
        <v>3204.6041116515075</v>
      </c>
      <c r="D21" s="695">
        <v>1631.2303959411352</v>
      </c>
      <c r="E21" s="695">
        <v>67.53804968286417</v>
      </c>
      <c r="F21" s="1290">
        <v>108.30266602750838</v>
      </c>
      <c r="G21" s="1290">
        <v>0</v>
      </c>
      <c r="H21" s="1290">
        <v>0</v>
      </c>
      <c r="I21" s="695">
        <v>345</v>
      </c>
      <c r="K21" s="695">
        <v>1397.533</v>
      </c>
    </row>
    <row r="22" spans="1:11" ht="12.75">
      <c r="A22" s="694" t="s">
        <v>2112</v>
      </c>
      <c r="B22" s="695">
        <v>9511.342692944936</v>
      </c>
      <c r="C22" s="695">
        <f t="shared" si="0"/>
        <v>22520.27251828905</v>
      </c>
      <c r="D22" s="695">
        <v>13266.31326762627</v>
      </c>
      <c r="E22" s="695">
        <v>426.35119276979</v>
      </c>
      <c r="F22" s="1290">
        <v>657.9700578929902</v>
      </c>
      <c r="G22" s="1290">
        <v>0</v>
      </c>
      <c r="H22" s="1290">
        <v>0</v>
      </c>
      <c r="I22" s="695">
        <v>2755</v>
      </c>
      <c r="K22" s="695">
        <v>8169.638</v>
      </c>
    </row>
    <row r="23" spans="1:11" ht="12.75">
      <c r="A23" s="694" t="s">
        <v>1476</v>
      </c>
      <c r="B23" s="695">
        <v>6483.579840286689</v>
      </c>
      <c r="C23" s="695">
        <f t="shared" si="0"/>
        <v>12624.515984566657</v>
      </c>
      <c r="D23" s="695">
        <v>6759.960273103674</v>
      </c>
      <c r="E23" s="695">
        <v>1231.010395669628</v>
      </c>
      <c r="F23" s="1290">
        <v>427.84431579335524</v>
      </c>
      <c r="G23" s="1290">
        <v>0</v>
      </c>
      <c r="H23" s="1290">
        <v>0</v>
      </c>
      <c r="I23" s="695">
        <v>1250</v>
      </c>
      <c r="K23" s="695">
        <v>4205.701</v>
      </c>
    </row>
    <row r="24" spans="1:11" ht="12.75">
      <c r="A24" s="694" t="s">
        <v>1793</v>
      </c>
      <c r="B24" s="695">
        <v>127.10987322360104</v>
      </c>
      <c r="C24" s="695">
        <f t="shared" si="0"/>
        <v>400.82346360415625</v>
      </c>
      <c r="D24" s="695">
        <v>89.64118641611022</v>
      </c>
      <c r="E24" s="1290">
        <v>0.174587413349354</v>
      </c>
      <c r="F24" s="1290">
        <v>9.826689774696709</v>
      </c>
      <c r="G24" s="1290">
        <v>0</v>
      </c>
      <c r="H24" s="1290">
        <v>0</v>
      </c>
      <c r="I24" s="695">
        <v>48</v>
      </c>
      <c r="K24" s="695">
        <v>301.181</v>
      </c>
    </row>
    <row r="25" spans="1:11" ht="12.75">
      <c r="A25" s="694" t="s">
        <v>2113</v>
      </c>
      <c r="B25" s="695">
        <v>1040.57803228793</v>
      </c>
      <c r="C25" s="695">
        <f t="shared" si="0"/>
        <v>2315.6047293109077</v>
      </c>
      <c r="D25" s="695">
        <v>1488.613075977515</v>
      </c>
      <c r="E25" s="695">
        <v>52.68829900616817</v>
      </c>
      <c r="F25" s="1290">
        <v>77.28935432722446</v>
      </c>
      <c r="G25" s="1290">
        <v>0</v>
      </c>
      <c r="H25" s="1290">
        <v>0</v>
      </c>
      <c r="I25" s="695">
        <v>195</v>
      </c>
      <c r="K25" s="695">
        <v>697.014</v>
      </c>
    </row>
    <row r="26" spans="1:11" ht="12.75">
      <c r="A26" s="694" t="s">
        <v>2114</v>
      </c>
      <c r="B26" s="695">
        <v>109.58186325612448</v>
      </c>
      <c r="C26" s="695">
        <f t="shared" si="0"/>
        <v>376.8105280368294</v>
      </c>
      <c r="D26" s="695">
        <v>211.66594394334106</v>
      </c>
      <c r="E26" s="1290">
        <v>0.087293706674677</v>
      </c>
      <c r="F26" s="1290">
        <v>7.875290386813673</v>
      </c>
      <c r="G26" s="1290">
        <v>0</v>
      </c>
      <c r="H26" s="1290">
        <v>0</v>
      </c>
      <c r="I26" s="695">
        <v>25</v>
      </c>
      <c r="K26" s="695">
        <v>157.182</v>
      </c>
    </row>
    <row r="27" spans="1:11" ht="12.75">
      <c r="A27" s="694" t="s">
        <v>2115</v>
      </c>
      <c r="B27" s="695">
        <v>385.8940318319033</v>
      </c>
      <c r="C27" s="695">
        <f t="shared" si="0"/>
        <v>1342.2481158435507</v>
      </c>
      <c r="D27" s="695">
        <v>612.9838376696631</v>
      </c>
      <c r="E27" s="695">
        <v>72.06313720261274</v>
      </c>
      <c r="F27" s="1290">
        <v>28.78314097127475</v>
      </c>
      <c r="G27" s="1290">
        <v>0</v>
      </c>
      <c r="H27" s="1290">
        <v>0</v>
      </c>
      <c r="I27" s="695">
        <v>120</v>
      </c>
      <c r="K27" s="695">
        <v>628.418</v>
      </c>
    </row>
    <row r="28" spans="1:11" ht="12.75">
      <c r="A28" s="694" t="s">
        <v>2116</v>
      </c>
      <c r="B28" s="695">
        <v>1604.8560839258867</v>
      </c>
      <c r="C28" s="695">
        <f t="shared" si="0"/>
        <v>3347.6181982211187</v>
      </c>
      <c r="D28" s="695">
        <v>1745.3766204492301</v>
      </c>
      <c r="E28" s="695">
        <v>274.95444376989735</v>
      </c>
      <c r="F28" s="1290">
        <v>119.31413400199122</v>
      </c>
      <c r="G28" s="1290">
        <v>0</v>
      </c>
      <c r="H28" s="1290">
        <v>0</v>
      </c>
      <c r="I28" s="695">
        <v>328</v>
      </c>
      <c r="K28" s="695">
        <v>1207.973</v>
      </c>
    </row>
    <row r="29" spans="1:11" ht="12.75">
      <c r="A29" s="694" t="s">
        <v>829</v>
      </c>
      <c r="B29" s="695">
        <v>1284.3780979227984</v>
      </c>
      <c r="C29" s="695">
        <f t="shared" si="0"/>
        <v>4763.070247881245</v>
      </c>
      <c r="D29" s="695">
        <v>2198.2310184379025</v>
      </c>
      <c r="E29" s="695">
        <v>94.30120897798669</v>
      </c>
      <c r="F29" s="1290">
        <v>94.15502046535639</v>
      </c>
      <c r="G29" s="1290">
        <v>0</v>
      </c>
      <c r="H29" s="1290">
        <v>0</v>
      </c>
      <c r="I29" s="695">
        <v>416</v>
      </c>
      <c r="K29" s="695">
        <v>2376.383</v>
      </c>
    </row>
    <row r="30" spans="1:11" ht="12.75">
      <c r="A30" s="694" t="s">
        <v>2117</v>
      </c>
      <c r="B30" s="695">
        <v>259.901656367112</v>
      </c>
      <c r="C30" s="695">
        <f t="shared" si="0"/>
        <v>805.920427457474</v>
      </c>
      <c r="D30" s="695">
        <v>480.52480075188925</v>
      </c>
      <c r="E30" s="695">
        <v>9.35024715619134</v>
      </c>
      <c r="F30" s="1290">
        <v>19.653379549393417</v>
      </c>
      <c r="G30" s="1290">
        <v>0</v>
      </c>
      <c r="H30" s="1290">
        <v>0</v>
      </c>
      <c r="I30" s="695">
        <v>64</v>
      </c>
      <c r="K30" s="695">
        <v>296.392</v>
      </c>
    </row>
    <row r="31" spans="1:11" ht="12.75">
      <c r="A31" s="694" t="s">
        <v>925</v>
      </c>
      <c r="B31" s="695">
        <v>3334.9346372934338</v>
      </c>
      <c r="C31" s="695">
        <f t="shared" si="0"/>
        <v>7679.973366722647</v>
      </c>
      <c r="D31" s="695">
        <v>4053.2701865134272</v>
      </c>
      <c r="E31" s="695">
        <v>126.27907607558775</v>
      </c>
      <c r="F31" s="1290">
        <v>237.30410413363322</v>
      </c>
      <c r="G31" s="1290">
        <v>0</v>
      </c>
      <c r="H31" s="1290">
        <v>0</v>
      </c>
      <c r="I31" s="695">
        <v>814</v>
      </c>
      <c r="K31" s="695">
        <v>3263.12</v>
      </c>
    </row>
    <row r="32" spans="1:11" ht="12.75">
      <c r="A32" s="694" t="s">
        <v>2118</v>
      </c>
      <c r="B32" s="695">
        <v>7075.072793861615</v>
      </c>
      <c r="C32" s="695">
        <f t="shared" si="0"/>
        <v>35371.3671777094</v>
      </c>
      <c r="D32" s="695">
        <v>13125.457067195479</v>
      </c>
      <c r="E32" s="695">
        <v>551.749693579297</v>
      </c>
      <c r="F32" s="1290">
        <v>492.51926693462156</v>
      </c>
      <c r="G32" s="1290">
        <v>468.809</v>
      </c>
      <c r="H32" s="1290">
        <v>3348.7894300000003</v>
      </c>
      <c r="I32" s="695">
        <v>2561</v>
      </c>
      <c r="K32" s="695">
        <v>17384.042719999998</v>
      </c>
    </row>
    <row r="33" spans="1:11" ht="12.75">
      <c r="A33" s="694" t="s">
        <v>1656</v>
      </c>
      <c r="B33" s="695">
        <v>163.92991931760997</v>
      </c>
      <c r="C33" s="695">
        <f t="shared" si="0"/>
        <v>293.2099048581699</v>
      </c>
      <c r="D33" s="695">
        <v>156.40702744225646</v>
      </c>
      <c r="E33" s="695">
        <v>9.52701691220756</v>
      </c>
      <c r="F33" s="1290">
        <v>12.05686050370589</v>
      </c>
      <c r="G33" s="1290">
        <v>0</v>
      </c>
      <c r="H33" s="1290">
        <v>0</v>
      </c>
      <c r="I33" s="695">
        <v>40</v>
      </c>
      <c r="K33" s="695">
        <v>115.219</v>
      </c>
    </row>
    <row r="34" spans="1:11" ht="12.75">
      <c r="A34" s="694" t="s">
        <v>840</v>
      </c>
      <c r="B34" s="695">
        <v>2682.073374018407</v>
      </c>
      <c r="C34" s="695">
        <f t="shared" si="0"/>
        <v>7950.8982864153</v>
      </c>
      <c r="D34" s="695">
        <v>4662.120144866364</v>
      </c>
      <c r="E34" s="695">
        <v>51.76080337274973</v>
      </c>
      <c r="F34" s="1290">
        <v>197.09133817618644</v>
      </c>
      <c r="G34" s="1290">
        <v>0</v>
      </c>
      <c r="H34" s="1290">
        <v>0</v>
      </c>
      <c r="I34" s="695">
        <v>851</v>
      </c>
      <c r="K34" s="695">
        <v>3039.926</v>
      </c>
    </row>
    <row r="35" spans="1:11" ht="12.75">
      <c r="A35" s="694" t="s">
        <v>2119</v>
      </c>
      <c r="B35" s="695">
        <v>194.64675869890084</v>
      </c>
      <c r="C35" s="695">
        <f t="shared" si="0"/>
        <v>302.0552059743848</v>
      </c>
      <c r="D35" s="695">
        <v>92.52853279140244</v>
      </c>
      <c r="E35" s="695">
        <v>9.686327926888847</v>
      </c>
      <c r="F35" s="1290">
        <v>15.123345256093515</v>
      </c>
      <c r="G35" s="1290">
        <v>0</v>
      </c>
      <c r="H35" s="1290">
        <v>0</v>
      </c>
      <c r="I35" s="695">
        <v>66</v>
      </c>
      <c r="K35" s="695">
        <v>184.717</v>
      </c>
    </row>
    <row r="36" spans="1:11" ht="12.75">
      <c r="A36" s="694" t="s">
        <v>842</v>
      </c>
      <c r="B36" s="695">
        <v>922.5544832113364</v>
      </c>
      <c r="C36" s="695">
        <f t="shared" si="0"/>
        <v>2632.1169115525936</v>
      </c>
      <c r="D36" s="695">
        <v>1196.217695722476</v>
      </c>
      <c r="E36" s="695">
        <v>65.99731576005611</v>
      </c>
      <c r="F36" s="1290">
        <v>68.08990007006157</v>
      </c>
      <c r="G36" s="1290">
        <v>0</v>
      </c>
      <c r="H36" s="1290">
        <v>0</v>
      </c>
      <c r="I36" s="695">
        <v>242</v>
      </c>
      <c r="K36" s="695">
        <v>1301.812</v>
      </c>
    </row>
    <row r="37" spans="1:11" ht="12.75">
      <c r="A37" s="694" t="s">
        <v>2120</v>
      </c>
      <c r="B37" s="695">
        <v>248.35376301709442</v>
      </c>
      <c r="C37" s="695">
        <f t="shared" si="0"/>
        <v>877.1530930950204</v>
      </c>
      <c r="D37" s="695">
        <v>351.05218582032444</v>
      </c>
      <c r="E37" s="695">
        <v>0.6481557720594767</v>
      </c>
      <c r="F37" s="1290">
        <v>17.98075150263653</v>
      </c>
      <c r="G37" s="1290">
        <v>0</v>
      </c>
      <c r="H37" s="1290">
        <v>0</v>
      </c>
      <c r="I37" s="695">
        <v>84</v>
      </c>
      <c r="K37" s="695">
        <v>507.472</v>
      </c>
    </row>
    <row r="38" spans="1:11" ht="12.75">
      <c r="A38" s="694" t="s">
        <v>1805</v>
      </c>
      <c r="B38" s="695">
        <v>603.6641669788605</v>
      </c>
      <c r="C38" s="695">
        <f t="shared" si="0"/>
        <v>1852.2065398103975</v>
      </c>
      <c r="D38" s="695">
        <v>1095.9733969870153</v>
      </c>
      <c r="E38" s="695">
        <v>29.21065659601379</v>
      </c>
      <c r="F38" s="1290">
        <v>43.90648622736827</v>
      </c>
      <c r="G38" s="1290">
        <v>0</v>
      </c>
      <c r="H38" s="1290">
        <v>0</v>
      </c>
      <c r="I38" s="695">
        <v>132</v>
      </c>
      <c r="K38" s="695">
        <v>683.116</v>
      </c>
    </row>
    <row r="39" spans="1:11" ht="12.75">
      <c r="A39" s="694" t="s">
        <v>2121</v>
      </c>
      <c r="B39" s="695">
        <v>10445.40534990467</v>
      </c>
      <c r="C39" s="695">
        <f t="shared" si="0"/>
        <v>19731.202678321133</v>
      </c>
      <c r="D39" s="695">
        <v>11024.391926725262</v>
      </c>
      <c r="E39" s="695">
        <v>1636.005183101458</v>
      </c>
      <c r="F39" s="1290">
        <v>715.2575684944135</v>
      </c>
      <c r="G39" s="1290">
        <v>0</v>
      </c>
      <c r="H39" s="1290">
        <v>0</v>
      </c>
      <c r="I39" s="695">
        <v>1692</v>
      </c>
      <c r="K39" s="695">
        <v>6355.548</v>
      </c>
    </row>
    <row r="40" spans="1:11" ht="12.75">
      <c r="A40" s="694" t="s">
        <v>2122</v>
      </c>
      <c r="B40" s="695">
        <v>601.5826483082047</v>
      </c>
      <c r="C40" s="695">
        <f aca="true" t="shared" si="1" ref="C40:C63">SUM(D40:H40)+K40</f>
        <v>2306.550282876037</v>
      </c>
      <c r="D40" s="695">
        <v>1112.5958581573777</v>
      </c>
      <c r="E40" s="695">
        <v>19.7120101384755</v>
      </c>
      <c r="F40" s="1290">
        <v>44.60341458018363</v>
      </c>
      <c r="G40" s="1290">
        <v>0</v>
      </c>
      <c r="H40" s="1290">
        <v>0</v>
      </c>
      <c r="I40" s="695">
        <v>183</v>
      </c>
      <c r="K40" s="695">
        <v>1129.639</v>
      </c>
    </row>
    <row r="41" spans="1:11" ht="12.75">
      <c r="A41" s="694" t="s">
        <v>1811</v>
      </c>
      <c r="B41" s="695">
        <v>1779.4278885092704</v>
      </c>
      <c r="C41" s="695">
        <f t="shared" si="1"/>
        <v>3923.558519785341</v>
      </c>
      <c r="D41" s="695">
        <v>2068.94947789882</v>
      </c>
      <c r="E41" s="695">
        <v>62.85692466243461</v>
      </c>
      <c r="F41" s="1290">
        <v>127.25911722408642</v>
      </c>
      <c r="G41" s="1290">
        <v>0</v>
      </c>
      <c r="H41" s="1290">
        <v>0</v>
      </c>
      <c r="I41" s="695">
        <v>398</v>
      </c>
      <c r="K41" s="695">
        <v>1664.493</v>
      </c>
    </row>
    <row r="42" spans="1:11" ht="12.75">
      <c r="A42" s="694" t="s">
        <v>2123</v>
      </c>
      <c r="B42" s="695">
        <v>53.663068420231816</v>
      </c>
      <c r="C42" s="695">
        <f t="shared" si="1"/>
        <v>215.2833087391728</v>
      </c>
      <c r="D42" s="695">
        <v>82.07403388842735</v>
      </c>
      <c r="E42" s="695">
        <v>4.537090404416337</v>
      </c>
      <c r="F42" s="1290">
        <v>4.042184446329141</v>
      </c>
      <c r="G42" s="1290">
        <v>0</v>
      </c>
      <c r="H42" s="1290">
        <v>0</v>
      </c>
      <c r="I42" s="695">
        <v>17</v>
      </c>
      <c r="K42" s="695">
        <v>124.63</v>
      </c>
    </row>
    <row r="43" spans="1:11" ht="12.75">
      <c r="A43" s="694" t="s">
        <v>1332</v>
      </c>
      <c r="B43" s="695">
        <v>406.98953882209605</v>
      </c>
      <c r="C43" s="695">
        <f t="shared" si="1"/>
        <v>977.0798274910517</v>
      </c>
      <c r="D43" s="695">
        <v>460.2405858800884</v>
      </c>
      <c r="E43" s="695">
        <v>5.709008416523876</v>
      </c>
      <c r="F43" s="1290">
        <v>30.80423319443932</v>
      </c>
      <c r="G43" s="1290">
        <v>0</v>
      </c>
      <c r="H43" s="1290">
        <v>0</v>
      </c>
      <c r="I43" s="695">
        <v>135</v>
      </c>
      <c r="K43" s="695">
        <v>480.326</v>
      </c>
    </row>
    <row r="44" spans="1:11" ht="12.75">
      <c r="A44" s="694" t="s">
        <v>2124</v>
      </c>
      <c r="B44" s="695">
        <v>612.7826834906052</v>
      </c>
      <c r="C44" s="695">
        <f t="shared" si="1"/>
        <v>1490.159199604111</v>
      </c>
      <c r="D44" s="695">
        <v>833.7910231835198</v>
      </c>
      <c r="E44" s="695">
        <v>11.29144095836947</v>
      </c>
      <c r="F44" s="1290">
        <v>46.34573546222206</v>
      </c>
      <c r="G44" s="1290">
        <v>0</v>
      </c>
      <c r="H44" s="1290">
        <v>0</v>
      </c>
      <c r="I44" s="695">
        <v>174</v>
      </c>
      <c r="K44" s="695">
        <v>598.731</v>
      </c>
    </row>
    <row r="45" spans="1:11" ht="12.75">
      <c r="A45" s="694" t="s">
        <v>2125</v>
      </c>
      <c r="B45" s="695">
        <v>150.45576304917466</v>
      </c>
      <c r="C45" s="695">
        <f t="shared" si="1"/>
        <v>588.8459626007409</v>
      </c>
      <c r="D45" s="695">
        <v>144.2379138850462</v>
      </c>
      <c r="E45" s="695">
        <v>9.32842372952267</v>
      </c>
      <c r="F45" s="1290">
        <v>11.429624986172055</v>
      </c>
      <c r="G45" s="1290">
        <v>0</v>
      </c>
      <c r="H45" s="1290">
        <v>0</v>
      </c>
      <c r="I45" s="695">
        <v>60</v>
      </c>
      <c r="K45" s="695">
        <v>423.85</v>
      </c>
    </row>
    <row r="46" spans="1:11" ht="12.75">
      <c r="A46" s="694" t="s">
        <v>1259</v>
      </c>
      <c r="B46" s="695">
        <v>1109.246796592187</v>
      </c>
      <c r="C46" s="695">
        <f t="shared" si="1"/>
        <v>2615.645253705755</v>
      </c>
      <c r="D46" s="695">
        <v>937.9629622088999</v>
      </c>
      <c r="E46" s="695">
        <v>18.130902876330413</v>
      </c>
      <c r="F46" s="1290">
        <v>81.81938862052435</v>
      </c>
      <c r="G46" s="1290">
        <v>0</v>
      </c>
      <c r="H46" s="1290">
        <v>0</v>
      </c>
      <c r="I46" s="695">
        <v>273</v>
      </c>
      <c r="K46" s="695">
        <v>1577.732</v>
      </c>
    </row>
    <row r="47" spans="1:11" ht="12.75">
      <c r="A47" s="694" t="s">
        <v>2126</v>
      </c>
      <c r="B47" s="695">
        <v>164.10400537433765</v>
      </c>
      <c r="C47" s="695">
        <f t="shared" si="1"/>
        <v>526.565292769568</v>
      </c>
      <c r="D47" s="695">
        <v>237.31843936584275</v>
      </c>
      <c r="E47" s="695">
        <v>6.985678876641027</v>
      </c>
      <c r="F47" s="1290">
        <v>12.893174527084334</v>
      </c>
      <c r="G47" s="1290">
        <v>0</v>
      </c>
      <c r="H47" s="1290">
        <v>0</v>
      </c>
      <c r="I47" s="695">
        <v>73</v>
      </c>
      <c r="K47" s="695">
        <v>269.368</v>
      </c>
    </row>
    <row r="48" spans="1:11" ht="12.75">
      <c r="A48" s="694" t="s">
        <v>2127</v>
      </c>
      <c r="B48" s="695">
        <v>5101.845192620609</v>
      </c>
      <c r="C48" s="695">
        <f t="shared" si="1"/>
        <v>11047.981109060098</v>
      </c>
      <c r="D48" s="695">
        <v>7258.0487533296355</v>
      </c>
      <c r="E48" s="695">
        <v>108.25619916126725</v>
      </c>
      <c r="F48" s="1290">
        <v>366.166156569195</v>
      </c>
      <c r="G48" s="1290">
        <v>0</v>
      </c>
      <c r="H48" s="1290">
        <v>0</v>
      </c>
      <c r="I48" s="695">
        <v>952</v>
      </c>
      <c r="K48" s="695">
        <v>3315.51</v>
      </c>
    </row>
    <row r="49" spans="1:11" ht="12.75">
      <c r="A49" s="694" t="s">
        <v>1160</v>
      </c>
      <c r="B49" s="695">
        <v>814.7770226932115</v>
      </c>
      <c r="C49" s="695">
        <f t="shared" si="1"/>
        <v>1759.0539718333662</v>
      </c>
      <c r="D49" s="695">
        <v>817.4031083573689</v>
      </c>
      <c r="E49" s="695">
        <v>37.86255409880772</v>
      </c>
      <c r="F49" s="1290">
        <v>61.19030937718943</v>
      </c>
      <c r="G49" s="1290">
        <v>0</v>
      </c>
      <c r="H49" s="1290">
        <v>0</v>
      </c>
      <c r="I49" s="695">
        <v>297</v>
      </c>
      <c r="K49" s="695">
        <v>842.598</v>
      </c>
    </row>
    <row r="50" spans="1:11" ht="12.75">
      <c r="A50" s="694" t="s">
        <v>2128</v>
      </c>
      <c r="B50" s="695">
        <v>983.6603122399096</v>
      </c>
      <c r="C50" s="695">
        <f t="shared" si="1"/>
        <v>1966.273441903436</v>
      </c>
      <c r="D50" s="695">
        <v>833.3360841537993</v>
      </c>
      <c r="E50" s="695">
        <v>70.22233116311047</v>
      </c>
      <c r="F50" s="1290">
        <v>74.64102658652604</v>
      </c>
      <c r="G50" s="1290">
        <v>0</v>
      </c>
      <c r="H50" s="1290">
        <v>0</v>
      </c>
      <c r="I50" s="695">
        <v>205</v>
      </c>
      <c r="K50" s="695">
        <v>988.074</v>
      </c>
    </row>
    <row r="51" spans="1:11" ht="12.75">
      <c r="A51" s="694" t="s">
        <v>2129</v>
      </c>
      <c r="B51" s="695">
        <v>926.4997400156417</v>
      </c>
      <c r="C51" s="695">
        <f t="shared" si="1"/>
        <v>1965.3764858162735</v>
      </c>
      <c r="D51" s="695">
        <v>1044.9181171205475</v>
      </c>
      <c r="E51" s="695">
        <v>36.61861877869357</v>
      </c>
      <c r="F51" s="1290">
        <v>68.57774991703235</v>
      </c>
      <c r="G51" s="1290">
        <v>0</v>
      </c>
      <c r="H51" s="1290">
        <v>0</v>
      </c>
      <c r="I51" s="695">
        <v>108</v>
      </c>
      <c r="K51" s="695">
        <v>815.262</v>
      </c>
    </row>
    <row r="52" spans="1:11" ht="12.75">
      <c r="A52" s="694" t="s">
        <v>2130</v>
      </c>
      <c r="B52" s="695">
        <v>1595.2893737887798</v>
      </c>
      <c r="C52" s="695">
        <f t="shared" si="1"/>
        <v>4979.3033071689715</v>
      </c>
      <c r="D52" s="695">
        <v>3017.7682963324705</v>
      </c>
      <c r="E52" s="695">
        <v>49.068883693169376</v>
      </c>
      <c r="F52" s="1290">
        <v>118.40812714333126</v>
      </c>
      <c r="G52" s="1290">
        <v>0</v>
      </c>
      <c r="H52" s="1290">
        <v>0</v>
      </c>
      <c r="I52" s="695">
        <v>425</v>
      </c>
      <c r="K52" s="695">
        <v>1794.058</v>
      </c>
    </row>
    <row r="53" spans="1:11" ht="12.75">
      <c r="A53" s="694" t="s">
        <v>1346</v>
      </c>
      <c r="B53" s="695">
        <v>357.9569725620226</v>
      </c>
      <c r="C53" s="695">
        <f t="shared" si="1"/>
        <v>497.1525330262216</v>
      </c>
      <c r="D53" s="695">
        <v>329.33137459022873</v>
      </c>
      <c r="E53" s="695">
        <v>6.6234099939411175</v>
      </c>
      <c r="F53" s="1290">
        <v>27.737748442051696</v>
      </c>
      <c r="G53" s="1290">
        <v>0</v>
      </c>
      <c r="H53" s="1290">
        <v>0</v>
      </c>
      <c r="I53" s="695">
        <v>86</v>
      </c>
      <c r="K53" s="695">
        <v>133.46</v>
      </c>
    </row>
    <row r="54" spans="1:11" ht="12.75">
      <c r="A54" s="694" t="s">
        <v>2131</v>
      </c>
      <c r="B54" s="695">
        <v>4077.847750455256</v>
      </c>
      <c r="C54" s="695">
        <f t="shared" si="1"/>
        <v>12838.994882396782</v>
      </c>
      <c r="D54" s="695">
        <v>5272.104417866738</v>
      </c>
      <c r="E54" s="695">
        <v>379.0009039267783</v>
      </c>
      <c r="F54" s="1290">
        <v>307.7635606032671</v>
      </c>
      <c r="G54" s="1290">
        <v>0</v>
      </c>
      <c r="H54" s="1290">
        <v>0</v>
      </c>
      <c r="I54" s="695">
        <v>1204</v>
      </c>
      <c r="K54" s="695">
        <v>6880.126</v>
      </c>
    </row>
    <row r="55" spans="1:11" ht="12.75">
      <c r="A55" s="694" t="s">
        <v>2132</v>
      </c>
      <c r="B55" s="695">
        <v>939.5622651642476</v>
      </c>
      <c r="C55" s="695">
        <f t="shared" si="1"/>
        <v>1754.6291927154425</v>
      </c>
      <c r="D55" s="695">
        <v>937.9932914775479</v>
      </c>
      <c r="E55" s="695">
        <v>27.240001167832958</v>
      </c>
      <c r="F55" s="1290">
        <v>68.08990007006157</v>
      </c>
      <c r="G55" s="1290">
        <v>0</v>
      </c>
      <c r="H55" s="1290">
        <v>0</v>
      </c>
      <c r="I55" s="695">
        <v>153</v>
      </c>
      <c r="K55" s="695">
        <v>721.306</v>
      </c>
    </row>
    <row r="56" spans="1:11" ht="12.75">
      <c r="A56" s="694" t="s">
        <v>2133</v>
      </c>
      <c r="B56" s="695">
        <v>423.6200298358824</v>
      </c>
      <c r="C56" s="695">
        <f t="shared" si="1"/>
        <v>816.1859139907435</v>
      </c>
      <c r="D56" s="695">
        <v>390.04147164298547</v>
      </c>
      <c r="E56" s="695">
        <v>2.1714309535325906</v>
      </c>
      <c r="F56" s="1290">
        <v>31.98901139422545</v>
      </c>
      <c r="G56" s="1290">
        <v>0</v>
      </c>
      <c r="H56" s="1290">
        <v>0</v>
      </c>
      <c r="I56" s="695">
        <v>93</v>
      </c>
      <c r="K56" s="695">
        <v>391.984</v>
      </c>
    </row>
    <row r="57" spans="1:11" ht="12.75">
      <c r="A57" s="694" t="s">
        <v>1574</v>
      </c>
      <c r="B57" s="695">
        <v>689.8618240411391</v>
      </c>
      <c r="C57" s="695">
        <f t="shared" si="1"/>
        <v>1809.587894349006</v>
      </c>
      <c r="D57" s="695">
        <v>981.0881492995303</v>
      </c>
      <c r="E57" s="695">
        <v>40.90473977642021</v>
      </c>
      <c r="F57" s="1290">
        <v>51.50300527305579</v>
      </c>
      <c r="G57" s="1290">
        <v>0</v>
      </c>
      <c r="H57" s="1290">
        <v>0</v>
      </c>
      <c r="I57" s="695">
        <v>191</v>
      </c>
      <c r="K57" s="695">
        <v>736.092</v>
      </c>
    </row>
    <row r="58" spans="1:11" ht="12.75">
      <c r="A58" s="694" t="s">
        <v>2134</v>
      </c>
      <c r="B58" s="695">
        <v>589.2595468672724</v>
      </c>
      <c r="C58" s="695">
        <f t="shared" si="1"/>
        <v>1099.980265442558</v>
      </c>
      <c r="D58" s="695">
        <v>470.0308737996717</v>
      </c>
      <c r="E58" s="695">
        <v>17.671519744954928</v>
      </c>
      <c r="F58" s="1290">
        <v>44.04587189793134</v>
      </c>
      <c r="G58" s="1290">
        <v>0</v>
      </c>
      <c r="H58" s="1290">
        <v>0</v>
      </c>
      <c r="I58" s="695">
        <v>150</v>
      </c>
      <c r="K58" s="695">
        <v>568.232</v>
      </c>
    </row>
    <row r="59" spans="1:11" ht="12.75">
      <c r="A59" s="694" t="s">
        <v>2135</v>
      </c>
      <c r="B59" s="695">
        <v>98.11756881555253</v>
      </c>
      <c r="C59" s="695">
        <f t="shared" si="1"/>
        <v>736.3844910504511</v>
      </c>
      <c r="D59" s="695">
        <v>69.54501300992716</v>
      </c>
      <c r="E59" s="695">
        <v>0.15603750068098515</v>
      </c>
      <c r="F59" s="1290">
        <v>7.387440539842915</v>
      </c>
      <c r="G59" s="1290">
        <v>0</v>
      </c>
      <c r="H59" s="1290">
        <v>0</v>
      </c>
      <c r="I59" s="695">
        <v>156</v>
      </c>
      <c r="K59" s="695">
        <v>659.296</v>
      </c>
    </row>
    <row r="60" spans="1:11" ht="12.75">
      <c r="A60" s="694" t="s">
        <v>2136</v>
      </c>
      <c r="B60" s="695">
        <v>890.515384903413</v>
      </c>
      <c r="C60" s="695">
        <f t="shared" si="1"/>
        <v>1428.1303225616243</v>
      </c>
      <c r="D60" s="695">
        <v>820.9799401065928</v>
      </c>
      <c r="E60" s="695">
        <v>6.128018208562326</v>
      </c>
      <c r="F60" s="1290">
        <v>68.43836424646926</v>
      </c>
      <c r="G60" s="1290">
        <v>0</v>
      </c>
      <c r="H60" s="1290">
        <v>0</v>
      </c>
      <c r="I60" s="695">
        <v>314</v>
      </c>
      <c r="K60" s="695">
        <v>532.584</v>
      </c>
    </row>
    <row r="61" spans="1:11" ht="12.75">
      <c r="A61" s="694" t="s">
        <v>2137</v>
      </c>
      <c r="B61" s="695">
        <v>227.56278395735475</v>
      </c>
      <c r="C61" s="695">
        <f t="shared" si="1"/>
        <v>947.0967434835902</v>
      </c>
      <c r="D61" s="695">
        <v>297.11663640791545</v>
      </c>
      <c r="E61" s="695">
        <v>0.09820542000901163</v>
      </c>
      <c r="F61" s="1290">
        <v>17.49290165566577</v>
      </c>
      <c r="G61" s="1290">
        <v>0</v>
      </c>
      <c r="H61" s="1290">
        <v>0</v>
      </c>
      <c r="I61" s="695">
        <v>78</v>
      </c>
      <c r="K61" s="695">
        <v>632.389</v>
      </c>
    </row>
    <row r="62" spans="1:11" ht="12.75">
      <c r="A62" s="694" t="s">
        <v>2138</v>
      </c>
      <c r="B62" s="695">
        <v>92.30264109307655</v>
      </c>
      <c r="C62" s="695">
        <f t="shared" si="1"/>
        <v>261.89309185140684</v>
      </c>
      <c r="D62" s="695">
        <v>109.05191835084784</v>
      </c>
      <c r="E62" s="695">
        <v>4.981197137123756</v>
      </c>
      <c r="F62" s="1290">
        <v>7.03897636343523</v>
      </c>
      <c r="G62" s="1290">
        <v>0</v>
      </c>
      <c r="H62" s="1290">
        <v>0</v>
      </c>
      <c r="I62" s="695">
        <v>36</v>
      </c>
      <c r="K62" s="695">
        <v>140.821</v>
      </c>
    </row>
    <row r="63" spans="1:11" ht="12.75">
      <c r="A63" s="694" t="s">
        <v>2139</v>
      </c>
      <c r="B63" s="695">
        <v>14313.795615074594</v>
      </c>
      <c r="C63" s="695">
        <f t="shared" si="1"/>
        <v>29739.943668472166</v>
      </c>
      <c r="D63" s="695">
        <v>14674.777207298886</v>
      </c>
      <c r="E63" s="695">
        <v>1107.9022634889977</v>
      </c>
      <c r="F63" s="1290">
        <v>1032.0811976842804</v>
      </c>
      <c r="G63" s="1290">
        <v>0</v>
      </c>
      <c r="H63" s="1290">
        <v>0</v>
      </c>
      <c r="I63" s="695">
        <v>2749</v>
      </c>
      <c r="K63" s="695">
        <v>12925.183</v>
      </c>
    </row>
    <row r="64" spans="1:11" ht="7.5" customHeight="1">
      <c r="A64" s="694"/>
      <c r="B64" s="695"/>
      <c r="C64" s="695"/>
      <c r="D64" s="695"/>
      <c r="E64" s="695"/>
      <c r="F64" s="695"/>
      <c r="G64" s="1290"/>
      <c r="H64" s="1290"/>
      <c r="I64" s="695"/>
      <c r="K64" s="695"/>
    </row>
    <row r="65" spans="1:11" ht="12.75">
      <c r="A65" s="694" t="s">
        <v>881</v>
      </c>
      <c r="B65" s="695">
        <f aca="true" t="shared" si="2" ref="B65:I65">SUM(B8:B63)</f>
        <v>105025.86024026343</v>
      </c>
      <c r="C65" s="695">
        <f t="shared" si="2"/>
        <v>275086.8076524626</v>
      </c>
      <c r="D65" s="695">
        <f t="shared" si="2"/>
        <v>138452.37336604195</v>
      </c>
      <c r="E65" s="695">
        <f t="shared" si="2"/>
        <v>8485.449136420651</v>
      </c>
      <c r="F65" s="695">
        <f t="shared" si="2"/>
        <v>7560</v>
      </c>
      <c r="G65" s="1290">
        <f t="shared" si="2"/>
        <v>468.809</v>
      </c>
      <c r="H65" s="1290">
        <f t="shared" si="2"/>
        <v>3348.7894300000003</v>
      </c>
      <c r="I65" s="695">
        <f t="shared" si="2"/>
        <v>26007</v>
      </c>
      <c r="J65" s="695"/>
      <c r="K65" s="695">
        <f>SUM(K8:K63)</f>
        <v>116771.38672000002</v>
      </c>
    </row>
    <row r="66" spans="1:11" ht="7.5" customHeight="1">
      <c r="A66" s="694"/>
      <c r="B66" s="695"/>
      <c r="C66" s="695"/>
      <c r="D66" s="695"/>
      <c r="E66" s="695"/>
      <c r="F66" s="695"/>
      <c r="G66" s="1290"/>
      <c r="H66" s="1290"/>
      <c r="I66" s="695"/>
      <c r="K66" s="695"/>
    </row>
    <row r="67" spans="1:11" ht="12.75">
      <c r="A67" s="694" t="s">
        <v>2140</v>
      </c>
      <c r="B67" s="695">
        <f aca="true" t="shared" si="3" ref="B67:I67">B65</f>
        <v>105025.86024026343</v>
      </c>
      <c r="C67" s="695">
        <f t="shared" si="3"/>
        <v>275086.8076524626</v>
      </c>
      <c r="D67" s="695">
        <f t="shared" si="3"/>
        <v>138452.37336604195</v>
      </c>
      <c r="E67" s="695">
        <f t="shared" si="3"/>
        <v>8485.449136420651</v>
      </c>
      <c r="F67" s="695">
        <f t="shared" si="3"/>
        <v>7560</v>
      </c>
      <c r="G67" s="1290">
        <f t="shared" si="3"/>
        <v>468.809</v>
      </c>
      <c r="H67" s="1290">
        <f t="shared" si="3"/>
        <v>3348.7894300000003</v>
      </c>
      <c r="I67" s="695">
        <f t="shared" si="3"/>
        <v>26007</v>
      </c>
      <c r="J67" s="695"/>
      <c r="K67" s="695">
        <f>K65</f>
        <v>116771.38672000002</v>
      </c>
    </row>
    <row r="68" spans="1:11" ht="33" customHeight="1">
      <c r="A68" s="694"/>
      <c r="B68" s="695"/>
      <c r="C68" s="695"/>
      <c r="D68" s="695"/>
      <c r="E68" s="695"/>
      <c r="F68" s="695"/>
      <c r="G68" s="1290"/>
      <c r="H68" s="1290"/>
      <c r="I68" s="695"/>
      <c r="K68" s="695"/>
    </row>
    <row r="69" spans="1:11" ht="12.75">
      <c r="A69" s="678" t="s">
        <v>887</v>
      </c>
      <c r="B69" s="695"/>
      <c r="C69" s="695"/>
      <c r="D69" s="695"/>
      <c r="E69" s="695"/>
      <c r="F69" s="695"/>
      <c r="G69" s="1290"/>
      <c r="H69" s="1290"/>
      <c r="I69" s="695"/>
      <c r="K69" s="695"/>
    </row>
    <row r="70" spans="1:11" ht="14.25">
      <c r="A70" s="1310" t="s">
        <v>398</v>
      </c>
      <c r="B70" s="697"/>
      <c r="D70" s="695"/>
      <c r="E70" s="695"/>
      <c r="F70" s="695"/>
      <c r="G70" s="1290"/>
      <c r="H70" s="1290"/>
      <c r="I70" s="695"/>
      <c r="K70" s="695"/>
    </row>
    <row r="71" spans="1:11" ht="12.75">
      <c r="A71" s="1256" t="s">
        <v>391</v>
      </c>
      <c r="B71" s="697"/>
      <c r="G71" s="1290"/>
      <c r="H71" s="1290"/>
      <c r="I71" s="695"/>
      <c r="K71" s="695"/>
    </row>
    <row r="72" spans="1:11" ht="12.75">
      <c r="A72" s="1256" t="s">
        <v>392</v>
      </c>
      <c r="G72" s="1290"/>
      <c r="H72" s="1290"/>
      <c r="I72" s="695"/>
      <c r="K72" s="695"/>
    </row>
    <row r="73" spans="1:11" ht="12.75">
      <c r="A73" s="1256" t="s">
        <v>393</v>
      </c>
      <c r="G73" s="1290"/>
      <c r="H73" s="1290"/>
      <c r="I73" s="695"/>
      <c r="K73" s="695"/>
    </row>
    <row r="74" spans="1:11" ht="12.75">
      <c r="A74" s="1256" t="s">
        <v>889</v>
      </c>
      <c r="G74" s="1290"/>
      <c r="H74" s="1290"/>
      <c r="I74" s="695"/>
      <c r="K74" s="695"/>
    </row>
  </sheetData>
  <printOptions horizontalCentered="1"/>
  <pageMargins left="0.49" right="0.44" top="0.55" bottom="0.8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7"/>
  <sheetViews>
    <sheetView workbookViewId="0" topLeftCell="A1">
      <selection activeCell="B6" sqref="B6"/>
    </sheetView>
  </sheetViews>
  <sheetFormatPr defaultColWidth="9.140625" defaultRowHeight="12.75"/>
  <cols>
    <col min="1" max="1" width="23.57421875" style="702" customWidth="1"/>
    <col min="2" max="2" width="10.421875" style="722" customWidth="1"/>
    <col min="3" max="3" width="12.421875" style="721" customWidth="1"/>
    <col min="4" max="4" width="12.140625" style="721" customWidth="1"/>
    <col min="5" max="5" width="13.00390625" style="721" customWidth="1"/>
    <col min="6" max="6" width="11.57421875" style="721" customWidth="1"/>
    <col min="7" max="7" width="11.28125" style="721" customWidth="1"/>
    <col min="8" max="8" width="12.7109375" style="721" customWidth="1"/>
    <col min="9" max="9" width="10.421875" style="702" customWidth="1"/>
    <col min="10" max="10" width="1.7109375" style="702" customWidth="1"/>
    <col min="11" max="11" width="11.28125" style="702" customWidth="1"/>
    <col min="12" max="16384" width="9.140625" style="702" customWidth="1"/>
  </cols>
  <sheetData>
    <row r="1" spans="1:11" ht="12.75">
      <c r="A1" s="674" t="s">
        <v>237</v>
      </c>
      <c r="B1" s="699"/>
      <c r="C1" s="700"/>
      <c r="D1" s="700"/>
      <c r="E1" s="700"/>
      <c r="F1" s="700"/>
      <c r="G1" s="700"/>
      <c r="H1" s="700"/>
      <c r="I1" s="701"/>
      <c r="J1" s="701"/>
      <c r="K1" s="701"/>
    </row>
    <row r="2" spans="1:11" ht="12.75">
      <c r="A2" s="679" t="s">
        <v>2141</v>
      </c>
      <c r="B2" s="699"/>
      <c r="C2" s="700"/>
      <c r="D2" s="700"/>
      <c r="E2" s="700"/>
      <c r="F2" s="700"/>
      <c r="G2" s="700"/>
      <c r="H2" s="700"/>
      <c r="I2" s="701"/>
      <c r="J2" s="701"/>
      <c r="K2" s="701"/>
    </row>
    <row r="3" spans="1:11" ht="13.5" thickBot="1">
      <c r="A3" s="636" t="s">
        <v>150</v>
      </c>
      <c r="B3" s="699"/>
      <c r="C3" s="703"/>
      <c r="D3" s="703"/>
      <c r="E3" s="703"/>
      <c r="F3" s="703"/>
      <c r="G3" s="703"/>
      <c r="H3" s="703"/>
      <c r="I3" s="701"/>
      <c r="J3" s="701"/>
      <c r="K3" s="701"/>
    </row>
    <row r="4" spans="2:11" ht="13.5" thickBot="1">
      <c r="B4" s="704"/>
      <c r="C4" s="705"/>
      <c r="D4" s="705"/>
      <c r="E4" s="705"/>
      <c r="F4" s="705" t="s">
        <v>774</v>
      </c>
      <c r="G4" s="705"/>
      <c r="H4" s="705"/>
      <c r="I4" s="1285" t="s">
        <v>1120</v>
      </c>
      <c r="J4" s="627"/>
      <c r="K4" s="1286"/>
    </row>
    <row r="5" spans="1:11" ht="12.75">
      <c r="A5" s="706"/>
      <c r="B5" s="705" t="s">
        <v>775</v>
      </c>
      <c r="C5" s="705" t="s">
        <v>776</v>
      </c>
      <c r="D5" s="705" t="s">
        <v>777</v>
      </c>
      <c r="E5" s="705" t="s">
        <v>778</v>
      </c>
      <c r="F5" s="705" t="s">
        <v>779</v>
      </c>
      <c r="G5" s="705"/>
      <c r="H5" s="705"/>
      <c r="I5" s="707" t="s">
        <v>780</v>
      </c>
      <c r="J5" s="708"/>
      <c r="K5" s="709" t="s">
        <v>781</v>
      </c>
    </row>
    <row r="6" spans="1:11" ht="15" thickBot="1">
      <c r="A6" s="706" t="s">
        <v>978</v>
      </c>
      <c r="B6" s="553" t="s">
        <v>399</v>
      </c>
      <c r="C6" s="710" t="s">
        <v>783</v>
      </c>
      <c r="D6" s="710" t="s">
        <v>784</v>
      </c>
      <c r="E6" s="710" t="s">
        <v>785</v>
      </c>
      <c r="F6" s="710" t="s">
        <v>786</v>
      </c>
      <c r="G6" s="710" t="s">
        <v>787</v>
      </c>
      <c r="H6" s="710" t="s">
        <v>788</v>
      </c>
      <c r="I6" s="711" t="s">
        <v>789</v>
      </c>
      <c r="J6" s="712"/>
      <c r="K6" s="713" t="s">
        <v>790</v>
      </c>
    </row>
    <row r="7" spans="1:8" ht="9.75" customHeight="1">
      <c r="A7" s="714"/>
      <c r="B7" s="699"/>
      <c r="C7" s="715"/>
      <c r="D7" s="715"/>
      <c r="E7" s="715"/>
      <c r="F7" s="716"/>
      <c r="G7" s="716"/>
      <c r="H7" s="702"/>
    </row>
    <row r="8" spans="1:11" ht="12" customHeight="1">
      <c r="A8" s="717" t="s">
        <v>1360</v>
      </c>
      <c r="B8" s="718">
        <v>2846.112585621567</v>
      </c>
      <c r="C8" s="718">
        <f aca="true" t="shared" si="0" ref="C8:C39">SUM(D8:H8)+K8</f>
        <v>9352.540780007655</v>
      </c>
      <c r="D8" s="718">
        <v>4596.183610538516</v>
      </c>
      <c r="E8" s="718">
        <v>136.18623369377207</v>
      </c>
      <c r="F8" s="718">
        <v>241.2069357753668</v>
      </c>
      <c r="G8" s="1290">
        <v>0</v>
      </c>
      <c r="H8" s="1290">
        <v>0</v>
      </c>
      <c r="I8" s="718">
        <v>772</v>
      </c>
      <c r="K8" s="718">
        <v>4378.964</v>
      </c>
    </row>
    <row r="9" spans="1:11" ht="12" customHeight="1">
      <c r="A9" s="717" t="s">
        <v>2142</v>
      </c>
      <c r="B9" s="718">
        <v>761.1036738781405</v>
      </c>
      <c r="C9" s="718">
        <f t="shared" si="0"/>
        <v>2324.5190471892993</v>
      </c>
      <c r="D9" s="718">
        <v>1127.51798799476</v>
      </c>
      <c r="E9" s="718">
        <v>12.781970049154731</v>
      </c>
      <c r="F9" s="718">
        <v>66.74908914538453</v>
      </c>
      <c r="G9" s="1290">
        <v>0</v>
      </c>
      <c r="H9" s="1290">
        <v>0</v>
      </c>
      <c r="I9" s="718">
        <v>215</v>
      </c>
      <c r="K9" s="718">
        <v>1117.47</v>
      </c>
    </row>
    <row r="10" spans="1:11" ht="12" customHeight="1">
      <c r="A10" s="717" t="s">
        <v>2143</v>
      </c>
      <c r="B10" s="718">
        <v>50.40828926664695</v>
      </c>
      <c r="C10" s="718">
        <f t="shared" si="0"/>
        <v>38.76883471704155</v>
      </c>
      <c r="D10" s="718">
        <v>22.72089031051899</v>
      </c>
      <c r="E10" s="718">
        <v>0.033617411159114936</v>
      </c>
      <c r="F10" s="718">
        <v>3.912326995363447</v>
      </c>
      <c r="G10" s="1290">
        <v>0</v>
      </c>
      <c r="H10" s="1290">
        <v>0</v>
      </c>
      <c r="I10" s="718">
        <v>9</v>
      </c>
      <c r="K10" s="718">
        <v>12.102</v>
      </c>
    </row>
    <row r="11" spans="1:11" ht="12" customHeight="1">
      <c r="A11" s="717" t="s">
        <v>2144</v>
      </c>
      <c r="B11" s="718">
        <v>56.50450693514876</v>
      </c>
      <c r="C11" s="718">
        <f t="shared" si="0"/>
        <v>132.75085020084322</v>
      </c>
      <c r="D11" s="718">
        <v>84.97303545699504</v>
      </c>
      <c r="E11" s="718">
        <v>0.8961141162101576</v>
      </c>
      <c r="F11" s="718">
        <v>4.231700627638014</v>
      </c>
      <c r="G11" s="1290">
        <v>0</v>
      </c>
      <c r="H11" s="1290">
        <v>0</v>
      </c>
      <c r="I11" s="718">
        <v>10</v>
      </c>
      <c r="K11" s="718">
        <v>42.65</v>
      </c>
    </row>
    <row r="12" spans="1:11" ht="12" customHeight="1">
      <c r="A12" s="717" t="s">
        <v>1548</v>
      </c>
      <c r="B12" s="718">
        <v>41.10515247528593</v>
      </c>
      <c r="C12" s="718">
        <f t="shared" si="0"/>
        <v>106.8658716379498</v>
      </c>
      <c r="D12" s="718">
        <v>34.15363702157545</v>
      </c>
      <c r="E12" s="718">
        <v>0.22796806942274817</v>
      </c>
      <c r="F12" s="718">
        <v>3.4332665469515966</v>
      </c>
      <c r="G12" s="1290">
        <v>0</v>
      </c>
      <c r="H12" s="1290">
        <v>0</v>
      </c>
      <c r="I12" s="718">
        <v>17</v>
      </c>
      <c r="K12" s="718">
        <v>69.051</v>
      </c>
    </row>
    <row r="13" spans="1:11" ht="12" customHeight="1">
      <c r="A13" s="717" t="s">
        <v>1417</v>
      </c>
      <c r="B13" s="718">
        <v>649.67709759044</v>
      </c>
      <c r="C13" s="718">
        <f t="shared" si="0"/>
        <v>1720.5667341575681</v>
      </c>
      <c r="D13" s="718">
        <v>551.8317653173065</v>
      </c>
      <c r="E13" s="718">
        <v>16.24771503083974</v>
      </c>
      <c r="F13" s="718">
        <v>57.48725380942208</v>
      </c>
      <c r="G13" s="1290">
        <v>0</v>
      </c>
      <c r="H13" s="1290">
        <v>0</v>
      </c>
      <c r="I13" s="718">
        <v>220</v>
      </c>
      <c r="K13" s="718">
        <v>1095</v>
      </c>
    </row>
    <row r="14" spans="1:11" ht="12" customHeight="1">
      <c r="A14" s="717" t="s">
        <v>2145</v>
      </c>
      <c r="B14" s="718">
        <v>1180.2832990221857</v>
      </c>
      <c r="C14" s="718">
        <f t="shared" si="0"/>
        <v>2747.054082010988</v>
      </c>
      <c r="D14" s="718">
        <v>1043.2932483599993</v>
      </c>
      <c r="E14" s="718">
        <v>74.54135652484376</v>
      </c>
      <c r="F14" s="718">
        <v>100.20347712614543</v>
      </c>
      <c r="G14" s="1290">
        <v>0</v>
      </c>
      <c r="H14" s="1290">
        <v>0</v>
      </c>
      <c r="I14" s="718">
        <v>436</v>
      </c>
      <c r="K14" s="718">
        <v>1529.016</v>
      </c>
    </row>
    <row r="15" spans="1:11" ht="12" customHeight="1">
      <c r="A15" s="717" t="s">
        <v>1191</v>
      </c>
      <c r="B15" s="718">
        <v>253.69491523557542</v>
      </c>
      <c r="C15" s="718">
        <f t="shared" si="0"/>
        <v>801.0852682973496</v>
      </c>
      <c r="D15" s="718">
        <v>309.3353808059826</v>
      </c>
      <c r="E15" s="718">
        <v>0.16598596759813</v>
      </c>
      <c r="F15" s="718">
        <v>22.99490152376883</v>
      </c>
      <c r="G15" s="1290">
        <v>0</v>
      </c>
      <c r="H15" s="1290">
        <v>0</v>
      </c>
      <c r="I15" s="718">
        <v>91</v>
      </c>
      <c r="K15" s="718">
        <v>468.589</v>
      </c>
    </row>
    <row r="16" spans="1:11" ht="12" customHeight="1">
      <c r="A16" s="717" t="s">
        <v>897</v>
      </c>
      <c r="B16" s="718">
        <v>348.2468119811941</v>
      </c>
      <c r="C16" s="718">
        <f t="shared" si="0"/>
        <v>1406.4271239621248</v>
      </c>
      <c r="D16" s="718">
        <v>748.4808737687871</v>
      </c>
      <c r="E16" s="718">
        <v>0.07353808691056392</v>
      </c>
      <c r="F16" s="718">
        <v>30.739712106427085</v>
      </c>
      <c r="G16" s="1290">
        <v>0</v>
      </c>
      <c r="H16" s="1290">
        <v>0</v>
      </c>
      <c r="I16" s="718">
        <v>153</v>
      </c>
      <c r="K16" s="718">
        <v>627.133</v>
      </c>
    </row>
    <row r="17" spans="1:11" ht="12" customHeight="1">
      <c r="A17" s="717" t="s">
        <v>2146</v>
      </c>
      <c r="B17" s="718">
        <v>3279.842344185208</v>
      </c>
      <c r="C17" s="718">
        <f t="shared" si="0"/>
        <v>10682.845630172142</v>
      </c>
      <c r="D17" s="718">
        <v>5459.593621707367</v>
      </c>
      <c r="E17" s="718">
        <v>389.3190364573152</v>
      </c>
      <c r="F17" s="718">
        <v>269.23197200746006</v>
      </c>
      <c r="G17" s="1290">
        <v>0</v>
      </c>
      <c r="H17" s="1290">
        <v>0</v>
      </c>
      <c r="I17" s="718">
        <v>877</v>
      </c>
      <c r="K17" s="718">
        <v>4564.701</v>
      </c>
    </row>
    <row r="18" spans="1:11" ht="12" customHeight="1">
      <c r="A18" s="717" t="s">
        <v>2147</v>
      </c>
      <c r="B18" s="718">
        <v>866.5651718253895</v>
      </c>
      <c r="C18" s="718">
        <f t="shared" si="0"/>
        <v>1693.5749179277627</v>
      </c>
      <c r="D18" s="718">
        <v>506.2079667935629</v>
      </c>
      <c r="E18" s="718">
        <v>15.800183244784021</v>
      </c>
      <c r="F18" s="718">
        <v>76.0907678894156</v>
      </c>
      <c r="G18" s="1290">
        <v>0</v>
      </c>
      <c r="H18" s="1290">
        <v>0</v>
      </c>
      <c r="I18" s="718">
        <v>165</v>
      </c>
      <c r="K18" s="718">
        <v>1095.476</v>
      </c>
    </row>
    <row r="19" spans="1:11" ht="12" customHeight="1">
      <c r="A19" s="717" t="s">
        <v>1197</v>
      </c>
      <c r="B19" s="718">
        <v>858.4389495096112</v>
      </c>
      <c r="C19" s="718">
        <f t="shared" si="0"/>
        <v>1819.5011336930038</v>
      </c>
      <c r="D19" s="718">
        <v>1047.7547093974292</v>
      </c>
      <c r="E19" s="718">
        <v>9.094560262639312</v>
      </c>
      <c r="F19" s="718">
        <v>75.53186403293512</v>
      </c>
      <c r="G19" s="1290">
        <v>0</v>
      </c>
      <c r="H19" s="1290">
        <v>0</v>
      </c>
      <c r="I19" s="718">
        <v>204</v>
      </c>
      <c r="K19" s="718">
        <v>687.12</v>
      </c>
    </row>
    <row r="20" spans="1:11" ht="12" customHeight="1">
      <c r="A20" s="717" t="s">
        <v>900</v>
      </c>
      <c r="B20" s="718">
        <v>2966.861360619405</v>
      </c>
      <c r="C20" s="718">
        <f t="shared" si="0"/>
        <v>7285.672480034096</v>
      </c>
      <c r="D20" s="718">
        <v>4124.04535028917</v>
      </c>
      <c r="E20" s="718">
        <v>384.0862763015792</v>
      </c>
      <c r="F20" s="718">
        <v>245.83785344334802</v>
      </c>
      <c r="G20" s="1290">
        <v>0</v>
      </c>
      <c r="H20" s="1290">
        <v>0</v>
      </c>
      <c r="I20" s="718">
        <v>551</v>
      </c>
      <c r="K20" s="718">
        <v>2531.703</v>
      </c>
    </row>
    <row r="21" spans="1:11" ht="12" customHeight="1">
      <c r="A21" s="717" t="s">
        <v>1368</v>
      </c>
      <c r="B21" s="718">
        <v>884.615098827245</v>
      </c>
      <c r="C21" s="718">
        <f t="shared" si="0"/>
        <v>1602.5886592060137</v>
      </c>
      <c r="D21" s="718">
        <v>809.7551782935055</v>
      </c>
      <c r="E21" s="718">
        <v>41.347314637513925</v>
      </c>
      <c r="F21" s="718">
        <v>77.92716627499438</v>
      </c>
      <c r="G21" s="1290">
        <v>0</v>
      </c>
      <c r="H21" s="1290">
        <v>0</v>
      </c>
      <c r="I21" s="718">
        <v>203</v>
      </c>
      <c r="K21" s="718">
        <v>673.559</v>
      </c>
    </row>
    <row r="22" spans="1:11" ht="12" customHeight="1">
      <c r="A22" s="717" t="s">
        <v>1282</v>
      </c>
      <c r="B22" s="718">
        <v>392.0818918753894</v>
      </c>
      <c r="C22" s="718">
        <f t="shared" si="0"/>
        <v>840.4735216859365</v>
      </c>
      <c r="D22" s="718">
        <v>486.1586948105347</v>
      </c>
      <c r="E22" s="718">
        <v>7.4683179978171275</v>
      </c>
      <c r="F22" s="718">
        <v>34.4125088775846</v>
      </c>
      <c r="G22" s="1290">
        <v>0</v>
      </c>
      <c r="H22" s="1290">
        <v>0</v>
      </c>
      <c r="I22" s="718">
        <v>134</v>
      </c>
      <c r="K22" s="718">
        <v>312.434</v>
      </c>
    </row>
    <row r="23" spans="1:11" ht="12" customHeight="1">
      <c r="A23" s="717" t="s">
        <v>2148</v>
      </c>
      <c r="B23" s="718">
        <v>518.0335176279426</v>
      </c>
      <c r="C23" s="718">
        <f t="shared" si="0"/>
        <v>1562.8132401125602</v>
      </c>
      <c r="D23" s="718">
        <v>696.394428488422</v>
      </c>
      <c r="E23" s="718">
        <v>28.619972881492757</v>
      </c>
      <c r="F23" s="718">
        <v>44.95183874264532</v>
      </c>
      <c r="G23" s="1290">
        <v>0</v>
      </c>
      <c r="H23" s="1290">
        <v>0</v>
      </c>
      <c r="I23" s="718">
        <v>239</v>
      </c>
      <c r="K23" s="718">
        <v>792.847</v>
      </c>
    </row>
    <row r="24" spans="1:11" ht="12" customHeight="1">
      <c r="A24" s="717" t="s">
        <v>2149</v>
      </c>
      <c r="B24" s="718">
        <v>882.6118839735477</v>
      </c>
      <c r="C24" s="718">
        <f t="shared" si="0"/>
        <v>1982.9240332670047</v>
      </c>
      <c r="D24" s="718">
        <v>864.9753651321196</v>
      </c>
      <c r="E24" s="718">
        <v>24.755021142293263</v>
      </c>
      <c r="F24" s="718">
        <v>75.1326469925919</v>
      </c>
      <c r="G24" s="1290">
        <v>0</v>
      </c>
      <c r="H24" s="1290">
        <v>0</v>
      </c>
      <c r="I24" s="718">
        <v>286</v>
      </c>
      <c r="K24" s="718">
        <v>1018.061</v>
      </c>
    </row>
    <row r="25" spans="1:11" ht="12" customHeight="1">
      <c r="A25" s="717" t="s">
        <v>810</v>
      </c>
      <c r="B25" s="718">
        <v>691.0093433905558</v>
      </c>
      <c r="C25" s="718">
        <f t="shared" si="0"/>
        <v>1566.2645056622948</v>
      </c>
      <c r="D25" s="718">
        <v>862.8831704615751</v>
      </c>
      <c r="E25" s="718">
        <v>35.37497143627742</v>
      </c>
      <c r="F25" s="718">
        <v>61.00036376444231</v>
      </c>
      <c r="G25" s="1290">
        <v>0</v>
      </c>
      <c r="H25" s="1290">
        <v>0</v>
      </c>
      <c r="I25" s="718">
        <v>154</v>
      </c>
      <c r="K25" s="718">
        <v>607.006</v>
      </c>
    </row>
    <row r="26" spans="1:11" ht="12" customHeight="1">
      <c r="A26" s="717" t="s">
        <v>2150</v>
      </c>
      <c r="B26" s="718">
        <v>823.174249760635</v>
      </c>
      <c r="C26" s="718">
        <f t="shared" si="0"/>
        <v>2028.5295345834966</v>
      </c>
      <c r="D26" s="718">
        <v>714.1482524762176</v>
      </c>
      <c r="E26" s="718">
        <v>32.674022558462276</v>
      </c>
      <c r="F26" s="718">
        <v>70.74125954881661</v>
      </c>
      <c r="G26" s="1290">
        <v>0</v>
      </c>
      <c r="H26" s="1290">
        <v>0</v>
      </c>
      <c r="I26" s="718">
        <v>152</v>
      </c>
      <c r="K26" s="718">
        <v>1210.966</v>
      </c>
    </row>
    <row r="27" spans="1:11" ht="12" customHeight="1">
      <c r="A27" s="717" t="s">
        <v>2151</v>
      </c>
      <c r="B27" s="718">
        <v>893.0037648051259</v>
      </c>
      <c r="C27" s="718">
        <f t="shared" si="0"/>
        <v>1986.992157737362</v>
      </c>
      <c r="D27" s="718">
        <v>670.98068442843</v>
      </c>
      <c r="E27" s="718">
        <v>39.933282280633655</v>
      </c>
      <c r="F27" s="718">
        <v>79.44419102829856</v>
      </c>
      <c r="G27" s="1290">
        <v>0</v>
      </c>
      <c r="H27" s="1290">
        <v>0</v>
      </c>
      <c r="I27" s="718">
        <v>180</v>
      </c>
      <c r="K27" s="718">
        <v>1196.634</v>
      </c>
    </row>
    <row r="28" spans="1:11" ht="12" customHeight="1">
      <c r="A28" s="717" t="s">
        <v>1558</v>
      </c>
      <c r="B28" s="718">
        <v>1178.1445748535966</v>
      </c>
      <c r="C28" s="718">
        <f t="shared" si="0"/>
        <v>4127.280009099217</v>
      </c>
      <c r="D28" s="718">
        <v>2247.715822669041</v>
      </c>
      <c r="E28" s="718">
        <v>56.75144275707962</v>
      </c>
      <c r="F28" s="718">
        <v>103.63674367309702</v>
      </c>
      <c r="G28" s="1290">
        <v>0</v>
      </c>
      <c r="H28" s="1290">
        <v>0</v>
      </c>
      <c r="I28" s="718">
        <v>326</v>
      </c>
      <c r="K28" s="718">
        <v>1719.176</v>
      </c>
    </row>
    <row r="29" spans="1:11" ht="12" customHeight="1">
      <c r="A29" s="717" t="s">
        <v>907</v>
      </c>
      <c r="B29" s="718">
        <v>1604.7181947970485</v>
      </c>
      <c r="C29" s="718">
        <f t="shared" si="0"/>
        <v>3450.9122763888527</v>
      </c>
      <c r="D29" s="718">
        <v>1707.2298399537203</v>
      </c>
      <c r="E29" s="718">
        <v>100.97094496050043</v>
      </c>
      <c r="F29" s="718">
        <v>133.33849147463178</v>
      </c>
      <c r="G29" s="1290">
        <v>0</v>
      </c>
      <c r="H29" s="1290">
        <v>0</v>
      </c>
      <c r="I29" s="718">
        <v>360</v>
      </c>
      <c r="K29" s="718">
        <v>1509.373</v>
      </c>
    </row>
    <row r="30" spans="1:11" ht="12" customHeight="1">
      <c r="A30" s="717" t="s">
        <v>2152</v>
      </c>
      <c r="B30" s="718">
        <v>877.7586078309405</v>
      </c>
      <c r="C30" s="718">
        <f t="shared" si="0"/>
        <v>4092.402579467652</v>
      </c>
      <c r="D30" s="718">
        <v>1348.9002957922276</v>
      </c>
      <c r="E30" s="718">
        <v>161.6986971312441</v>
      </c>
      <c r="F30" s="718">
        <v>74.65358654418006</v>
      </c>
      <c r="G30" s="1290">
        <v>0</v>
      </c>
      <c r="H30" s="1290">
        <v>0</v>
      </c>
      <c r="I30" s="718">
        <v>522</v>
      </c>
      <c r="K30" s="718">
        <v>2507.15</v>
      </c>
    </row>
    <row r="31" spans="1:11" ht="12" customHeight="1">
      <c r="A31" s="717" t="s">
        <v>1622</v>
      </c>
      <c r="B31" s="718">
        <v>2004.9960678404084</v>
      </c>
      <c r="C31" s="718">
        <f t="shared" si="0"/>
        <v>4164.614619001785</v>
      </c>
      <c r="D31" s="718">
        <v>1909.2363420081706</v>
      </c>
      <c r="E31" s="718">
        <v>43.74675735899575</v>
      </c>
      <c r="F31" s="718">
        <v>170.54551963461884</v>
      </c>
      <c r="G31" s="1290">
        <v>0</v>
      </c>
      <c r="H31" s="1290">
        <v>0</v>
      </c>
      <c r="I31" s="718">
        <v>517</v>
      </c>
      <c r="K31" s="718">
        <v>2041.086</v>
      </c>
    </row>
    <row r="32" spans="1:11" ht="12" customHeight="1">
      <c r="A32" s="717" t="s">
        <v>2153</v>
      </c>
      <c r="B32" s="718">
        <v>258.44884856708643</v>
      </c>
      <c r="C32" s="718">
        <f t="shared" si="0"/>
        <v>508.4695473610612</v>
      </c>
      <c r="D32" s="718">
        <v>212.4897220397257</v>
      </c>
      <c r="E32" s="718">
        <v>21.858671062115764</v>
      </c>
      <c r="F32" s="718">
        <v>22.356154259219696</v>
      </c>
      <c r="G32" s="1290">
        <v>0</v>
      </c>
      <c r="H32" s="1290">
        <v>0</v>
      </c>
      <c r="I32" s="718">
        <v>63</v>
      </c>
      <c r="K32" s="718">
        <v>251.765</v>
      </c>
    </row>
    <row r="33" spans="1:11" ht="12" customHeight="1">
      <c r="A33" s="717" t="s">
        <v>2154</v>
      </c>
      <c r="B33" s="718">
        <v>608.1839337321439</v>
      </c>
      <c r="C33" s="718">
        <f t="shared" si="0"/>
        <v>1131.9481321516305</v>
      </c>
      <c r="D33" s="718">
        <v>564.4092023942675</v>
      </c>
      <c r="E33" s="718">
        <v>27.24481065626521</v>
      </c>
      <c r="F33" s="718">
        <v>52.45711910109764</v>
      </c>
      <c r="G33" s="1290">
        <v>0</v>
      </c>
      <c r="H33" s="1290">
        <v>0</v>
      </c>
      <c r="I33" s="718">
        <v>122</v>
      </c>
      <c r="K33" s="718">
        <v>487.837</v>
      </c>
    </row>
    <row r="34" spans="1:11" ht="12" customHeight="1">
      <c r="A34" s="717" t="s">
        <v>908</v>
      </c>
      <c r="B34" s="718">
        <v>3851.5208285271115</v>
      </c>
      <c r="C34" s="718">
        <f t="shared" si="0"/>
        <v>8320.139738714264</v>
      </c>
      <c r="D34" s="718">
        <v>3739.8419612580683</v>
      </c>
      <c r="E34" s="718">
        <v>118.54759827622392</v>
      </c>
      <c r="F34" s="718">
        <v>330.31217917997105</v>
      </c>
      <c r="G34" s="1290">
        <v>0</v>
      </c>
      <c r="H34" s="1290">
        <v>0</v>
      </c>
      <c r="I34" s="718">
        <v>591</v>
      </c>
      <c r="K34" s="718">
        <v>4131.438</v>
      </c>
    </row>
    <row r="35" spans="1:11" ht="12" customHeight="1">
      <c r="A35" s="717" t="s">
        <v>909</v>
      </c>
      <c r="B35" s="718">
        <v>43156.88189343819</v>
      </c>
      <c r="C35" s="718">
        <f t="shared" si="0"/>
        <v>125006.79133586623</v>
      </c>
      <c r="D35" s="718">
        <v>49254.25379273903</v>
      </c>
      <c r="E35" s="718">
        <v>4755.578863582026</v>
      </c>
      <c r="F35" s="718">
        <v>3621.2179295451792</v>
      </c>
      <c r="G35" s="1290">
        <v>2701.4569</v>
      </c>
      <c r="H35" s="1290">
        <v>0</v>
      </c>
      <c r="I35" s="718">
        <v>8314</v>
      </c>
      <c r="K35" s="718">
        <v>64674.28385</v>
      </c>
    </row>
    <row r="36" spans="1:11" ht="12" customHeight="1">
      <c r="A36" s="717" t="s">
        <v>2155</v>
      </c>
      <c r="B36" s="718">
        <v>233.42914577568087</v>
      </c>
      <c r="C36" s="718">
        <f t="shared" si="0"/>
        <v>450.5446091627739</v>
      </c>
      <c r="D36" s="718">
        <v>242.61975220093555</v>
      </c>
      <c r="E36" s="718">
        <v>0.0021010881974446835</v>
      </c>
      <c r="F36" s="718">
        <v>20.51975587364094</v>
      </c>
      <c r="G36" s="1290">
        <v>0</v>
      </c>
      <c r="H36" s="1290">
        <v>0</v>
      </c>
      <c r="I36" s="718">
        <v>60</v>
      </c>
      <c r="K36" s="718">
        <v>187.403</v>
      </c>
    </row>
    <row r="37" spans="1:11" ht="12" customHeight="1">
      <c r="A37" s="717" t="s">
        <v>911</v>
      </c>
      <c r="B37" s="718">
        <v>647.8658028221728</v>
      </c>
      <c r="C37" s="718">
        <f t="shared" si="0"/>
        <v>1407.0983666902296</v>
      </c>
      <c r="D37" s="718">
        <v>843.6256763553166</v>
      </c>
      <c r="E37" s="718">
        <v>11.052774462657759</v>
      </c>
      <c r="F37" s="718">
        <v>56.12991587225516</v>
      </c>
      <c r="G37" s="1290">
        <v>0</v>
      </c>
      <c r="H37" s="1290">
        <v>0</v>
      </c>
      <c r="I37" s="718">
        <v>186</v>
      </c>
      <c r="K37" s="718">
        <v>496.29</v>
      </c>
    </row>
    <row r="38" spans="1:11" ht="12" customHeight="1">
      <c r="A38" s="717" t="s">
        <v>816</v>
      </c>
      <c r="B38" s="718">
        <v>413.29096535616395</v>
      </c>
      <c r="C38" s="718">
        <f t="shared" si="0"/>
        <v>1136.5135371265696</v>
      </c>
      <c r="D38" s="718">
        <v>621.4020413631206</v>
      </c>
      <c r="E38" s="718">
        <v>7.54080554062897</v>
      </c>
      <c r="F38" s="718">
        <v>35.84969022282016</v>
      </c>
      <c r="G38" s="1290">
        <v>0</v>
      </c>
      <c r="H38" s="1290">
        <v>0</v>
      </c>
      <c r="I38" s="718">
        <v>114</v>
      </c>
      <c r="K38" s="718">
        <v>471.721</v>
      </c>
    </row>
    <row r="39" spans="1:11" ht="12" customHeight="1">
      <c r="A39" s="717" t="s">
        <v>2156</v>
      </c>
      <c r="B39" s="718">
        <v>306.36363599356497</v>
      </c>
      <c r="C39" s="718">
        <f t="shared" si="0"/>
        <v>494.0019434298431</v>
      </c>
      <c r="D39" s="718">
        <v>345.8380599830316</v>
      </c>
      <c r="E39" s="718">
        <v>6.472402192228348</v>
      </c>
      <c r="F39" s="718">
        <v>26.268481254583143</v>
      </c>
      <c r="G39" s="1290">
        <v>0</v>
      </c>
      <c r="H39" s="1290">
        <v>0</v>
      </c>
      <c r="I39" s="718">
        <v>51</v>
      </c>
      <c r="K39" s="718">
        <v>115.423</v>
      </c>
    </row>
    <row r="40" spans="1:11" ht="12" customHeight="1">
      <c r="A40" s="717" t="s">
        <v>2157</v>
      </c>
      <c r="B40" s="718">
        <v>578.6810649328407</v>
      </c>
      <c r="C40" s="718">
        <f aca="true" t="shared" si="1" ref="C40:C71">SUM(D40:H40)+K40</f>
        <v>1633.9091743632594</v>
      </c>
      <c r="D40" s="718">
        <v>780.0417668873774</v>
      </c>
      <c r="E40" s="718">
        <v>15.756060392637682</v>
      </c>
      <c r="F40" s="718">
        <v>50.30134708324432</v>
      </c>
      <c r="G40" s="1290">
        <v>0</v>
      </c>
      <c r="H40" s="1290">
        <v>0</v>
      </c>
      <c r="I40" s="718">
        <v>156</v>
      </c>
      <c r="K40" s="718">
        <v>787.81</v>
      </c>
    </row>
    <row r="41" spans="1:11" ht="12" customHeight="1">
      <c r="A41" s="717" t="s">
        <v>2158</v>
      </c>
      <c r="B41" s="718">
        <v>2012.4800394001227</v>
      </c>
      <c r="C41" s="718">
        <f t="shared" si="1"/>
        <v>8242.785110211433</v>
      </c>
      <c r="D41" s="718">
        <v>4389.91182229733</v>
      </c>
      <c r="E41" s="718">
        <v>100.17568307776762</v>
      </c>
      <c r="F41" s="718">
        <v>172.54160483633487</v>
      </c>
      <c r="G41" s="1290">
        <v>0</v>
      </c>
      <c r="H41" s="1290">
        <v>0</v>
      </c>
      <c r="I41" s="718">
        <v>815</v>
      </c>
      <c r="K41" s="718">
        <v>3580.156</v>
      </c>
    </row>
    <row r="42" spans="1:11" ht="12" customHeight="1">
      <c r="A42" s="717" t="s">
        <v>2159</v>
      </c>
      <c r="B42" s="718">
        <v>228.72712774701097</v>
      </c>
      <c r="C42" s="718">
        <f t="shared" si="1"/>
        <v>604.4228125785988</v>
      </c>
      <c r="D42" s="718">
        <v>347.8665483876291</v>
      </c>
      <c r="E42" s="718">
        <v>1.1692555818779664</v>
      </c>
      <c r="F42" s="718">
        <v>19.8810086090918</v>
      </c>
      <c r="G42" s="1290">
        <v>0</v>
      </c>
      <c r="H42" s="1290">
        <v>0</v>
      </c>
      <c r="I42" s="718">
        <v>72</v>
      </c>
      <c r="K42" s="718">
        <v>235.506</v>
      </c>
    </row>
    <row r="43" spans="1:11" ht="12" customHeight="1">
      <c r="A43" s="717" t="s">
        <v>1793</v>
      </c>
      <c r="B43" s="718">
        <v>200.49537903126566</v>
      </c>
      <c r="C43" s="718">
        <f t="shared" si="1"/>
        <v>897.2304072723884</v>
      </c>
      <c r="D43" s="718">
        <v>201.87605589084473</v>
      </c>
      <c r="E43" s="718">
        <v>9.606175238717093</v>
      </c>
      <c r="F43" s="718">
        <v>17.246176142826627</v>
      </c>
      <c r="G43" s="1290">
        <v>0</v>
      </c>
      <c r="H43" s="1290">
        <v>0</v>
      </c>
      <c r="I43" s="718">
        <v>88</v>
      </c>
      <c r="K43" s="718">
        <v>668.502</v>
      </c>
    </row>
    <row r="44" spans="1:11" ht="12" customHeight="1">
      <c r="A44" s="717" t="s">
        <v>2160</v>
      </c>
      <c r="B44" s="718">
        <v>229.6329766152069</v>
      </c>
      <c r="C44" s="718">
        <f t="shared" si="1"/>
        <v>577.7458214769206</v>
      </c>
      <c r="D44" s="718">
        <v>280.9223861936294</v>
      </c>
      <c r="E44" s="718">
        <v>1.5579568984052328</v>
      </c>
      <c r="F44" s="718">
        <v>19.641478384885875</v>
      </c>
      <c r="G44" s="1290">
        <v>0</v>
      </c>
      <c r="H44" s="1290">
        <v>0</v>
      </c>
      <c r="I44" s="718">
        <v>86</v>
      </c>
      <c r="K44" s="718">
        <v>275.624</v>
      </c>
    </row>
    <row r="45" spans="1:11" ht="12" customHeight="1">
      <c r="A45" s="717" t="s">
        <v>1145</v>
      </c>
      <c r="B45" s="718">
        <v>60.855306049281786</v>
      </c>
      <c r="C45" s="718">
        <f t="shared" si="1"/>
        <v>119.18496529124727</v>
      </c>
      <c r="D45" s="718">
        <v>71.6725828220644</v>
      </c>
      <c r="E45" s="718">
        <v>0.008404352789778734</v>
      </c>
      <c r="F45" s="718">
        <v>5.109978116393073</v>
      </c>
      <c r="G45" s="1290">
        <v>0</v>
      </c>
      <c r="H45" s="1290">
        <v>0</v>
      </c>
      <c r="I45" s="718">
        <v>26</v>
      </c>
      <c r="K45" s="718">
        <v>42.394</v>
      </c>
    </row>
    <row r="46" spans="1:11" ht="12" customHeight="1">
      <c r="A46" s="717" t="s">
        <v>1303</v>
      </c>
      <c r="B46" s="718">
        <v>281.09880861883187</v>
      </c>
      <c r="C46" s="718">
        <f t="shared" si="1"/>
        <v>751.2442135915065</v>
      </c>
      <c r="D46" s="718">
        <v>370.1061024665487</v>
      </c>
      <c r="E46" s="718">
        <v>7.828654623678891</v>
      </c>
      <c r="F46" s="718">
        <v>24.75145650127895</v>
      </c>
      <c r="G46" s="1290">
        <v>0</v>
      </c>
      <c r="H46" s="1290">
        <v>0</v>
      </c>
      <c r="I46" s="718">
        <v>94</v>
      </c>
      <c r="K46" s="718">
        <v>348.558</v>
      </c>
    </row>
    <row r="47" spans="1:11" ht="12" customHeight="1">
      <c r="A47" s="717" t="s">
        <v>1644</v>
      </c>
      <c r="B47" s="718">
        <v>5136.265921125413</v>
      </c>
      <c r="C47" s="718">
        <f t="shared" si="1"/>
        <v>31669.60336295942</v>
      </c>
      <c r="D47" s="718">
        <v>13068.865190054797</v>
      </c>
      <c r="E47" s="718">
        <v>287.9289244014245</v>
      </c>
      <c r="F47" s="718">
        <v>436.42406850319594</v>
      </c>
      <c r="G47" s="1290">
        <v>0</v>
      </c>
      <c r="H47" s="1290">
        <v>0</v>
      </c>
      <c r="I47" s="718">
        <v>2026</v>
      </c>
      <c r="K47" s="718">
        <v>17876.38518</v>
      </c>
    </row>
    <row r="48" spans="1:11" ht="12" customHeight="1">
      <c r="A48" s="717" t="s">
        <v>1477</v>
      </c>
      <c r="B48" s="718">
        <v>892.6756860688789</v>
      </c>
      <c r="C48" s="718">
        <f t="shared" si="1"/>
        <v>3733.430435476816</v>
      </c>
      <c r="D48" s="718">
        <v>1256.5009299048418</v>
      </c>
      <c r="E48" s="718">
        <v>66.59399041800924</v>
      </c>
      <c r="F48" s="718">
        <v>76.72951515396475</v>
      </c>
      <c r="G48" s="1290">
        <v>0</v>
      </c>
      <c r="H48" s="1290">
        <v>0</v>
      </c>
      <c r="I48" s="718">
        <v>318</v>
      </c>
      <c r="K48" s="718">
        <v>2333.606</v>
      </c>
    </row>
    <row r="49" spans="1:11" ht="12" customHeight="1">
      <c r="A49" s="717" t="s">
        <v>1222</v>
      </c>
      <c r="B49" s="718">
        <v>413.4044365604304</v>
      </c>
      <c r="C49" s="718">
        <f t="shared" si="1"/>
        <v>1443.7161439928327</v>
      </c>
      <c r="D49" s="718">
        <v>889.7672146912007</v>
      </c>
      <c r="E49" s="718">
        <v>6.028022038468797</v>
      </c>
      <c r="F49" s="718">
        <v>36.24890726316337</v>
      </c>
      <c r="G49" s="1290">
        <v>0</v>
      </c>
      <c r="H49" s="1290">
        <v>0</v>
      </c>
      <c r="I49" s="718">
        <v>124</v>
      </c>
      <c r="K49" s="718">
        <v>511.672</v>
      </c>
    </row>
    <row r="50" spans="1:11" ht="12" customHeight="1">
      <c r="A50" s="717" t="s">
        <v>2161</v>
      </c>
      <c r="B50" s="718">
        <v>113.28649578318516</v>
      </c>
      <c r="C50" s="718">
        <f t="shared" si="1"/>
        <v>309.02687660752895</v>
      </c>
      <c r="D50" s="718">
        <v>152.61695536584088</v>
      </c>
      <c r="E50" s="718">
        <v>8.699555681519712</v>
      </c>
      <c r="F50" s="718">
        <v>9.501365560168372</v>
      </c>
      <c r="G50" s="1290">
        <v>0</v>
      </c>
      <c r="H50" s="1290">
        <v>0</v>
      </c>
      <c r="I50" s="718">
        <v>47</v>
      </c>
      <c r="K50" s="718">
        <v>138.209</v>
      </c>
    </row>
    <row r="51" spans="1:11" ht="12" customHeight="1">
      <c r="A51" s="717" t="s">
        <v>2162</v>
      </c>
      <c r="B51" s="718">
        <v>335.09235468404756</v>
      </c>
      <c r="C51" s="718">
        <f t="shared" si="1"/>
        <v>721.5741704515775</v>
      </c>
      <c r="D51" s="718">
        <v>480.1591824952421</v>
      </c>
      <c r="E51" s="718">
        <v>3.8702044596931073</v>
      </c>
      <c r="F51" s="718">
        <v>28.663783496642395</v>
      </c>
      <c r="G51" s="1290">
        <v>0</v>
      </c>
      <c r="H51" s="1290">
        <v>0</v>
      </c>
      <c r="I51" s="718">
        <v>77</v>
      </c>
      <c r="K51" s="718">
        <v>208.881</v>
      </c>
    </row>
    <row r="52" spans="1:11" ht="12" customHeight="1">
      <c r="A52" s="717" t="s">
        <v>2070</v>
      </c>
      <c r="B52" s="718">
        <v>1068.976391949115</v>
      </c>
      <c r="C52" s="718">
        <f t="shared" si="1"/>
        <v>3768.6473069075446</v>
      </c>
      <c r="D52" s="718">
        <v>1665.410215596525</v>
      </c>
      <c r="E52" s="718">
        <v>18.21748521594413</v>
      </c>
      <c r="F52" s="718">
        <v>91.97960609507533</v>
      </c>
      <c r="G52" s="1290">
        <v>0</v>
      </c>
      <c r="H52" s="1290">
        <v>0</v>
      </c>
      <c r="I52" s="718">
        <v>406</v>
      </c>
      <c r="K52" s="718">
        <v>1993.04</v>
      </c>
    </row>
    <row r="53" spans="1:11" ht="12" customHeight="1">
      <c r="A53" s="717" t="s">
        <v>2163</v>
      </c>
      <c r="B53" s="718">
        <v>95.81840833646169</v>
      </c>
      <c r="C53" s="718">
        <f t="shared" si="1"/>
        <v>145.04365129294393</v>
      </c>
      <c r="D53" s="718">
        <v>47.34083407260034</v>
      </c>
      <c r="E53" s="718">
        <v>0.31516322961670257</v>
      </c>
      <c r="F53" s="718">
        <v>7.824653990726894</v>
      </c>
      <c r="G53" s="1290">
        <v>0</v>
      </c>
      <c r="H53" s="1290">
        <v>0</v>
      </c>
      <c r="I53" s="718">
        <v>35</v>
      </c>
      <c r="K53" s="718">
        <v>89.563</v>
      </c>
    </row>
    <row r="54" spans="1:11" ht="12" customHeight="1">
      <c r="A54" s="717" t="s">
        <v>1094</v>
      </c>
      <c r="B54" s="718">
        <v>622.5734925823708</v>
      </c>
      <c r="C54" s="718">
        <f t="shared" si="1"/>
        <v>3782.4986753777957</v>
      </c>
      <c r="D54" s="718">
        <v>1595.7772444953346</v>
      </c>
      <c r="E54" s="718">
        <v>28.647287028059537</v>
      </c>
      <c r="F54" s="718">
        <v>53.97414385440184</v>
      </c>
      <c r="G54" s="1290">
        <v>0</v>
      </c>
      <c r="H54" s="1290">
        <v>0</v>
      </c>
      <c r="I54" s="718">
        <v>371</v>
      </c>
      <c r="K54" s="718">
        <v>2104.1</v>
      </c>
    </row>
    <row r="55" spans="1:11" ht="12" customHeight="1">
      <c r="A55" s="717" t="s">
        <v>829</v>
      </c>
      <c r="B55" s="718">
        <v>913.9176165986626</v>
      </c>
      <c r="C55" s="718">
        <f t="shared" si="1"/>
        <v>2644.156107236755</v>
      </c>
      <c r="D55" s="718">
        <v>1296.563070290357</v>
      </c>
      <c r="E55" s="718">
        <v>7.811845918099333</v>
      </c>
      <c r="F55" s="718">
        <v>79.44419102829856</v>
      </c>
      <c r="G55" s="1290">
        <v>0</v>
      </c>
      <c r="H55" s="1290">
        <v>0</v>
      </c>
      <c r="I55" s="718">
        <v>278</v>
      </c>
      <c r="K55" s="718">
        <v>1260.337</v>
      </c>
    </row>
    <row r="56" spans="1:11" ht="12" customHeight="1">
      <c r="A56" s="717" t="s">
        <v>1311</v>
      </c>
      <c r="B56" s="718">
        <v>460.5747766077434</v>
      </c>
      <c r="C56" s="718">
        <f t="shared" si="1"/>
        <v>875.0642520409572</v>
      </c>
      <c r="D56" s="718">
        <v>379.46283387619</v>
      </c>
      <c r="E56" s="718">
        <v>10.92355753851491</v>
      </c>
      <c r="F56" s="718">
        <v>39.84186062625224</v>
      </c>
      <c r="G56" s="1290">
        <v>0</v>
      </c>
      <c r="H56" s="1290">
        <v>0</v>
      </c>
      <c r="I56" s="718">
        <v>93</v>
      </c>
      <c r="K56" s="718">
        <v>444.836</v>
      </c>
    </row>
    <row r="57" spans="1:11" ht="12" customHeight="1">
      <c r="A57" s="717" t="s">
        <v>2164</v>
      </c>
      <c r="B57" s="718">
        <v>631.5374762620148</v>
      </c>
      <c r="C57" s="718">
        <f t="shared" si="1"/>
        <v>1362.1994894524523</v>
      </c>
      <c r="D57" s="718">
        <v>637.1435563154481</v>
      </c>
      <c r="E57" s="718">
        <v>25.727824977710153</v>
      </c>
      <c r="F57" s="718">
        <v>55.012108159294186</v>
      </c>
      <c r="G57" s="1290">
        <v>0</v>
      </c>
      <c r="H57" s="1290">
        <v>0</v>
      </c>
      <c r="I57" s="718">
        <v>160</v>
      </c>
      <c r="K57" s="718">
        <v>644.316</v>
      </c>
    </row>
    <row r="58" spans="1:11" ht="12" customHeight="1">
      <c r="A58" s="717" t="s">
        <v>2165</v>
      </c>
      <c r="B58" s="718">
        <v>964.4058915137495</v>
      </c>
      <c r="C58" s="718">
        <f t="shared" si="1"/>
        <v>2114.2058767364624</v>
      </c>
      <c r="D58" s="718">
        <v>1010.3227277060107</v>
      </c>
      <c r="E58" s="718">
        <v>21.297680513398035</v>
      </c>
      <c r="F58" s="718">
        <v>80.32246851705362</v>
      </c>
      <c r="G58" s="1290">
        <v>0</v>
      </c>
      <c r="H58" s="1290">
        <v>0</v>
      </c>
      <c r="I58" s="718">
        <v>297</v>
      </c>
      <c r="K58" s="718">
        <v>1002.263</v>
      </c>
    </row>
    <row r="59" spans="1:11" ht="12" customHeight="1">
      <c r="A59" s="717" t="s">
        <v>2166</v>
      </c>
      <c r="B59" s="718">
        <v>97.78931099513453</v>
      </c>
      <c r="C59" s="718">
        <f t="shared" si="1"/>
        <v>311.29620491148034</v>
      </c>
      <c r="D59" s="718">
        <v>150.42566205937888</v>
      </c>
      <c r="E59" s="718">
        <v>0.13867182103134912</v>
      </c>
      <c r="F59" s="718">
        <v>8.223871031070102</v>
      </c>
      <c r="G59" s="1290">
        <v>0</v>
      </c>
      <c r="H59" s="1290">
        <v>0</v>
      </c>
      <c r="I59" s="718">
        <v>23</v>
      </c>
      <c r="K59" s="718">
        <v>152.508</v>
      </c>
    </row>
    <row r="60" spans="1:11" ht="12" customHeight="1">
      <c r="A60" s="717" t="s">
        <v>2167</v>
      </c>
      <c r="B60" s="718">
        <v>503.2001331221642</v>
      </c>
      <c r="C60" s="718">
        <f t="shared" si="1"/>
        <v>1849.2200591186079</v>
      </c>
      <c r="D60" s="718">
        <v>642.7851000887529</v>
      </c>
      <c r="E60" s="718">
        <v>22.651831856651132</v>
      </c>
      <c r="F60" s="718">
        <v>43.27512717320384</v>
      </c>
      <c r="G60" s="1290">
        <v>0</v>
      </c>
      <c r="H60" s="1290">
        <v>0</v>
      </c>
      <c r="I60" s="718">
        <v>160</v>
      </c>
      <c r="K60" s="718">
        <v>1140.508</v>
      </c>
    </row>
    <row r="61" spans="1:11" ht="12" customHeight="1">
      <c r="A61" s="717" t="s">
        <v>1109</v>
      </c>
      <c r="B61" s="718">
        <v>971.0025720419595</v>
      </c>
      <c r="C61" s="718">
        <f t="shared" si="1"/>
        <v>2737.629583489241</v>
      </c>
      <c r="D61" s="718">
        <v>1554.0688533009036</v>
      </c>
      <c r="E61" s="718">
        <v>13.4763796984102</v>
      </c>
      <c r="F61" s="718">
        <v>85.9913504899272</v>
      </c>
      <c r="G61" s="1290">
        <v>0</v>
      </c>
      <c r="H61" s="1290">
        <v>0</v>
      </c>
      <c r="I61" s="718">
        <v>321</v>
      </c>
      <c r="K61" s="718">
        <v>1084.093</v>
      </c>
    </row>
    <row r="62" spans="1:11" ht="12" customHeight="1">
      <c r="A62" s="717" t="s">
        <v>2168</v>
      </c>
      <c r="B62" s="718">
        <v>21721.42312369644</v>
      </c>
      <c r="C62" s="718">
        <f t="shared" si="1"/>
        <v>66219.74538607828</v>
      </c>
      <c r="D62" s="718">
        <v>29132.963392873648</v>
      </c>
      <c r="E62" s="718">
        <v>2748.7717462771793</v>
      </c>
      <c r="F62" s="718">
        <v>1748.8101669274606</v>
      </c>
      <c r="G62" s="1290">
        <v>0</v>
      </c>
      <c r="H62" s="1290">
        <v>5976.90851</v>
      </c>
      <c r="I62" s="718">
        <v>4619</v>
      </c>
      <c r="K62" s="718">
        <v>26612.29157</v>
      </c>
    </row>
    <row r="63" spans="1:11" ht="12" customHeight="1">
      <c r="A63" s="717" t="s">
        <v>840</v>
      </c>
      <c r="B63" s="718">
        <v>3631.277786961349</v>
      </c>
      <c r="C63" s="718">
        <f t="shared" si="1"/>
        <v>8524.74671868112</v>
      </c>
      <c r="D63" s="718">
        <v>4227.611514507548</v>
      </c>
      <c r="E63" s="718">
        <v>221.92954194329212</v>
      </c>
      <c r="F63" s="718">
        <v>305.08166223028024</v>
      </c>
      <c r="G63" s="1290">
        <v>0</v>
      </c>
      <c r="H63" s="1290">
        <v>0</v>
      </c>
      <c r="I63" s="718">
        <v>1003</v>
      </c>
      <c r="K63" s="718">
        <v>3770.124</v>
      </c>
    </row>
    <row r="64" spans="1:11" ht="12" customHeight="1">
      <c r="A64" s="717" t="s">
        <v>1319</v>
      </c>
      <c r="B64" s="718">
        <v>82.86438184450522</v>
      </c>
      <c r="C64" s="718">
        <f t="shared" si="1"/>
        <v>95.4926827851691</v>
      </c>
      <c r="D64" s="718">
        <v>68.86647348868551</v>
      </c>
      <c r="E64" s="718">
        <v>2.8375196106490455</v>
      </c>
      <c r="F64" s="718">
        <v>6.786689685834551</v>
      </c>
      <c r="G64" s="1290">
        <v>0</v>
      </c>
      <c r="H64" s="1290">
        <v>0</v>
      </c>
      <c r="I64" s="718">
        <v>5</v>
      </c>
      <c r="K64" s="718">
        <v>17.002</v>
      </c>
    </row>
    <row r="65" spans="1:11" ht="12" customHeight="1">
      <c r="A65" s="717" t="s">
        <v>2169</v>
      </c>
      <c r="B65" s="718">
        <v>63.0136442489087</v>
      </c>
      <c r="C65" s="718">
        <f t="shared" si="1"/>
        <v>182.14664901604885</v>
      </c>
      <c r="D65" s="718">
        <v>94.72312777859474</v>
      </c>
      <c r="E65" s="718">
        <v>1.0284826726491727</v>
      </c>
      <c r="F65" s="718">
        <v>5.589038564804924</v>
      </c>
      <c r="G65" s="1290">
        <v>0</v>
      </c>
      <c r="H65" s="1290">
        <v>0</v>
      </c>
      <c r="I65" s="718">
        <v>13</v>
      </c>
      <c r="K65" s="718">
        <v>80.806</v>
      </c>
    </row>
    <row r="66" spans="1:11" ht="12" customHeight="1">
      <c r="A66" s="717" t="s">
        <v>1320</v>
      </c>
      <c r="B66" s="718">
        <v>43.3732693278362</v>
      </c>
      <c r="C66" s="718">
        <f t="shared" si="1"/>
        <v>84.67233722717698</v>
      </c>
      <c r="D66" s="718">
        <v>60.77577771341903</v>
      </c>
      <c r="E66" s="718">
        <v>0.4107627426004356</v>
      </c>
      <c r="F66" s="718">
        <v>3.6727967711575213</v>
      </c>
      <c r="G66" s="1290">
        <v>0</v>
      </c>
      <c r="H66" s="1290">
        <v>0</v>
      </c>
      <c r="I66" s="718">
        <v>9</v>
      </c>
      <c r="K66" s="718">
        <v>19.813</v>
      </c>
    </row>
    <row r="67" spans="1:11" ht="12" customHeight="1">
      <c r="A67" s="717" t="s">
        <v>842</v>
      </c>
      <c r="B67" s="718">
        <v>3147.6422650400186</v>
      </c>
      <c r="C67" s="718">
        <f t="shared" si="1"/>
        <v>6797.789538937921</v>
      </c>
      <c r="D67" s="718">
        <v>3688.829421603666</v>
      </c>
      <c r="E67" s="718">
        <v>185.64479931752118</v>
      </c>
      <c r="F67" s="718">
        <v>261.40731801673314</v>
      </c>
      <c r="G67" s="1290">
        <v>0</v>
      </c>
      <c r="H67" s="1290">
        <v>0</v>
      </c>
      <c r="I67" s="718">
        <v>602</v>
      </c>
      <c r="K67" s="718">
        <v>2661.908</v>
      </c>
    </row>
    <row r="68" spans="1:11" ht="12" customHeight="1">
      <c r="A68" s="717" t="s">
        <v>2170</v>
      </c>
      <c r="B68" s="718">
        <v>825.8760251489646</v>
      </c>
      <c r="C68" s="718">
        <f t="shared" si="1"/>
        <v>4020.5299454926453</v>
      </c>
      <c r="D68" s="718">
        <v>1397.9692887299614</v>
      </c>
      <c r="E68" s="718">
        <v>48.32818017352389</v>
      </c>
      <c r="F68" s="718">
        <v>71.14047658915982</v>
      </c>
      <c r="G68" s="1290">
        <v>0</v>
      </c>
      <c r="H68" s="1290">
        <v>0</v>
      </c>
      <c r="I68" s="718">
        <v>321</v>
      </c>
      <c r="K68" s="718">
        <v>2503.092</v>
      </c>
    </row>
    <row r="69" spans="1:11" ht="12" customHeight="1">
      <c r="A69" s="717" t="s">
        <v>2171</v>
      </c>
      <c r="B69" s="718">
        <v>518.397362449017</v>
      </c>
      <c r="C69" s="718">
        <f t="shared" si="1"/>
        <v>1457.8054191194171</v>
      </c>
      <c r="D69" s="718">
        <v>856.6278218719241</v>
      </c>
      <c r="E69" s="718">
        <v>11.164132137122326</v>
      </c>
      <c r="F69" s="718">
        <v>44.63246511037075</v>
      </c>
      <c r="G69" s="1290">
        <v>0</v>
      </c>
      <c r="H69" s="1290">
        <v>0</v>
      </c>
      <c r="I69" s="718">
        <v>178</v>
      </c>
      <c r="K69" s="718">
        <v>545.381</v>
      </c>
    </row>
    <row r="70" spans="1:11" ht="12" customHeight="1">
      <c r="A70" s="717" t="s">
        <v>2172</v>
      </c>
      <c r="B70" s="718">
        <v>400.1889753444928</v>
      </c>
      <c r="C70" s="718">
        <f t="shared" si="1"/>
        <v>1563.2018931601256</v>
      </c>
      <c r="D70" s="718">
        <v>569.7271587849843</v>
      </c>
      <c r="E70" s="718">
        <v>27.677634824938817</v>
      </c>
      <c r="F70" s="718">
        <v>35.13109955020238</v>
      </c>
      <c r="G70" s="1290">
        <v>0</v>
      </c>
      <c r="H70" s="1290">
        <v>0</v>
      </c>
      <c r="I70" s="718">
        <v>154</v>
      </c>
      <c r="K70" s="718">
        <v>930.666</v>
      </c>
    </row>
    <row r="71" spans="1:11" ht="12" customHeight="1">
      <c r="A71" s="717" t="s">
        <v>2173</v>
      </c>
      <c r="B71" s="718">
        <v>788.6550020219361</v>
      </c>
      <c r="C71" s="718">
        <f t="shared" si="1"/>
        <v>1716.8059524137448</v>
      </c>
      <c r="D71" s="718">
        <v>879.5307300851487</v>
      </c>
      <c r="E71" s="718">
        <v>67.58360295900569</v>
      </c>
      <c r="F71" s="718">
        <v>66.98861936959045</v>
      </c>
      <c r="G71" s="1290">
        <v>0</v>
      </c>
      <c r="H71" s="1290">
        <v>0</v>
      </c>
      <c r="I71" s="718">
        <v>137</v>
      </c>
      <c r="K71" s="718">
        <v>702.703</v>
      </c>
    </row>
    <row r="72" spans="1:11" ht="12" customHeight="1">
      <c r="A72" s="717" t="s">
        <v>2174</v>
      </c>
      <c r="B72" s="718">
        <v>541.6421765857483</v>
      </c>
      <c r="C72" s="718">
        <f aca="true" t="shared" si="2" ref="C72:C100">SUM(D72:H72)+K72</f>
        <v>1630.6669315243505</v>
      </c>
      <c r="D72" s="718">
        <v>628.0183921264711</v>
      </c>
      <c r="E72" s="718">
        <v>13.581434108282433</v>
      </c>
      <c r="F72" s="718">
        <v>48.385105289596915</v>
      </c>
      <c r="G72" s="1290">
        <v>0</v>
      </c>
      <c r="H72" s="1290">
        <v>0</v>
      </c>
      <c r="I72" s="718">
        <v>191</v>
      </c>
      <c r="K72" s="718">
        <v>940.682</v>
      </c>
    </row>
    <row r="73" spans="1:11" ht="12" customHeight="1">
      <c r="A73" s="717" t="s">
        <v>2175</v>
      </c>
      <c r="B73" s="718">
        <v>1625.9305215869106</v>
      </c>
      <c r="C73" s="718">
        <f t="shared" si="2"/>
        <v>4779.6295857245295</v>
      </c>
      <c r="D73" s="718">
        <v>2412.012260125161</v>
      </c>
      <c r="E73" s="718">
        <v>86.07422964061763</v>
      </c>
      <c r="F73" s="718">
        <v>138.12909595875027</v>
      </c>
      <c r="G73" s="1290">
        <v>0</v>
      </c>
      <c r="H73" s="1290">
        <v>0</v>
      </c>
      <c r="I73" s="718">
        <v>431</v>
      </c>
      <c r="K73" s="718">
        <v>2143.414</v>
      </c>
    </row>
    <row r="74" spans="1:11" ht="12" customHeight="1">
      <c r="A74" s="717" t="s">
        <v>1331</v>
      </c>
      <c r="B74" s="718">
        <v>344.93775077384</v>
      </c>
      <c r="C74" s="718">
        <f t="shared" si="2"/>
        <v>900.8143422254042</v>
      </c>
      <c r="D74" s="718">
        <v>429.60269880817515</v>
      </c>
      <c r="E74" s="718">
        <v>7.6563653914884275</v>
      </c>
      <c r="F74" s="718">
        <v>29.941278025740665</v>
      </c>
      <c r="G74" s="1290">
        <v>0</v>
      </c>
      <c r="H74" s="1290">
        <v>0</v>
      </c>
      <c r="I74" s="718">
        <v>106</v>
      </c>
      <c r="K74" s="718">
        <v>433.614</v>
      </c>
    </row>
    <row r="75" spans="1:11" ht="12" customHeight="1">
      <c r="A75" s="717" t="s">
        <v>2176</v>
      </c>
      <c r="B75" s="718">
        <v>303.07230141651456</v>
      </c>
      <c r="C75" s="718">
        <f t="shared" si="2"/>
        <v>981.8254468039361</v>
      </c>
      <c r="D75" s="718">
        <v>740.2334403550796</v>
      </c>
      <c r="E75" s="718">
        <v>23.096212010410685</v>
      </c>
      <c r="F75" s="718">
        <v>26.108794438445862</v>
      </c>
      <c r="G75" s="1290">
        <v>0</v>
      </c>
      <c r="H75" s="1290">
        <v>0</v>
      </c>
      <c r="I75" s="718">
        <v>78</v>
      </c>
      <c r="K75" s="718">
        <v>192.387</v>
      </c>
    </row>
    <row r="76" spans="1:11" ht="12" customHeight="1">
      <c r="A76" s="717" t="s">
        <v>2177</v>
      </c>
      <c r="B76" s="718">
        <v>929.6525870599103</v>
      </c>
      <c r="C76" s="718">
        <f t="shared" si="2"/>
        <v>2805.7061518823793</v>
      </c>
      <c r="D76" s="718">
        <v>1591.2884807724988</v>
      </c>
      <c r="E76" s="718">
        <v>40.36610644930726</v>
      </c>
      <c r="F76" s="718">
        <v>79.76356466057312</v>
      </c>
      <c r="G76" s="1290">
        <v>0</v>
      </c>
      <c r="H76" s="1290">
        <v>0</v>
      </c>
      <c r="I76" s="718">
        <v>285</v>
      </c>
      <c r="K76" s="718">
        <v>1094.288</v>
      </c>
    </row>
    <row r="77" spans="1:11" ht="12" customHeight="1">
      <c r="A77" s="717" t="s">
        <v>1672</v>
      </c>
      <c r="B77" s="718">
        <v>660.248994011225</v>
      </c>
      <c r="C77" s="718">
        <f t="shared" si="2"/>
        <v>1612.6367259963058</v>
      </c>
      <c r="D77" s="718">
        <v>788.661325791061</v>
      </c>
      <c r="E77" s="718">
        <v>7.6122425393420885</v>
      </c>
      <c r="F77" s="718">
        <v>58.04615766590257</v>
      </c>
      <c r="G77" s="1290">
        <v>0</v>
      </c>
      <c r="H77" s="1290">
        <v>0</v>
      </c>
      <c r="I77" s="718">
        <v>189</v>
      </c>
      <c r="K77" s="718">
        <v>758.317</v>
      </c>
    </row>
    <row r="78" spans="1:11" ht="12" customHeight="1">
      <c r="A78" s="717" t="s">
        <v>2084</v>
      </c>
      <c r="B78" s="718">
        <v>2777.7881231960428</v>
      </c>
      <c r="C78" s="718">
        <f t="shared" si="2"/>
        <v>6359.708493210135</v>
      </c>
      <c r="D78" s="718">
        <v>2932.01111668039</v>
      </c>
      <c r="E78" s="718">
        <v>161.51590245806645</v>
      </c>
      <c r="F78" s="718">
        <v>232.2644740716789</v>
      </c>
      <c r="G78" s="1290">
        <v>0</v>
      </c>
      <c r="H78" s="1290">
        <v>0</v>
      </c>
      <c r="I78" s="718">
        <v>600</v>
      </c>
      <c r="K78" s="718">
        <v>3033.917</v>
      </c>
    </row>
    <row r="79" spans="1:11" ht="12" customHeight="1">
      <c r="A79" s="717" t="s">
        <v>2178</v>
      </c>
      <c r="B79" s="718">
        <v>539.4590219386843</v>
      </c>
      <c r="C79" s="718">
        <f t="shared" si="2"/>
        <v>1184.8344811593497</v>
      </c>
      <c r="D79" s="718">
        <v>476.5441047053936</v>
      </c>
      <c r="E79" s="718">
        <v>2.5276091015259543</v>
      </c>
      <c r="F79" s="718">
        <v>47.027767352430004</v>
      </c>
      <c r="G79" s="1290">
        <v>0</v>
      </c>
      <c r="H79" s="1290">
        <v>0</v>
      </c>
      <c r="I79" s="718">
        <v>186</v>
      </c>
      <c r="K79" s="718">
        <v>658.735</v>
      </c>
    </row>
    <row r="80" spans="1:11" ht="12" customHeight="1">
      <c r="A80" s="717" t="s">
        <v>2179</v>
      </c>
      <c r="B80" s="718">
        <v>1119.3369506806227</v>
      </c>
      <c r="C80" s="718">
        <f t="shared" si="2"/>
        <v>2396.8971043758115</v>
      </c>
      <c r="D80" s="718">
        <v>1412.2991537257494</v>
      </c>
      <c r="E80" s="718">
        <v>28.488654869152466</v>
      </c>
      <c r="F80" s="718">
        <v>98.76629578090987</v>
      </c>
      <c r="G80" s="1290">
        <v>0</v>
      </c>
      <c r="H80" s="1290">
        <v>0</v>
      </c>
      <c r="I80" s="718">
        <v>318</v>
      </c>
      <c r="K80" s="718">
        <v>857.343</v>
      </c>
    </row>
    <row r="81" spans="1:11" ht="12" customHeight="1">
      <c r="A81" s="717" t="s">
        <v>2180</v>
      </c>
      <c r="B81" s="718">
        <v>1034.252364591724</v>
      </c>
      <c r="C81" s="718">
        <f t="shared" si="2"/>
        <v>3099.191722374766</v>
      </c>
      <c r="D81" s="718">
        <v>1696.65156617481</v>
      </c>
      <c r="E81" s="718">
        <v>64.79861055329276</v>
      </c>
      <c r="F81" s="718">
        <v>91.50054564666348</v>
      </c>
      <c r="G81" s="1290">
        <v>0</v>
      </c>
      <c r="H81" s="1290">
        <v>0</v>
      </c>
      <c r="I81" s="718">
        <v>289</v>
      </c>
      <c r="K81" s="718">
        <v>1246.241</v>
      </c>
    </row>
    <row r="82" spans="1:11" ht="12" customHeight="1">
      <c r="A82" s="717" t="s">
        <v>953</v>
      </c>
      <c r="B82" s="718">
        <v>176.702614502371</v>
      </c>
      <c r="C82" s="718">
        <f t="shared" si="2"/>
        <v>550.9026232975489</v>
      </c>
      <c r="D82" s="718">
        <v>244.7220589771859</v>
      </c>
      <c r="E82" s="718">
        <v>0.37294315504643133</v>
      </c>
      <c r="F82" s="718">
        <v>15.489621165316503</v>
      </c>
      <c r="G82" s="1290">
        <v>0</v>
      </c>
      <c r="H82" s="1290">
        <v>0</v>
      </c>
      <c r="I82" s="718">
        <v>66</v>
      </c>
      <c r="K82" s="718">
        <v>290.318</v>
      </c>
    </row>
    <row r="83" spans="1:11" ht="12" customHeight="1">
      <c r="A83" s="717" t="s">
        <v>1342</v>
      </c>
      <c r="B83" s="718">
        <v>1348.5665555537992</v>
      </c>
      <c r="C83" s="718">
        <f t="shared" si="2"/>
        <v>3651.370018084971</v>
      </c>
      <c r="D83" s="718">
        <v>1794.7703390494357</v>
      </c>
      <c r="E83" s="718">
        <v>54.37406146167096</v>
      </c>
      <c r="F83" s="718">
        <v>118.4876175738644</v>
      </c>
      <c r="G83" s="1290">
        <v>0</v>
      </c>
      <c r="H83" s="1290">
        <v>0</v>
      </c>
      <c r="I83" s="718">
        <v>377</v>
      </c>
      <c r="K83" s="718">
        <v>1683.738</v>
      </c>
    </row>
    <row r="84" spans="1:11" ht="12" customHeight="1">
      <c r="A84" s="717" t="s">
        <v>2181</v>
      </c>
      <c r="B84" s="718">
        <v>16297.313026743328</v>
      </c>
      <c r="C84" s="718">
        <f t="shared" si="2"/>
        <v>53026.16900313412</v>
      </c>
      <c r="D84" s="718">
        <v>34502.1598456234</v>
      </c>
      <c r="E84" s="718">
        <v>4520.2937545116765</v>
      </c>
      <c r="F84" s="718">
        <v>1292.3454029990357</v>
      </c>
      <c r="G84" s="1290">
        <v>0</v>
      </c>
      <c r="H84" s="1290">
        <v>0</v>
      </c>
      <c r="I84" s="718">
        <v>2542</v>
      </c>
      <c r="K84" s="718">
        <v>12711.37</v>
      </c>
    </row>
    <row r="85" spans="1:11" ht="12" customHeight="1">
      <c r="A85" s="717" t="s">
        <v>2182</v>
      </c>
      <c r="B85" s="718">
        <v>1981.6200069280292</v>
      </c>
      <c r="C85" s="718">
        <f t="shared" si="2"/>
        <v>4568.479066269255</v>
      </c>
      <c r="D85" s="718">
        <v>2348.5426174516983</v>
      </c>
      <c r="E85" s="718">
        <v>124.983231424997</v>
      </c>
      <c r="F85" s="718">
        <v>168.15021739255957</v>
      </c>
      <c r="G85" s="1290">
        <v>0</v>
      </c>
      <c r="H85" s="1290">
        <v>0</v>
      </c>
      <c r="I85" s="718">
        <v>356</v>
      </c>
      <c r="K85" s="718">
        <v>1926.803</v>
      </c>
    </row>
    <row r="86" spans="1:11" ht="12" customHeight="1">
      <c r="A86" s="717" t="s">
        <v>2183</v>
      </c>
      <c r="B86" s="718">
        <v>3410.6884612461845</v>
      </c>
      <c r="C86" s="718">
        <f t="shared" si="2"/>
        <v>11976.29654232354</v>
      </c>
      <c r="D86" s="718">
        <v>6832.169390588748</v>
      </c>
      <c r="E86" s="718">
        <v>218.91027820356413</v>
      </c>
      <c r="F86" s="718">
        <v>292.2268735312289</v>
      </c>
      <c r="G86" s="1290">
        <v>0</v>
      </c>
      <c r="H86" s="1290">
        <v>0</v>
      </c>
      <c r="I86" s="718">
        <v>1230</v>
      </c>
      <c r="K86" s="718">
        <v>4632.99</v>
      </c>
    </row>
    <row r="87" spans="1:11" ht="12" customHeight="1">
      <c r="A87" s="717" t="s">
        <v>1344</v>
      </c>
      <c r="B87" s="718">
        <v>1406.8098215213263</v>
      </c>
      <c r="C87" s="718">
        <f t="shared" si="2"/>
        <v>3438.4488047377254</v>
      </c>
      <c r="D87" s="718">
        <v>1704.953604959329</v>
      </c>
      <c r="E87" s="718">
        <v>105.19623332556169</v>
      </c>
      <c r="F87" s="718">
        <v>117.28996645283478</v>
      </c>
      <c r="G87" s="1290">
        <v>0</v>
      </c>
      <c r="H87" s="1290">
        <v>0</v>
      </c>
      <c r="I87" s="718">
        <v>315</v>
      </c>
      <c r="K87" s="718">
        <v>1511.009</v>
      </c>
    </row>
    <row r="88" spans="1:11" ht="12" customHeight="1">
      <c r="A88" s="717" t="s">
        <v>1346</v>
      </c>
      <c r="B88" s="718">
        <v>648.8131359269523</v>
      </c>
      <c r="C88" s="718">
        <f t="shared" si="2"/>
        <v>3072.6225424434906</v>
      </c>
      <c r="D88" s="718">
        <v>1457.2970129062996</v>
      </c>
      <c r="E88" s="718">
        <v>9.1880586874256</v>
      </c>
      <c r="F88" s="718">
        <v>57.88647084976529</v>
      </c>
      <c r="G88" s="1290">
        <v>0</v>
      </c>
      <c r="H88" s="1290">
        <v>0</v>
      </c>
      <c r="I88" s="718">
        <v>291</v>
      </c>
      <c r="K88" s="718">
        <v>1548.251</v>
      </c>
    </row>
    <row r="89" spans="1:11" ht="12" customHeight="1">
      <c r="A89" s="717" t="s">
        <v>1347</v>
      </c>
      <c r="B89" s="718">
        <v>391.6093330112214</v>
      </c>
      <c r="C89" s="718">
        <f t="shared" si="2"/>
        <v>2618.3113012182357</v>
      </c>
      <c r="D89" s="718">
        <v>1386.9410262471395</v>
      </c>
      <c r="E89" s="718">
        <v>188.28376609351173</v>
      </c>
      <c r="F89" s="718">
        <v>34.4125088775846</v>
      </c>
      <c r="G89" s="1290">
        <v>0</v>
      </c>
      <c r="H89" s="1290">
        <v>0</v>
      </c>
      <c r="I89" s="718">
        <v>141</v>
      </c>
      <c r="K89" s="718">
        <v>1008.674</v>
      </c>
    </row>
    <row r="90" spans="1:11" ht="12" customHeight="1">
      <c r="A90" s="717" t="s">
        <v>1403</v>
      </c>
      <c r="B90" s="718">
        <v>138.6868336156611</v>
      </c>
      <c r="C90" s="718">
        <f t="shared" si="2"/>
        <v>423.7593291839292</v>
      </c>
      <c r="D90" s="718">
        <v>217.65599684485466</v>
      </c>
      <c r="E90" s="718">
        <v>4.694881577190145</v>
      </c>
      <c r="F90" s="718">
        <v>11.497450761884416</v>
      </c>
      <c r="G90" s="1290">
        <v>0</v>
      </c>
      <c r="H90" s="1290">
        <v>0</v>
      </c>
      <c r="I90" s="718">
        <v>34</v>
      </c>
      <c r="K90" s="718">
        <v>189.911</v>
      </c>
    </row>
    <row r="91" spans="1:11" ht="12" customHeight="1">
      <c r="A91" s="717" t="s">
        <v>2184</v>
      </c>
      <c r="B91" s="718">
        <v>588.9252047136239</v>
      </c>
      <c r="C91" s="718">
        <f t="shared" si="2"/>
        <v>1543.493996071667</v>
      </c>
      <c r="D91" s="718">
        <v>882.9931150788385</v>
      </c>
      <c r="E91" s="718">
        <v>26.45375094992729</v>
      </c>
      <c r="F91" s="718">
        <v>49.902130042901106</v>
      </c>
      <c r="G91" s="1290">
        <v>0</v>
      </c>
      <c r="H91" s="1290">
        <v>0</v>
      </c>
      <c r="I91" s="718">
        <v>116</v>
      </c>
      <c r="K91" s="718">
        <v>584.145</v>
      </c>
    </row>
    <row r="92" spans="1:11" ht="12" customHeight="1">
      <c r="A92" s="717" t="s">
        <v>2185</v>
      </c>
      <c r="B92" s="718">
        <v>616.2611556212091</v>
      </c>
      <c r="C92" s="718">
        <f t="shared" si="2"/>
        <v>1335.2309875788046</v>
      </c>
      <c r="D92" s="718">
        <v>791.8425942461276</v>
      </c>
      <c r="E92" s="718">
        <v>12.831345621794682</v>
      </c>
      <c r="F92" s="718">
        <v>54.533047710882336</v>
      </c>
      <c r="G92" s="1290">
        <v>0</v>
      </c>
      <c r="H92" s="1290">
        <v>0</v>
      </c>
      <c r="I92" s="718">
        <v>128</v>
      </c>
      <c r="K92" s="718">
        <v>476.024</v>
      </c>
    </row>
    <row r="93" spans="1:11" ht="12" customHeight="1">
      <c r="A93" s="717" t="s">
        <v>1352</v>
      </c>
      <c r="B93" s="718">
        <v>88.54537937097173</v>
      </c>
      <c r="C93" s="718">
        <f t="shared" si="2"/>
        <v>277.52511823021575</v>
      </c>
      <c r="D93" s="718">
        <v>172.2283731718049</v>
      </c>
      <c r="E93" s="718">
        <v>0.13236855643901507</v>
      </c>
      <c r="F93" s="718">
        <v>6.946376501971834</v>
      </c>
      <c r="G93" s="1290">
        <v>0</v>
      </c>
      <c r="H93" s="1290">
        <v>0</v>
      </c>
      <c r="I93" s="718">
        <v>28</v>
      </c>
      <c r="K93" s="718">
        <v>98.218</v>
      </c>
    </row>
    <row r="94" spans="1:11" ht="12" customHeight="1">
      <c r="A94" s="717" t="s">
        <v>2186</v>
      </c>
      <c r="B94" s="718">
        <v>575.9486048284666</v>
      </c>
      <c r="C94" s="718">
        <f t="shared" si="2"/>
        <v>942.087915899147</v>
      </c>
      <c r="D94" s="718">
        <v>549.9074316014794</v>
      </c>
      <c r="E94" s="718">
        <v>41.34311246111904</v>
      </c>
      <c r="F94" s="718">
        <v>51.81837183654851</v>
      </c>
      <c r="G94" s="1290">
        <v>0</v>
      </c>
      <c r="H94" s="1290">
        <v>0</v>
      </c>
      <c r="I94" s="718">
        <v>111</v>
      </c>
      <c r="K94" s="718">
        <v>299.019</v>
      </c>
    </row>
    <row r="95" spans="1:11" ht="12" customHeight="1">
      <c r="A95" s="717" t="s">
        <v>1576</v>
      </c>
      <c r="B95" s="718">
        <v>485.9127474442182</v>
      </c>
      <c r="C95" s="718">
        <f t="shared" si="2"/>
        <v>1607.5074331949481</v>
      </c>
      <c r="D95" s="718">
        <v>605.1255960189525</v>
      </c>
      <c r="E95" s="718">
        <v>18.42024022699754</v>
      </c>
      <c r="F95" s="718">
        <v>43.03559694899792</v>
      </c>
      <c r="G95" s="1290">
        <v>0</v>
      </c>
      <c r="H95" s="1290">
        <v>0</v>
      </c>
      <c r="I95" s="718">
        <v>190</v>
      </c>
      <c r="K95" s="718">
        <v>940.926</v>
      </c>
    </row>
    <row r="96" spans="1:11" ht="12" customHeight="1">
      <c r="A96" s="717" t="s">
        <v>1517</v>
      </c>
      <c r="B96" s="718">
        <v>1839.6323926783596</v>
      </c>
      <c r="C96" s="718">
        <f t="shared" si="2"/>
        <v>3271.9352572683356</v>
      </c>
      <c r="D96" s="718">
        <v>1665.5649308138247</v>
      </c>
      <c r="E96" s="718">
        <v>101.69897202091502</v>
      </c>
      <c r="F96" s="718">
        <v>150.74435443359567</v>
      </c>
      <c r="G96" s="1290">
        <v>0</v>
      </c>
      <c r="H96" s="1290">
        <v>0</v>
      </c>
      <c r="I96" s="718">
        <v>261</v>
      </c>
      <c r="K96" s="718">
        <v>1353.927</v>
      </c>
    </row>
    <row r="97" spans="1:11" ht="12" customHeight="1">
      <c r="A97" s="717" t="s">
        <v>1055</v>
      </c>
      <c r="B97" s="718">
        <v>847.1078446047834</v>
      </c>
      <c r="C97" s="718">
        <f t="shared" si="2"/>
        <v>1319.051140972524</v>
      </c>
      <c r="D97" s="718">
        <v>593.8232954715016</v>
      </c>
      <c r="E97" s="718">
        <v>67.7863579700591</v>
      </c>
      <c r="F97" s="718">
        <v>68.58548753096328</v>
      </c>
      <c r="G97" s="1290">
        <v>0</v>
      </c>
      <c r="H97" s="1290">
        <v>0</v>
      </c>
      <c r="I97" s="718">
        <v>159</v>
      </c>
      <c r="K97" s="718">
        <v>588.856</v>
      </c>
    </row>
    <row r="98" spans="1:11" ht="12" customHeight="1">
      <c r="A98" s="717" t="s">
        <v>875</v>
      </c>
      <c r="B98" s="718">
        <v>432.4692701012094</v>
      </c>
      <c r="C98" s="718">
        <f t="shared" si="2"/>
        <v>1177.3665174578364</v>
      </c>
      <c r="D98" s="718">
        <v>567.7067600649516</v>
      </c>
      <c r="E98" s="718">
        <v>13.788391295730737</v>
      </c>
      <c r="F98" s="718">
        <v>38.56436609715398</v>
      </c>
      <c r="G98" s="1290">
        <v>0</v>
      </c>
      <c r="H98" s="1290">
        <v>0</v>
      </c>
      <c r="I98" s="718">
        <v>162</v>
      </c>
      <c r="K98" s="718">
        <v>557.307</v>
      </c>
    </row>
    <row r="99" spans="1:11" ht="12" customHeight="1">
      <c r="A99" s="717" t="s">
        <v>2187</v>
      </c>
      <c r="B99" s="718">
        <v>103.28359750509301</v>
      </c>
      <c r="C99" s="718">
        <f t="shared" si="2"/>
        <v>204.8132235848997</v>
      </c>
      <c r="D99" s="718">
        <v>97.84271238885559</v>
      </c>
      <c r="E99" s="718">
        <v>6.352640164974001</v>
      </c>
      <c r="F99" s="718">
        <v>8.223871031070102</v>
      </c>
      <c r="G99" s="1290">
        <v>0</v>
      </c>
      <c r="H99" s="1290">
        <v>0</v>
      </c>
      <c r="I99" s="718">
        <v>19</v>
      </c>
      <c r="K99" s="718">
        <v>92.394</v>
      </c>
    </row>
    <row r="100" spans="1:11" ht="12" customHeight="1">
      <c r="A100" s="717" t="s">
        <v>1115</v>
      </c>
      <c r="B100" s="718">
        <v>1363.7990652469325</v>
      </c>
      <c r="C100" s="718">
        <f t="shared" si="2"/>
        <v>3307.4520484802442</v>
      </c>
      <c r="D100" s="718">
        <v>1451.3612068569541</v>
      </c>
      <c r="E100" s="718">
        <v>32.37671857852385</v>
      </c>
      <c r="F100" s="718">
        <v>117.21012304476614</v>
      </c>
      <c r="G100" s="1290">
        <v>0</v>
      </c>
      <c r="H100" s="1290">
        <v>0</v>
      </c>
      <c r="I100" s="718">
        <v>398</v>
      </c>
      <c r="K100" s="718">
        <v>1706.504</v>
      </c>
    </row>
    <row r="101" spans="1:11" ht="7.5" customHeight="1">
      <c r="A101" s="717"/>
      <c r="B101" s="718"/>
      <c r="C101" s="718"/>
      <c r="D101" s="718"/>
      <c r="E101" s="718"/>
      <c r="F101" s="718"/>
      <c r="G101" s="1290"/>
      <c r="H101" s="1290"/>
      <c r="I101" s="718"/>
      <c r="K101" s="718"/>
    </row>
    <row r="102" spans="1:11" ht="12" customHeight="1">
      <c r="A102" s="1288" t="s">
        <v>1121</v>
      </c>
      <c r="B102" s="718">
        <f aca="true" t="shared" si="3" ref="B102:I102">SUM(B8:B100)</f>
        <v>165039.1957536547</v>
      </c>
      <c r="C102" s="718">
        <f t="shared" si="3"/>
        <v>490994.98017918033</v>
      </c>
      <c r="D102" s="718">
        <f t="shared" si="3"/>
        <v>231021.112350932</v>
      </c>
      <c r="E102" s="718">
        <f t="shared" si="3"/>
        <v>16518.098818248403</v>
      </c>
      <c r="F102" s="718">
        <f t="shared" si="3"/>
        <v>13828.000000000002</v>
      </c>
      <c r="G102" s="1290">
        <f t="shared" si="3"/>
        <v>2701.4569</v>
      </c>
      <c r="H102" s="1290">
        <f t="shared" si="3"/>
        <v>5976.90851</v>
      </c>
      <c r="I102" s="718">
        <f t="shared" si="3"/>
        <v>39005</v>
      </c>
      <c r="K102" s="718">
        <f>SUM(K8:K100)</f>
        <v>220949.40359999996</v>
      </c>
    </row>
    <row r="103" spans="1:11" ht="18" customHeight="1">
      <c r="A103" s="717"/>
      <c r="B103" s="718"/>
      <c r="C103" s="718"/>
      <c r="D103" s="718"/>
      <c r="E103" s="718"/>
      <c r="F103" s="718"/>
      <c r="G103" s="1290"/>
      <c r="H103" s="1290"/>
      <c r="I103" s="718"/>
      <c r="K103" s="718"/>
    </row>
    <row r="104" spans="1:11" ht="12" customHeight="1">
      <c r="A104" s="719" t="s">
        <v>2188</v>
      </c>
      <c r="B104" s="718"/>
      <c r="C104" s="718"/>
      <c r="D104" s="718"/>
      <c r="E104" s="718"/>
      <c r="F104" s="718"/>
      <c r="G104" s="1290"/>
      <c r="H104" s="1290"/>
      <c r="I104" s="718"/>
      <c r="K104" s="718"/>
    </row>
    <row r="105" spans="1:9" ht="5.25" customHeight="1">
      <c r="A105" s="717"/>
      <c r="B105" s="718"/>
      <c r="C105" s="718"/>
      <c r="D105" s="718" t="s">
        <v>793</v>
      </c>
      <c r="E105" s="718" t="s">
        <v>793</v>
      </c>
      <c r="F105" s="718" t="s">
        <v>793</v>
      </c>
      <c r="G105" s="1290" t="s">
        <v>793</v>
      </c>
      <c r="H105" s="1290" t="s">
        <v>793</v>
      </c>
      <c r="I105" s="718"/>
    </row>
    <row r="106" spans="1:11" ht="12" customHeight="1">
      <c r="A106" s="717" t="s">
        <v>881</v>
      </c>
      <c r="B106" s="718">
        <v>52861</v>
      </c>
      <c r="C106" s="718">
        <f>SUM(D106:H106)+K106</f>
        <v>141633.57271026034</v>
      </c>
      <c r="D106" s="718">
        <v>67719.89176536057</v>
      </c>
      <c r="E106" s="718">
        <v>4955.997437805662</v>
      </c>
      <c r="F106" s="718">
        <v>4380.6884270941</v>
      </c>
      <c r="G106" s="1290">
        <v>0</v>
      </c>
      <c r="H106" s="1290">
        <v>5976.90851</v>
      </c>
      <c r="I106" s="718">
        <v>11036</v>
      </c>
      <c r="K106" s="718">
        <v>58600.08657</v>
      </c>
    </row>
    <row r="107" spans="1:11" ht="12" customHeight="1">
      <c r="A107" s="717" t="s">
        <v>882</v>
      </c>
      <c r="B107" s="718">
        <v>57730</v>
      </c>
      <c r="C107" s="718">
        <f>SUM(D107:H107)+K107</f>
        <v>172468.55108480962</v>
      </c>
      <c r="D107" s="718">
        <v>80130.55339510248</v>
      </c>
      <c r="E107" s="718">
        <v>8800.831244287676</v>
      </c>
      <c r="F107" s="718">
        <v>4777.749695419455</v>
      </c>
      <c r="G107" s="1290">
        <v>2701.4569</v>
      </c>
      <c r="H107" s="1290">
        <v>0</v>
      </c>
      <c r="I107" s="718">
        <v>10637</v>
      </c>
      <c r="K107" s="718">
        <v>76057.95985</v>
      </c>
    </row>
    <row r="108" spans="1:11" ht="12" customHeight="1">
      <c r="A108" s="717" t="s">
        <v>883</v>
      </c>
      <c r="B108" s="718">
        <v>54448</v>
      </c>
      <c r="C108" s="718">
        <f>SUM(D108:H108)+K108</f>
        <v>176892.85638411046</v>
      </c>
      <c r="D108" s="718">
        <v>83170.66719046896</v>
      </c>
      <c r="E108" s="718">
        <v>2761.270136155061</v>
      </c>
      <c r="F108" s="718">
        <v>4669.561877486449</v>
      </c>
      <c r="G108" s="1290">
        <v>0</v>
      </c>
      <c r="H108" s="1290">
        <v>0</v>
      </c>
      <c r="I108" s="718">
        <v>17332</v>
      </c>
      <c r="K108" s="718">
        <v>86291.35718</v>
      </c>
    </row>
    <row r="109" spans="1:9" ht="5.25" customHeight="1">
      <c r="A109" s="717"/>
      <c r="B109" s="718"/>
      <c r="C109" s="718"/>
      <c r="D109" s="718"/>
      <c r="E109" s="718"/>
      <c r="F109" s="718"/>
      <c r="G109" s="1290"/>
      <c r="H109" s="1290"/>
      <c r="I109" s="718"/>
    </row>
    <row r="110" spans="1:11" ht="12" customHeight="1">
      <c r="A110" s="717" t="s">
        <v>2189</v>
      </c>
      <c r="B110" s="718">
        <f>SUM(B106:B109)</f>
        <v>165039</v>
      </c>
      <c r="C110" s="718">
        <f>SUM(C106:C109)</f>
        <v>490994.98017918045</v>
      </c>
      <c r="D110" s="718">
        <f aca="true" t="shared" si="4" ref="D110:K110">SUM(D106:D109)</f>
        <v>231021.112350932</v>
      </c>
      <c r="E110" s="718">
        <f t="shared" si="4"/>
        <v>16518.0988182484</v>
      </c>
      <c r="F110" s="718">
        <f t="shared" si="4"/>
        <v>13828.000000000004</v>
      </c>
      <c r="G110" s="1290">
        <f t="shared" si="4"/>
        <v>2701.4569</v>
      </c>
      <c r="H110" s="1290">
        <f t="shared" si="4"/>
        <v>5976.90851</v>
      </c>
      <c r="I110" s="718">
        <f t="shared" si="4"/>
        <v>39005</v>
      </c>
      <c r="J110" s="718"/>
      <c r="K110" s="718">
        <f t="shared" si="4"/>
        <v>220949.40360000002</v>
      </c>
    </row>
    <row r="111" spans="1:9" ht="21.75" customHeight="1">
      <c r="A111" s="717"/>
      <c r="B111" s="718"/>
      <c r="C111" s="718"/>
      <c r="D111" s="718"/>
      <c r="E111" s="718"/>
      <c r="F111" s="718"/>
      <c r="G111" s="1290"/>
      <c r="H111" s="1290"/>
      <c r="I111" s="718"/>
    </row>
    <row r="112" spans="1:11" ht="12" customHeight="1">
      <c r="A112" s="702" t="s">
        <v>887</v>
      </c>
      <c r="B112" s="718"/>
      <c r="C112" s="718"/>
      <c r="D112" s="718"/>
      <c r="E112" s="718"/>
      <c r="F112" s="718"/>
      <c r="G112" s="1290"/>
      <c r="H112" s="1290"/>
      <c r="I112" s="718"/>
      <c r="K112" s="718"/>
    </row>
    <row r="113" spans="1:9" ht="14.25">
      <c r="A113" s="1310" t="s">
        <v>398</v>
      </c>
      <c r="B113" s="720"/>
      <c r="D113" s="718"/>
      <c r="E113" s="718"/>
      <c r="F113" s="718"/>
      <c r="G113" s="718"/>
      <c r="H113" s="718"/>
      <c r="I113" s="718"/>
    </row>
    <row r="114" spans="1:9" ht="12.75">
      <c r="A114" s="1256" t="s">
        <v>391</v>
      </c>
      <c r="B114" s="720"/>
      <c r="D114" s="718"/>
      <c r="H114" s="702"/>
      <c r="I114" s="718"/>
    </row>
    <row r="115" spans="1:9" ht="12.75">
      <c r="A115" s="1256" t="s">
        <v>392</v>
      </c>
      <c r="I115" s="718"/>
    </row>
    <row r="116" spans="1:9" ht="12.75">
      <c r="A116" s="1256" t="s">
        <v>393</v>
      </c>
      <c r="I116" s="718"/>
    </row>
    <row r="117" spans="1:9" ht="12.75">
      <c r="A117" s="1256" t="s">
        <v>889</v>
      </c>
      <c r="I117" s="718"/>
    </row>
  </sheetData>
  <printOptions horizontalCentered="1"/>
  <pageMargins left="0.49" right="0.44" top="0.5" bottom="0.7" header="0.5" footer="0.4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A41" sqref="A41:B45"/>
    </sheetView>
  </sheetViews>
  <sheetFormatPr defaultColWidth="9.140625" defaultRowHeight="12.75"/>
  <cols>
    <col min="1" max="1" width="23.421875" style="596" customWidth="1"/>
    <col min="2" max="2" width="11.140625" style="616" customWidth="1"/>
    <col min="3" max="3" width="12.140625" style="600" customWidth="1"/>
    <col min="4" max="4" width="12.57421875" style="600" customWidth="1"/>
    <col min="5" max="5" width="11.140625" style="600" customWidth="1"/>
    <col min="6" max="6" width="9.8515625" style="600" customWidth="1"/>
    <col min="7" max="7" width="7.8515625" style="600" customWidth="1"/>
    <col min="8" max="8" width="9.57421875" style="600" customWidth="1"/>
    <col min="9" max="9" width="12.140625" style="596" customWidth="1"/>
    <col min="10" max="10" width="1.7109375" style="596" customWidth="1"/>
    <col min="11" max="11" width="11.140625" style="596" customWidth="1"/>
    <col min="12" max="16384" width="9.140625" style="596" customWidth="1"/>
  </cols>
  <sheetData>
    <row r="1" spans="1:11" ht="12.75">
      <c r="A1" s="592" t="s">
        <v>237</v>
      </c>
      <c r="B1" s="593"/>
      <c r="C1" s="594"/>
      <c r="D1" s="594"/>
      <c r="E1" s="594"/>
      <c r="F1" s="594"/>
      <c r="G1" s="594"/>
      <c r="H1" s="594"/>
      <c r="I1" s="595"/>
      <c r="J1" s="595"/>
      <c r="K1" s="595"/>
    </row>
    <row r="2" spans="1:11" ht="12.75">
      <c r="A2" s="597" t="s">
        <v>1973</v>
      </c>
      <c r="B2" s="593"/>
      <c r="C2" s="594"/>
      <c r="D2" s="594"/>
      <c r="E2" s="594"/>
      <c r="F2" s="594"/>
      <c r="G2" s="594"/>
      <c r="H2" s="594"/>
      <c r="I2" s="595"/>
      <c r="J2" s="595"/>
      <c r="K2" s="595"/>
    </row>
    <row r="3" spans="1:11" ht="13.5" thickBot="1">
      <c r="A3" s="636" t="s">
        <v>150</v>
      </c>
      <c r="B3" s="593"/>
      <c r="C3" s="598"/>
      <c r="D3" s="598"/>
      <c r="E3" s="598"/>
      <c r="F3" s="598"/>
      <c r="G3" s="598"/>
      <c r="H3" s="598"/>
      <c r="I3" s="595"/>
      <c r="J3" s="595"/>
      <c r="K3" s="595"/>
    </row>
    <row r="4" spans="2:11" ht="13.5" thickBot="1">
      <c r="B4" s="599"/>
      <c r="E4" s="601"/>
      <c r="F4" s="601" t="s">
        <v>774</v>
      </c>
      <c r="H4" s="601"/>
      <c r="I4" s="1285" t="s">
        <v>1120</v>
      </c>
      <c r="J4" s="627"/>
      <c r="K4" s="1286"/>
    </row>
    <row r="5" spans="1:11" ht="12.75">
      <c r="A5" s="602"/>
      <c r="B5" s="601" t="s">
        <v>775</v>
      </c>
      <c r="C5" s="601" t="s">
        <v>776</v>
      </c>
      <c r="D5" s="601" t="s">
        <v>777</v>
      </c>
      <c r="E5" s="601" t="s">
        <v>778</v>
      </c>
      <c r="F5" s="601" t="s">
        <v>779</v>
      </c>
      <c r="G5" s="601"/>
      <c r="H5" s="601"/>
      <c r="I5" s="603" t="s">
        <v>780</v>
      </c>
      <c r="J5" s="604"/>
      <c r="K5" s="605" t="s">
        <v>781</v>
      </c>
    </row>
    <row r="6" spans="1:11" ht="13.5" thickBot="1">
      <c r="A6" s="602" t="s">
        <v>782</v>
      </c>
      <c r="B6" s="632" t="s">
        <v>397</v>
      </c>
      <c r="C6" s="606" t="s">
        <v>783</v>
      </c>
      <c r="D6" s="606" t="s">
        <v>784</v>
      </c>
      <c r="E6" s="606" t="s">
        <v>785</v>
      </c>
      <c r="F6" s="606" t="s">
        <v>786</v>
      </c>
      <c r="G6" s="606" t="s">
        <v>787</v>
      </c>
      <c r="H6" s="606" t="s">
        <v>788</v>
      </c>
      <c r="I6" s="607" t="s">
        <v>789</v>
      </c>
      <c r="J6" s="608"/>
      <c r="K6" s="609" t="s">
        <v>790</v>
      </c>
    </row>
    <row r="7" spans="1:8" ht="7.5" customHeight="1">
      <c r="A7" s="610"/>
      <c r="B7" s="593"/>
      <c r="C7" s="611"/>
      <c r="D7" s="611"/>
      <c r="E7" s="611"/>
      <c r="F7" s="612"/>
      <c r="G7" s="612"/>
      <c r="H7" s="596"/>
    </row>
    <row r="8" spans="1:11" ht="12.75">
      <c r="A8" s="613" t="s">
        <v>1974</v>
      </c>
      <c r="B8" s="614">
        <v>192.87718814174573</v>
      </c>
      <c r="C8" s="614">
        <f>SUM(D8:H8)+K8</f>
        <v>486.1853983763697</v>
      </c>
      <c r="D8" s="614">
        <v>306.23089700065634</v>
      </c>
      <c r="E8" s="614">
        <v>21.885084559970878</v>
      </c>
      <c r="F8" s="614">
        <v>7.5134168157423975</v>
      </c>
      <c r="G8" s="1287">
        <v>0</v>
      </c>
      <c r="H8" s="1287">
        <v>0</v>
      </c>
      <c r="I8" s="614">
        <v>8</v>
      </c>
      <c r="K8" s="614">
        <v>150.556</v>
      </c>
    </row>
    <row r="9" spans="1:11" ht="12.75">
      <c r="A9" s="613" t="s">
        <v>1975</v>
      </c>
      <c r="B9" s="614">
        <v>453.6046963981494</v>
      </c>
      <c r="C9" s="614">
        <f aca="true" t="shared" si="0" ref="C9:C34">SUM(D9:H9)+K9</f>
        <v>1030.7920856425596</v>
      </c>
      <c r="D9" s="614">
        <v>732.0376680682356</v>
      </c>
      <c r="E9" s="614">
        <v>52.31577356716848</v>
      </c>
      <c r="F9" s="614">
        <v>17.960644007155636</v>
      </c>
      <c r="G9" s="1287">
        <v>0</v>
      </c>
      <c r="H9" s="1287">
        <v>0</v>
      </c>
      <c r="I9" s="614">
        <v>16</v>
      </c>
      <c r="K9" s="614">
        <v>228.478</v>
      </c>
    </row>
    <row r="10" spans="1:11" ht="12.75">
      <c r="A10" s="613" t="s">
        <v>1976</v>
      </c>
      <c r="B10" s="614">
        <v>28928.67222275551</v>
      </c>
      <c r="C10" s="614">
        <f t="shared" si="0"/>
        <v>104781.00641284452</v>
      </c>
      <c r="D10" s="614">
        <v>45088.85397742997</v>
      </c>
      <c r="E10" s="614">
        <v>3222.318164734759</v>
      </c>
      <c r="F10" s="614">
        <v>1106.2611806797854</v>
      </c>
      <c r="G10" s="614">
        <v>393.46286</v>
      </c>
      <c r="H10" s="614">
        <v>3173.40238</v>
      </c>
      <c r="I10" s="614">
        <v>6399</v>
      </c>
      <c r="K10" s="614">
        <v>51796.70785</v>
      </c>
    </row>
    <row r="11" spans="1:11" ht="12.75">
      <c r="A11" s="613" t="s">
        <v>1977</v>
      </c>
      <c r="B11" s="614">
        <v>1047.2574989584155</v>
      </c>
      <c r="C11" s="614">
        <f t="shared" si="0"/>
        <v>1944.2751626145778</v>
      </c>
      <c r="D11" s="614">
        <v>1662.3962980035628</v>
      </c>
      <c r="E11" s="614">
        <v>118.80474475412763</v>
      </c>
      <c r="F11" s="614">
        <v>40.7871198568873</v>
      </c>
      <c r="G11" s="1287">
        <v>0</v>
      </c>
      <c r="H11" s="1287">
        <v>0</v>
      </c>
      <c r="I11" s="614">
        <v>39</v>
      </c>
      <c r="K11" s="614">
        <v>122.287</v>
      </c>
    </row>
    <row r="12" spans="1:11" ht="12.75">
      <c r="A12" s="613" t="s">
        <v>1978</v>
      </c>
      <c r="B12" s="614">
        <v>155.02819786310508</v>
      </c>
      <c r="C12" s="614">
        <f t="shared" si="0"/>
        <v>423.11087208854997</v>
      </c>
      <c r="D12" s="614">
        <v>234.77702103383652</v>
      </c>
      <c r="E12" s="614">
        <v>16.778564829311005</v>
      </c>
      <c r="F12" s="614">
        <v>5.7602862254025045</v>
      </c>
      <c r="G12" s="1287">
        <v>0</v>
      </c>
      <c r="H12" s="1287">
        <v>0</v>
      </c>
      <c r="I12" s="614">
        <v>15</v>
      </c>
      <c r="K12" s="614">
        <v>165.795</v>
      </c>
    </row>
    <row r="13" spans="1:11" ht="12.75">
      <c r="A13" s="613" t="s">
        <v>1979</v>
      </c>
      <c r="B13" s="614">
        <v>247.16274121504185</v>
      </c>
      <c r="C13" s="614">
        <f t="shared" si="0"/>
        <v>705.9407474285532</v>
      </c>
      <c r="D13" s="614">
        <v>395.18368136751366</v>
      </c>
      <c r="E13" s="614">
        <v>28.242180551200512</v>
      </c>
      <c r="F13" s="614">
        <v>9.695885509838998</v>
      </c>
      <c r="G13" s="1287">
        <v>0</v>
      </c>
      <c r="H13" s="1287">
        <v>0</v>
      </c>
      <c r="I13" s="614">
        <v>21</v>
      </c>
      <c r="K13" s="614">
        <v>272.819</v>
      </c>
    </row>
    <row r="14" spans="1:11" ht="12.75">
      <c r="A14" s="613" t="s">
        <v>1980</v>
      </c>
      <c r="B14" s="614">
        <v>283.2147305684869</v>
      </c>
      <c r="C14" s="614">
        <f t="shared" si="0"/>
        <v>603.1039804912814</v>
      </c>
      <c r="D14" s="614">
        <v>446.22216420095634</v>
      </c>
      <c r="E14" s="614">
        <v>31.889694644528994</v>
      </c>
      <c r="F14" s="614">
        <v>10.948121645796066</v>
      </c>
      <c r="G14" s="1287">
        <v>0</v>
      </c>
      <c r="H14" s="1287">
        <v>0</v>
      </c>
      <c r="I14" s="614">
        <v>21</v>
      </c>
      <c r="K14" s="614">
        <v>114.044</v>
      </c>
    </row>
    <row r="15" spans="1:11" ht="12.75">
      <c r="A15" s="613" t="s">
        <v>1981</v>
      </c>
      <c r="B15" s="614">
        <v>9784.471783051893</v>
      </c>
      <c r="C15" s="614">
        <f t="shared" si="0"/>
        <v>30492.010391446842</v>
      </c>
      <c r="D15" s="614">
        <v>15264.881094299384</v>
      </c>
      <c r="E15" s="614">
        <v>1090.9193579703579</v>
      </c>
      <c r="F15" s="614">
        <v>374.5259391771019</v>
      </c>
      <c r="G15" s="1287">
        <v>0</v>
      </c>
      <c r="H15" s="1287">
        <v>0</v>
      </c>
      <c r="I15" s="614">
        <v>1498</v>
      </c>
      <c r="K15" s="614">
        <v>13761.684</v>
      </c>
    </row>
    <row r="16" spans="1:11" ht="12.75">
      <c r="A16" s="613" t="s">
        <v>1982</v>
      </c>
      <c r="B16" s="614">
        <v>324.2204257576438</v>
      </c>
      <c r="C16" s="614">
        <f t="shared" si="0"/>
        <v>832.727978323646</v>
      </c>
      <c r="D16" s="614">
        <v>495.80240466772926</v>
      </c>
      <c r="E16" s="614">
        <v>35.43299404947666</v>
      </c>
      <c r="F16" s="614">
        <v>12.164579606440071</v>
      </c>
      <c r="G16" s="1287">
        <v>0</v>
      </c>
      <c r="H16" s="1287">
        <v>0</v>
      </c>
      <c r="I16" s="614">
        <v>33</v>
      </c>
      <c r="K16" s="614">
        <v>289.328</v>
      </c>
    </row>
    <row r="17" spans="1:11" ht="12.75">
      <c r="A17" s="613" t="s">
        <v>1983</v>
      </c>
      <c r="B17" s="614">
        <v>2585.7479609128027</v>
      </c>
      <c r="C17" s="614">
        <f t="shared" si="0"/>
        <v>7230.769648269714</v>
      </c>
      <c r="D17" s="614">
        <v>4008.708265975258</v>
      </c>
      <c r="E17" s="614">
        <v>286.4861783588569</v>
      </c>
      <c r="F17" s="614">
        <v>98.35420393559929</v>
      </c>
      <c r="G17" s="1287">
        <v>0</v>
      </c>
      <c r="H17" s="1287">
        <v>0</v>
      </c>
      <c r="I17" s="614">
        <v>254</v>
      </c>
      <c r="K17" s="614">
        <v>2837.221</v>
      </c>
    </row>
    <row r="18" spans="1:11" ht="12.75">
      <c r="A18" s="613" t="s">
        <v>1984</v>
      </c>
      <c r="B18" s="614">
        <v>5557.2266960344605</v>
      </c>
      <c r="C18" s="614">
        <f t="shared" si="0"/>
        <v>21383.33650359053</v>
      </c>
      <c r="D18" s="614">
        <v>8663.417900385235</v>
      </c>
      <c r="E18" s="614">
        <v>619.1394636704142</v>
      </c>
      <c r="F18" s="614">
        <v>212.5581395348837</v>
      </c>
      <c r="G18" s="1287">
        <v>0</v>
      </c>
      <c r="H18" s="1287">
        <v>0</v>
      </c>
      <c r="I18" s="614">
        <v>1059</v>
      </c>
      <c r="K18" s="614">
        <v>11888.221</v>
      </c>
    </row>
    <row r="19" spans="1:11" ht="12.75">
      <c r="A19" s="613" t="s">
        <v>1985</v>
      </c>
      <c r="B19" s="614">
        <v>1524.2519689475657</v>
      </c>
      <c r="C19" s="614">
        <f t="shared" si="0"/>
        <v>3490.314067770048</v>
      </c>
      <c r="D19" s="614">
        <v>2486.3032351719953</v>
      </c>
      <c r="E19" s="614">
        <v>177.68604368928732</v>
      </c>
      <c r="F19" s="614">
        <v>61.001788908765654</v>
      </c>
      <c r="G19" s="1287">
        <v>0</v>
      </c>
      <c r="H19" s="1287">
        <v>0</v>
      </c>
      <c r="I19" s="614">
        <v>105</v>
      </c>
      <c r="K19" s="614">
        <v>765.323</v>
      </c>
    </row>
    <row r="20" spans="1:11" ht="12.75">
      <c r="A20" s="613" t="s">
        <v>1986</v>
      </c>
      <c r="B20" s="614">
        <v>1250.502126211077</v>
      </c>
      <c r="C20" s="614">
        <f t="shared" si="0"/>
        <v>2781.05855990713</v>
      </c>
      <c r="D20" s="614">
        <v>1993.4173152376059</v>
      </c>
      <c r="E20" s="614">
        <v>142.46147901657235</v>
      </c>
      <c r="F20" s="614">
        <v>48.90876565295171</v>
      </c>
      <c r="G20" s="1287">
        <v>0</v>
      </c>
      <c r="H20" s="1287">
        <v>0</v>
      </c>
      <c r="I20" s="614">
        <v>112</v>
      </c>
      <c r="K20" s="614">
        <v>596.271</v>
      </c>
    </row>
    <row r="21" spans="1:11" ht="12.75">
      <c r="A21" s="613" t="s">
        <v>1987</v>
      </c>
      <c r="B21" s="614">
        <v>133.306004939679</v>
      </c>
      <c r="C21" s="614">
        <f t="shared" si="0"/>
        <v>264.05987317236776</v>
      </c>
      <c r="D21" s="614">
        <v>209.98690080045006</v>
      </c>
      <c r="E21" s="614">
        <v>15.006915126837173</v>
      </c>
      <c r="F21" s="614">
        <v>5.152057245080501</v>
      </c>
      <c r="G21" s="1287">
        <v>0</v>
      </c>
      <c r="H21" s="1287">
        <v>0</v>
      </c>
      <c r="I21" s="614">
        <v>9</v>
      </c>
      <c r="K21" s="614">
        <v>33.914</v>
      </c>
    </row>
    <row r="22" spans="1:11" ht="12.75">
      <c r="A22" s="613" t="s">
        <v>1988</v>
      </c>
      <c r="B22" s="614">
        <v>7461.843713496036</v>
      </c>
      <c r="C22" s="614">
        <f t="shared" si="0"/>
        <v>27673.26891824513</v>
      </c>
      <c r="D22" s="614">
        <v>11288.254160390861</v>
      </c>
      <c r="E22" s="614">
        <v>806.7259027558789</v>
      </c>
      <c r="F22" s="614">
        <v>276.95885509838996</v>
      </c>
      <c r="G22" s="1287">
        <v>0</v>
      </c>
      <c r="H22" s="1287">
        <v>0</v>
      </c>
      <c r="I22" s="614">
        <v>1606</v>
      </c>
      <c r="K22" s="614">
        <v>15301.33</v>
      </c>
    </row>
    <row r="23" spans="1:11" ht="12.75">
      <c r="A23" s="613" t="s">
        <v>1989</v>
      </c>
      <c r="B23" s="614">
        <v>730.5207873750686</v>
      </c>
      <c r="C23" s="614">
        <f t="shared" si="0"/>
        <v>1423.7137149140221</v>
      </c>
      <c r="D23" s="614">
        <v>1138.8872883691076</v>
      </c>
      <c r="E23" s="614">
        <v>81.39167162541548</v>
      </c>
      <c r="F23" s="614">
        <v>27.942754919499105</v>
      </c>
      <c r="G23" s="1287">
        <v>0</v>
      </c>
      <c r="H23" s="1287">
        <v>0</v>
      </c>
      <c r="I23" s="614">
        <v>32</v>
      </c>
      <c r="K23" s="614">
        <v>175.492</v>
      </c>
    </row>
    <row r="24" spans="1:11" ht="12.75">
      <c r="A24" s="613" t="s">
        <v>1990</v>
      </c>
      <c r="B24" s="614">
        <v>400.5134706248698</v>
      </c>
      <c r="C24" s="614">
        <f t="shared" si="0"/>
        <v>978.2330308992854</v>
      </c>
      <c r="D24" s="614">
        <v>638.710156601369</v>
      </c>
      <c r="E24" s="614">
        <v>45.6460335107964</v>
      </c>
      <c r="F24" s="614">
        <v>15.670840787119857</v>
      </c>
      <c r="G24" s="1287">
        <v>0</v>
      </c>
      <c r="H24" s="1287">
        <v>0</v>
      </c>
      <c r="I24" s="614">
        <v>19</v>
      </c>
      <c r="K24" s="614">
        <v>278.206</v>
      </c>
    </row>
    <row r="25" spans="1:11" ht="12.75">
      <c r="A25" s="613" t="s">
        <v>1991</v>
      </c>
      <c r="B25" s="614">
        <v>544.3259258350214</v>
      </c>
      <c r="C25" s="614">
        <f t="shared" si="0"/>
        <v>968.135669925107</v>
      </c>
      <c r="D25" s="614">
        <v>822.4486948017627</v>
      </c>
      <c r="E25" s="614">
        <v>58.77708424677893</v>
      </c>
      <c r="F25" s="614">
        <v>20.178890876565298</v>
      </c>
      <c r="G25" s="1287">
        <v>0</v>
      </c>
      <c r="H25" s="1287">
        <v>0</v>
      </c>
      <c r="I25" s="614">
        <v>13</v>
      </c>
      <c r="K25" s="614">
        <v>66.731</v>
      </c>
    </row>
    <row r="26" spans="1:11" ht="12.75">
      <c r="A26" s="613" t="s">
        <v>1992</v>
      </c>
      <c r="B26" s="614">
        <v>608.6732522293971</v>
      </c>
      <c r="C26" s="614">
        <f t="shared" si="0"/>
        <v>1407.621605427473</v>
      </c>
      <c r="D26" s="614">
        <v>952.2322654353741</v>
      </c>
      <c r="E26" s="614">
        <v>68.05219151267134</v>
      </c>
      <c r="F26" s="614">
        <v>23.36314847942755</v>
      </c>
      <c r="G26" s="1287">
        <v>0</v>
      </c>
      <c r="H26" s="1287">
        <v>0</v>
      </c>
      <c r="I26" s="614">
        <v>54</v>
      </c>
      <c r="K26" s="614">
        <v>363.974</v>
      </c>
    </row>
    <row r="27" spans="1:11" ht="12.75">
      <c r="A27" s="613" t="s">
        <v>1993</v>
      </c>
      <c r="B27" s="614">
        <v>872.9361438868842</v>
      </c>
      <c r="C27" s="614">
        <f t="shared" si="0"/>
        <v>1830.407999468572</v>
      </c>
      <c r="D27" s="614">
        <v>1357.6236433695765</v>
      </c>
      <c r="E27" s="614">
        <v>97.02387488253754</v>
      </c>
      <c r="F27" s="614">
        <v>33.309481216457954</v>
      </c>
      <c r="G27" s="1287">
        <v>0</v>
      </c>
      <c r="H27" s="1287">
        <v>0</v>
      </c>
      <c r="I27" s="614">
        <v>70</v>
      </c>
      <c r="K27" s="614">
        <v>342.451</v>
      </c>
    </row>
    <row r="28" spans="1:11" ht="12.75">
      <c r="A28" s="613" t="s">
        <v>1994</v>
      </c>
      <c r="B28" s="614">
        <v>338.851196465433</v>
      </c>
      <c r="C28" s="614">
        <f t="shared" si="0"/>
        <v>723.9761533916466</v>
      </c>
      <c r="D28" s="614">
        <v>527.8837367344647</v>
      </c>
      <c r="E28" s="614">
        <v>37.72571719385456</v>
      </c>
      <c r="F28" s="614">
        <v>12.95169946332737</v>
      </c>
      <c r="G28" s="1287">
        <v>0</v>
      </c>
      <c r="H28" s="1287">
        <v>0</v>
      </c>
      <c r="I28" s="614">
        <v>29</v>
      </c>
      <c r="K28" s="614">
        <v>145.415</v>
      </c>
    </row>
    <row r="29" spans="1:11" ht="12.75">
      <c r="A29" s="613" t="s">
        <v>1995</v>
      </c>
      <c r="B29" s="614">
        <v>756.5958886902557</v>
      </c>
      <c r="C29" s="614">
        <f t="shared" si="0"/>
        <v>2563.3357127463864</v>
      </c>
      <c r="D29" s="614">
        <v>1188.4675288358803</v>
      </c>
      <c r="E29" s="614">
        <v>84.93497103036316</v>
      </c>
      <c r="F29" s="614">
        <v>29.15921288014311</v>
      </c>
      <c r="G29" s="1287">
        <v>0</v>
      </c>
      <c r="H29" s="1287">
        <v>0</v>
      </c>
      <c r="I29" s="614">
        <v>159</v>
      </c>
      <c r="K29" s="614">
        <v>1260.774</v>
      </c>
    </row>
    <row r="30" spans="1:11" ht="12.75">
      <c r="A30" s="613" t="s">
        <v>1996</v>
      </c>
      <c r="B30" s="614">
        <v>1157.8958469818463</v>
      </c>
      <c r="C30" s="614">
        <f t="shared" si="0"/>
        <v>2856.4512731849445</v>
      </c>
      <c r="D30" s="614">
        <v>1824.26120070391</v>
      </c>
      <c r="E30" s="614">
        <v>130.37257516439794</v>
      </c>
      <c r="F30" s="614">
        <v>44.75849731663685</v>
      </c>
      <c r="G30" s="1287">
        <v>0</v>
      </c>
      <c r="H30" s="1287">
        <v>0</v>
      </c>
      <c r="I30" s="614">
        <v>139</v>
      </c>
      <c r="K30" s="614">
        <v>857.059</v>
      </c>
    </row>
    <row r="31" spans="1:11" ht="12.75">
      <c r="A31" s="613" t="s">
        <v>1997</v>
      </c>
      <c r="B31" s="614">
        <v>292.4009982045144</v>
      </c>
      <c r="C31" s="614">
        <f t="shared" si="0"/>
        <v>520.2170975645545</v>
      </c>
      <c r="D31" s="614">
        <v>459.3463455009845</v>
      </c>
      <c r="E31" s="614">
        <v>32.82762683995632</v>
      </c>
      <c r="F31" s="614">
        <v>11.270125223613597</v>
      </c>
      <c r="G31" s="1287">
        <v>0</v>
      </c>
      <c r="H31" s="1287">
        <v>0</v>
      </c>
      <c r="I31" s="614">
        <v>11</v>
      </c>
      <c r="K31" s="614">
        <v>16.773</v>
      </c>
    </row>
    <row r="32" spans="1:11" ht="12.75">
      <c r="A32" s="613" t="s">
        <v>1998</v>
      </c>
      <c r="B32" s="614">
        <v>734.0429983954658</v>
      </c>
      <c r="C32" s="614">
        <f t="shared" si="0"/>
        <v>2075.023833071113</v>
      </c>
      <c r="D32" s="614">
        <v>1127.2213494357495</v>
      </c>
      <c r="E32" s="614">
        <v>80.55795411836898</v>
      </c>
      <c r="F32" s="614">
        <v>27.656529516994635</v>
      </c>
      <c r="G32" s="1287">
        <v>0</v>
      </c>
      <c r="H32" s="1287">
        <v>0</v>
      </c>
      <c r="I32" s="614">
        <v>61</v>
      </c>
      <c r="K32" s="614">
        <v>839.588</v>
      </c>
    </row>
    <row r="33" spans="1:11" ht="12.75">
      <c r="A33" s="613" t="s">
        <v>1999</v>
      </c>
      <c r="B33" s="614">
        <v>86.99794394832114</v>
      </c>
      <c r="C33" s="614">
        <f t="shared" si="0"/>
        <v>334.4273468845482</v>
      </c>
      <c r="D33" s="614">
        <v>138.53302483363024</v>
      </c>
      <c r="E33" s="614">
        <v>9.900395396177302</v>
      </c>
      <c r="F33" s="614">
        <v>3.3989266547406083</v>
      </c>
      <c r="G33" s="1287">
        <v>0</v>
      </c>
      <c r="H33" s="1287">
        <v>0</v>
      </c>
      <c r="I33" s="614">
        <v>31</v>
      </c>
      <c r="K33" s="614">
        <v>182.595</v>
      </c>
    </row>
    <row r="34" spans="1:11" ht="12.75">
      <c r="A34" s="613" t="s">
        <v>2000</v>
      </c>
      <c r="B34" s="614">
        <v>562.7112722432952</v>
      </c>
      <c r="C34" s="614">
        <f t="shared" si="0"/>
        <v>1628.8742552914719</v>
      </c>
      <c r="D34" s="614">
        <v>888.0696013019034</v>
      </c>
      <c r="E34" s="614">
        <v>63.46674522391554</v>
      </c>
      <c r="F34" s="614">
        <v>21.788908765652952</v>
      </c>
      <c r="G34" s="1287">
        <v>0</v>
      </c>
      <c r="H34" s="1287">
        <v>0</v>
      </c>
      <c r="I34" s="614">
        <v>66</v>
      </c>
      <c r="K34" s="614">
        <v>655.549</v>
      </c>
    </row>
    <row r="35" spans="1:9" ht="4.5" customHeight="1">
      <c r="A35" s="613"/>
      <c r="B35" s="614"/>
      <c r="C35" s="614"/>
      <c r="D35" s="614"/>
      <c r="E35" s="614"/>
      <c r="F35" s="614"/>
      <c r="G35" s="614"/>
      <c r="H35" s="614"/>
      <c r="I35" s="614"/>
    </row>
    <row r="36" spans="1:11" ht="12.75">
      <c r="A36" s="613" t="s">
        <v>2001</v>
      </c>
      <c r="B36" s="614">
        <f>SUM(B8:B35)</f>
        <v>67015.85368013199</v>
      </c>
      <c r="C36" s="614">
        <f>SUM(C8:C35)</f>
        <v>221432.37829298095</v>
      </c>
      <c r="D36" s="614">
        <f aca="true" t="shared" si="1" ref="D36:I36">SUM(D8:D34)</f>
        <v>104340.15781995698</v>
      </c>
      <c r="E36" s="614">
        <f t="shared" si="1"/>
        <v>7456.7693830239805</v>
      </c>
      <c r="F36" s="614">
        <f t="shared" si="1"/>
        <v>2560</v>
      </c>
      <c r="G36" s="614">
        <f t="shared" si="1"/>
        <v>393.46286</v>
      </c>
      <c r="H36" s="614">
        <f t="shared" si="1"/>
        <v>3173.40238</v>
      </c>
      <c r="I36" s="614">
        <f t="shared" si="1"/>
        <v>11879</v>
      </c>
      <c r="J36" s="614"/>
      <c r="K36" s="614">
        <f>SUM(K8:K34)</f>
        <v>103508.58585</v>
      </c>
    </row>
    <row r="37" spans="1:9" ht="4.5" customHeight="1">
      <c r="A37" s="613"/>
      <c r="B37" s="614"/>
      <c r="C37" s="614"/>
      <c r="D37" s="614"/>
      <c r="E37" s="614"/>
      <c r="F37" s="614"/>
      <c r="G37" s="614"/>
      <c r="H37" s="614"/>
      <c r="I37" s="614"/>
    </row>
    <row r="38" spans="1:11" ht="12.75">
      <c r="A38" s="613" t="s">
        <v>2002</v>
      </c>
      <c r="B38" s="614">
        <f>SUM(B36)</f>
        <v>67015.85368013199</v>
      </c>
      <c r="C38" s="614">
        <f>SUM(D38:H38)+K38</f>
        <v>221432.37829298095</v>
      </c>
      <c r="D38" s="614">
        <f aca="true" t="shared" si="2" ref="D38:K38">SUM(D36)</f>
        <v>104340.15781995698</v>
      </c>
      <c r="E38" s="614">
        <f t="shared" si="2"/>
        <v>7456.7693830239805</v>
      </c>
      <c r="F38" s="614">
        <f t="shared" si="2"/>
        <v>2560</v>
      </c>
      <c r="G38" s="614">
        <f t="shared" si="2"/>
        <v>393.46286</v>
      </c>
      <c r="H38" s="614">
        <f t="shared" si="2"/>
        <v>3173.40238</v>
      </c>
      <c r="I38" s="614">
        <f t="shared" si="2"/>
        <v>11879</v>
      </c>
      <c r="K38" s="614">
        <f t="shared" si="2"/>
        <v>103508.58585</v>
      </c>
    </row>
    <row r="39" spans="1:9" ht="4.5" customHeight="1">
      <c r="A39" s="613"/>
      <c r="B39" s="614"/>
      <c r="C39" s="614"/>
      <c r="D39" s="614"/>
      <c r="E39" s="614"/>
      <c r="F39" s="614"/>
      <c r="G39" s="614"/>
      <c r="H39" s="615"/>
      <c r="I39" s="614"/>
    </row>
    <row r="40" spans="1:11" ht="11.25" customHeight="1">
      <c r="A40" s="596" t="s">
        <v>887</v>
      </c>
      <c r="B40" s="614"/>
      <c r="C40" s="614"/>
      <c r="D40" s="614"/>
      <c r="E40" s="614"/>
      <c r="F40" s="614"/>
      <c r="G40" s="614"/>
      <c r="H40" s="614"/>
      <c r="I40" s="614"/>
      <c r="K40" s="614"/>
    </row>
    <row r="41" spans="1:9" ht="15.75">
      <c r="A41" s="1308" t="s">
        <v>390</v>
      </c>
      <c r="B41" s="614"/>
      <c r="C41" s="614"/>
      <c r="D41" s="614"/>
      <c r="E41" s="614"/>
      <c r="F41" s="614"/>
      <c r="G41" s="614"/>
      <c r="H41" s="614"/>
      <c r="I41" s="614"/>
    </row>
    <row r="42" spans="1:9" ht="12.75">
      <c r="A42" s="1256" t="s">
        <v>391</v>
      </c>
      <c r="B42" s="614"/>
      <c r="C42" s="614"/>
      <c r="D42" s="614"/>
      <c r="E42" s="614"/>
      <c r="F42" s="614"/>
      <c r="G42" s="614"/>
      <c r="I42" s="614"/>
    </row>
    <row r="43" spans="1:9" ht="12.75">
      <c r="A43" s="1256" t="s">
        <v>392</v>
      </c>
      <c r="I43" s="614"/>
    </row>
    <row r="44" spans="1:9" ht="12.75">
      <c r="A44" s="1256" t="s">
        <v>393</v>
      </c>
      <c r="I44" s="614"/>
    </row>
    <row r="45" spans="1:9" ht="12.75">
      <c r="A45" s="1256" t="s">
        <v>394</v>
      </c>
      <c r="B45" s="1309" t="s">
        <v>395</v>
      </c>
      <c r="I45" s="614"/>
    </row>
  </sheetData>
  <printOptions horizontalCentered="1"/>
  <pageMargins left="0.39" right="0.44" top="0.37" bottom="0.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B6" sqref="B6"/>
    </sheetView>
  </sheetViews>
  <sheetFormatPr defaultColWidth="9.140625" defaultRowHeight="12.75"/>
  <cols>
    <col min="1" max="1" width="20.28125" style="727" customWidth="1"/>
    <col min="2" max="2" width="10.8515625" style="747" customWidth="1"/>
    <col min="3" max="3" width="14.421875" style="746" customWidth="1"/>
    <col min="4" max="4" width="12.57421875" style="746" customWidth="1"/>
    <col min="5" max="5" width="12.00390625" style="746" customWidth="1"/>
    <col min="6" max="6" width="12.8515625" style="746" customWidth="1"/>
    <col min="7" max="8" width="10.57421875" style="746" customWidth="1"/>
    <col min="9" max="9" width="10.421875" style="727" customWidth="1"/>
    <col min="10" max="10" width="1.7109375" style="727" customWidth="1"/>
    <col min="11" max="11" width="11.28125" style="727" customWidth="1"/>
    <col min="12" max="16384" width="9.140625" style="727" customWidth="1"/>
  </cols>
  <sheetData>
    <row r="1" spans="1:11" ht="12.75">
      <c r="A1" s="1291" t="s">
        <v>237</v>
      </c>
      <c r="B1" s="724"/>
      <c r="C1" s="725"/>
      <c r="D1" s="725"/>
      <c r="E1" s="725"/>
      <c r="F1" s="725"/>
      <c r="G1" s="725"/>
      <c r="H1" s="725"/>
      <c r="I1" s="726"/>
      <c r="J1" s="726"/>
      <c r="K1" s="726"/>
    </row>
    <row r="2" spans="1:11" ht="12.75">
      <c r="A2" s="723" t="s">
        <v>2190</v>
      </c>
      <c r="B2" s="724"/>
      <c r="C2" s="725"/>
      <c r="D2" s="725"/>
      <c r="E2" s="725"/>
      <c r="F2" s="725"/>
      <c r="G2" s="725"/>
      <c r="H2" s="725"/>
      <c r="I2" s="726"/>
      <c r="J2" s="726"/>
      <c r="K2" s="726"/>
    </row>
    <row r="3" spans="1:11" ht="13.5" thickBot="1">
      <c r="A3" s="636" t="s">
        <v>150</v>
      </c>
      <c r="B3" s="724"/>
      <c r="C3" s="728"/>
      <c r="D3" s="728"/>
      <c r="E3" s="728"/>
      <c r="F3" s="728"/>
      <c r="G3" s="728"/>
      <c r="H3" s="728"/>
      <c r="I3" s="726"/>
      <c r="J3" s="726"/>
      <c r="K3" s="726"/>
    </row>
    <row r="4" spans="2:11" ht="13.5" thickBot="1">
      <c r="B4" s="729"/>
      <c r="C4" s="730"/>
      <c r="D4" s="730"/>
      <c r="E4" s="730"/>
      <c r="F4" s="730" t="s">
        <v>774</v>
      </c>
      <c r="G4" s="730"/>
      <c r="H4" s="730"/>
      <c r="I4" s="1285" t="s">
        <v>1120</v>
      </c>
      <c r="J4" s="627"/>
      <c r="K4" s="1286"/>
    </row>
    <row r="5" spans="1:11" ht="12.75">
      <c r="A5" s="731"/>
      <c r="B5" s="730" t="s">
        <v>775</v>
      </c>
      <c r="C5" s="730" t="s">
        <v>776</v>
      </c>
      <c r="D5" s="730" t="s">
        <v>777</v>
      </c>
      <c r="E5" s="730" t="s">
        <v>778</v>
      </c>
      <c r="F5" s="730" t="s">
        <v>779</v>
      </c>
      <c r="G5" s="730"/>
      <c r="H5" s="730"/>
      <c r="I5" s="732" t="s">
        <v>780</v>
      </c>
      <c r="J5" s="733"/>
      <c r="K5" s="734" t="s">
        <v>781</v>
      </c>
    </row>
    <row r="6" spans="1:11" ht="15" thickBot="1">
      <c r="A6" s="731" t="s">
        <v>782</v>
      </c>
      <c r="B6" s="553" t="s">
        <v>399</v>
      </c>
      <c r="C6" s="735" t="s">
        <v>783</v>
      </c>
      <c r="D6" s="735" t="s">
        <v>784</v>
      </c>
      <c r="E6" s="735" t="s">
        <v>785</v>
      </c>
      <c r="F6" s="735" t="s">
        <v>786</v>
      </c>
      <c r="G6" s="735" t="s">
        <v>787</v>
      </c>
      <c r="H6" s="735" t="s">
        <v>788</v>
      </c>
      <c r="I6" s="736" t="s">
        <v>789</v>
      </c>
      <c r="J6" s="737"/>
      <c r="K6" s="738" t="s">
        <v>790</v>
      </c>
    </row>
    <row r="7" spans="1:8" ht="6.75" customHeight="1">
      <c r="A7" s="739"/>
      <c r="B7" s="724"/>
      <c r="C7" s="740"/>
      <c r="D7" s="740"/>
      <c r="E7" s="740"/>
      <c r="F7" s="741"/>
      <c r="G7" s="741"/>
      <c r="H7" s="727"/>
    </row>
    <row r="8" spans="1:11" ht="12.75">
      <c r="A8" s="742" t="s">
        <v>2191</v>
      </c>
      <c r="B8" s="743">
        <v>3769.5220158828306</v>
      </c>
      <c r="C8" s="743">
        <f aca="true" t="shared" si="0" ref="C8:C24">SUM(D8:H8)+K8</f>
        <v>10395.155811655663</v>
      </c>
      <c r="D8" s="743">
        <v>4795.801399634479</v>
      </c>
      <c r="E8" s="743">
        <v>423.6596583088951</v>
      </c>
      <c r="F8" s="743">
        <v>214.21575371228917</v>
      </c>
      <c r="G8" s="1290">
        <v>0</v>
      </c>
      <c r="H8" s="1290">
        <v>0</v>
      </c>
      <c r="I8" s="743">
        <v>781</v>
      </c>
      <c r="J8" s="743"/>
      <c r="K8" s="743">
        <v>4961.479</v>
      </c>
    </row>
    <row r="9" spans="1:11" ht="12.75">
      <c r="A9" s="742" t="s">
        <v>1205</v>
      </c>
      <c r="B9" s="743">
        <v>163922.83707028365</v>
      </c>
      <c r="C9" s="743">
        <f t="shared" si="0"/>
        <v>327448.09337833046</v>
      </c>
      <c r="D9" s="743">
        <v>148619.09880857263</v>
      </c>
      <c r="E9" s="743">
        <v>12142.902983421043</v>
      </c>
      <c r="F9" s="743">
        <v>8674.78243633676</v>
      </c>
      <c r="G9" s="1290">
        <v>446.61045</v>
      </c>
      <c r="H9" s="1290">
        <v>0</v>
      </c>
      <c r="I9" s="743">
        <v>29258</v>
      </c>
      <c r="J9" s="743"/>
      <c r="K9" s="743">
        <v>157564.69869999998</v>
      </c>
    </row>
    <row r="10" spans="1:11" ht="12.75">
      <c r="A10" s="742" t="s">
        <v>2192</v>
      </c>
      <c r="B10" s="743">
        <v>5957.904169112276</v>
      </c>
      <c r="C10" s="743">
        <f t="shared" si="0"/>
        <v>9575.730478411488</v>
      </c>
      <c r="D10" s="743">
        <v>3800.8458843174562</v>
      </c>
      <c r="E10" s="743">
        <v>187.78438650819598</v>
      </c>
      <c r="F10" s="743">
        <v>317.85620758583616</v>
      </c>
      <c r="G10" s="1290">
        <v>0</v>
      </c>
      <c r="H10" s="1290">
        <v>0</v>
      </c>
      <c r="I10" s="743">
        <v>1323</v>
      </c>
      <c r="J10" s="743"/>
      <c r="K10" s="743">
        <v>5269.244</v>
      </c>
    </row>
    <row r="11" spans="1:11" ht="12.75">
      <c r="A11" s="742" t="s">
        <v>2193</v>
      </c>
      <c r="B11" s="743">
        <v>4321.483004858128</v>
      </c>
      <c r="C11" s="743">
        <f t="shared" si="0"/>
        <v>5633.710243661186</v>
      </c>
      <c r="D11" s="743">
        <v>2231.426215899619</v>
      </c>
      <c r="E11" s="743">
        <v>190.1867615853925</v>
      </c>
      <c r="F11" s="743">
        <v>234.74726617617412</v>
      </c>
      <c r="G11" s="1290">
        <v>0</v>
      </c>
      <c r="H11" s="1290">
        <v>0</v>
      </c>
      <c r="I11" s="743">
        <v>435</v>
      </c>
      <c r="J11" s="743"/>
      <c r="K11" s="743">
        <v>2977.35</v>
      </c>
    </row>
    <row r="12" spans="1:11" ht="12.75">
      <c r="A12" s="742" t="s">
        <v>2194</v>
      </c>
      <c r="B12" s="743">
        <v>171.03275620546182</v>
      </c>
      <c r="C12" s="743">
        <f t="shared" si="0"/>
        <v>12335.495898958805</v>
      </c>
      <c r="D12" s="743">
        <v>11368.674844475865</v>
      </c>
      <c r="E12" s="743">
        <v>818.4821389417173</v>
      </c>
      <c r="F12" s="743">
        <v>9.828915541221528</v>
      </c>
      <c r="G12" s="1290">
        <v>0</v>
      </c>
      <c r="H12" s="1290">
        <v>0</v>
      </c>
      <c r="I12" s="743">
        <v>40</v>
      </c>
      <c r="J12" s="743"/>
      <c r="K12" s="743">
        <v>138.51</v>
      </c>
    </row>
    <row r="13" spans="1:11" ht="12.75">
      <c r="A13" s="742" t="s">
        <v>2195</v>
      </c>
      <c r="B13" s="743">
        <v>201.51803215647732</v>
      </c>
      <c r="C13" s="743">
        <f t="shared" si="0"/>
        <v>215.95222863727736</v>
      </c>
      <c r="D13" s="743">
        <v>117.23701737303215</v>
      </c>
      <c r="E13" s="743">
        <v>0.1637736508608023</v>
      </c>
      <c r="F13" s="743">
        <v>11.139437613384398</v>
      </c>
      <c r="G13" s="1290">
        <v>0</v>
      </c>
      <c r="H13" s="1290">
        <v>0</v>
      </c>
      <c r="I13" s="743">
        <v>32</v>
      </c>
      <c r="J13" s="743"/>
      <c r="K13" s="743">
        <v>87.412</v>
      </c>
    </row>
    <row r="14" spans="1:11" ht="12.75">
      <c r="A14" s="742" t="s">
        <v>1838</v>
      </c>
      <c r="B14" s="743">
        <v>1481.471232080418</v>
      </c>
      <c r="C14" s="743">
        <f t="shared" si="0"/>
        <v>2216.244456648432</v>
      </c>
      <c r="D14" s="743">
        <v>961.4773596342512</v>
      </c>
      <c r="E14" s="743">
        <v>65.845684395757</v>
      </c>
      <c r="F14" s="743">
        <v>83.87341261842371</v>
      </c>
      <c r="G14" s="1290">
        <v>0</v>
      </c>
      <c r="H14" s="1290">
        <v>0</v>
      </c>
      <c r="I14" s="743">
        <v>226</v>
      </c>
      <c r="J14" s="743"/>
      <c r="K14" s="743">
        <v>1105.048</v>
      </c>
    </row>
    <row r="15" spans="1:11" ht="12.75">
      <c r="A15" s="742" t="s">
        <v>2196</v>
      </c>
      <c r="B15" s="743">
        <v>537.7836696034059</v>
      </c>
      <c r="C15" s="743">
        <f t="shared" si="0"/>
        <v>693.0939830388372</v>
      </c>
      <c r="D15" s="743">
        <v>315.1461293521319</v>
      </c>
      <c r="E15" s="743">
        <v>7.022744300156921</v>
      </c>
      <c r="F15" s="743">
        <v>31.234109386548415</v>
      </c>
      <c r="G15" s="1290">
        <v>0</v>
      </c>
      <c r="H15" s="1290">
        <v>0</v>
      </c>
      <c r="I15" s="743">
        <v>72</v>
      </c>
      <c r="J15" s="743"/>
      <c r="K15" s="743">
        <v>339.691</v>
      </c>
    </row>
    <row r="16" spans="1:11" ht="12.75">
      <c r="A16" s="742" t="s">
        <v>928</v>
      </c>
      <c r="B16" s="743">
        <v>534.620550631324</v>
      </c>
      <c r="C16" s="743">
        <f t="shared" si="0"/>
        <v>1737.663362959193</v>
      </c>
      <c r="D16" s="743">
        <v>1177.388795044078</v>
      </c>
      <c r="E16" s="743">
        <v>2.2060636149064368</v>
      </c>
      <c r="F16" s="743">
        <v>31.17950430020829</v>
      </c>
      <c r="G16" s="1290">
        <v>0</v>
      </c>
      <c r="H16" s="1290">
        <v>0</v>
      </c>
      <c r="I16" s="743">
        <v>101</v>
      </c>
      <c r="J16" s="743"/>
      <c r="K16" s="743">
        <v>526.889</v>
      </c>
    </row>
    <row r="17" spans="1:11" ht="12.75">
      <c r="A17" s="742" t="s">
        <v>929</v>
      </c>
      <c r="B17" s="743">
        <v>5439.039096486381</v>
      </c>
      <c r="C17" s="743">
        <f t="shared" si="0"/>
        <v>14266.473222008286</v>
      </c>
      <c r="D17" s="743">
        <v>5679.559805466155</v>
      </c>
      <c r="E17" s="743">
        <v>235.50542534411943</v>
      </c>
      <c r="F17" s="743">
        <v>279.03199119801116</v>
      </c>
      <c r="G17" s="1290">
        <v>0</v>
      </c>
      <c r="H17" s="1290">
        <v>0</v>
      </c>
      <c r="I17" s="743">
        <v>1457</v>
      </c>
      <c r="J17" s="743"/>
      <c r="K17" s="743">
        <v>8072.376</v>
      </c>
    </row>
    <row r="18" spans="1:11" ht="12.75">
      <c r="A18" s="742" t="s">
        <v>1805</v>
      </c>
      <c r="B18" s="743">
        <v>813.1285571729627</v>
      </c>
      <c r="C18" s="743">
        <f t="shared" si="0"/>
        <v>3607.308313106263</v>
      </c>
      <c r="D18" s="743">
        <v>1300.8384799962735</v>
      </c>
      <c r="E18" s="743">
        <v>3.2440197995010576</v>
      </c>
      <c r="F18" s="743">
        <v>49.52681331048848</v>
      </c>
      <c r="G18" s="1290">
        <v>0</v>
      </c>
      <c r="H18" s="1290">
        <v>0</v>
      </c>
      <c r="I18" s="743">
        <v>193</v>
      </c>
      <c r="J18" s="743"/>
      <c r="K18" s="743">
        <v>2253.699</v>
      </c>
    </row>
    <row r="19" spans="1:11" ht="12.75">
      <c r="A19" s="742" t="s">
        <v>2197</v>
      </c>
      <c r="B19" s="743">
        <v>5665.2935641439535</v>
      </c>
      <c r="C19" s="743">
        <f t="shared" si="0"/>
        <v>19808.678168400635</v>
      </c>
      <c r="D19" s="743">
        <v>8968.579810234827</v>
      </c>
      <c r="E19" s="743">
        <v>585.6860286959441</v>
      </c>
      <c r="F19" s="743">
        <v>312.72332946986495</v>
      </c>
      <c r="G19" s="1290">
        <v>0</v>
      </c>
      <c r="H19" s="1290">
        <v>0</v>
      </c>
      <c r="I19" s="743">
        <v>1756</v>
      </c>
      <c r="J19" s="743"/>
      <c r="K19" s="743">
        <v>9941.689</v>
      </c>
    </row>
    <row r="20" spans="1:11" ht="12.75">
      <c r="A20" s="742" t="s">
        <v>2198</v>
      </c>
      <c r="B20" s="743">
        <v>831.3980746339198</v>
      </c>
      <c r="C20" s="743">
        <f t="shared" si="0"/>
        <v>892.4575568357627</v>
      </c>
      <c r="D20" s="743">
        <v>388.0354475807991</v>
      </c>
      <c r="E20" s="743">
        <v>9.010804578487058</v>
      </c>
      <c r="F20" s="743">
        <v>44.06630467647652</v>
      </c>
      <c r="G20" s="1290">
        <v>0</v>
      </c>
      <c r="H20" s="1290">
        <v>0</v>
      </c>
      <c r="I20" s="743">
        <v>105</v>
      </c>
      <c r="J20" s="743"/>
      <c r="K20" s="743">
        <v>451.345</v>
      </c>
    </row>
    <row r="21" spans="1:11" ht="12.75">
      <c r="A21" s="742" t="s">
        <v>2199</v>
      </c>
      <c r="B21" s="743">
        <v>583.5377890028232</v>
      </c>
      <c r="C21" s="743">
        <f t="shared" si="0"/>
        <v>1328.6208114133888</v>
      </c>
      <c r="D21" s="743">
        <v>352.5357171657084</v>
      </c>
      <c r="E21" s="743">
        <v>14.157201752887765</v>
      </c>
      <c r="F21" s="743">
        <v>33.199892494792714</v>
      </c>
      <c r="G21" s="1290">
        <v>0</v>
      </c>
      <c r="H21" s="1290">
        <v>0</v>
      </c>
      <c r="I21" s="743">
        <v>121</v>
      </c>
      <c r="J21" s="743"/>
      <c r="K21" s="743">
        <v>928.728</v>
      </c>
    </row>
    <row r="22" spans="1:11" ht="12.75">
      <c r="A22" s="742" t="s">
        <v>2200</v>
      </c>
      <c r="B22" s="743">
        <v>38876.72090118311</v>
      </c>
      <c r="C22" s="743">
        <f t="shared" si="0"/>
        <v>134244.14460388254</v>
      </c>
      <c r="D22" s="743">
        <v>53202.90755463266</v>
      </c>
      <c r="E22" s="743">
        <v>3137.3521768861033</v>
      </c>
      <c r="F22" s="743">
        <v>2205.554042363771</v>
      </c>
      <c r="G22" s="1290">
        <v>580.83779</v>
      </c>
      <c r="H22" s="1290">
        <v>6105.38401</v>
      </c>
      <c r="I22" s="743">
        <v>10282</v>
      </c>
      <c r="J22" s="743"/>
      <c r="K22" s="743">
        <v>69012.10903</v>
      </c>
    </row>
    <row r="23" spans="1:11" ht="12.75">
      <c r="A23" s="742" t="s">
        <v>2201</v>
      </c>
      <c r="B23" s="743">
        <v>1249.115764227378</v>
      </c>
      <c r="C23" s="743">
        <f t="shared" si="0"/>
        <v>2055.386653419834</v>
      </c>
      <c r="D23" s="743">
        <v>627.4794254955075</v>
      </c>
      <c r="E23" s="743">
        <v>29.01396645150545</v>
      </c>
      <c r="F23" s="743">
        <v>73.66226147282134</v>
      </c>
      <c r="G23" s="1290">
        <v>0</v>
      </c>
      <c r="H23" s="1290">
        <v>0</v>
      </c>
      <c r="I23" s="743">
        <v>251</v>
      </c>
      <c r="J23" s="743"/>
      <c r="K23" s="743">
        <v>1325.231</v>
      </c>
    </row>
    <row r="24" spans="1:11" ht="12.75">
      <c r="A24" s="742" t="s">
        <v>2202</v>
      </c>
      <c r="B24" s="743">
        <v>7255.612294136195</v>
      </c>
      <c r="C24" s="743">
        <f t="shared" si="0"/>
        <v>14936.96444984859</v>
      </c>
      <c r="D24" s="743">
        <v>6652.172052176535</v>
      </c>
      <c r="E24" s="743">
        <v>357.32807592912724</v>
      </c>
      <c r="F24" s="743">
        <v>396.37832174292816</v>
      </c>
      <c r="G24" s="1290">
        <v>0</v>
      </c>
      <c r="H24" s="1290">
        <v>0</v>
      </c>
      <c r="I24" s="743">
        <v>1450</v>
      </c>
      <c r="J24" s="743"/>
      <c r="K24" s="743">
        <v>7531.086</v>
      </c>
    </row>
    <row r="25" spans="1:11" ht="7.5" customHeight="1">
      <c r="A25" s="742"/>
      <c r="B25" s="743"/>
      <c r="C25" s="743"/>
      <c r="D25" s="743"/>
      <c r="E25" s="743"/>
      <c r="F25" s="743"/>
      <c r="G25" s="1290"/>
      <c r="H25" s="1290"/>
      <c r="I25" s="743"/>
      <c r="J25" s="743"/>
      <c r="K25" s="743"/>
    </row>
    <row r="26" spans="1:11" ht="12.75">
      <c r="A26" s="1288" t="s">
        <v>1121</v>
      </c>
      <c r="B26" s="743">
        <f aca="true" t="shared" si="1" ref="B26:I26">SUM(B8:B24)</f>
        <v>241612.01854180067</v>
      </c>
      <c r="C26" s="743">
        <f t="shared" si="1"/>
        <v>561391.1736212167</v>
      </c>
      <c r="D26" s="743">
        <f t="shared" si="1"/>
        <v>250559.204747052</v>
      </c>
      <c r="E26" s="743">
        <f t="shared" si="1"/>
        <v>18209.551894164597</v>
      </c>
      <c r="F26" s="743">
        <f t="shared" si="1"/>
        <v>13003.000000000004</v>
      </c>
      <c r="G26" s="1290">
        <f t="shared" si="1"/>
        <v>1027.4482400000002</v>
      </c>
      <c r="H26" s="1290">
        <f t="shared" si="1"/>
        <v>6105.38401</v>
      </c>
      <c r="I26" s="743">
        <f t="shared" si="1"/>
        <v>47883</v>
      </c>
      <c r="J26" s="743"/>
      <c r="K26" s="743">
        <f>SUM(K8:K24)</f>
        <v>272486.58473000006</v>
      </c>
    </row>
    <row r="27" spans="1:11" ht="18" customHeight="1">
      <c r="A27" s="742"/>
      <c r="B27" s="743"/>
      <c r="C27" s="743"/>
      <c r="D27" s="743"/>
      <c r="E27" s="743"/>
      <c r="F27" s="743"/>
      <c r="G27" s="743"/>
      <c r="H27" s="743"/>
      <c r="I27" s="743"/>
      <c r="J27" s="743"/>
      <c r="K27" s="743"/>
    </row>
    <row r="28" spans="1:8" ht="12.75">
      <c r="A28" s="744" t="s">
        <v>2203</v>
      </c>
      <c r="B28" s="743"/>
      <c r="C28" s="743"/>
      <c r="D28" s="743"/>
      <c r="E28" s="743"/>
      <c r="F28" s="743"/>
      <c r="G28" s="743"/>
      <c r="H28" s="743"/>
    </row>
    <row r="29" spans="1:8" ht="7.5" customHeight="1">
      <c r="A29" s="742"/>
      <c r="B29" s="743"/>
      <c r="C29" s="743"/>
      <c r="D29" s="743" t="s">
        <v>793</v>
      </c>
      <c r="E29" s="743" t="s">
        <v>793</v>
      </c>
      <c r="F29" s="743" t="s">
        <v>793</v>
      </c>
      <c r="G29" s="743" t="s">
        <v>793</v>
      </c>
      <c r="H29" s="743" t="s">
        <v>793</v>
      </c>
    </row>
    <row r="30" spans="1:11" ht="12.75">
      <c r="A30" s="742" t="s">
        <v>881</v>
      </c>
      <c r="B30" s="743">
        <v>72852</v>
      </c>
      <c r="C30" s="743">
        <f>SUM(D30:H30)+K30</f>
        <v>159534.88512558746</v>
      </c>
      <c r="D30" s="743">
        <v>66053.66042386499</v>
      </c>
      <c r="E30" s="743">
        <v>5396.9052205056505</v>
      </c>
      <c r="F30" s="743">
        <v>3855.5013312168244</v>
      </c>
      <c r="G30" s="1290">
        <v>446.61045</v>
      </c>
      <c r="H30" s="1290">
        <v>0</v>
      </c>
      <c r="I30" s="743">
        <v>14587</v>
      </c>
      <c r="K30" s="743">
        <v>83782.2077</v>
      </c>
    </row>
    <row r="31" spans="1:11" ht="12.75">
      <c r="A31" s="742" t="s">
        <v>882</v>
      </c>
      <c r="B31" s="743">
        <v>83403</v>
      </c>
      <c r="C31" s="743">
        <f>SUM(D31:H31)+K31</f>
        <v>246092.4119640799</v>
      </c>
      <c r="D31" s="743">
        <v>107101.3228795542</v>
      </c>
      <c r="E31" s="743">
        <v>6488.345429523987</v>
      </c>
      <c r="F31" s="743">
        <v>4629.473825001681</v>
      </c>
      <c r="G31" s="1290">
        <v>580.83779</v>
      </c>
      <c r="H31" s="1290">
        <v>6105.38401</v>
      </c>
      <c r="I31" s="743">
        <v>19730</v>
      </c>
      <c r="K31" s="743">
        <v>121187.04803</v>
      </c>
    </row>
    <row r="32" spans="1:11" ht="12.75">
      <c r="A32" s="742" t="s">
        <v>883</v>
      </c>
      <c r="B32" s="743">
        <v>85357</v>
      </c>
      <c r="C32" s="743">
        <f>SUM(D32:H32)+K32</f>
        <v>155763.87653154938</v>
      </c>
      <c r="D32" s="743">
        <v>77404.22144363291</v>
      </c>
      <c r="E32" s="743">
        <v>6324.301244134966</v>
      </c>
      <c r="F32" s="743">
        <v>4518.024843781495</v>
      </c>
      <c r="G32" s="1290">
        <v>0</v>
      </c>
      <c r="H32" s="1290">
        <v>0</v>
      </c>
      <c r="I32" s="743">
        <v>13566</v>
      </c>
      <c r="K32" s="743">
        <v>67517.329</v>
      </c>
    </row>
    <row r="33" spans="1:8" ht="7.5" customHeight="1">
      <c r="A33" s="742"/>
      <c r="B33" s="743"/>
      <c r="C33" s="743"/>
      <c r="D33" s="743"/>
      <c r="E33" s="743"/>
      <c r="F33" s="743"/>
      <c r="G33" s="743"/>
      <c r="H33" s="743"/>
    </row>
    <row r="34" spans="1:11" ht="12.75">
      <c r="A34" s="742" t="s">
        <v>2204</v>
      </c>
      <c r="B34" s="743">
        <f aca="true" t="shared" si="2" ref="B34:I34">SUM(B30:B33)</f>
        <v>241612</v>
      </c>
      <c r="C34" s="743">
        <f t="shared" si="2"/>
        <v>561391.1736212168</v>
      </c>
      <c r="D34" s="743">
        <f t="shared" si="2"/>
        <v>250559.2047470521</v>
      </c>
      <c r="E34" s="743">
        <f t="shared" si="2"/>
        <v>18209.5518941646</v>
      </c>
      <c r="F34" s="743">
        <f t="shared" si="2"/>
        <v>13003</v>
      </c>
      <c r="G34" s="743">
        <f t="shared" si="2"/>
        <v>1027.4482400000002</v>
      </c>
      <c r="H34" s="743">
        <f t="shared" si="2"/>
        <v>6105.38401</v>
      </c>
      <c r="I34" s="743">
        <f t="shared" si="2"/>
        <v>47883</v>
      </c>
      <c r="K34" s="743">
        <f>SUM(K30:K33)</f>
        <v>272486.58473</v>
      </c>
    </row>
    <row r="35" spans="1:11" ht="21.75" customHeight="1">
      <c r="A35" s="742"/>
      <c r="B35" s="743"/>
      <c r="C35" s="743"/>
      <c r="D35" s="743"/>
      <c r="E35" s="743"/>
      <c r="F35" s="743"/>
      <c r="G35" s="743"/>
      <c r="H35" s="743"/>
      <c r="I35" s="743"/>
      <c r="J35" s="743"/>
      <c r="K35" s="743"/>
    </row>
    <row r="36" spans="1:8" ht="12.75">
      <c r="A36" s="727" t="s">
        <v>887</v>
      </c>
      <c r="B36" s="743"/>
      <c r="C36" s="743"/>
      <c r="D36" s="743"/>
      <c r="E36" s="743"/>
      <c r="F36" s="743"/>
      <c r="G36" s="743"/>
      <c r="H36" s="743"/>
    </row>
    <row r="37" spans="1:7" ht="14.25">
      <c r="A37" s="1310" t="s">
        <v>398</v>
      </c>
      <c r="B37" s="745"/>
      <c r="D37" s="743"/>
      <c r="E37" s="743"/>
      <c r="F37" s="743"/>
      <c r="G37" s="743"/>
    </row>
    <row r="38" spans="1:7" ht="12.75">
      <c r="A38" s="1256" t="s">
        <v>391</v>
      </c>
      <c r="B38" s="745"/>
      <c r="D38" s="743"/>
      <c r="E38" s="743"/>
      <c r="F38" s="743"/>
      <c r="G38" s="743"/>
    </row>
    <row r="39" spans="1:2" ht="12.75">
      <c r="A39" s="1256" t="s">
        <v>392</v>
      </c>
      <c r="B39" s="745"/>
    </row>
    <row r="40" ht="12.75">
      <c r="A40" s="1256" t="s">
        <v>393</v>
      </c>
    </row>
    <row r="41" ht="12.75">
      <c r="A41" s="1256" t="s">
        <v>889</v>
      </c>
    </row>
  </sheetData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B6" sqref="B6"/>
    </sheetView>
  </sheetViews>
  <sheetFormatPr defaultColWidth="9.140625" defaultRowHeight="12.75"/>
  <cols>
    <col min="1" max="1" width="23.57421875" style="752" customWidth="1"/>
    <col min="2" max="2" width="10.7109375" style="771" customWidth="1"/>
    <col min="3" max="3" width="12.28125" style="770" customWidth="1"/>
    <col min="4" max="4" width="12.00390625" style="770" customWidth="1"/>
    <col min="5" max="5" width="12.57421875" style="770" customWidth="1"/>
    <col min="6" max="6" width="11.28125" style="770" customWidth="1"/>
    <col min="7" max="7" width="10.421875" style="770" customWidth="1"/>
    <col min="8" max="8" width="10.7109375" style="770" customWidth="1"/>
    <col min="9" max="9" width="11.421875" style="752" customWidth="1"/>
    <col min="10" max="10" width="1.7109375" style="752" customWidth="1"/>
    <col min="11" max="11" width="11.8515625" style="752" customWidth="1"/>
    <col min="12" max="16384" width="9.140625" style="752" customWidth="1"/>
  </cols>
  <sheetData>
    <row r="1" spans="1:11" ht="12.75">
      <c r="A1" s="1292" t="s">
        <v>237</v>
      </c>
      <c r="B1" s="749"/>
      <c r="C1" s="750"/>
      <c r="D1" s="750"/>
      <c r="E1" s="750"/>
      <c r="F1" s="750"/>
      <c r="G1" s="750"/>
      <c r="H1" s="750"/>
      <c r="I1" s="751"/>
      <c r="J1" s="751"/>
      <c r="K1" s="751"/>
    </row>
    <row r="2" spans="1:11" ht="12.75">
      <c r="A2" s="748" t="s">
        <v>2205</v>
      </c>
      <c r="B2" s="749"/>
      <c r="C2" s="750"/>
      <c r="D2" s="750"/>
      <c r="E2" s="750"/>
      <c r="F2" s="750"/>
      <c r="G2" s="750"/>
      <c r="H2" s="750"/>
      <c r="I2" s="751"/>
      <c r="J2" s="751"/>
      <c r="K2" s="751"/>
    </row>
    <row r="3" spans="1:11" ht="13.5" thickBot="1">
      <c r="A3" s="636" t="s">
        <v>150</v>
      </c>
      <c r="B3" s="749"/>
      <c r="C3" s="753"/>
      <c r="D3" s="753"/>
      <c r="E3" s="753"/>
      <c r="F3" s="753"/>
      <c r="G3" s="753"/>
      <c r="H3" s="753"/>
      <c r="I3" s="751"/>
      <c r="J3" s="751"/>
      <c r="K3" s="751"/>
    </row>
    <row r="4" spans="2:11" ht="13.5" thickBot="1">
      <c r="B4" s="754"/>
      <c r="C4" s="755"/>
      <c r="D4" s="755"/>
      <c r="E4" s="755"/>
      <c r="F4" s="755" t="s">
        <v>774</v>
      </c>
      <c r="G4" s="755"/>
      <c r="H4" s="755"/>
      <c r="I4" s="1285" t="s">
        <v>1120</v>
      </c>
      <c r="J4" s="627"/>
      <c r="K4" s="1286"/>
    </row>
    <row r="5" spans="1:11" ht="12.75">
      <c r="A5" s="756"/>
      <c r="B5" s="755" t="s">
        <v>775</v>
      </c>
      <c r="C5" s="755" t="s">
        <v>776</v>
      </c>
      <c r="D5" s="755" t="s">
        <v>777</v>
      </c>
      <c r="E5" s="755" t="s">
        <v>778</v>
      </c>
      <c r="F5" s="755" t="s">
        <v>779</v>
      </c>
      <c r="G5" s="755"/>
      <c r="H5" s="755"/>
      <c r="I5" s="757" t="s">
        <v>780</v>
      </c>
      <c r="J5" s="758"/>
      <c r="K5" s="759" t="s">
        <v>781</v>
      </c>
    </row>
    <row r="6" spans="1:11" ht="15" thickBot="1">
      <c r="A6" s="756" t="s">
        <v>978</v>
      </c>
      <c r="B6" s="553" t="s">
        <v>399</v>
      </c>
      <c r="C6" s="760" t="s">
        <v>783</v>
      </c>
      <c r="D6" s="760" t="s">
        <v>784</v>
      </c>
      <c r="E6" s="760" t="s">
        <v>785</v>
      </c>
      <c r="F6" s="760" t="s">
        <v>786</v>
      </c>
      <c r="G6" s="760" t="s">
        <v>787</v>
      </c>
      <c r="H6" s="760" t="s">
        <v>788</v>
      </c>
      <c r="I6" s="761" t="s">
        <v>789</v>
      </c>
      <c r="J6" s="762"/>
      <c r="K6" s="763" t="s">
        <v>790</v>
      </c>
    </row>
    <row r="7" spans="1:8" ht="6.75" customHeight="1">
      <c r="A7" s="764"/>
      <c r="B7" s="749"/>
      <c r="C7" s="765"/>
      <c r="D7" s="765"/>
      <c r="E7" s="765"/>
      <c r="F7" s="766"/>
      <c r="G7" s="766"/>
      <c r="H7" s="752"/>
    </row>
    <row r="8" spans="1:11" ht="12.75">
      <c r="A8" s="767" t="s">
        <v>2206</v>
      </c>
      <c r="B8" s="768">
        <v>6792.299147004045</v>
      </c>
      <c r="C8" s="768">
        <f aca="true" t="shared" si="0" ref="C8:C17">SUM(D8:H8)+K8</f>
        <v>16048.706699857396</v>
      </c>
      <c r="D8" s="768">
        <v>9120.821248701264</v>
      </c>
      <c r="E8" s="768">
        <v>304.22051662024876</v>
      </c>
      <c r="F8" s="768">
        <v>507.0289345358823</v>
      </c>
      <c r="G8" s="1290">
        <v>0</v>
      </c>
      <c r="H8" s="1290">
        <v>0</v>
      </c>
      <c r="I8" s="768">
        <v>1525</v>
      </c>
      <c r="J8" s="768"/>
      <c r="K8" s="768">
        <v>6116.636</v>
      </c>
    </row>
    <row r="9" spans="1:11" ht="12.75">
      <c r="A9" s="767" t="s">
        <v>805</v>
      </c>
      <c r="B9" s="768">
        <v>6193.30088493566</v>
      </c>
      <c r="C9" s="768">
        <f t="shared" si="0"/>
        <v>12875.154490450084</v>
      </c>
      <c r="D9" s="768">
        <v>7789.637544299354</v>
      </c>
      <c r="E9" s="768">
        <v>189.14345644288014</v>
      </c>
      <c r="F9" s="768">
        <v>447.5244897078496</v>
      </c>
      <c r="G9" s="1290">
        <v>0</v>
      </c>
      <c r="H9" s="1290">
        <v>0</v>
      </c>
      <c r="I9" s="768">
        <v>1186</v>
      </c>
      <c r="J9" s="768"/>
      <c r="K9" s="768">
        <v>4448.849</v>
      </c>
    </row>
    <row r="10" spans="1:11" ht="12.75">
      <c r="A10" s="767" t="s">
        <v>2207</v>
      </c>
      <c r="B10" s="768">
        <v>8104.499757103992</v>
      </c>
      <c r="C10" s="768">
        <f t="shared" si="0"/>
        <v>16320.571540231716</v>
      </c>
      <c r="D10" s="768">
        <v>8400.429880002765</v>
      </c>
      <c r="E10" s="768">
        <v>628.2132956235902</v>
      </c>
      <c r="F10" s="768">
        <v>619.0873646053598</v>
      </c>
      <c r="G10" s="1290">
        <v>0</v>
      </c>
      <c r="H10" s="1290">
        <v>0</v>
      </c>
      <c r="I10" s="768">
        <v>1462</v>
      </c>
      <c r="J10" s="768"/>
      <c r="K10" s="768">
        <v>6672.841</v>
      </c>
    </row>
    <row r="11" spans="1:11" ht="12.75">
      <c r="A11" s="767" t="s">
        <v>2208</v>
      </c>
      <c r="B11" s="768">
        <v>3865.64657578539</v>
      </c>
      <c r="C11" s="768">
        <f t="shared" si="0"/>
        <v>11072.421600961547</v>
      </c>
      <c r="D11" s="768">
        <v>5183.030645186001</v>
      </c>
      <c r="E11" s="768">
        <v>110.97973344783634</v>
      </c>
      <c r="F11" s="768">
        <v>303.97622232770897</v>
      </c>
      <c r="G11" s="1290">
        <v>0</v>
      </c>
      <c r="H11" s="1290">
        <v>0</v>
      </c>
      <c r="I11" s="768">
        <v>1402</v>
      </c>
      <c r="J11" s="768"/>
      <c r="K11" s="768">
        <v>5474.435</v>
      </c>
    </row>
    <row r="12" spans="1:11" ht="12.75">
      <c r="A12" s="767" t="s">
        <v>2209</v>
      </c>
      <c r="B12" s="768">
        <v>8657.815796502371</v>
      </c>
      <c r="C12" s="768">
        <f t="shared" si="0"/>
        <v>22911.596338150273</v>
      </c>
      <c r="D12" s="768">
        <v>10051.77369482806</v>
      </c>
      <c r="E12" s="768">
        <v>447.6442121307399</v>
      </c>
      <c r="F12" s="768">
        <v>655.8964311914729</v>
      </c>
      <c r="G12" s="1290">
        <v>0</v>
      </c>
      <c r="H12" s="1290">
        <v>0</v>
      </c>
      <c r="I12" s="768">
        <v>2464</v>
      </c>
      <c r="J12" s="768"/>
      <c r="K12" s="768">
        <v>11756.282</v>
      </c>
    </row>
    <row r="13" spans="1:11" ht="12.75">
      <c r="A13" s="767" t="s">
        <v>1725</v>
      </c>
      <c r="B13" s="768">
        <v>37450.98460543677</v>
      </c>
      <c r="C13" s="768">
        <f t="shared" si="0"/>
        <v>91124.40428716705</v>
      </c>
      <c r="D13" s="768">
        <v>39385.19763324443</v>
      </c>
      <c r="E13" s="768">
        <v>3436.6502940939454</v>
      </c>
      <c r="F13" s="768">
        <v>2857.56088982868</v>
      </c>
      <c r="G13" s="1290">
        <v>161.6559</v>
      </c>
      <c r="H13" s="1290">
        <v>5928.73693</v>
      </c>
      <c r="I13" s="768">
        <v>6871</v>
      </c>
      <c r="J13" s="768"/>
      <c r="K13" s="768">
        <v>39354.60264</v>
      </c>
    </row>
    <row r="14" spans="1:11" ht="12.75">
      <c r="A14" s="767" t="s">
        <v>2210</v>
      </c>
      <c r="B14" s="768">
        <v>14865.998664513338</v>
      </c>
      <c r="C14" s="768">
        <f t="shared" si="0"/>
        <v>33234.61444975787</v>
      </c>
      <c r="D14" s="768">
        <v>17908.787318353887</v>
      </c>
      <c r="E14" s="768">
        <v>861.0292879654983</v>
      </c>
      <c r="F14" s="768">
        <v>1105.3358434384845</v>
      </c>
      <c r="G14" s="1290">
        <v>0</v>
      </c>
      <c r="H14" s="1290">
        <v>0</v>
      </c>
      <c r="I14" s="768">
        <v>2650</v>
      </c>
      <c r="J14" s="768"/>
      <c r="K14" s="768">
        <v>13359.462</v>
      </c>
    </row>
    <row r="15" spans="1:11" ht="12.75">
      <c r="A15" s="767" t="s">
        <v>2211</v>
      </c>
      <c r="B15" s="768">
        <v>28156.09393268658</v>
      </c>
      <c r="C15" s="768">
        <f t="shared" si="0"/>
        <v>53896.8168839746</v>
      </c>
      <c r="D15" s="768">
        <v>30748.243926038573</v>
      </c>
      <c r="E15" s="768">
        <v>1734.4656226320071</v>
      </c>
      <c r="F15" s="768">
        <v>2093.0103353040176</v>
      </c>
      <c r="G15" s="1290">
        <v>0</v>
      </c>
      <c r="H15" s="1290">
        <v>0</v>
      </c>
      <c r="I15" s="768">
        <v>4128</v>
      </c>
      <c r="J15" s="768"/>
      <c r="K15" s="768">
        <v>19321.097</v>
      </c>
    </row>
    <row r="16" spans="1:11" ht="12.75">
      <c r="A16" s="767" t="s">
        <v>2212</v>
      </c>
      <c r="B16" s="768">
        <v>12044.208322006072</v>
      </c>
      <c r="C16" s="768">
        <f t="shared" si="0"/>
        <v>24804.32934645086</v>
      </c>
      <c r="D16" s="768">
        <v>13747.047458668721</v>
      </c>
      <c r="E16" s="768">
        <v>919.4169130270357</v>
      </c>
      <c r="F16" s="768">
        <v>911.6449747551029</v>
      </c>
      <c r="G16" s="1290">
        <v>0</v>
      </c>
      <c r="H16" s="1290">
        <v>0</v>
      </c>
      <c r="I16" s="768">
        <v>1834</v>
      </c>
      <c r="J16" s="768"/>
      <c r="K16" s="768">
        <v>9226.22</v>
      </c>
    </row>
    <row r="17" spans="1:11" ht="12.75">
      <c r="A17" s="767" t="s">
        <v>1447</v>
      </c>
      <c r="B17" s="768">
        <v>4692.753122478549</v>
      </c>
      <c r="C17" s="768">
        <f t="shared" si="0"/>
        <v>15810.252040983283</v>
      </c>
      <c r="D17" s="768">
        <v>6227.1134008489225</v>
      </c>
      <c r="E17" s="768">
        <v>340.4511258289187</v>
      </c>
      <c r="F17" s="768">
        <v>359.9345143054417</v>
      </c>
      <c r="G17" s="1290">
        <v>0</v>
      </c>
      <c r="H17" s="1290">
        <v>0</v>
      </c>
      <c r="I17" s="768">
        <v>1505</v>
      </c>
      <c r="J17" s="768"/>
      <c r="K17" s="768">
        <v>8882.753</v>
      </c>
    </row>
    <row r="18" spans="1:8" ht="7.5" customHeight="1">
      <c r="A18" s="767"/>
      <c r="B18" s="768"/>
      <c r="C18" s="768"/>
      <c r="D18" s="768"/>
      <c r="E18" s="768"/>
      <c r="F18" s="768"/>
      <c r="G18" s="1290"/>
      <c r="H18" s="1290"/>
    </row>
    <row r="19" spans="1:11" ht="12.75">
      <c r="A19" s="1288" t="s">
        <v>1121</v>
      </c>
      <c r="B19" s="768">
        <f aca="true" t="shared" si="1" ref="B19:H19">SUM(B8:B18)</f>
        <v>130823.60080845277</v>
      </c>
      <c r="C19" s="768">
        <f t="shared" si="1"/>
        <v>298098.86767798464</v>
      </c>
      <c r="D19" s="768">
        <f t="shared" si="1"/>
        <v>148562.082750172</v>
      </c>
      <c r="E19" s="768">
        <f t="shared" si="1"/>
        <v>8972.214457812699</v>
      </c>
      <c r="F19" s="768">
        <f t="shared" si="1"/>
        <v>9861</v>
      </c>
      <c r="G19" s="1290">
        <f t="shared" si="1"/>
        <v>161.6559</v>
      </c>
      <c r="H19" s="1290">
        <f t="shared" si="1"/>
        <v>5928.73693</v>
      </c>
      <c r="I19" s="768">
        <f>SUM(I8:I17)</f>
        <v>25027</v>
      </c>
      <c r="J19" s="768"/>
      <c r="K19" s="768">
        <f>SUM(K8:K17)</f>
        <v>124613.17764000001</v>
      </c>
    </row>
    <row r="20" spans="1:8" ht="21.75" customHeight="1">
      <c r="A20" s="767"/>
      <c r="B20" s="768"/>
      <c r="C20" s="768"/>
      <c r="D20" s="768" t="s">
        <v>793</v>
      </c>
      <c r="E20" s="768" t="s">
        <v>793</v>
      </c>
      <c r="F20" s="768" t="s">
        <v>793</v>
      </c>
      <c r="G20" s="1290" t="s">
        <v>793</v>
      </c>
      <c r="H20" s="1290" t="s">
        <v>793</v>
      </c>
    </row>
    <row r="21" spans="1:11" ht="12.75">
      <c r="A21" s="767" t="s">
        <v>881</v>
      </c>
      <c r="B21" s="768">
        <v>65934</v>
      </c>
      <c r="C21" s="768">
        <f>SUM(D21:H21)+K21</f>
        <v>152658.8056121579</v>
      </c>
      <c r="D21" s="768">
        <v>74581.6215672913</v>
      </c>
      <c r="E21" s="768">
        <v>4436.9947308239825</v>
      </c>
      <c r="F21" s="768">
        <v>4938.017844042635</v>
      </c>
      <c r="G21" s="1290">
        <v>161.6559</v>
      </c>
      <c r="H21" s="1290">
        <v>5928.73693</v>
      </c>
      <c r="I21" s="768">
        <v>12068</v>
      </c>
      <c r="K21" s="768">
        <v>62611.778640000004</v>
      </c>
    </row>
    <row r="22" spans="1:11" ht="12.75">
      <c r="A22" s="767" t="s">
        <v>882</v>
      </c>
      <c r="B22" s="768">
        <v>64890</v>
      </c>
      <c r="C22" s="768">
        <f>SUM(D22:H22)+K22</f>
        <v>145440.0620658268</v>
      </c>
      <c r="D22" s="768">
        <v>73980.4611828807</v>
      </c>
      <c r="E22" s="768">
        <v>4535.219726988719</v>
      </c>
      <c r="F22" s="768">
        <v>4922.982155957365</v>
      </c>
      <c r="G22" s="1290">
        <v>0</v>
      </c>
      <c r="H22" s="1290">
        <v>0</v>
      </c>
      <c r="I22" s="768">
        <v>12959</v>
      </c>
      <c r="K22" s="768">
        <v>62001.399</v>
      </c>
    </row>
    <row r="23" spans="1:8" ht="7.5" customHeight="1">
      <c r="A23" s="767"/>
      <c r="B23" s="768"/>
      <c r="C23" s="768"/>
      <c r="D23" s="768"/>
      <c r="E23" s="768"/>
      <c r="F23" s="768"/>
      <c r="G23" s="1290"/>
      <c r="H23" s="1290"/>
    </row>
    <row r="24" spans="1:11" ht="12.75">
      <c r="A24" s="767" t="s">
        <v>2213</v>
      </c>
      <c r="B24" s="768">
        <f>SUM(B21:B23)</f>
        <v>130824</v>
      </c>
      <c r="C24" s="768">
        <f aca="true" t="shared" si="2" ref="C24:I24">SUM(C21:C22)</f>
        <v>298098.8676779847</v>
      </c>
      <c r="D24" s="768">
        <f t="shared" si="2"/>
        <v>148562.082750172</v>
      </c>
      <c r="E24" s="768">
        <f t="shared" si="2"/>
        <v>8972.2144578127</v>
      </c>
      <c r="F24" s="768">
        <f t="shared" si="2"/>
        <v>9861</v>
      </c>
      <c r="G24" s="1290">
        <f t="shared" si="2"/>
        <v>161.6559</v>
      </c>
      <c r="H24" s="1290">
        <f t="shared" si="2"/>
        <v>5928.73693</v>
      </c>
      <c r="I24" s="768">
        <f t="shared" si="2"/>
        <v>25027</v>
      </c>
      <c r="J24" s="768"/>
      <c r="K24" s="768">
        <f>SUM(K21:K22)</f>
        <v>124613.17764000001</v>
      </c>
    </row>
    <row r="25" spans="1:8" ht="33" customHeight="1">
      <c r="A25" s="767"/>
      <c r="B25" s="768"/>
      <c r="C25" s="768"/>
      <c r="D25" s="768"/>
      <c r="E25" s="768"/>
      <c r="F25" s="768"/>
      <c r="G25" s="768"/>
      <c r="H25" s="768"/>
    </row>
    <row r="26" spans="1:11" ht="12.75">
      <c r="A26" s="752" t="s">
        <v>887</v>
      </c>
      <c r="B26" s="768"/>
      <c r="C26" s="768"/>
      <c r="D26" s="768"/>
      <c r="E26" s="768"/>
      <c r="F26" s="768"/>
      <c r="G26" s="768"/>
      <c r="H26" s="768"/>
      <c r="I26" s="768"/>
      <c r="J26" s="768"/>
      <c r="K26" s="768"/>
    </row>
    <row r="27" spans="1:8" ht="14.25">
      <c r="A27" s="1310" t="s">
        <v>398</v>
      </c>
      <c r="B27" s="769"/>
      <c r="D27" s="768"/>
      <c r="E27" s="768"/>
      <c r="F27" s="768"/>
      <c r="G27" s="768"/>
      <c r="H27" s="752"/>
    </row>
    <row r="28" spans="1:8" ht="12.75">
      <c r="A28" s="1256" t="s">
        <v>391</v>
      </c>
      <c r="B28" s="769"/>
      <c r="H28" s="752"/>
    </row>
    <row r="29" spans="1:8" ht="12.75">
      <c r="A29" s="1256" t="s">
        <v>392</v>
      </c>
      <c r="B29" s="769"/>
      <c r="H29" s="752"/>
    </row>
    <row r="30" ht="12.75">
      <c r="A30" s="1256" t="s">
        <v>393</v>
      </c>
    </row>
    <row r="31" ht="12.75">
      <c r="A31" s="1256" t="s">
        <v>889</v>
      </c>
    </row>
  </sheetData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B6" sqref="B6"/>
    </sheetView>
  </sheetViews>
  <sheetFormatPr defaultColWidth="9.140625" defaultRowHeight="12.75"/>
  <cols>
    <col min="1" max="1" width="20.00390625" style="776" customWidth="1"/>
    <col min="2" max="2" width="11.28125" style="798" customWidth="1"/>
    <col min="3" max="3" width="12.8515625" style="797" customWidth="1"/>
    <col min="4" max="4" width="13.28125" style="797" customWidth="1"/>
    <col min="5" max="5" width="13.421875" style="797" customWidth="1"/>
    <col min="6" max="6" width="11.57421875" style="797" customWidth="1"/>
    <col min="7" max="7" width="11.140625" style="797" customWidth="1"/>
    <col min="8" max="8" width="10.7109375" style="797" customWidth="1"/>
    <col min="9" max="9" width="11.00390625" style="776" customWidth="1"/>
    <col min="10" max="10" width="1.7109375" style="776" customWidth="1"/>
    <col min="11" max="11" width="11.421875" style="776" customWidth="1"/>
    <col min="12" max="16384" width="9.140625" style="776" customWidth="1"/>
  </cols>
  <sheetData>
    <row r="1" spans="1:11" ht="12.75">
      <c r="A1" s="772" t="s">
        <v>237</v>
      </c>
      <c r="B1" s="773"/>
      <c r="C1" s="774"/>
      <c r="D1" s="774"/>
      <c r="E1" s="774"/>
      <c r="F1" s="774"/>
      <c r="G1" s="774"/>
      <c r="H1" s="774"/>
      <c r="I1" s="775"/>
      <c r="J1" s="775"/>
      <c r="K1" s="775"/>
    </row>
    <row r="2" spans="1:11" ht="12.75">
      <c r="A2" s="777" t="s">
        <v>2214</v>
      </c>
      <c r="B2" s="773"/>
      <c r="C2" s="774"/>
      <c r="D2" s="774"/>
      <c r="E2" s="774"/>
      <c r="F2" s="774"/>
      <c r="G2" s="774"/>
      <c r="H2" s="774"/>
      <c r="I2" s="775"/>
      <c r="J2" s="775"/>
      <c r="K2" s="775"/>
    </row>
    <row r="3" spans="1:11" ht="13.5" thickBot="1">
      <c r="A3" s="636" t="s">
        <v>150</v>
      </c>
      <c r="B3" s="773"/>
      <c r="C3" s="778"/>
      <c r="D3" s="778"/>
      <c r="E3" s="778"/>
      <c r="F3" s="778"/>
      <c r="G3" s="778"/>
      <c r="H3" s="778"/>
      <c r="I3" s="775"/>
      <c r="J3" s="775"/>
      <c r="K3" s="775"/>
    </row>
    <row r="4" spans="2:11" ht="13.5" thickBot="1">
      <c r="B4" s="779"/>
      <c r="C4" s="780"/>
      <c r="D4" s="780"/>
      <c r="E4" s="780"/>
      <c r="F4" s="780" t="s">
        <v>774</v>
      </c>
      <c r="G4" s="780"/>
      <c r="H4" s="780"/>
      <c r="I4" s="1285" t="s">
        <v>1120</v>
      </c>
      <c r="J4" s="627"/>
      <c r="K4" s="1286"/>
    </row>
    <row r="5" spans="1:11" ht="12.75">
      <c r="A5" s="781"/>
      <c r="B5" s="780" t="s">
        <v>775</v>
      </c>
      <c r="C5" s="780" t="s">
        <v>776</v>
      </c>
      <c r="D5" s="780" t="s">
        <v>777</v>
      </c>
      <c r="E5" s="780" t="s">
        <v>778</v>
      </c>
      <c r="F5" s="780" t="s">
        <v>779</v>
      </c>
      <c r="G5" s="780"/>
      <c r="H5" s="780"/>
      <c r="I5" s="782" t="s">
        <v>780</v>
      </c>
      <c r="J5" s="783"/>
      <c r="K5" s="784" t="s">
        <v>781</v>
      </c>
    </row>
    <row r="6" spans="1:11" ht="15" thickBot="1">
      <c r="A6" s="781" t="s">
        <v>782</v>
      </c>
      <c r="B6" s="553" t="s">
        <v>399</v>
      </c>
      <c r="C6" s="785" t="s">
        <v>783</v>
      </c>
      <c r="D6" s="785" t="s">
        <v>784</v>
      </c>
      <c r="E6" s="785" t="s">
        <v>785</v>
      </c>
      <c r="F6" s="785" t="s">
        <v>786</v>
      </c>
      <c r="G6" s="785" t="s">
        <v>787</v>
      </c>
      <c r="H6" s="785" t="s">
        <v>788</v>
      </c>
      <c r="I6" s="786" t="s">
        <v>789</v>
      </c>
      <c r="J6" s="787"/>
      <c r="K6" s="788" t="s">
        <v>790</v>
      </c>
    </row>
    <row r="7" spans="1:8" ht="6.75" customHeight="1">
      <c r="A7" s="789"/>
      <c r="B7" s="773"/>
      <c r="C7" s="790"/>
      <c r="D7" s="790"/>
      <c r="E7" s="790"/>
      <c r="F7" s="791"/>
      <c r="G7" s="791"/>
      <c r="H7" s="776"/>
    </row>
    <row r="8" spans="1:11" ht="12.75">
      <c r="A8" s="792" t="s">
        <v>2215</v>
      </c>
      <c r="B8" s="793">
        <v>21125.324322317567</v>
      </c>
      <c r="C8" s="793">
        <f aca="true" t="shared" si="0" ref="C8:C28">SUM(D8:H8)+K8</f>
        <v>33275.57998848435</v>
      </c>
      <c r="D8" s="793">
        <v>18608.268910699917</v>
      </c>
      <c r="E8" s="793">
        <v>2087.0965535028404</v>
      </c>
      <c r="F8" s="793">
        <v>2265.6575242815934</v>
      </c>
      <c r="G8" s="1290">
        <v>0</v>
      </c>
      <c r="H8" s="1290">
        <v>0</v>
      </c>
      <c r="I8" s="793">
        <v>3222</v>
      </c>
      <c r="K8" s="793">
        <v>10314.557</v>
      </c>
    </row>
    <row r="9" spans="1:11" ht="12.75">
      <c r="A9" s="792" t="s">
        <v>2216</v>
      </c>
      <c r="B9" s="793">
        <v>59484.921704978704</v>
      </c>
      <c r="C9" s="793">
        <f t="shared" si="0"/>
        <v>73629.57738261926</v>
      </c>
      <c r="D9" s="793">
        <v>34625.82614610784</v>
      </c>
      <c r="E9" s="793">
        <v>2377.672398319299</v>
      </c>
      <c r="F9" s="793">
        <v>6533.809838192133</v>
      </c>
      <c r="G9" s="1290">
        <v>0</v>
      </c>
      <c r="H9" s="1290">
        <v>0</v>
      </c>
      <c r="I9" s="793">
        <v>8733</v>
      </c>
      <c r="K9" s="793">
        <v>30092.269</v>
      </c>
    </row>
    <row r="10" spans="1:11" ht="12.75">
      <c r="A10" s="792" t="s">
        <v>2217</v>
      </c>
      <c r="B10" s="793">
        <v>43041.63937896084</v>
      </c>
      <c r="C10" s="793">
        <f t="shared" si="0"/>
        <v>88593.5527490686</v>
      </c>
      <c r="D10" s="793">
        <v>63901.552319661</v>
      </c>
      <c r="E10" s="793">
        <v>2663.016380187357</v>
      </c>
      <c r="F10" s="793">
        <v>4544.5804792202525</v>
      </c>
      <c r="G10" s="1290">
        <v>0</v>
      </c>
      <c r="H10" s="1290">
        <v>916.80257</v>
      </c>
      <c r="I10" s="793">
        <v>5134</v>
      </c>
      <c r="K10" s="793">
        <v>16567.601</v>
      </c>
    </row>
    <row r="11" spans="1:11" ht="12.75">
      <c r="A11" s="792" t="s">
        <v>1605</v>
      </c>
      <c r="B11" s="793">
        <v>40391.69162385056</v>
      </c>
      <c r="C11" s="793">
        <f t="shared" si="0"/>
        <v>62652.78333050764</v>
      </c>
      <c r="D11" s="793">
        <v>34748.28403262118</v>
      </c>
      <c r="E11" s="793">
        <v>3165.5933770617867</v>
      </c>
      <c r="F11" s="793">
        <v>4400.318920824674</v>
      </c>
      <c r="G11" s="1290">
        <v>0</v>
      </c>
      <c r="H11" s="1290">
        <v>0</v>
      </c>
      <c r="I11" s="793">
        <v>4645</v>
      </c>
      <c r="K11" s="793">
        <v>20338.587</v>
      </c>
    </row>
    <row r="12" spans="1:11" ht="12.75">
      <c r="A12" s="792" t="s">
        <v>2218</v>
      </c>
      <c r="B12" s="793">
        <v>11737.894280725062</v>
      </c>
      <c r="C12" s="793">
        <f t="shared" si="0"/>
        <v>18287.595239252292</v>
      </c>
      <c r="D12" s="793">
        <v>10355.565103497289</v>
      </c>
      <c r="E12" s="793">
        <v>1075.9618259532574</v>
      </c>
      <c r="F12" s="793">
        <v>1235.5383098017455</v>
      </c>
      <c r="G12" s="1290">
        <v>0</v>
      </c>
      <c r="H12" s="1290">
        <v>0</v>
      </c>
      <c r="I12" s="793">
        <v>2710</v>
      </c>
      <c r="K12" s="793">
        <v>5620.53</v>
      </c>
    </row>
    <row r="13" spans="1:11" ht="12.75">
      <c r="A13" s="792" t="s">
        <v>1107</v>
      </c>
      <c r="B13" s="793">
        <v>10933.74328696184</v>
      </c>
      <c r="C13" s="793">
        <f t="shared" si="0"/>
        <v>19849.45073444284</v>
      </c>
      <c r="D13" s="793">
        <v>10592.902250838468</v>
      </c>
      <c r="E13" s="793">
        <v>1727.846925842516</v>
      </c>
      <c r="F13" s="793">
        <v>1195.8395577618537</v>
      </c>
      <c r="G13" s="1290">
        <v>0</v>
      </c>
      <c r="H13" s="1290">
        <v>0</v>
      </c>
      <c r="I13" s="793">
        <v>1644</v>
      </c>
      <c r="K13" s="793">
        <v>6332.862</v>
      </c>
    </row>
    <row r="14" spans="1:11" ht="12.75">
      <c r="A14" s="792" t="s">
        <v>1071</v>
      </c>
      <c r="B14" s="793">
        <v>42118.135132588606</v>
      </c>
      <c r="C14" s="793">
        <f t="shared" si="0"/>
        <v>162193.92758711163</v>
      </c>
      <c r="D14" s="793">
        <v>41104.76981571327</v>
      </c>
      <c r="E14" s="793">
        <v>3456.0650311509653</v>
      </c>
      <c r="F14" s="793">
        <v>4642.510570247405</v>
      </c>
      <c r="G14" s="1290">
        <v>5631.502530000001</v>
      </c>
      <c r="H14" s="1290">
        <v>8533.61487</v>
      </c>
      <c r="I14" s="793">
        <v>9115</v>
      </c>
      <c r="K14" s="793">
        <v>98825.46476999999</v>
      </c>
    </row>
    <row r="15" spans="1:11" ht="12.75">
      <c r="A15" s="792" t="s">
        <v>2219</v>
      </c>
      <c r="B15" s="793">
        <v>22744.796559247658</v>
      </c>
      <c r="C15" s="793">
        <f t="shared" si="0"/>
        <v>34140.522100748116</v>
      </c>
      <c r="D15" s="793">
        <v>19123.37724672886</v>
      </c>
      <c r="E15" s="793">
        <v>1073.6380006251802</v>
      </c>
      <c r="F15" s="793">
        <v>2394.702853394068</v>
      </c>
      <c r="G15" s="1290">
        <v>0</v>
      </c>
      <c r="H15" s="1290">
        <v>0</v>
      </c>
      <c r="I15" s="793">
        <v>2800</v>
      </c>
      <c r="K15" s="793">
        <v>11548.804</v>
      </c>
    </row>
    <row r="16" spans="1:11" ht="12.75">
      <c r="A16" s="792" t="s">
        <v>2220</v>
      </c>
      <c r="B16" s="793">
        <v>25088.78318388617</v>
      </c>
      <c r="C16" s="793">
        <f t="shared" si="0"/>
        <v>49407.146941891326</v>
      </c>
      <c r="D16" s="793">
        <v>20918.185201179465</v>
      </c>
      <c r="E16" s="793">
        <v>1602.5138533942213</v>
      </c>
      <c r="F16" s="793">
        <v>2744.0908873176368</v>
      </c>
      <c r="G16" s="1290">
        <v>0</v>
      </c>
      <c r="H16" s="1290">
        <v>0</v>
      </c>
      <c r="I16" s="793">
        <v>3234</v>
      </c>
      <c r="K16" s="793">
        <v>24142.357</v>
      </c>
    </row>
    <row r="17" spans="1:11" ht="12.75">
      <c r="A17" s="792" t="s">
        <v>2221</v>
      </c>
      <c r="B17" s="793">
        <v>9709.660028334934</v>
      </c>
      <c r="C17" s="793">
        <f t="shared" si="0"/>
        <v>10737.842644190194</v>
      </c>
      <c r="D17" s="793">
        <v>4773.821510697732</v>
      </c>
      <c r="E17" s="793">
        <v>146.36657551787917</v>
      </c>
      <c r="F17" s="793">
        <v>996.7605579745825</v>
      </c>
      <c r="G17" s="1290">
        <v>0</v>
      </c>
      <c r="H17" s="1290">
        <v>0</v>
      </c>
      <c r="I17" s="793">
        <v>703</v>
      </c>
      <c r="K17" s="793">
        <v>4820.894</v>
      </c>
    </row>
    <row r="18" spans="1:11" ht="12.75">
      <c r="A18" s="792" t="s">
        <v>1495</v>
      </c>
      <c r="B18" s="793">
        <v>24922.32702680588</v>
      </c>
      <c r="C18" s="793">
        <f t="shared" si="0"/>
        <v>39232.795257080215</v>
      </c>
      <c r="D18" s="793">
        <v>22011.98841509366</v>
      </c>
      <c r="E18" s="793">
        <v>1303.2762240982888</v>
      </c>
      <c r="F18" s="793">
        <v>2700.6856178882713</v>
      </c>
      <c r="G18" s="1290">
        <v>0</v>
      </c>
      <c r="H18" s="1290">
        <v>0</v>
      </c>
      <c r="I18" s="793">
        <v>2113</v>
      </c>
      <c r="K18" s="793">
        <v>13216.845</v>
      </c>
    </row>
    <row r="19" spans="1:11" ht="12.75">
      <c r="A19" s="792" t="s">
        <v>1074</v>
      </c>
      <c r="B19" s="793">
        <v>50841.1051828333</v>
      </c>
      <c r="C19" s="793">
        <f t="shared" si="0"/>
        <v>71010.89834818243</v>
      </c>
      <c r="D19" s="793">
        <v>33786.75827493859</v>
      </c>
      <c r="E19" s="793">
        <v>1397.4199883902822</v>
      </c>
      <c r="F19" s="793">
        <v>5416.880084853551</v>
      </c>
      <c r="G19" s="1290">
        <v>0</v>
      </c>
      <c r="H19" s="1290">
        <v>0</v>
      </c>
      <c r="I19" s="793">
        <v>6188</v>
      </c>
      <c r="K19" s="793">
        <v>30409.84</v>
      </c>
    </row>
    <row r="20" spans="1:11" ht="12.75">
      <c r="A20" s="792" t="s">
        <v>2222</v>
      </c>
      <c r="B20" s="793">
        <v>49575.91630720775</v>
      </c>
      <c r="C20" s="793">
        <f t="shared" si="0"/>
        <v>64264.67302640079</v>
      </c>
      <c r="D20" s="793">
        <v>36390.82346712208</v>
      </c>
      <c r="E20" s="793">
        <v>1453.8913625758669</v>
      </c>
      <c r="F20" s="793">
        <v>5286.469196702851</v>
      </c>
      <c r="G20" s="1290">
        <v>0</v>
      </c>
      <c r="H20" s="1290">
        <v>0</v>
      </c>
      <c r="I20" s="793">
        <v>4607</v>
      </c>
      <c r="K20" s="793">
        <v>21133.489</v>
      </c>
    </row>
    <row r="21" spans="1:11" ht="12.75">
      <c r="A21" s="792" t="s">
        <v>1323</v>
      </c>
      <c r="B21" s="793">
        <v>33737.34099388529</v>
      </c>
      <c r="C21" s="793">
        <f t="shared" si="0"/>
        <v>37109.51144018506</v>
      </c>
      <c r="D21" s="793">
        <v>16939.209677897346</v>
      </c>
      <c r="E21" s="793">
        <v>566.395677881933</v>
      </c>
      <c r="F21" s="793">
        <v>3543.3330844057796</v>
      </c>
      <c r="G21" s="1290">
        <v>0</v>
      </c>
      <c r="H21" s="1290">
        <v>0</v>
      </c>
      <c r="I21" s="793">
        <v>3768</v>
      </c>
      <c r="K21" s="793">
        <v>16060.573</v>
      </c>
    </row>
    <row r="22" spans="1:11" ht="12.75">
      <c r="A22" s="792" t="s">
        <v>2223</v>
      </c>
      <c r="B22" s="793">
        <v>59489.280244039284</v>
      </c>
      <c r="C22" s="793">
        <f t="shared" si="0"/>
        <v>82931.61982874178</v>
      </c>
      <c r="D22" s="793">
        <v>44584.47163505778</v>
      </c>
      <c r="E22" s="793">
        <v>1428.9404742154368</v>
      </c>
      <c r="F22" s="793">
        <v>6219.633719468565</v>
      </c>
      <c r="G22" s="1290">
        <v>0</v>
      </c>
      <c r="H22" s="1290">
        <v>0</v>
      </c>
      <c r="I22" s="793">
        <v>8971</v>
      </c>
      <c r="K22" s="793">
        <v>30698.574</v>
      </c>
    </row>
    <row r="23" spans="1:11" ht="12.75">
      <c r="A23" s="792" t="s">
        <v>2224</v>
      </c>
      <c r="B23" s="793">
        <v>25974.975229650685</v>
      </c>
      <c r="C23" s="793">
        <f t="shared" si="0"/>
        <v>38704.11349820361</v>
      </c>
      <c r="D23" s="793">
        <v>15713.021175798971</v>
      </c>
      <c r="E23" s="793">
        <v>1626.506559173419</v>
      </c>
      <c r="F23" s="793">
        <v>2863.4797632312184</v>
      </c>
      <c r="G23" s="1290">
        <v>0</v>
      </c>
      <c r="H23" s="1290">
        <v>0</v>
      </c>
      <c r="I23" s="793">
        <v>3538</v>
      </c>
      <c r="K23" s="793">
        <v>18501.106</v>
      </c>
    </row>
    <row r="24" spans="1:11" ht="12.75">
      <c r="A24" s="792" t="s">
        <v>2225</v>
      </c>
      <c r="B24" s="793">
        <v>6217.359450730065</v>
      </c>
      <c r="C24" s="793">
        <f t="shared" si="0"/>
        <v>9033.292795916397</v>
      </c>
      <c r="D24" s="793">
        <v>4318.046236140981</v>
      </c>
      <c r="E24" s="793">
        <v>219.69824203575723</v>
      </c>
      <c r="F24" s="793">
        <v>684.7303177396585</v>
      </c>
      <c r="G24" s="1290">
        <v>0</v>
      </c>
      <c r="H24" s="1290">
        <v>0</v>
      </c>
      <c r="I24" s="793">
        <v>740</v>
      </c>
      <c r="K24" s="793">
        <v>3810.818</v>
      </c>
    </row>
    <row r="25" spans="1:11" ht="12.75">
      <c r="A25" s="792" t="s">
        <v>1098</v>
      </c>
      <c r="B25" s="793">
        <v>19983.289630283733</v>
      </c>
      <c r="C25" s="793">
        <f t="shared" si="0"/>
        <v>33806.152353086654</v>
      </c>
      <c r="D25" s="793">
        <v>11521.226550321247</v>
      </c>
      <c r="E25" s="793">
        <v>422.41711662233</v>
      </c>
      <c r="F25" s="793">
        <v>2064.237566143076</v>
      </c>
      <c r="G25" s="1290">
        <v>907.726</v>
      </c>
      <c r="H25" s="1290">
        <v>0</v>
      </c>
      <c r="I25" s="793">
        <v>3100</v>
      </c>
      <c r="K25" s="793">
        <v>18890.545120000002</v>
      </c>
    </row>
    <row r="26" spans="1:11" ht="12.75">
      <c r="A26" s="792" t="s">
        <v>1760</v>
      </c>
      <c r="B26" s="793">
        <v>11734.5148966786</v>
      </c>
      <c r="C26" s="793">
        <f t="shared" si="0"/>
        <v>13484.225807071376</v>
      </c>
      <c r="D26" s="793">
        <v>6944.167964079748</v>
      </c>
      <c r="E26" s="793">
        <v>376.43551601536706</v>
      </c>
      <c r="F26" s="793">
        <v>1211.1533269762592</v>
      </c>
      <c r="G26" s="1290">
        <v>0</v>
      </c>
      <c r="H26" s="1290">
        <v>0</v>
      </c>
      <c r="I26" s="793">
        <v>1174</v>
      </c>
      <c r="K26" s="793">
        <v>4952.469</v>
      </c>
    </row>
    <row r="27" spans="1:11" ht="12.75">
      <c r="A27" s="792" t="s">
        <v>870</v>
      </c>
      <c r="B27" s="793">
        <v>32326.763731546213</v>
      </c>
      <c r="C27" s="793">
        <f t="shared" si="0"/>
        <v>65495.30638798848</v>
      </c>
      <c r="D27" s="793">
        <v>23253.720403011404</v>
      </c>
      <c r="E27" s="793">
        <v>2102.5949241856924</v>
      </c>
      <c r="F27" s="793">
        <v>3633.655060791382</v>
      </c>
      <c r="G27" s="1290">
        <v>0</v>
      </c>
      <c r="H27" s="1290">
        <v>0</v>
      </c>
      <c r="I27" s="793">
        <v>4977</v>
      </c>
      <c r="K27" s="793">
        <v>36505.336</v>
      </c>
    </row>
    <row r="28" spans="1:11" ht="12.75">
      <c r="A28" s="792" t="s">
        <v>1271</v>
      </c>
      <c r="B28" s="793">
        <v>9319.244143053442</v>
      </c>
      <c r="C28" s="793">
        <f t="shared" si="0"/>
        <v>10601.647372938127</v>
      </c>
      <c r="D28" s="793">
        <v>5905.176711953159</v>
      </c>
      <c r="E28" s="793">
        <v>222.39789820152168</v>
      </c>
      <c r="F28" s="793">
        <v>989.9327627834464</v>
      </c>
      <c r="G28" s="1290">
        <v>0</v>
      </c>
      <c r="H28" s="1290">
        <v>0</v>
      </c>
      <c r="I28" s="793">
        <v>841</v>
      </c>
      <c r="K28" s="793">
        <v>3484.14</v>
      </c>
    </row>
    <row r="29" spans="1:11" ht="7.5" customHeight="1">
      <c r="A29" s="792"/>
      <c r="B29" s="793"/>
      <c r="C29" s="793"/>
      <c r="D29" s="793"/>
      <c r="E29" s="793"/>
      <c r="F29" s="793"/>
      <c r="G29" s="1290"/>
      <c r="H29" s="1290"/>
      <c r="I29" s="793"/>
      <c r="K29" s="793"/>
    </row>
    <row r="30" spans="1:11" ht="12.75">
      <c r="A30" s="1288" t="s">
        <v>1121</v>
      </c>
      <c r="B30" s="793">
        <f aca="true" t="shared" si="1" ref="B30:I30">SUM(B8:B28)</f>
        <v>610498.7063385663</v>
      </c>
      <c r="C30" s="793">
        <f t="shared" si="1"/>
        <v>1018442.2148141111</v>
      </c>
      <c r="D30" s="793">
        <f t="shared" si="1"/>
        <v>480121.1630491601</v>
      </c>
      <c r="E30" s="793">
        <f t="shared" si="1"/>
        <v>30495.744904951203</v>
      </c>
      <c r="F30" s="793">
        <f t="shared" si="1"/>
        <v>65568</v>
      </c>
      <c r="G30" s="1290">
        <f t="shared" si="1"/>
        <v>6539.22853</v>
      </c>
      <c r="H30" s="1290">
        <f t="shared" si="1"/>
        <v>9450.41744</v>
      </c>
      <c r="I30" s="793">
        <f t="shared" si="1"/>
        <v>81957</v>
      </c>
      <c r="J30" s="793"/>
      <c r="K30" s="793">
        <f>SUM(K8:K28)</f>
        <v>426267.66089000006</v>
      </c>
    </row>
    <row r="31" spans="1:8" ht="12.75">
      <c r="A31" s="794"/>
      <c r="B31" s="793"/>
      <c r="C31" s="793"/>
      <c r="D31" s="793"/>
      <c r="E31" s="793"/>
      <c r="F31" s="793"/>
      <c r="G31" s="793"/>
      <c r="H31" s="793"/>
    </row>
    <row r="32" spans="1:8" ht="12.75">
      <c r="A32" s="795" t="s">
        <v>2226</v>
      </c>
      <c r="B32" s="793"/>
      <c r="C32" s="793"/>
      <c r="D32" s="793" t="s">
        <v>793</v>
      </c>
      <c r="E32" s="793" t="s">
        <v>793</v>
      </c>
      <c r="F32" s="793" t="s">
        <v>793</v>
      </c>
      <c r="G32" s="793" t="s">
        <v>793</v>
      </c>
      <c r="H32" s="793" t="s">
        <v>793</v>
      </c>
    </row>
    <row r="33" spans="1:8" ht="7.5" customHeight="1">
      <c r="A33" s="792"/>
      <c r="B33" s="793"/>
      <c r="C33" s="793"/>
      <c r="D33" s="793" t="s">
        <v>793</v>
      </c>
      <c r="E33" s="793" t="s">
        <v>793</v>
      </c>
      <c r="F33" s="793" t="s">
        <v>793</v>
      </c>
      <c r="G33" s="793" t="s">
        <v>793</v>
      </c>
      <c r="H33" s="793" t="s">
        <v>793</v>
      </c>
    </row>
    <row r="34" spans="1:11" ht="12.75">
      <c r="A34" s="792" t="s">
        <v>881</v>
      </c>
      <c r="B34" s="793">
        <v>53718</v>
      </c>
      <c r="C34" s="793">
        <f aca="true" t="shared" si="2" ref="C34:C49">SUM(D34:H34)+K34</f>
        <v>85802.88855049314</v>
      </c>
      <c r="D34" s="793">
        <v>47723.76809400423</v>
      </c>
      <c r="E34" s="793">
        <v>3628.691507741709</v>
      </c>
      <c r="F34" s="793">
        <v>5780.508948747205</v>
      </c>
      <c r="G34" s="1290">
        <v>0</v>
      </c>
      <c r="H34" s="1290">
        <v>0</v>
      </c>
      <c r="I34" s="793">
        <v>6240</v>
      </c>
      <c r="K34" s="793">
        <v>28669.92</v>
      </c>
    </row>
    <row r="35" spans="1:11" ht="12.75">
      <c r="A35" s="792" t="s">
        <v>882</v>
      </c>
      <c r="B35" s="793">
        <v>57117</v>
      </c>
      <c r="C35" s="793">
        <f t="shared" si="2"/>
        <v>90600.88956198911</v>
      </c>
      <c r="D35" s="793">
        <v>50190.185903696736</v>
      </c>
      <c r="E35" s="793">
        <v>5482.87001761384</v>
      </c>
      <c r="F35" s="793">
        <v>6132.725640678531</v>
      </c>
      <c r="G35" s="1290">
        <v>0</v>
      </c>
      <c r="H35" s="1290">
        <v>0</v>
      </c>
      <c r="I35" s="793">
        <v>9062</v>
      </c>
      <c r="K35" s="793">
        <v>28795.108</v>
      </c>
    </row>
    <row r="36" spans="1:11" ht="12.75">
      <c r="A36" s="792" t="s">
        <v>883</v>
      </c>
      <c r="B36" s="793">
        <v>71227</v>
      </c>
      <c r="C36" s="793">
        <f t="shared" si="2"/>
        <v>119113.47713711948</v>
      </c>
      <c r="D36" s="793">
        <v>78210.28246922247</v>
      </c>
      <c r="E36" s="793">
        <v>3269.8283842123</v>
      </c>
      <c r="F36" s="793">
        <v>7505.697713684718</v>
      </c>
      <c r="G36" s="1290">
        <v>0</v>
      </c>
      <c r="H36" s="1290">
        <v>916.80257</v>
      </c>
      <c r="I36" s="793">
        <v>9343</v>
      </c>
      <c r="K36" s="793">
        <v>29210.866</v>
      </c>
    </row>
    <row r="37" spans="1:11" ht="12.75">
      <c r="A37" s="792" t="s">
        <v>884</v>
      </c>
      <c r="B37" s="793">
        <v>59266</v>
      </c>
      <c r="C37" s="793">
        <f t="shared" si="2"/>
        <v>89271.2490612369</v>
      </c>
      <c r="D37" s="793">
        <v>50856.077877205615</v>
      </c>
      <c r="E37" s="793">
        <v>2107.1414675677083</v>
      </c>
      <c r="F37" s="793">
        <v>6280.693716463583</v>
      </c>
      <c r="G37" s="1290">
        <v>0</v>
      </c>
      <c r="H37" s="1290">
        <v>0</v>
      </c>
      <c r="I37" s="793">
        <v>7478</v>
      </c>
      <c r="K37" s="793">
        <v>30027.336</v>
      </c>
    </row>
    <row r="38" spans="1:11" ht="12.75">
      <c r="A38" s="792" t="s">
        <v>885</v>
      </c>
      <c r="B38" s="793">
        <v>49963</v>
      </c>
      <c r="C38" s="793">
        <f t="shared" si="2"/>
        <v>56266.63931315723</v>
      </c>
      <c r="D38" s="793">
        <v>29731.514722173804</v>
      </c>
      <c r="E38" s="793">
        <v>1869.071514932094</v>
      </c>
      <c r="F38" s="793">
        <v>5400.981076051335</v>
      </c>
      <c r="G38" s="1290">
        <v>0</v>
      </c>
      <c r="H38" s="1290">
        <v>0</v>
      </c>
      <c r="I38" s="793">
        <v>5848</v>
      </c>
      <c r="K38" s="793">
        <v>19265.072</v>
      </c>
    </row>
    <row r="39" spans="1:11" ht="12.75">
      <c r="A39" s="792" t="s">
        <v>973</v>
      </c>
      <c r="B39" s="793">
        <v>46086</v>
      </c>
      <c r="C39" s="793">
        <f t="shared" si="2"/>
        <v>70837.74843949065</v>
      </c>
      <c r="D39" s="793">
        <v>32350.31200929776</v>
      </c>
      <c r="E39" s="793">
        <v>1403.1071963532277</v>
      </c>
      <c r="F39" s="793">
        <v>4921.377233839668</v>
      </c>
      <c r="G39" s="1290">
        <v>0</v>
      </c>
      <c r="H39" s="1290">
        <v>0</v>
      </c>
      <c r="I39" s="793">
        <v>5102</v>
      </c>
      <c r="K39" s="793">
        <v>32162.952</v>
      </c>
    </row>
    <row r="40" spans="1:11" ht="12.75">
      <c r="A40" s="792" t="s">
        <v>974</v>
      </c>
      <c r="B40" s="793">
        <v>46925</v>
      </c>
      <c r="C40" s="793">
        <f t="shared" si="2"/>
        <v>64716.515655382485</v>
      </c>
      <c r="D40" s="793">
        <v>29747.652595978565</v>
      </c>
      <c r="E40" s="793">
        <v>1746.4604601703375</v>
      </c>
      <c r="F40" s="793">
        <v>5027.30559923358</v>
      </c>
      <c r="G40" s="1290">
        <v>0</v>
      </c>
      <c r="H40" s="1290">
        <v>0</v>
      </c>
      <c r="I40" s="793">
        <v>5863</v>
      </c>
      <c r="K40" s="793">
        <v>28195.097</v>
      </c>
    </row>
    <row r="41" spans="1:11" ht="12.75">
      <c r="A41" s="792" t="s">
        <v>975</v>
      </c>
      <c r="B41" s="793">
        <v>35813</v>
      </c>
      <c r="C41" s="793">
        <f t="shared" si="2"/>
        <v>63222.71585979095</v>
      </c>
      <c r="D41" s="793">
        <v>27327.68723196374</v>
      </c>
      <c r="E41" s="793">
        <v>2538.5594865261105</v>
      </c>
      <c r="F41" s="793">
        <v>3945.2951413010974</v>
      </c>
      <c r="G41" s="1290">
        <v>0</v>
      </c>
      <c r="H41" s="1290">
        <v>0</v>
      </c>
      <c r="I41" s="793">
        <v>5257</v>
      </c>
      <c r="K41" s="793">
        <v>29411.174</v>
      </c>
    </row>
    <row r="42" spans="1:11" ht="12.75">
      <c r="A42" s="792" t="s">
        <v>1058</v>
      </c>
      <c r="B42" s="793">
        <v>38886</v>
      </c>
      <c r="C42" s="793">
        <f t="shared" si="2"/>
        <v>56588.239868676385</v>
      </c>
      <c r="D42" s="793">
        <v>24340.574102942963</v>
      </c>
      <c r="E42" s="793">
        <v>1742.723812922054</v>
      </c>
      <c r="F42" s="793">
        <v>4269.71295281137</v>
      </c>
      <c r="G42" s="1290">
        <v>0</v>
      </c>
      <c r="H42" s="1290">
        <v>0</v>
      </c>
      <c r="I42" s="793">
        <v>5930</v>
      </c>
      <c r="K42" s="793">
        <v>26235.229</v>
      </c>
    </row>
    <row r="43" spans="1:11" ht="12.75">
      <c r="A43" s="792" t="s">
        <v>1059</v>
      </c>
      <c r="B43" s="793">
        <v>33463</v>
      </c>
      <c r="C43" s="793">
        <f t="shared" si="2"/>
        <v>144800.18619571044</v>
      </c>
      <c r="D43" s="793">
        <v>29282.53304405391</v>
      </c>
      <c r="E43" s="793">
        <v>2493.0407362357964</v>
      </c>
      <c r="F43" s="793">
        <v>3712.272245420749</v>
      </c>
      <c r="G43" s="1290">
        <v>5631.502530000001</v>
      </c>
      <c r="H43" s="1290">
        <v>8533.61487</v>
      </c>
      <c r="I43" s="793">
        <v>7707</v>
      </c>
      <c r="K43" s="793">
        <v>95147.22277</v>
      </c>
    </row>
    <row r="44" spans="1:11" ht="12.75">
      <c r="A44" s="792"/>
      <c r="B44" s="793"/>
      <c r="C44" s="793"/>
      <c r="D44" s="793"/>
      <c r="E44" s="793"/>
      <c r="F44" s="793"/>
      <c r="G44" s="1290"/>
      <c r="H44" s="1290"/>
      <c r="I44" s="793"/>
      <c r="K44" s="793"/>
    </row>
    <row r="45" spans="1:11" ht="12.75">
      <c r="A45" s="795" t="s">
        <v>801</v>
      </c>
      <c r="B45" s="793"/>
      <c r="C45" s="793"/>
      <c r="D45" s="793"/>
      <c r="E45" s="793"/>
      <c r="F45" s="793"/>
      <c r="G45" s="1290"/>
      <c r="H45" s="1290"/>
      <c r="I45" s="793"/>
      <c r="K45" s="793"/>
    </row>
    <row r="46" spans="1:11" ht="7.5" customHeight="1">
      <c r="A46" s="792"/>
      <c r="B46" s="793"/>
      <c r="C46" s="793"/>
      <c r="D46" s="793"/>
      <c r="E46" s="793"/>
      <c r="F46" s="793"/>
      <c r="G46" s="1290"/>
      <c r="H46" s="1290"/>
      <c r="I46" s="793"/>
      <c r="K46" s="793"/>
    </row>
    <row r="47" spans="1:11" ht="12.75">
      <c r="A47" s="792" t="s">
        <v>1060</v>
      </c>
      <c r="B47" s="793">
        <v>46884</v>
      </c>
      <c r="C47" s="793">
        <f t="shared" si="2"/>
        <v>61761.67364061695</v>
      </c>
      <c r="D47" s="793">
        <v>26479.14243722189</v>
      </c>
      <c r="E47" s="793">
        <v>1185.3156202722816</v>
      </c>
      <c r="F47" s="793">
        <v>4936.593463122771</v>
      </c>
      <c r="G47" s="1290">
        <v>907.726</v>
      </c>
      <c r="H47" s="1290">
        <v>0</v>
      </c>
      <c r="I47" s="793">
        <v>5678</v>
      </c>
      <c r="K47" s="793">
        <v>28252.89612</v>
      </c>
    </row>
    <row r="48" spans="1:11" ht="12.75">
      <c r="A48" s="792" t="s">
        <v>1061</v>
      </c>
      <c r="B48" s="793">
        <v>47049</v>
      </c>
      <c r="C48" s="793">
        <f t="shared" si="2"/>
        <v>64842.508689221766</v>
      </c>
      <c r="D48" s="793">
        <v>34177.00876876784</v>
      </c>
      <c r="E48" s="793">
        <v>1574.2457362053876</v>
      </c>
      <c r="F48" s="793">
        <v>5020.1851842485385</v>
      </c>
      <c r="G48" s="1290">
        <v>0</v>
      </c>
      <c r="H48" s="1290">
        <v>0</v>
      </c>
      <c r="I48" s="793">
        <v>5098</v>
      </c>
      <c r="K48" s="793">
        <v>24071.069</v>
      </c>
    </row>
    <row r="49" spans="1:11" ht="12.75">
      <c r="A49" s="792" t="s">
        <v>1062</v>
      </c>
      <c r="B49" s="793">
        <v>24102</v>
      </c>
      <c r="C49" s="793">
        <f t="shared" si="2"/>
        <v>50617.482841225676</v>
      </c>
      <c r="D49" s="793">
        <v>19704.423792630467</v>
      </c>
      <c r="E49" s="793">
        <v>1454.6889641983505</v>
      </c>
      <c r="F49" s="793">
        <v>2634.651084396854</v>
      </c>
      <c r="G49" s="1290">
        <v>0</v>
      </c>
      <c r="H49" s="1290">
        <v>0</v>
      </c>
      <c r="I49" s="793">
        <v>3351</v>
      </c>
      <c r="K49" s="793">
        <v>26823.719</v>
      </c>
    </row>
    <row r="50" spans="1:8" ht="7.5" customHeight="1">
      <c r="A50" s="792"/>
      <c r="B50" s="793"/>
      <c r="C50" s="793"/>
      <c r="D50" s="793"/>
      <c r="E50" s="793"/>
      <c r="F50" s="793"/>
      <c r="G50" s="1290"/>
      <c r="H50" s="1290"/>
    </row>
    <row r="51" spans="1:11" ht="12.75">
      <c r="A51" s="792" t="s">
        <v>2227</v>
      </c>
      <c r="B51" s="793">
        <f aca="true" t="shared" si="3" ref="B51:I51">SUM(B34:B50)</f>
        <v>610499</v>
      </c>
      <c r="C51" s="793">
        <f t="shared" si="3"/>
        <v>1018442.2148141112</v>
      </c>
      <c r="D51" s="793">
        <f t="shared" si="3"/>
        <v>480121.16304916004</v>
      </c>
      <c r="E51" s="793">
        <f t="shared" si="3"/>
        <v>30495.744904951196</v>
      </c>
      <c r="F51" s="793">
        <f t="shared" si="3"/>
        <v>65568</v>
      </c>
      <c r="G51" s="1290">
        <f t="shared" si="3"/>
        <v>6539.22853</v>
      </c>
      <c r="H51" s="1290">
        <f t="shared" si="3"/>
        <v>9450.41744</v>
      </c>
      <c r="I51" s="793">
        <f t="shared" si="3"/>
        <v>81957</v>
      </c>
      <c r="K51" s="793">
        <f>SUM(K34:K50)</f>
        <v>426267.66088999994</v>
      </c>
    </row>
    <row r="52" spans="1:11" ht="33" customHeight="1">
      <c r="A52" s="792"/>
      <c r="B52" s="793"/>
      <c r="C52" s="793"/>
      <c r="D52" s="793"/>
      <c r="E52" s="793"/>
      <c r="F52" s="793"/>
      <c r="G52" s="793"/>
      <c r="H52" s="793"/>
      <c r="I52" s="793"/>
      <c r="J52" s="793"/>
      <c r="K52" s="793"/>
    </row>
    <row r="53" spans="1:11" ht="12.75">
      <c r="A53" s="776" t="s">
        <v>887</v>
      </c>
      <c r="B53" s="793"/>
      <c r="C53" s="793"/>
      <c r="D53" s="793"/>
      <c r="E53" s="793"/>
      <c r="F53" s="793"/>
      <c r="G53" s="793"/>
      <c r="H53" s="793"/>
      <c r="I53" s="793"/>
      <c r="J53" s="793"/>
      <c r="K53" s="793"/>
    </row>
    <row r="54" spans="1:7" ht="14.25">
      <c r="A54" s="1310" t="s">
        <v>398</v>
      </c>
      <c r="B54" s="796"/>
      <c r="D54" s="793"/>
      <c r="E54" s="793"/>
      <c r="F54" s="793"/>
      <c r="G54" s="793"/>
    </row>
    <row r="55" spans="1:2" ht="12.75">
      <c r="A55" s="1256" t="s">
        <v>391</v>
      </c>
      <c r="B55" s="796"/>
    </row>
    <row r="56" spans="1:2" ht="12.75">
      <c r="A56" s="1256" t="s">
        <v>392</v>
      </c>
      <c r="B56" s="796"/>
    </row>
    <row r="57" ht="12.75">
      <c r="A57" s="1256" t="s">
        <v>393</v>
      </c>
    </row>
    <row r="58" ht="12.75">
      <c r="A58" s="1256" t="s">
        <v>889</v>
      </c>
    </row>
  </sheetData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2" manualBreakCount="2">
    <brk id="6" max="65535" man="1"/>
    <brk id="72" max="6553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6" sqref="B6"/>
    </sheetView>
  </sheetViews>
  <sheetFormatPr defaultColWidth="9.140625" defaultRowHeight="12.75"/>
  <cols>
    <col min="1" max="1" width="21.28125" style="803" customWidth="1"/>
    <col min="2" max="2" width="10.7109375" style="824" customWidth="1"/>
    <col min="3" max="3" width="12.7109375" style="823" customWidth="1"/>
    <col min="4" max="4" width="12.28125" style="823" customWidth="1"/>
    <col min="5" max="5" width="12.7109375" style="823" customWidth="1"/>
    <col min="6" max="6" width="12.00390625" style="823" customWidth="1"/>
    <col min="7" max="7" width="10.8515625" style="823" customWidth="1"/>
    <col min="8" max="8" width="11.57421875" style="823" customWidth="1"/>
    <col min="9" max="9" width="10.00390625" style="803" customWidth="1"/>
    <col min="10" max="10" width="1.7109375" style="803" customWidth="1"/>
    <col min="11" max="11" width="12.28125" style="803" customWidth="1"/>
    <col min="12" max="16384" width="9.140625" style="803" customWidth="1"/>
  </cols>
  <sheetData>
    <row r="1" spans="1:11" ht="12.75">
      <c r="A1" s="799" t="s">
        <v>237</v>
      </c>
      <c r="B1" s="800"/>
      <c r="C1" s="801"/>
      <c r="D1" s="801"/>
      <c r="E1" s="801"/>
      <c r="F1" s="801"/>
      <c r="G1" s="801"/>
      <c r="H1" s="801"/>
      <c r="I1" s="802"/>
      <c r="J1" s="802"/>
      <c r="K1" s="802"/>
    </row>
    <row r="2" spans="1:11" ht="12.75">
      <c r="A2" s="804" t="s">
        <v>2228</v>
      </c>
      <c r="B2" s="800"/>
      <c r="C2" s="801"/>
      <c r="D2" s="801"/>
      <c r="E2" s="801"/>
      <c r="F2" s="801"/>
      <c r="G2" s="801"/>
      <c r="H2" s="801"/>
      <c r="I2" s="802"/>
      <c r="J2" s="802"/>
      <c r="K2" s="802"/>
    </row>
    <row r="3" spans="1:11" ht="13.5" thickBot="1">
      <c r="A3" s="636" t="s">
        <v>150</v>
      </c>
      <c r="B3" s="800"/>
      <c r="C3" s="805"/>
      <c r="D3" s="805"/>
      <c r="E3" s="805"/>
      <c r="F3" s="805"/>
      <c r="G3" s="805"/>
      <c r="H3" s="805"/>
      <c r="I3" s="802"/>
      <c r="J3" s="802"/>
      <c r="K3" s="802"/>
    </row>
    <row r="4" spans="2:11" ht="13.5" thickBot="1">
      <c r="B4" s="806"/>
      <c r="C4" s="807"/>
      <c r="D4" s="807"/>
      <c r="E4" s="807"/>
      <c r="F4" s="807" t="s">
        <v>774</v>
      </c>
      <c r="G4" s="807"/>
      <c r="H4" s="807"/>
      <c r="I4" s="1285" t="s">
        <v>1120</v>
      </c>
      <c r="J4" s="627"/>
      <c r="K4" s="1286"/>
    </row>
    <row r="5" spans="1:11" ht="12.75">
      <c r="A5" s="808"/>
      <c r="B5" s="807" t="s">
        <v>775</v>
      </c>
      <c r="C5" s="807" t="s">
        <v>776</v>
      </c>
      <c r="D5" s="807" t="s">
        <v>777</v>
      </c>
      <c r="E5" s="807" t="s">
        <v>778</v>
      </c>
      <c r="F5" s="807" t="s">
        <v>779</v>
      </c>
      <c r="G5" s="807"/>
      <c r="H5" s="807"/>
      <c r="I5" s="809" t="s">
        <v>780</v>
      </c>
      <c r="J5" s="810"/>
      <c r="K5" s="811" t="s">
        <v>781</v>
      </c>
    </row>
    <row r="6" spans="1:11" ht="15" thickBot="1">
      <c r="A6" s="808" t="s">
        <v>978</v>
      </c>
      <c r="B6" s="553" t="s">
        <v>399</v>
      </c>
      <c r="C6" s="812" t="s">
        <v>783</v>
      </c>
      <c r="D6" s="812" t="s">
        <v>784</v>
      </c>
      <c r="E6" s="812" t="s">
        <v>785</v>
      </c>
      <c r="F6" s="812" t="s">
        <v>786</v>
      </c>
      <c r="G6" s="812" t="s">
        <v>787</v>
      </c>
      <c r="H6" s="812" t="s">
        <v>788</v>
      </c>
      <c r="I6" s="813" t="s">
        <v>789</v>
      </c>
      <c r="J6" s="814"/>
      <c r="K6" s="815" t="s">
        <v>790</v>
      </c>
    </row>
    <row r="7" spans="1:8" ht="6.75" customHeight="1">
      <c r="A7" s="816"/>
      <c r="B7" s="800"/>
      <c r="C7" s="817"/>
      <c r="D7" s="817"/>
      <c r="E7" s="817"/>
      <c r="F7" s="818"/>
      <c r="G7" s="818"/>
      <c r="H7" s="803"/>
    </row>
    <row r="8" spans="1:11" ht="12.75">
      <c r="A8" s="819" t="s">
        <v>2229</v>
      </c>
      <c r="B8" s="820">
        <v>60646.499403375194</v>
      </c>
      <c r="C8" s="820">
        <f aca="true" t="shared" si="0" ref="C8:C40">SUM(D8:H8)+K8</f>
        <v>257391.94131750942</v>
      </c>
      <c r="D8" s="820">
        <v>122500.55686796314</v>
      </c>
      <c r="E8" s="820">
        <v>9123.981554743594</v>
      </c>
      <c r="F8" s="820">
        <v>4493.318784802693</v>
      </c>
      <c r="G8" s="1290">
        <v>855.379</v>
      </c>
      <c r="H8" s="1290">
        <v>6586.33621</v>
      </c>
      <c r="I8" s="820">
        <v>26402</v>
      </c>
      <c r="J8" s="820"/>
      <c r="K8" s="820">
        <v>113832.3689</v>
      </c>
    </row>
    <row r="9" spans="1:11" ht="12.75">
      <c r="A9" s="819" t="s">
        <v>2230</v>
      </c>
      <c r="B9" s="820">
        <v>565.1149676586874</v>
      </c>
      <c r="C9" s="820">
        <f t="shared" si="0"/>
        <v>1850.5526170591197</v>
      </c>
      <c r="D9" s="820">
        <v>919.5465844101795</v>
      </c>
      <c r="E9" s="820">
        <v>18.852078171649033</v>
      </c>
      <c r="F9" s="820">
        <v>42.29895447729108</v>
      </c>
      <c r="G9" s="1290">
        <v>0</v>
      </c>
      <c r="H9" s="1290">
        <v>0</v>
      </c>
      <c r="I9" s="820">
        <v>200</v>
      </c>
      <c r="J9" s="820"/>
      <c r="K9" s="820">
        <v>869.855</v>
      </c>
    </row>
    <row r="10" spans="1:11" ht="12.75">
      <c r="A10" s="819" t="s">
        <v>2231</v>
      </c>
      <c r="B10" s="820">
        <v>5850.384026312228</v>
      </c>
      <c r="C10" s="820">
        <f t="shared" si="0"/>
        <v>14884.965405295492</v>
      </c>
      <c r="D10" s="820">
        <v>8511.197656056645</v>
      </c>
      <c r="E10" s="820">
        <v>431.71136517441647</v>
      </c>
      <c r="F10" s="820">
        <v>451.6643840644302</v>
      </c>
      <c r="G10" s="1290">
        <v>0</v>
      </c>
      <c r="H10" s="1290">
        <v>0</v>
      </c>
      <c r="I10" s="820">
        <v>1536</v>
      </c>
      <c r="J10" s="820"/>
      <c r="K10" s="820">
        <v>5490.392</v>
      </c>
    </row>
    <row r="11" spans="1:11" ht="12.75">
      <c r="A11" s="819" t="s">
        <v>2232</v>
      </c>
      <c r="B11" s="820">
        <v>2581.858047647481</v>
      </c>
      <c r="C11" s="820">
        <f t="shared" si="0"/>
        <v>7818.972477368126</v>
      </c>
      <c r="D11" s="820">
        <v>3678.3197417709234</v>
      </c>
      <c r="E11" s="820">
        <v>189.06867128235078</v>
      </c>
      <c r="F11" s="820">
        <v>187.81306431485228</v>
      </c>
      <c r="G11" s="1290">
        <v>0</v>
      </c>
      <c r="H11" s="1290">
        <v>0</v>
      </c>
      <c r="I11" s="820">
        <v>705</v>
      </c>
      <c r="J11" s="820"/>
      <c r="K11" s="820">
        <v>3763.771</v>
      </c>
    </row>
    <row r="12" spans="1:11" ht="12.75">
      <c r="A12" s="819" t="s">
        <v>2150</v>
      </c>
      <c r="B12" s="820">
        <v>1753.7199513040448</v>
      </c>
      <c r="C12" s="820">
        <f t="shared" si="0"/>
        <v>6414.543193324885</v>
      </c>
      <c r="D12" s="820">
        <v>3088.8927945659907</v>
      </c>
      <c r="E12" s="820">
        <v>39.37455136116525</v>
      </c>
      <c r="F12" s="820">
        <v>135.52784739772858</v>
      </c>
      <c r="G12" s="1290">
        <v>0</v>
      </c>
      <c r="H12" s="1290">
        <v>0</v>
      </c>
      <c r="I12" s="820">
        <v>699</v>
      </c>
      <c r="J12" s="820"/>
      <c r="K12" s="820">
        <v>3150.748</v>
      </c>
    </row>
    <row r="13" spans="1:11" ht="12.75">
      <c r="A13" s="819" t="s">
        <v>2233</v>
      </c>
      <c r="B13" s="820">
        <v>4721.04822589659</v>
      </c>
      <c r="C13" s="820">
        <f t="shared" si="0"/>
        <v>16968.64221272756</v>
      </c>
      <c r="D13" s="820">
        <v>10059.943809945406</v>
      </c>
      <c r="E13" s="820">
        <v>1403.9748076941178</v>
      </c>
      <c r="F13" s="820">
        <v>355.8675950880357</v>
      </c>
      <c r="G13" s="1290">
        <v>0</v>
      </c>
      <c r="H13" s="1290">
        <v>0</v>
      </c>
      <c r="I13" s="820">
        <v>1687</v>
      </c>
      <c r="J13" s="820"/>
      <c r="K13" s="820">
        <v>5148.856</v>
      </c>
    </row>
    <row r="14" spans="1:11" ht="12.75">
      <c r="A14" s="819" t="s">
        <v>2234</v>
      </c>
      <c r="B14" s="820">
        <v>261.96676799762514</v>
      </c>
      <c r="C14" s="820">
        <f t="shared" si="0"/>
        <v>890.9259812221858</v>
      </c>
      <c r="D14" s="820">
        <v>529.3637588544457</v>
      </c>
      <c r="E14" s="820">
        <v>12.659367042076095</v>
      </c>
      <c r="F14" s="820">
        <v>20.04385532566407</v>
      </c>
      <c r="G14" s="1290">
        <v>0</v>
      </c>
      <c r="H14" s="1290">
        <v>0</v>
      </c>
      <c r="I14" s="820">
        <v>90</v>
      </c>
      <c r="J14" s="820"/>
      <c r="K14" s="820">
        <v>328.859</v>
      </c>
    </row>
    <row r="15" spans="1:11" ht="12.75">
      <c r="A15" s="819" t="s">
        <v>2235</v>
      </c>
      <c r="B15" s="820">
        <v>15118.038523116284</v>
      </c>
      <c r="C15" s="820">
        <f t="shared" si="0"/>
        <v>33224.27023595202</v>
      </c>
      <c r="D15" s="820">
        <v>21156.43265840358</v>
      </c>
      <c r="E15" s="820">
        <v>2417.719726490854</v>
      </c>
      <c r="F15" s="820">
        <v>1098.9168510575823</v>
      </c>
      <c r="G15" s="1290">
        <v>0</v>
      </c>
      <c r="H15" s="1290">
        <v>0</v>
      </c>
      <c r="I15" s="820">
        <v>3061</v>
      </c>
      <c r="J15" s="820"/>
      <c r="K15" s="820">
        <v>8551.201</v>
      </c>
    </row>
    <row r="16" spans="1:11" ht="12.75">
      <c r="A16" s="819" t="s">
        <v>2236</v>
      </c>
      <c r="B16" s="820">
        <v>4655.484992014849</v>
      </c>
      <c r="C16" s="820">
        <f t="shared" si="0"/>
        <v>9828.74572549082</v>
      </c>
      <c r="D16" s="820">
        <v>5933.276031211644</v>
      </c>
      <c r="E16" s="820">
        <v>300.0163083690891</v>
      </c>
      <c r="F16" s="820">
        <v>352.80038591008713</v>
      </c>
      <c r="G16" s="1290">
        <v>0</v>
      </c>
      <c r="H16" s="1290">
        <v>0</v>
      </c>
      <c r="I16" s="820">
        <v>1217</v>
      </c>
      <c r="J16" s="820"/>
      <c r="K16" s="820">
        <v>3242.653</v>
      </c>
    </row>
    <row r="17" spans="1:11" ht="12.75">
      <c r="A17" s="819" t="s">
        <v>1145</v>
      </c>
      <c r="B17" s="820">
        <v>3762.346985318367</v>
      </c>
      <c r="C17" s="820">
        <f t="shared" si="0"/>
        <v>10803.89473454806</v>
      </c>
      <c r="D17" s="820">
        <v>6332.83959265049</v>
      </c>
      <c r="E17" s="820">
        <v>349.1816017283132</v>
      </c>
      <c r="F17" s="820">
        <v>283.1105401692551</v>
      </c>
      <c r="G17" s="1290">
        <v>0</v>
      </c>
      <c r="H17" s="1290">
        <v>0</v>
      </c>
      <c r="I17" s="820">
        <v>1184</v>
      </c>
      <c r="J17" s="820"/>
      <c r="K17" s="820">
        <v>3838.763</v>
      </c>
    </row>
    <row r="18" spans="1:11" ht="12.75">
      <c r="A18" s="819" t="s">
        <v>2237</v>
      </c>
      <c r="B18" s="820">
        <v>483.77612009279966</v>
      </c>
      <c r="C18" s="820">
        <f t="shared" si="0"/>
        <v>1593.8478810274078</v>
      </c>
      <c r="D18" s="820">
        <v>837.0361298778562</v>
      </c>
      <c r="E18" s="820">
        <v>20.457884582158687</v>
      </c>
      <c r="F18" s="820">
        <v>36.2358665673927</v>
      </c>
      <c r="G18" s="1290">
        <v>0</v>
      </c>
      <c r="H18" s="1290">
        <v>0</v>
      </c>
      <c r="I18" s="820">
        <v>143</v>
      </c>
      <c r="J18" s="820"/>
      <c r="K18" s="820">
        <v>700.118</v>
      </c>
    </row>
    <row r="19" spans="1:11" ht="12.75">
      <c r="A19" s="819" t="s">
        <v>2238</v>
      </c>
      <c r="B19" s="820">
        <v>112.82571636904625</v>
      </c>
      <c r="C19" s="820">
        <f t="shared" si="0"/>
        <v>310.49569121435565</v>
      </c>
      <c r="D19" s="820">
        <v>188.79109953769026</v>
      </c>
      <c r="E19" s="820">
        <v>3.2539294948052735</v>
      </c>
      <c r="F19" s="820">
        <v>8.34566218186013</v>
      </c>
      <c r="G19" s="1290">
        <v>0</v>
      </c>
      <c r="H19" s="1290">
        <v>0</v>
      </c>
      <c r="I19" s="820">
        <v>41</v>
      </c>
      <c r="J19" s="820"/>
      <c r="K19" s="820">
        <v>110.105</v>
      </c>
    </row>
    <row r="20" spans="1:11" ht="12.75">
      <c r="A20" s="819" t="s">
        <v>2239</v>
      </c>
      <c r="B20" s="820">
        <v>496.74026735941385</v>
      </c>
      <c r="C20" s="820">
        <f t="shared" si="0"/>
        <v>6677.633003553285</v>
      </c>
      <c r="D20" s="820">
        <v>5381.63075070077</v>
      </c>
      <c r="E20" s="820">
        <v>682.521177107174</v>
      </c>
      <c r="F20" s="820">
        <v>39.30307574534129</v>
      </c>
      <c r="G20" s="1290">
        <v>0</v>
      </c>
      <c r="H20" s="1290">
        <v>0</v>
      </c>
      <c r="I20" s="820">
        <v>106</v>
      </c>
      <c r="J20" s="820"/>
      <c r="K20" s="820">
        <v>574.178</v>
      </c>
    </row>
    <row r="21" spans="1:11" ht="12.75">
      <c r="A21" s="819" t="s">
        <v>2240</v>
      </c>
      <c r="B21" s="820">
        <v>4239.100793896863</v>
      </c>
      <c r="C21" s="820">
        <f t="shared" si="0"/>
        <v>10174.636847649486</v>
      </c>
      <c r="D21" s="820">
        <v>5197.489593610634</v>
      </c>
      <c r="E21" s="820">
        <v>364.32540296029714</v>
      </c>
      <c r="F21" s="820">
        <v>324.83885107855576</v>
      </c>
      <c r="G21" s="1290">
        <v>0</v>
      </c>
      <c r="H21" s="1290">
        <v>0</v>
      </c>
      <c r="I21" s="820">
        <v>1140</v>
      </c>
      <c r="J21" s="820"/>
      <c r="K21" s="820">
        <v>4287.983</v>
      </c>
    </row>
    <row r="22" spans="1:11" ht="12.75">
      <c r="A22" s="819" t="s">
        <v>928</v>
      </c>
      <c r="B22" s="820">
        <v>2786.279454064464</v>
      </c>
      <c r="C22" s="820">
        <f t="shared" si="0"/>
        <v>6103.260130426772</v>
      </c>
      <c r="D22" s="820">
        <v>3110.243519223028</v>
      </c>
      <c r="E22" s="820">
        <v>95.46307527110955</v>
      </c>
      <c r="F22" s="820">
        <v>200.86653593263352</v>
      </c>
      <c r="G22" s="1290">
        <v>0</v>
      </c>
      <c r="H22" s="1290">
        <v>0</v>
      </c>
      <c r="I22" s="820">
        <v>659</v>
      </c>
      <c r="J22" s="820"/>
      <c r="K22" s="820">
        <v>2696.687</v>
      </c>
    </row>
    <row r="23" spans="1:11" ht="12.75">
      <c r="A23" s="819" t="s">
        <v>2241</v>
      </c>
      <c r="B23" s="820">
        <v>2007.278449411758</v>
      </c>
      <c r="C23" s="820">
        <f t="shared" si="0"/>
        <v>1647.9771253514664</v>
      </c>
      <c r="D23" s="820">
        <v>1014.6839419939572</v>
      </c>
      <c r="E23" s="820">
        <v>101.72371579807574</v>
      </c>
      <c r="F23" s="820">
        <v>153.14646755943332</v>
      </c>
      <c r="G23" s="1290">
        <v>0</v>
      </c>
      <c r="H23" s="1290">
        <v>0</v>
      </c>
      <c r="I23" s="820">
        <v>150</v>
      </c>
      <c r="J23" s="820"/>
      <c r="K23" s="820">
        <v>378.423</v>
      </c>
    </row>
    <row r="24" spans="1:11" ht="12.75">
      <c r="A24" s="819" t="s">
        <v>2242</v>
      </c>
      <c r="B24" s="820">
        <v>2609.226666753912</v>
      </c>
      <c r="C24" s="820">
        <f t="shared" si="0"/>
        <v>7839.2406237344</v>
      </c>
      <c r="D24" s="820">
        <v>4658.068982485897</v>
      </c>
      <c r="E24" s="820">
        <v>128.50237512784386</v>
      </c>
      <c r="F24" s="820">
        <v>199.29726612065983</v>
      </c>
      <c r="G24" s="1290">
        <v>0</v>
      </c>
      <c r="H24" s="1290">
        <v>0</v>
      </c>
      <c r="I24" s="820">
        <v>743</v>
      </c>
      <c r="J24" s="820"/>
      <c r="K24" s="820">
        <v>2853.372</v>
      </c>
    </row>
    <row r="25" spans="1:11" ht="12.75">
      <c r="A25" s="819" t="s">
        <v>2243</v>
      </c>
      <c r="B25" s="820">
        <v>4365.235994817506</v>
      </c>
      <c r="C25" s="820">
        <f t="shared" si="0"/>
        <v>12761.384530966314</v>
      </c>
      <c r="D25" s="820">
        <v>7250.639795719793</v>
      </c>
      <c r="E25" s="820">
        <v>362.2173644477487</v>
      </c>
      <c r="F25" s="820">
        <v>311.999370798771</v>
      </c>
      <c r="G25" s="1290">
        <v>0</v>
      </c>
      <c r="H25" s="1290">
        <v>0</v>
      </c>
      <c r="I25" s="820">
        <v>1053</v>
      </c>
      <c r="J25" s="820"/>
      <c r="K25" s="820">
        <v>4836.528</v>
      </c>
    </row>
    <row r="26" spans="1:11" ht="12.75">
      <c r="A26" s="819" t="s">
        <v>2244</v>
      </c>
      <c r="B26" s="820">
        <v>512.3690733669644</v>
      </c>
      <c r="C26" s="820">
        <f t="shared" si="0"/>
        <v>3026.4588403701864</v>
      </c>
      <c r="D26" s="820">
        <v>1939.0563197505987</v>
      </c>
      <c r="E26" s="820">
        <v>92.26816640026891</v>
      </c>
      <c r="F26" s="820">
        <v>40.65835421931858</v>
      </c>
      <c r="G26" s="1290">
        <v>0</v>
      </c>
      <c r="H26" s="1290">
        <v>0</v>
      </c>
      <c r="I26" s="820">
        <v>215</v>
      </c>
      <c r="J26" s="820"/>
      <c r="K26" s="820">
        <v>954.476</v>
      </c>
    </row>
    <row r="27" spans="1:11" ht="12.75">
      <c r="A27" s="819" t="s">
        <v>1809</v>
      </c>
      <c r="B27" s="820">
        <v>8641.375531531463</v>
      </c>
      <c r="C27" s="820">
        <f t="shared" si="0"/>
        <v>26127.54278797735</v>
      </c>
      <c r="D27" s="820">
        <v>18579.79252171843</v>
      </c>
      <c r="E27" s="820">
        <v>1579.8250864017464</v>
      </c>
      <c r="F27" s="820">
        <v>646.1111798571714</v>
      </c>
      <c r="G27" s="1290">
        <v>0</v>
      </c>
      <c r="H27" s="1290">
        <v>0</v>
      </c>
      <c r="I27" s="820">
        <v>1803</v>
      </c>
      <c r="J27" s="820"/>
      <c r="K27" s="820">
        <v>5321.814</v>
      </c>
    </row>
    <row r="28" spans="1:11" ht="12.75">
      <c r="A28" s="819" t="s">
        <v>2245</v>
      </c>
      <c r="B28" s="820">
        <v>1182.5410857028223</v>
      </c>
      <c r="C28" s="820">
        <f t="shared" si="0"/>
        <v>4860.281968801528</v>
      </c>
      <c r="D28" s="820">
        <v>2483.6493728328633</v>
      </c>
      <c r="E28" s="820">
        <v>52.002737696241155</v>
      </c>
      <c r="F28" s="820">
        <v>94.08485827242315</v>
      </c>
      <c r="G28" s="1290">
        <v>0</v>
      </c>
      <c r="H28" s="1290">
        <v>0</v>
      </c>
      <c r="I28" s="820">
        <v>478</v>
      </c>
      <c r="J28" s="820"/>
      <c r="K28" s="820">
        <v>2230.545</v>
      </c>
    </row>
    <row r="29" spans="1:11" ht="12.75">
      <c r="A29" s="819" t="s">
        <v>2246</v>
      </c>
      <c r="B29" s="820">
        <v>3636.353037235485</v>
      </c>
      <c r="C29" s="820">
        <f t="shared" si="0"/>
        <v>10345.8940658237</v>
      </c>
      <c r="D29" s="820">
        <v>6444.282573239883</v>
      </c>
      <c r="E29" s="820">
        <v>140.50583372623743</v>
      </c>
      <c r="F29" s="820">
        <v>263.70865885758025</v>
      </c>
      <c r="G29" s="1290">
        <v>0</v>
      </c>
      <c r="H29" s="1290">
        <v>0</v>
      </c>
      <c r="I29" s="820">
        <v>772</v>
      </c>
      <c r="J29" s="820"/>
      <c r="K29" s="820">
        <v>3497.397</v>
      </c>
    </row>
    <row r="30" spans="1:11" ht="12.75">
      <c r="A30" s="819" t="s">
        <v>2128</v>
      </c>
      <c r="B30" s="820">
        <v>1462.5196053603272</v>
      </c>
      <c r="C30" s="820">
        <f t="shared" si="0"/>
        <v>4659.006213497024</v>
      </c>
      <c r="D30" s="820">
        <v>2365.6321962814304</v>
      </c>
      <c r="E30" s="820">
        <v>353.9032516454845</v>
      </c>
      <c r="F30" s="820">
        <v>112.84476557010873</v>
      </c>
      <c r="G30" s="1290">
        <v>0</v>
      </c>
      <c r="H30" s="1290">
        <v>0</v>
      </c>
      <c r="I30" s="820">
        <v>421</v>
      </c>
      <c r="J30" s="820"/>
      <c r="K30" s="820">
        <v>1826.626</v>
      </c>
    </row>
    <row r="31" spans="1:11" ht="12.75">
      <c r="A31" s="819" t="s">
        <v>2247</v>
      </c>
      <c r="B31" s="820">
        <v>10570.887620319036</v>
      </c>
      <c r="C31" s="820">
        <f t="shared" si="0"/>
        <v>32327.36214602262</v>
      </c>
      <c r="D31" s="820">
        <v>18285.617212504865</v>
      </c>
      <c r="E31" s="820">
        <v>1158.9389945397877</v>
      </c>
      <c r="F31" s="820">
        <v>717.9409389779674</v>
      </c>
      <c r="G31" s="1290">
        <v>0</v>
      </c>
      <c r="H31" s="1290">
        <v>0</v>
      </c>
      <c r="I31" s="820">
        <v>2894</v>
      </c>
      <c r="J31" s="820"/>
      <c r="K31" s="820">
        <v>12164.865</v>
      </c>
    </row>
    <row r="32" spans="1:11" ht="12.75">
      <c r="A32" s="819" t="s">
        <v>1819</v>
      </c>
      <c r="B32" s="820">
        <v>9765.869924362674</v>
      </c>
      <c r="C32" s="820">
        <f t="shared" si="0"/>
        <v>23370.42002932372</v>
      </c>
      <c r="D32" s="820">
        <v>12725.98694789018</v>
      </c>
      <c r="E32" s="820">
        <v>1360.4554494952847</v>
      </c>
      <c r="F32" s="820">
        <v>700.8216319382544</v>
      </c>
      <c r="G32" s="1290">
        <v>0</v>
      </c>
      <c r="H32" s="1290">
        <v>0</v>
      </c>
      <c r="I32" s="820">
        <v>1825</v>
      </c>
      <c r="J32" s="820"/>
      <c r="K32" s="820">
        <v>8583.156</v>
      </c>
    </row>
    <row r="33" spans="1:11" ht="12.75">
      <c r="A33" s="819" t="s">
        <v>1820</v>
      </c>
      <c r="B33" s="820">
        <v>2701.861800747963</v>
      </c>
      <c r="C33" s="820">
        <f t="shared" si="0"/>
        <v>12282.788882645724</v>
      </c>
      <c r="D33" s="820">
        <v>7681.783753072826</v>
      </c>
      <c r="E33" s="820">
        <v>401.90595007227296</v>
      </c>
      <c r="F33" s="820">
        <v>201.43717950062396</v>
      </c>
      <c r="G33" s="1290">
        <v>0</v>
      </c>
      <c r="H33" s="1290">
        <v>0</v>
      </c>
      <c r="I33" s="820">
        <v>819</v>
      </c>
      <c r="J33" s="820"/>
      <c r="K33" s="820">
        <v>3997.662</v>
      </c>
    </row>
    <row r="34" spans="1:11" ht="12.75">
      <c r="A34" s="819" t="s">
        <v>2248</v>
      </c>
      <c r="B34" s="820">
        <v>12599.994207804571</v>
      </c>
      <c r="C34" s="820">
        <f t="shared" si="0"/>
        <v>36442.99418994609</v>
      </c>
      <c r="D34" s="820">
        <v>22967.642342736213</v>
      </c>
      <c r="E34" s="820">
        <v>700.8576600166414</v>
      </c>
      <c r="F34" s="820">
        <v>880.7883471932381</v>
      </c>
      <c r="G34" s="1290">
        <v>154.8338</v>
      </c>
      <c r="H34" s="1290">
        <v>1030.82204</v>
      </c>
      <c r="I34" s="820">
        <v>2846</v>
      </c>
      <c r="J34" s="820"/>
      <c r="K34" s="820">
        <v>10708.05</v>
      </c>
    </row>
    <row r="35" spans="1:11" ht="12.75">
      <c r="A35" s="819" t="s">
        <v>1870</v>
      </c>
      <c r="B35" s="820">
        <v>2464.744606636708</v>
      </c>
      <c r="C35" s="820">
        <f t="shared" si="0"/>
        <v>10694.843601158998</v>
      </c>
      <c r="D35" s="820">
        <v>5920.9644470134035</v>
      </c>
      <c r="E35" s="820">
        <v>96.6668732806525</v>
      </c>
      <c r="F35" s="820">
        <v>182.46328086494196</v>
      </c>
      <c r="G35" s="1290">
        <v>0</v>
      </c>
      <c r="H35" s="1290">
        <v>0</v>
      </c>
      <c r="I35" s="820">
        <v>911</v>
      </c>
      <c r="J35" s="820"/>
      <c r="K35" s="820">
        <v>4494.749</v>
      </c>
    </row>
    <row r="36" spans="1:11" ht="12.75">
      <c r="A36" s="819" t="s">
        <v>2249</v>
      </c>
      <c r="B36" s="820">
        <v>1806.138868694398</v>
      </c>
      <c r="C36" s="820">
        <f t="shared" si="0"/>
        <v>7118.929777848534</v>
      </c>
      <c r="D36" s="820">
        <v>3727.9571952183537</v>
      </c>
      <c r="E36" s="820">
        <v>144.01811765047282</v>
      </c>
      <c r="F36" s="820">
        <v>136.74046497970826</v>
      </c>
      <c r="G36" s="1290">
        <v>0</v>
      </c>
      <c r="H36" s="1290">
        <v>0</v>
      </c>
      <c r="I36" s="820">
        <v>531</v>
      </c>
      <c r="J36" s="820"/>
      <c r="K36" s="820">
        <v>3110.214</v>
      </c>
    </row>
    <row r="37" spans="1:11" ht="12.75">
      <c r="A37" s="819" t="s">
        <v>2250</v>
      </c>
      <c r="B37" s="820">
        <v>3214.137516456908</v>
      </c>
      <c r="C37" s="820">
        <f t="shared" si="0"/>
        <v>11339.599228666933</v>
      </c>
      <c r="D37" s="820">
        <v>7522.01916886576</v>
      </c>
      <c r="E37" s="820">
        <v>150.79658063297785</v>
      </c>
      <c r="F37" s="820">
        <v>226.973479168196</v>
      </c>
      <c r="G37" s="1290">
        <v>0</v>
      </c>
      <c r="H37" s="1290">
        <v>0</v>
      </c>
      <c r="I37" s="820">
        <v>999</v>
      </c>
      <c r="J37" s="820"/>
      <c r="K37" s="820">
        <v>3439.81</v>
      </c>
    </row>
    <row r="38" spans="1:11" ht="12.75">
      <c r="A38" s="819" t="s">
        <v>2251</v>
      </c>
      <c r="B38" s="820">
        <v>2043.0095574523086</v>
      </c>
      <c r="C38" s="820">
        <f t="shared" si="0"/>
        <v>9307.77919579469</v>
      </c>
      <c r="D38" s="820">
        <v>4925.017721489269</v>
      </c>
      <c r="E38" s="820">
        <v>128.56807733187995</v>
      </c>
      <c r="F38" s="820">
        <v>146.65539697354208</v>
      </c>
      <c r="G38" s="1290">
        <v>0</v>
      </c>
      <c r="H38" s="1290">
        <v>0</v>
      </c>
      <c r="I38" s="820">
        <v>664</v>
      </c>
      <c r="J38" s="820"/>
      <c r="K38" s="820">
        <v>4107.538</v>
      </c>
    </row>
    <row r="39" spans="1:11" ht="12.75">
      <c r="A39" s="819" t="s">
        <v>870</v>
      </c>
      <c r="B39" s="820">
        <v>344.9569809215005</v>
      </c>
      <c r="C39" s="820">
        <f t="shared" si="0"/>
        <v>1637.1981179321822</v>
      </c>
      <c r="D39" s="820">
        <v>653.5104509338971</v>
      </c>
      <c r="E39" s="820">
        <v>11.101445288745303</v>
      </c>
      <c r="F39" s="820">
        <v>27.46222170953974</v>
      </c>
      <c r="G39" s="1290">
        <v>0</v>
      </c>
      <c r="H39" s="1290">
        <v>0</v>
      </c>
      <c r="I39" s="820">
        <v>178</v>
      </c>
      <c r="J39" s="820"/>
      <c r="K39" s="820">
        <v>945.124</v>
      </c>
    </row>
    <row r="40" spans="1:11" ht="12.75">
      <c r="A40" s="819" t="s">
        <v>2252</v>
      </c>
      <c r="B40" s="820">
        <v>7290.631488329431</v>
      </c>
      <c r="C40" s="820">
        <f t="shared" si="0"/>
        <v>28867.09436015815</v>
      </c>
      <c r="D40" s="820">
        <v>15662.10169424996</v>
      </c>
      <c r="E40" s="820">
        <v>902.7727825830694</v>
      </c>
      <c r="F40" s="820">
        <v>529.9138833251187</v>
      </c>
      <c r="G40" s="1290">
        <v>0</v>
      </c>
      <c r="H40" s="1290">
        <v>0</v>
      </c>
      <c r="I40" s="820">
        <v>2447</v>
      </c>
      <c r="J40" s="820"/>
      <c r="K40" s="820">
        <v>11772.306</v>
      </c>
    </row>
    <row r="41" spans="1:11" ht="7.5" customHeight="1">
      <c r="A41" s="819"/>
      <c r="B41" s="820"/>
      <c r="C41" s="820"/>
      <c r="D41" s="820"/>
      <c r="E41" s="820"/>
      <c r="F41" s="820"/>
      <c r="G41" s="1290"/>
      <c r="H41" s="1290"/>
      <c r="I41" s="820"/>
      <c r="J41" s="820"/>
      <c r="K41" s="820"/>
    </row>
    <row r="42" spans="1:11" ht="12.75">
      <c r="A42" s="1288" t="s">
        <v>1121</v>
      </c>
      <c r="B42" s="820">
        <f aca="true" t="shared" si="1" ref="B42:I42">SUM(B8:B40)</f>
        <v>185254.31625832964</v>
      </c>
      <c r="C42" s="820">
        <f t="shared" si="1"/>
        <v>629594.1231403886</v>
      </c>
      <c r="D42" s="820">
        <f t="shared" si="1"/>
        <v>342233.9672267799</v>
      </c>
      <c r="E42" s="820">
        <f t="shared" si="1"/>
        <v>23319.591963608607</v>
      </c>
      <c r="F42" s="820">
        <f t="shared" si="1"/>
        <v>13604</v>
      </c>
      <c r="G42" s="1290">
        <f t="shared" si="1"/>
        <v>1010.2128</v>
      </c>
      <c r="H42" s="1290">
        <f t="shared" si="1"/>
        <v>7617.15825</v>
      </c>
      <c r="I42" s="820">
        <f t="shared" si="1"/>
        <v>58619</v>
      </c>
      <c r="J42" s="820"/>
      <c r="K42" s="820">
        <f>SUM(K8:K40)</f>
        <v>241809.19290000005</v>
      </c>
    </row>
    <row r="43" spans="1:11" ht="12.75">
      <c r="A43" s="1288"/>
      <c r="B43" s="820"/>
      <c r="C43" s="820"/>
      <c r="D43" s="820"/>
      <c r="E43" s="820"/>
      <c r="F43" s="820"/>
      <c r="G43" s="1290"/>
      <c r="H43" s="1290"/>
      <c r="I43" s="820"/>
      <c r="J43" s="820"/>
      <c r="K43" s="820"/>
    </row>
    <row r="44" spans="1:8" ht="12.75">
      <c r="A44" s="821" t="s">
        <v>2253</v>
      </c>
      <c r="B44" s="820"/>
      <c r="C44" s="820"/>
      <c r="D44" s="820"/>
      <c r="E44" s="820"/>
      <c r="F44" s="820"/>
      <c r="G44" s="1290"/>
      <c r="H44" s="1290"/>
    </row>
    <row r="45" spans="1:8" ht="7.5" customHeight="1">
      <c r="A45" s="819"/>
      <c r="B45" s="820"/>
      <c r="C45" s="820"/>
      <c r="D45" s="820"/>
      <c r="E45" s="820"/>
      <c r="F45" s="820"/>
      <c r="G45" s="1290"/>
      <c r="H45" s="1290"/>
    </row>
    <row r="46" spans="1:11" ht="12.75">
      <c r="A46" s="819" t="s">
        <v>881</v>
      </c>
      <c r="B46" s="820">
        <v>66509</v>
      </c>
      <c r="C46" s="820">
        <f>SUM(D46:H46)+K46</f>
        <v>280720.72526842996</v>
      </c>
      <c r="D46" s="820">
        <v>134667.83856234612</v>
      </c>
      <c r="E46" s="820">
        <v>9609.494651506022</v>
      </c>
      <c r="F46" s="820">
        <v>4901.114944577858</v>
      </c>
      <c r="G46" s="1290">
        <v>855.379</v>
      </c>
      <c r="H46" s="1290">
        <v>6586.33621</v>
      </c>
      <c r="I46" s="820">
        <v>28311</v>
      </c>
      <c r="J46" s="820"/>
      <c r="K46" s="820">
        <v>124100.5619</v>
      </c>
    </row>
    <row r="47" spans="1:11" ht="12.75">
      <c r="A47" s="819" t="s">
        <v>882</v>
      </c>
      <c r="B47" s="820">
        <v>61651</v>
      </c>
      <c r="C47" s="820">
        <f>SUM(D47:H47)+K47</f>
        <v>176561.47586672526</v>
      </c>
      <c r="D47" s="820">
        <v>105769.30657029337</v>
      </c>
      <c r="E47" s="820">
        <v>7485.049487488853</v>
      </c>
      <c r="F47" s="820">
        <v>4591.5408089430475</v>
      </c>
      <c r="G47" s="1290">
        <v>0</v>
      </c>
      <c r="H47" s="1290">
        <v>0</v>
      </c>
      <c r="I47" s="820">
        <v>15763</v>
      </c>
      <c r="J47" s="820"/>
      <c r="K47" s="820">
        <v>58715.579</v>
      </c>
    </row>
    <row r="48" spans="1:11" ht="12.75">
      <c r="A48" s="819" t="s">
        <v>883</v>
      </c>
      <c r="B48" s="820">
        <v>57094</v>
      </c>
      <c r="C48" s="820">
        <f>SUM(D48:H48)+K48</f>
        <v>172311.9220052333</v>
      </c>
      <c r="D48" s="820">
        <v>101796.82209414049</v>
      </c>
      <c r="E48" s="820">
        <v>6225.047824613728</v>
      </c>
      <c r="F48" s="820">
        <v>4111.344246479095</v>
      </c>
      <c r="G48" s="1290">
        <v>154.8338</v>
      </c>
      <c r="H48" s="1290">
        <v>1030.82204</v>
      </c>
      <c r="I48" s="820">
        <v>14545</v>
      </c>
      <c r="J48" s="820"/>
      <c r="K48" s="820">
        <v>58993.052</v>
      </c>
    </row>
    <row r="49" spans="1:8" ht="7.5" customHeight="1">
      <c r="A49" s="819"/>
      <c r="B49" s="820"/>
      <c r="C49" s="820"/>
      <c r="D49" s="820"/>
      <c r="E49" s="820"/>
      <c r="F49" s="820"/>
      <c r="G49" s="1290"/>
      <c r="H49" s="1290"/>
    </row>
    <row r="50" spans="1:11" ht="12.75">
      <c r="A50" s="819" t="s">
        <v>2254</v>
      </c>
      <c r="B50" s="820">
        <f aca="true" t="shared" si="2" ref="B50:I50">SUM(B46:B49)</f>
        <v>185254</v>
      </c>
      <c r="C50" s="820">
        <f t="shared" si="2"/>
        <v>629594.1231403885</v>
      </c>
      <c r="D50" s="820">
        <f t="shared" si="2"/>
        <v>342233.96722678</v>
      </c>
      <c r="E50" s="820">
        <f t="shared" si="2"/>
        <v>23319.591963608604</v>
      </c>
      <c r="F50" s="820">
        <f t="shared" si="2"/>
        <v>13604.000000000002</v>
      </c>
      <c r="G50" s="1290">
        <f t="shared" si="2"/>
        <v>1010.2128</v>
      </c>
      <c r="H50" s="1290">
        <f t="shared" si="2"/>
        <v>7617.15825</v>
      </c>
      <c r="I50" s="820">
        <f t="shared" si="2"/>
        <v>58619</v>
      </c>
      <c r="K50" s="820">
        <f>SUM(K46:K49)</f>
        <v>241809.1929</v>
      </c>
    </row>
    <row r="51" spans="1:11" ht="33" customHeight="1">
      <c r="A51" s="819"/>
      <c r="B51" s="820"/>
      <c r="C51" s="820"/>
      <c r="D51" s="820"/>
      <c r="E51" s="820"/>
      <c r="F51" s="820"/>
      <c r="G51" s="820"/>
      <c r="H51" s="820"/>
      <c r="I51" s="820"/>
      <c r="J51" s="820"/>
      <c r="K51" s="820"/>
    </row>
    <row r="52" spans="1:8" ht="12.75">
      <c r="A52" s="803" t="s">
        <v>887</v>
      </c>
      <c r="B52" s="820"/>
      <c r="C52" s="820"/>
      <c r="D52" s="820"/>
      <c r="E52" s="820"/>
      <c r="F52" s="820"/>
      <c r="G52" s="820"/>
      <c r="H52" s="820"/>
    </row>
    <row r="53" spans="1:8" ht="14.25">
      <c r="A53" s="1310" t="s">
        <v>398</v>
      </c>
      <c r="B53" s="822"/>
      <c r="D53" s="820"/>
      <c r="E53" s="820"/>
      <c r="F53" s="820"/>
      <c r="G53" s="820"/>
      <c r="H53" s="820"/>
    </row>
    <row r="54" spans="1:8" ht="12.75">
      <c r="A54" s="1256" t="s">
        <v>391</v>
      </c>
      <c r="B54" s="822"/>
      <c r="D54" s="820"/>
      <c r="E54" s="820"/>
      <c r="F54" s="820"/>
      <c r="G54" s="820"/>
      <c r="H54" s="820"/>
    </row>
    <row r="55" ht="12.75">
      <c r="A55" s="1256" t="s">
        <v>392</v>
      </c>
    </row>
    <row r="56" ht="12.75">
      <c r="A56" s="1256" t="s">
        <v>393</v>
      </c>
    </row>
    <row r="57" ht="12.75">
      <c r="A57" s="1256" t="s">
        <v>889</v>
      </c>
    </row>
  </sheetData>
  <printOptions horizontalCentered="1"/>
  <pageMargins left="0.49" right="0.44" top="0.52" bottom="0.7" header="0.5" footer="0.4"/>
  <pageSetup horizontalDpi="600" verticalDpi="600" orientation="landscape" r:id="rId1"/>
  <headerFooter alignWithMargins="0">
    <oddFooter>&amp;C&amp;8Page &amp;P of &amp;N</oddFooter>
  </headerFooter>
  <rowBreaks count="2" manualBreakCount="2">
    <brk id="6" max="65535" man="1"/>
    <brk id="42" max="10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K115"/>
  <sheetViews>
    <sheetView workbookViewId="0" topLeftCell="A1">
      <pane xSplit="1" ySplit="7" topLeftCell="B8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6" sqref="B6"/>
    </sheetView>
  </sheetViews>
  <sheetFormatPr defaultColWidth="9.140625" defaultRowHeight="12.75"/>
  <cols>
    <col min="1" max="1" width="19.8515625" style="829" customWidth="1"/>
    <col min="2" max="2" width="10.421875" style="847" customWidth="1"/>
    <col min="3" max="3" width="13.57421875" style="850" customWidth="1"/>
    <col min="4" max="4" width="14.57421875" style="850" customWidth="1"/>
    <col min="5" max="5" width="12.8515625" style="850" customWidth="1"/>
    <col min="6" max="6" width="11.421875" style="850" customWidth="1"/>
    <col min="7" max="7" width="10.8515625" style="850" customWidth="1"/>
    <col min="8" max="8" width="10.140625" style="850" customWidth="1"/>
    <col min="9" max="9" width="10.421875" style="829" customWidth="1"/>
    <col min="10" max="10" width="1.7109375" style="829" customWidth="1"/>
    <col min="11" max="11" width="13.140625" style="829" customWidth="1"/>
    <col min="12" max="16384" width="9.140625" style="829" customWidth="1"/>
  </cols>
  <sheetData>
    <row r="1" spans="1:11" ht="12.75">
      <c r="A1" s="825" t="s">
        <v>237</v>
      </c>
      <c r="B1" s="826"/>
      <c r="C1" s="827"/>
      <c r="D1" s="827"/>
      <c r="E1" s="827"/>
      <c r="F1" s="827"/>
      <c r="G1" s="827"/>
      <c r="H1" s="827"/>
      <c r="I1" s="828"/>
      <c r="J1" s="828"/>
      <c r="K1" s="828"/>
    </row>
    <row r="2" spans="1:11" ht="12.75">
      <c r="A2" s="830" t="s">
        <v>2255</v>
      </c>
      <c r="B2" s="826"/>
      <c r="C2" s="827"/>
      <c r="D2" s="827"/>
      <c r="E2" s="827"/>
      <c r="F2" s="827"/>
      <c r="G2" s="827"/>
      <c r="H2" s="827"/>
      <c r="I2" s="828"/>
      <c r="J2" s="828"/>
      <c r="K2" s="828"/>
    </row>
    <row r="3" spans="1:11" ht="13.5" thickBot="1">
      <c r="A3" s="636" t="s">
        <v>150</v>
      </c>
      <c r="B3" s="826"/>
      <c r="C3" s="831"/>
      <c r="D3" s="831"/>
      <c r="E3" s="831"/>
      <c r="F3" s="831"/>
      <c r="G3" s="831"/>
      <c r="H3" s="831"/>
      <c r="I3" s="828"/>
      <c r="J3" s="828"/>
      <c r="K3" s="828"/>
    </row>
    <row r="4" spans="2:11" ht="13.5" thickBot="1">
      <c r="B4" s="832"/>
      <c r="C4" s="833"/>
      <c r="D4" s="833"/>
      <c r="E4" s="833"/>
      <c r="F4" s="833" t="s">
        <v>774</v>
      </c>
      <c r="G4" s="833"/>
      <c r="H4" s="833"/>
      <c r="I4" s="1285" t="s">
        <v>1120</v>
      </c>
      <c r="J4" s="627"/>
      <c r="K4" s="1286"/>
    </row>
    <row r="5" spans="1:11" ht="12.75">
      <c r="A5" s="834"/>
      <c r="B5" s="833" t="s">
        <v>775</v>
      </c>
      <c r="C5" s="833" t="s">
        <v>776</v>
      </c>
      <c r="D5" s="833" t="s">
        <v>777</v>
      </c>
      <c r="E5" s="833" t="s">
        <v>778</v>
      </c>
      <c r="F5" s="833" t="s">
        <v>779</v>
      </c>
      <c r="G5" s="833"/>
      <c r="H5" s="833"/>
      <c r="I5" s="835" t="s">
        <v>780</v>
      </c>
      <c r="J5" s="836"/>
      <c r="K5" s="837" t="s">
        <v>781</v>
      </c>
    </row>
    <row r="6" spans="1:11" ht="15" thickBot="1">
      <c r="A6" s="834" t="s">
        <v>782</v>
      </c>
      <c r="B6" s="553" t="s">
        <v>399</v>
      </c>
      <c r="C6" s="838" t="s">
        <v>783</v>
      </c>
      <c r="D6" s="838" t="s">
        <v>784</v>
      </c>
      <c r="E6" s="838" t="s">
        <v>785</v>
      </c>
      <c r="F6" s="838" t="s">
        <v>786</v>
      </c>
      <c r="G6" s="838" t="s">
        <v>787</v>
      </c>
      <c r="H6" s="838" t="s">
        <v>788</v>
      </c>
      <c r="I6" s="839" t="s">
        <v>789</v>
      </c>
      <c r="J6" s="840"/>
      <c r="K6" s="841" t="s">
        <v>790</v>
      </c>
    </row>
    <row r="7" spans="1:8" ht="6.75" customHeight="1">
      <c r="A7" s="842"/>
      <c r="B7" s="826"/>
      <c r="C7" s="843"/>
      <c r="D7" s="843"/>
      <c r="E7" s="843"/>
      <c r="F7" s="844"/>
      <c r="G7" s="844"/>
      <c r="H7" s="829"/>
    </row>
    <row r="8" spans="1:11" ht="12.75">
      <c r="A8" s="845" t="s">
        <v>2256</v>
      </c>
      <c r="B8" s="846">
        <v>24873.626124349255</v>
      </c>
      <c r="C8" s="846">
        <f aca="true" t="shared" si="0" ref="C8:C39">SUM(D8:H8)+K8</f>
        <v>89076.93277690603</v>
      </c>
      <c r="D8" s="846">
        <v>24099.30649333189</v>
      </c>
      <c r="E8" s="846">
        <v>7709.562855431099</v>
      </c>
      <c r="F8" s="846">
        <v>2562.0708981430594</v>
      </c>
      <c r="G8" s="1290">
        <v>7698.14008</v>
      </c>
      <c r="H8" s="1290">
        <v>2072.08776</v>
      </c>
      <c r="I8" s="846">
        <v>6390</v>
      </c>
      <c r="J8" s="846"/>
      <c r="K8" s="846">
        <v>44935.764689999996</v>
      </c>
    </row>
    <row r="9" spans="1:11" ht="12.75">
      <c r="A9" s="845" t="s">
        <v>1083</v>
      </c>
      <c r="B9" s="846">
        <v>4698.264481704084</v>
      </c>
      <c r="C9" s="846">
        <f t="shared" si="0"/>
        <v>12695.803597245187</v>
      </c>
      <c r="D9" s="846">
        <v>4961.551828742167</v>
      </c>
      <c r="E9" s="846">
        <v>285.31205823151527</v>
      </c>
      <c r="F9" s="846">
        <v>494.11171027150294</v>
      </c>
      <c r="G9" s="1290">
        <v>0</v>
      </c>
      <c r="H9" s="1290">
        <v>0</v>
      </c>
      <c r="I9" s="846">
        <v>1438</v>
      </c>
      <c r="J9" s="846"/>
      <c r="K9" s="846">
        <v>6954.828</v>
      </c>
    </row>
    <row r="10" spans="1:11" ht="12.75">
      <c r="A10" s="845" t="s">
        <v>2257</v>
      </c>
      <c r="B10" s="846">
        <v>48844.43127830865</v>
      </c>
      <c r="C10" s="846">
        <f t="shared" si="0"/>
        <v>187133.78478783267</v>
      </c>
      <c r="D10" s="846">
        <v>51805.08676721112</v>
      </c>
      <c r="E10" s="846">
        <v>3342.1106622535144</v>
      </c>
      <c r="F10" s="846">
        <v>5016.1407383680435</v>
      </c>
      <c r="G10" s="1290">
        <v>890.59405</v>
      </c>
      <c r="H10" s="1290">
        <v>0</v>
      </c>
      <c r="I10" s="846">
        <v>14046</v>
      </c>
      <c r="J10" s="846"/>
      <c r="K10" s="846">
        <v>126079.85256999999</v>
      </c>
    </row>
    <row r="11" spans="1:11" ht="12.75">
      <c r="A11" s="845" t="s">
        <v>2258</v>
      </c>
      <c r="B11" s="846">
        <v>18567.049590725535</v>
      </c>
      <c r="C11" s="846">
        <f t="shared" si="0"/>
        <v>32270.57224146599</v>
      </c>
      <c r="D11" s="846">
        <v>17359.546736976477</v>
      </c>
      <c r="E11" s="846">
        <v>874.0913829494169</v>
      </c>
      <c r="F11" s="846">
        <v>1945.8511215400936</v>
      </c>
      <c r="G11" s="1290">
        <v>0</v>
      </c>
      <c r="H11" s="1290">
        <v>0</v>
      </c>
      <c r="I11" s="846">
        <v>3757</v>
      </c>
      <c r="J11" s="846"/>
      <c r="K11" s="846">
        <v>12091.083</v>
      </c>
    </row>
    <row r="12" spans="1:11" ht="12.75">
      <c r="A12" s="845" t="s">
        <v>2259</v>
      </c>
      <c r="B12" s="846">
        <v>8582.748365871963</v>
      </c>
      <c r="C12" s="846">
        <f t="shared" si="0"/>
        <v>16895.109334255518</v>
      </c>
      <c r="D12" s="846">
        <v>8694.043107304402</v>
      </c>
      <c r="E12" s="846">
        <v>289.5144391342205</v>
      </c>
      <c r="F12" s="846">
        <v>885.4437878168978</v>
      </c>
      <c r="G12" s="1290">
        <v>0</v>
      </c>
      <c r="H12" s="1290">
        <v>0</v>
      </c>
      <c r="I12" s="846">
        <v>2156</v>
      </c>
      <c r="J12" s="846"/>
      <c r="K12" s="846">
        <v>7026.108</v>
      </c>
    </row>
    <row r="13" spans="1:11" ht="12.75">
      <c r="A13" s="845" t="s">
        <v>2260</v>
      </c>
      <c r="B13" s="846">
        <v>7739.06485424524</v>
      </c>
      <c r="C13" s="846">
        <f t="shared" si="0"/>
        <v>17528.294203956983</v>
      </c>
      <c r="D13" s="846">
        <v>8373.06348356412</v>
      </c>
      <c r="E13" s="846">
        <v>327.66267638640824</v>
      </c>
      <c r="F13" s="846">
        <v>803.2750440064534</v>
      </c>
      <c r="G13" s="1290">
        <v>0</v>
      </c>
      <c r="H13" s="1290">
        <v>0</v>
      </c>
      <c r="I13" s="846">
        <v>1748</v>
      </c>
      <c r="J13" s="846"/>
      <c r="K13" s="846">
        <v>8024.293</v>
      </c>
    </row>
    <row r="14" spans="1:11" ht="12.75">
      <c r="A14" s="845" t="s">
        <v>1283</v>
      </c>
      <c r="B14" s="846">
        <v>13695.317373987311</v>
      </c>
      <c r="C14" s="846">
        <f t="shared" si="0"/>
        <v>28815.62066337839</v>
      </c>
      <c r="D14" s="846">
        <v>12544.110015724345</v>
      </c>
      <c r="E14" s="846">
        <v>796.7673820989775</v>
      </c>
      <c r="F14" s="846">
        <v>1425.1742655550688</v>
      </c>
      <c r="G14" s="1290">
        <v>0</v>
      </c>
      <c r="H14" s="1290">
        <v>0</v>
      </c>
      <c r="I14" s="846">
        <v>3655</v>
      </c>
      <c r="J14" s="846"/>
      <c r="K14" s="846">
        <v>14049.569</v>
      </c>
    </row>
    <row r="15" spans="1:11" ht="12.75">
      <c r="A15" s="845" t="s">
        <v>2261</v>
      </c>
      <c r="B15" s="846">
        <v>9371.638886838551</v>
      </c>
      <c r="C15" s="846">
        <f t="shared" si="0"/>
        <v>27614.617054503688</v>
      </c>
      <c r="D15" s="846">
        <v>12449.439190327246</v>
      </c>
      <c r="E15" s="846">
        <v>429.6771068452166</v>
      </c>
      <c r="F15" s="846">
        <v>986.7577573312253</v>
      </c>
      <c r="G15" s="1290">
        <v>0</v>
      </c>
      <c r="H15" s="1290">
        <v>0</v>
      </c>
      <c r="I15" s="846">
        <v>3011</v>
      </c>
      <c r="J15" s="846"/>
      <c r="K15" s="846">
        <v>13748.743</v>
      </c>
    </row>
    <row r="16" spans="1:11" ht="12.75">
      <c r="A16" s="845" t="s">
        <v>2262</v>
      </c>
      <c r="B16" s="846">
        <v>5254.066735594365</v>
      </c>
      <c r="C16" s="846">
        <f t="shared" si="0"/>
        <v>10349.865423382926</v>
      </c>
      <c r="D16" s="846">
        <v>5921.837657303331</v>
      </c>
      <c r="E16" s="846">
        <v>248.59313031197226</v>
      </c>
      <c r="F16" s="846">
        <v>543.3946357676225</v>
      </c>
      <c r="G16" s="1290">
        <v>0</v>
      </c>
      <c r="H16" s="1290">
        <v>0</v>
      </c>
      <c r="I16" s="846">
        <v>985</v>
      </c>
      <c r="J16" s="846"/>
      <c r="K16" s="846">
        <v>3636.04</v>
      </c>
    </row>
    <row r="17" spans="1:11" ht="12.75">
      <c r="A17" s="845" t="s">
        <v>994</v>
      </c>
      <c r="B17" s="846">
        <v>7587.701362994471</v>
      </c>
      <c r="C17" s="846">
        <f t="shared" si="0"/>
        <v>17084.35336945487</v>
      </c>
      <c r="D17" s="846">
        <v>10974.131455454979</v>
      </c>
      <c r="E17" s="846">
        <v>589.4358265835345</v>
      </c>
      <c r="F17" s="846">
        <v>767.1830874163584</v>
      </c>
      <c r="G17" s="1290">
        <v>0</v>
      </c>
      <c r="H17" s="1290">
        <v>0</v>
      </c>
      <c r="I17" s="846">
        <v>1913</v>
      </c>
      <c r="J17" s="846"/>
      <c r="K17" s="846">
        <v>4753.603</v>
      </c>
    </row>
    <row r="18" spans="1:11" ht="12.75">
      <c r="A18" s="845" t="s">
        <v>1617</v>
      </c>
      <c r="B18" s="846">
        <v>6525.880287046205</v>
      </c>
      <c r="C18" s="846">
        <f t="shared" si="0"/>
        <v>16966.493889852132</v>
      </c>
      <c r="D18" s="846">
        <v>5870.32238400773</v>
      </c>
      <c r="E18" s="846">
        <v>2769.506466957096</v>
      </c>
      <c r="F18" s="846">
        <v>664.0370388873054</v>
      </c>
      <c r="G18" s="1290">
        <v>0</v>
      </c>
      <c r="H18" s="1290">
        <v>0</v>
      </c>
      <c r="I18" s="846">
        <v>1294</v>
      </c>
      <c r="J18" s="846"/>
      <c r="K18" s="846">
        <v>7662.628</v>
      </c>
    </row>
    <row r="19" spans="1:11" ht="12.75">
      <c r="A19" s="845" t="s">
        <v>2263</v>
      </c>
      <c r="B19" s="846">
        <v>4104.835836028547</v>
      </c>
      <c r="C19" s="846">
        <f t="shared" si="0"/>
        <v>8303.825446253293</v>
      </c>
      <c r="D19" s="846">
        <v>3499.559001010186</v>
      </c>
      <c r="E19" s="846">
        <v>198.48271777749576</v>
      </c>
      <c r="F19" s="846">
        <v>424.9507274656103</v>
      </c>
      <c r="G19" s="1290">
        <v>0</v>
      </c>
      <c r="H19" s="1290">
        <v>0</v>
      </c>
      <c r="I19" s="846">
        <v>952</v>
      </c>
      <c r="J19" s="846"/>
      <c r="K19" s="846">
        <v>4180.833</v>
      </c>
    </row>
    <row r="20" spans="1:11" ht="12.75">
      <c r="A20" s="845" t="s">
        <v>1374</v>
      </c>
      <c r="B20" s="846">
        <v>4877.550426229923</v>
      </c>
      <c r="C20" s="846">
        <f t="shared" si="0"/>
        <v>9610.462177253927</v>
      </c>
      <c r="D20" s="846">
        <v>5603.856904795726</v>
      </c>
      <c r="E20" s="846">
        <v>308.984573526992</v>
      </c>
      <c r="F20" s="846">
        <v>507.7606989312089</v>
      </c>
      <c r="G20" s="1290">
        <v>0</v>
      </c>
      <c r="H20" s="1290">
        <v>0</v>
      </c>
      <c r="I20" s="846">
        <v>885</v>
      </c>
      <c r="J20" s="846"/>
      <c r="K20" s="846">
        <v>3189.86</v>
      </c>
    </row>
    <row r="21" spans="1:11" ht="12.75">
      <c r="A21" s="845" t="s">
        <v>2264</v>
      </c>
      <c r="B21" s="846">
        <v>24001.916140086996</v>
      </c>
      <c r="C21" s="846">
        <f t="shared" si="0"/>
        <v>69262.54182540349</v>
      </c>
      <c r="D21" s="846">
        <v>17467.681551039466</v>
      </c>
      <c r="E21" s="846">
        <v>4766.763926029809</v>
      </c>
      <c r="F21" s="846">
        <v>2424.1153483342196</v>
      </c>
      <c r="G21" s="1290">
        <v>0</v>
      </c>
      <c r="H21" s="1290">
        <v>0</v>
      </c>
      <c r="I21" s="846">
        <v>5384</v>
      </c>
      <c r="J21" s="846"/>
      <c r="K21" s="846">
        <v>44603.981</v>
      </c>
    </row>
    <row r="22" spans="1:11" ht="12" customHeight="1">
      <c r="A22" s="845" t="s">
        <v>2265</v>
      </c>
      <c r="B22" s="846">
        <v>84516.01142585829</v>
      </c>
      <c r="C22" s="846">
        <f t="shared" si="0"/>
        <v>239940.67547084432</v>
      </c>
      <c r="D22" s="846">
        <v>85321.59332461885</v>
      </c>
      <c r="E22" s="846">
        <v>4720.259948341386</v>
      </c>
      <c r="F22" s="846">
        <v>8825.216217884104</v>
      </c>
      <c r="G22" s="1290">
        <v>3.5406500000000003</v>
      </c>
      <c r="H22" s="1290">
        <v>18291.316870000002</v>
      </c>
      <c r="I22" s="846">
        <v>20507</v>
      </c>
      <c r="J22" s="846"/>
      <c r="K22" s="846">
        <v>122778.74845999999</v>
      </c>
    </row>
    <row r="23" spans="1:11" ht="12.75">
      <c r="A23" s="845" t="s">
        <v>1071</v>
      </c>
      <c r="B23" s="846">
        <v>4651.282474671422</v>
      </c>
      <c r="C23" s="846">
        <f t="shared" si="0"/>
        <v>8785.288150660024</v>
      </c>
      <c r="D23" s="846">
        <v>5333.728279526086</v>
      </c>
      <c r="E23" s="846">
        <v>177.66882114730848</v>
      </c>
      <c r="F23" s="846">
        <v>464.89004998662904</v>
      </c>
      <c r="G23" s="1290">
        <v>0</v>
      </c>
      <c r="H23" s="1290">
        <v>0</v>
      </c>
      <c r="I23" s="846">
        <v>994</v>
      </c>
      <c r="J23" s="846"/>
      <c r="K23" s="846">
        <v>2809.001</v>
      </c>
    </row>
    <row r="24" spans="1:11" ht="12.75">
      <c r="A24" s="845" t="s">
        <v>816</v>
      </c>
      <c r="B24" s="846">
        <v>4582.328713104525</v>
      </c>
      <c r="C24" s="846">
        <f t="shared" si="0"/>
        <v>8716.995877697751</v>
      </c>
      <c r="D24" s="846">
        <v>5766.52918906787</v>
      </c>
      <c r="E24" s="846">
        <v>205.92147024914163</v>
      </c>
      <c r="F24" s="846">
        <v>464.1572183807388</v>
      </c>
      <c r="G24" s="1290">
        <v>0</v>
      </c>
      <c r="H24" s="1290">
        <v>0</v>
      </c>
      <c r="I24" s="846">
        <v>1040</v>
      </c>
      <c r="J24" s="846"/>
      <c r="K24" s="846">
        <v>2280.388</v>
      </c>
    </row>
    <row r="25" spans="1:11" ht="12.75">
      <c r="A25" s="845" t="s">
        <v>1214</v>
      </c>
      <c r="B25" s="846">
        <v>5598.338196526785</v>
      </c>
      <c r="C25" s="846">
        <f t="shared" si="0"/>
        <v>14499.111731727455</v>
      </c>
      <c r="D25" s="846">
        <v>7329.586107077169</v>
      </c>
      <c r="E25" s="846">
        <v>179.79404168159058</v>
      </c>
      <c r="F25" s="846">
        <v>574.6315829686944</v>
      </c>
      <c r="G25" s="1290">
        <v>0</v>
      </c>
      <c r="H25" s="1290">
        <v>0</v>
      </c>
      <c r="I25" s="846">
        <v>1054</v>
      </c>
      <c r="J25" s="846"/>
      <c r="K25" s="846">
        <v>6415.1</v>
      </c>
    </row>
    <row r="26" spans="1:11" ht="12.75">
      <c r="A26" s="845" t="s">
        <v>1000</v>
      </c>
      <c r="B26" s="846">
        <v>5468.069036305077</v>
      </c>
      <c r="C26" s="846">
        <f t="shared" si="0"/>
        <v>20710.93493493742</v>
      </c>
      <c r="D26" s="846">
        <v>6529.002088036538</v>
      </c>
      <c r="E26" s="846">
        <v>310.86276480875915</v>
      </c>
      <c r="F26" s="846">
        <v>565.1047720921212</v>
      </c>
      <c r="G26" s="1290">
        <v>0</v>
      </c>
      <c r="H26" s="1290">
        <v>0</v>
      </c>
      <c r="I26" s="846">
        <v>2122</v>
      </c>
      <c r="J26" s="846"/>
      <c r="K26" s="846">
        <v>13305.965310000001</v>
      </c>
    </row>
    <row r="27" spans="1:11" ht="12.75">
      <c r="A27" s="845" t="s">
        <v>818</v>
      </c>
      <c r="B27" s="846">
        <v>4810.2744012424355</v>
      </c>
      <c r="C27" s="846">
        <f t="shared" si="0"/>
        <v>14419.47842300238</v>
      </c>
      <c r="D27" s="846">
        <v>4976.928523239921</v>
      </c>
      <c r="E27" s="846">
        <v>158.37266455494637</v>
      </c>
      <c r="F27" s="846">
        <v>492.3712352075136</v>
      </c>
      <c r="G27" s="1290">
        <v>0</v>
      </c>
      <c r="H27" s="1290">
        <v>0</v>
      </c>
      <c r="I27" s="846">
        <v>1316</v>
      </c>
      <c r="J27" s="846"/>
      <c r="K27" s="846">
        <v>8791.806</v>
      </c>
    </row>
    <row r="28" spans="1:11" ht="12.75">
      <c r="A28" s="845" t="s">
        <v>1305</v>
      </c>
      <c r="B28" s="846">
        <v>737.4306216109159</v>
      </c>
      <c r="C28" s="846">
        <f t="shared" si="0"/>
        <v>1364.8471972355233</v>
      </c>
      <c r="D28" s="846">
        <v>678.7803559840579</v>
      </c>
      <c r="E28" s="846">
        <v>15.93578979550545</v>
      </c>
      <c r="F28" s="846">
        <v>75.39005145595975</v>
      </c>
      <c r="G28" s="1290">
        <v>0</v>
      </c>
      <c r="H28" s="1290">
        <v>0</v>
      </c>
      <c r="I28" s="846">
        <v>142</v>
      </c>
      <c r="J28" s="846"/>
      <c r="K28" s="846">
        <v>594.741</v>
      </c>
    </row>
    <row r="29" spans="1:11" ht="12.75">
      <c r="A29" s="845" t="s">
        <v>2266</v>
      </c>
      <c r="B29" s="847">
        <v>6733.472728966061</v>
      </c>
      <c r="C29" s="846">
        <f t="shared" si="0"/>
        <v>14911.489378512642</v>
      </c>
      <c r="D29" s="846">
        <v>8209.651876624195</v>
      </c>
      <c r="E29" s="846">
        <v>335.35903134705796</v>
      </c>
      <c r="F29" s="846">
        <v>701.8694705413895</v>
      </c>
      <c r="G29" s="1290">
        <v>0</v>
      </c>
      <c r="H29" s="1290">
        <v>0</v>
      </c>
      <c r="I29" s="846">
        <v>1149</v>
      </c>
      <c r="J29" s="846"/>
      <c r="K29" s="846">
        <v>5664.609</v>
      </c>
    </row>
    <row r="30" spans="1:11" ht="12.75">
      <c r="A30" s="845" t="s">
        <v>1385</v>
      </c>
      <c r="B30" s="846">
        <v>11322.048400938082</v>
      </c>
      <c r="C30" s="846">
        <f t="shared" si="0"/>
        <v>27101.48268387985</v>
      </c>
      <c r="D30" s="846">
        <v>15441.922228924885</v>
      </c>
      <c r="E30" s="846">
        <v>1871.7637151851802</v>
      </c>
      <c r="F30" s="846">
        <v>1153.2937397697851</v>
      </c>
      <c r="G30" s="1290">
        <v>0</v>
      </c>
      <c r="H30" s="1290">
        <v>0</v>
      </c>
      <c r="I30" s="846">
        <v>2789</v>
      </c>
      <c r="J30" s="846"/>
      <c r="K30" s="846">
        <v>8634.503</v>
      </c>
    </row>
    <row r="31" spans="1:11" ht="12.75">
      <c r="A31" s="845" t="s">
        <v>2267</v>
      </c>
      <c r="B31" s="846">
        <v>81161.77943474142</v>
      </c>
      <c r="C31" s="846">
        <f t="shared" si="0"/>
        <v>264190.5348853749</v>
      </c>
      <c r="D31" s="846">
        <v>84931.08593114615</v>
      </c>
      <c r="E31" s="846">
        <v>4620.751374930463</v>
      </c>
      <c r="F31" s="846">
        <v>8298.218689298277</v>
      </c>
      <c r="G31" s="1290">
        <v>385.57389</v>
      </c>
      <c r="H31" s="1290">
        <v>0</v>
      </c>
      <c r="I31" s="846">
        <v>19640</v>
      </c>
      <c r="J31" s="846"/>
      <c r="K31" s="846">
        <v>165954.905</v>
      </c>
    </row>
    <row r="32" spans="1:11" ht="12.75">
      <c r="A32" s="845" t="s">
        <v>2268</v>
      </c>
      <c r="B32" s="846">
        <v>2604.389050806983</v>
      </c>
      <c r="C32" s="846">
        <f t="shared" si="0"/>
        <v>4836.733941609259</v>
      </c>
      <c r="D32" s="846">
        <v>2756.8439679038875</v>
      </c>
      <c r="E32" s="846">
        <v>166.55442719077132</v>
      </c>
      <c r="F32" s="846">
        <v>263.08654651460074</v>
      </c>
      <c r="G32" s="1290">
        <v>0</v>
      </c>
      <c r="H32" s="1290">
        <v>0</v>
      </c>
      <c r="I32" s="846">
        <v>490</v>
      </c>
      <c r="J32" s="846"/>
      <c r="K32" s="846">
        <v>1650.249</v>
      </c>
    </row>
    <row r="33" spans="1:11" ht="12.75">
      <c r="A33" s="845" t="s">
        <v>1151</v>
      </c>
      <c r="B33" s="846">
        <v>5464.523698426121</v>
      </c>
      <c r="C33" s="846">
        <f t="shared" si="0"/>
        <v>12339.120627770895</v>
      </c>
      <c r="D33" s="846">
        <v>4517.335533811469</v>
      </c>
      <c r="E33" s="846">
        <v>325.4355683005052</v>
      </c>
      <c r="F33" s="846">
        <v>554.7535256589214</v>
      </c>
      <c r="G33" s="1290">
        <v>0</v>
      </c>
      <c r="H33" s="1290">
        <v>0</v>
      </c>
      <c r="I33" s="846">
        <v>1151</v>
      </c>
      <c r="J33" s="846"/>
      <c r="K33" s="846">
        <v>6941.596</v>
      </c>
    </row>
    <row r="34" spans="1:11" ht="12.75">
      <c r="A34" s="845" t="s">
        <v>1390</v>
      </c>
      <c r="B34" s="846">
        <v>5783.681031548001</v>
      </c>
      <c r="C34" s="846">
        <f t="shared" si="0"/>
        <v>13698.70295306217</v>
      </c>
      <c r="D34" s="846">
        <v>6033.85366183215</v>
      </c>
      <c r="E34" s="846">
        <v>444.52000846908993</v>
      </c>
      <c r="F34" s="846">
        <v>604.7692827609311</v>
      </c>
      <c r="G34" s="1290">
        <v>0</v>
      </c>
      <c r="H34" s="1290">
        <v>0</v>
      </c>
      <c r="I34" s="846">
        <v>1275</v>
      </c>
      <c r="J34" s="846"/>
      <c r="K34" s="846">
        <v>6615.56</v>
      </c>
    </row>
    <row r="35" spans="1:11" ht="12.75">
      <c r="A35" s="845" t="s">
        <v>845</v>
      </c>
      <c r="B35" s="846">
        <v>55507.12985033648</v>
      </c>
      <c r="C35" s="846">
        <f t="shared" si="0"/>
        <v>94615.42591460203</v>
      </c>
      <c r="D35" s="846">
        <v>43074.652555259374</v>
      </c>
      <c r="E35" s="846">
        <v>2780.8765409960024</v>
      </c>
      <c r="F35" s="846">
        <v>5759.964818346651</v>
      </c>
      <c r="G35" s="1290">
        <v>0</v>
      </c>
      <c r="H35" s="1290">
        <v>0</v>
      </c>
      <c r="I35" s="846">
        <v>9410</v>
      </c>
      <c r="J35" s="846"/>
      <c r="K35" s="846">
        <v>42999.932</v>
      </c>
    </row>
    <row r="36" spans="1:11" ht="12" customHeight="1">
      <c r="A36" s="845" t="s">
        <v>846</v>
      </c>
      <c r="B36" s="846">
        <v>4746.374611394898</v>
      </c>
      <c r="C36" s="846">
        <f t="shared" si="0"/>
        <v>10910.545373366367</v>
      </c>
      <c r="D36" s="846">
        <v>5796.485448273428</v>
      </c>
      <c r="E36" s="846">
        <v>150.36391851621354</v>
      </c>
      <c r="F36" s="846">
        <v>500.982006576724</v>
      </c>
      <c r="G36" s="1290">
        <v>0</v>
      </c>
      <c r="H36" s="1290">
        <v>0</v>
      </c>
      <c r="I36" s="846">
        <v>1008</v>
      </c>
      <c r="J36" s="846"/>
      <c r="K36" s="846">
        <v>4462.714</v>
      </c>
    </row>
    <row r="37" spans="1:11" ht="12" customHeight="1">
      <c r="A37" s="845" t="s">
        <v>2269</v>
      </c>
      <c r="B37" s="846">
        <v>93589.00542920598</v>
      </c>
      <c r="C37" s="846">
        <f t="shared" si="0"/>
        <v>139886.90424985567</v>
      </c>
      <c r="D37" s="846">
        <v>64075.82081722381</v>
      </c>
      <c r="E37" s="846">
        <v>2152.821487534863</v>
      </c>
      <c r="F37" s="846">
        <v>9815.912945096992</v>
      </c>
      <c r="G37" s="1290">
        <v>0</v>
      </c>
      <c r="H37" s="1290">
        <v>0</v>
      </c>
      <c r="I37" s="846">
        <v>15689</v>
      </c>
      <c r="J37" s="846"/>
      <c r="K37" s="846">
        <v>63842.349</v>
      </c>
    </row>
    <row r="38" spans="1:11" ht="12" customHeight="1">
      <c r="A38" s="845" t="s">
        <v>2270</v>
      </c>
      <c r="B38" s="846">
        <v>62323.74445338906</v>
      </c>
      <c r="C38" s="846">
        <f t="shared" si="0"/>
        <v>208567.6401544303</v>
      </c>
      <c r="D38" s="846">
        <v>54968.31683230429</v>
      </c>
      <c r="E38" s="846">
        <v>2137.179825954414</v>
      </c>
      <c r="F38" s="846">
        <v>6366.47457617157</v>
      </c>
      <c r="G38" s="1290">
        <v>4359.46358</v>
      </c>
      <c r="H38" s="1290">
        <v>19015.35323</v>
      </c>
      <c r="I38" s="846">
        <v>14003</v>
      </c>
      <c r="J38" s="846"/>
      <c r="K38" s="846">
        <v>121720.85210999999</v>
      </c>
    </row>
    <row r="39" spans="1:11" ht="12" customHeight="1">
      <c r="A39" s="845" t="s">
        <v>2271</v>
      </c>
      <c r="B39" s="846">
        <v>20879.887817684285</v>
      </c>
      <c r="C39" s="846">
        <f t="shared" si="0"/>
        <v>39921.36749341661</v>
      </c>
      <c r="D39" s="846">
        <v>18641.24827809431</v>
      </c>
      <c r="E39" s="846">
        <v>1079.3515453163395</v>
      </c>
      <c r="F39" s="846">
        <v>2190.4336700059657</v>
      </c>
      <c r="G39" s="1290">
        <v>0</v>
      </c>
      <c r="H39" s="1290">
        <v>0</v>
      </c>
      <c r="I39" s="846">
        <v>3932</v>
      </c>
      <c r="J39" s="846"/>
      <c r="K39" s="846">
        <v>18010.334</v>
      </c>
    </row>
    <row r="40" spans="1:11" ht="12" customHeight="1">
      <c r="A40" s="845" t="s">
        <v>2272</v>
      </c>
      <c r="B40" s="846">
        <v>22883.3919242135</v>
      </c>
      <c r="C40" s="846">
        <f aca="true" t="shared" si="1" ref="C40:C69">SUM(D40:H40)+K40</f>
        <v>53054.23135925669</v>
      </c>
      <c r="D40" s="846">
        <v>29729.33075543081</v>
      </c>
      <c r="E40" s="846">
        <v>1134.0219063875115</v>
      </c>
      <c r="F40" s="846">
        <v>2399.748697438369</v>
      </c>
      <c r="G40" s="1290">
        <v>0</v>
      </c>
      <c r="H40" s="1290">
        <v>0</v>
      </c>
      <c r="I40" s="846">
        <v>4656</v>
      </c>
      <c r="J40" s="846"/>
      <c r="K40" s="846">
        <v>19791.13</v>
      </c>
    </row>
    <row r="41" spans="1:11" ht="12" customHeight="1">
      <c r="A41" s="845" t="s">
        <v>2273</v>
      </c>
      <c r="B41" s="846">
        <v>37218.77763698194</v>
      </c>
      <c r="C41" s="846">
        <f t="shared" si="1"/>
        <v>115036.64800219455</v>
      </c>
      <c r="D41" s="846">
        <v>39261.88036808072</v>
      </c>
      <c r="E41" s="846">
        <v>2246.331191043274</v>
      </c>
      <c r="F41" s="846">
        <v>3884.2823230705485</v>
      </c>
      <c r="G41" s="1290">
        <v>3.1875</v>
      </c>
      <c r="H41" s="1290">
        <v>0</v>
      </c>
      <c r="I41" s="846">
        <v>9762</v>
      </c>
      <c r="J41" s="846"/>
      <c r="K41" s="846">
        <v>69640.96662</v>
      </c>
    </row>
    <row r="42" spans="1:11" ht="12" customHeight="1">
      <c r="A42" s="845" t="s">
        <v>2274</v>
      </c>
      <c r="B42" s="846">
        <v>9407.492705381412</v>
      </c>
      <c r="C42" s="846">
        <f t="shared" si="1"/>
        <v>40061.06629858331</v>
      </c>
      <c r="D42" s="846">
        <v>11249.944447738199</v>
      </c>
      <c r="E42" s="846">
        <v>441.9603240354431</v>
      </c>
      <c r="F42" s="846">
        <v>965.4140368096718</v>
      </c>
      <c r="G42" s="1290">
        <v>0</v>
      </c>
      <c r="H42" s="1290">
        <v>0</v>
      </c>
      <c r="I42" s="846">
        <v>3207</v>
      </c>
      <c r="J42" s="846"/>
      <c r="K42" s="846">
        <v>27403.747489999998</v>
      </c>
    </row>
    <row r="43" spans="1:11" ht="12" customHeight="1">
      <c r="A43" s="845" t="s">
        <v>2275</v>
      </c>
      <c r="B43" s="846">
        <v>27004.891386479074</v>
      </c>
      <c r="C43" s="846">
        <f t="shared" si="1"/>
        <v>58803.03453289371</v>
      </c>
      <c r="D43" s="846">
        <v>24131.20385485038</v>
      </c>
      <c r="E43" s="846">
        <v>1411.7990918156634</v>
      </c>
      <c r="F43" s="846">
        <v>2703.23258622767</v>
      </c>
      <c r="G43" s="1290">
        <v>0</v>
      </c>
      <c r="H43" s="1290">
        <v>0</v>
      </c>
      <c r="I43" s="846">
        <v>5228</v>
      </c>
      <c r="J43" s="846"/>
      <c r="K43" s="846">
        <v>30556.799</v>
      </c>
    </row>
    <row r="44" spans="1:11" ht="12" customHeight="1">
      <c r="A44" s="845" t="s">
        <v>1154</v>
      </c>
      <c r="B44" s="846">
        <v>3807.9196524999757</v>
      </c>
      <c r="C44" s="846">
        <f t="shared" si="1"/>
        <v>8672.018657783017</v>
      </c>
      <c r="D44" s="846">
        <v>4042.2897878824047</v>
      </c>
      <c r="E44" s="846">
        <v>149.48249507436066</v>
      </c>
      <c r="F44" s="846">
        <v>388.9503748262516</v>
      </c>
      <c r="G44" s="1290">
        <v>0</v>
      </c>
      <c r="H44" s="1290">
        <v>0</v>
      </c>
      <c r="I44" s="846">
        <v>863</v>
      </c>
      <c r="J44" s="846"/>
      <c r="K44" s="846">
        <v>4091.296</v>
      </c>
    </row>
    <row r="45" spans="1:11" ht="12" customHeight="1">
      <c r="A45" s="845" t="s">
        <v>2276</v>
      </c>
      <c r="B45" s="846">
        <v>11501.494915791962</v>
      </c>
      <c r="C45" s="846">
        <f t="shared" si="1"/>
        <v>29952.673525350358</v>
      </c>
      <c r="D45" s="846">
        <v>12644.505774536552</v>
      </c>
      <c r="E45" s="846">
        <v>703.1038860598173</v>
      </c>
      <c r="F45" s="846">
        <v>1188.65286475399</v>
      </c>
      <c r="G45" s="1290">
        <v>0</v>
      </c>
      <c r="H45" s="1290">
        <v>0</v>
      </c>
      <c r="I45" s="846">
        <v>2906</v>
      </c>
      <c r="J45" s="846"/>
      <c r="K45" s="846">
        <v>15416.411</v>
      </c>
    </row>
    <row r="46" spans="1:11" ht="12" customHeight="1">
      <c r="A46" s="845" t="s">
        <v>1042</v>
      </c>
      <c r="B46" s="846">
        <v>5504.847073997061</v>
      </c>
      <c r="C46" s="846">
        <f t="shared" si="1"/>
        <v>11012.249647099248</v>
      </c>
      <c r="D46" s="846">
        <v>6713.2212164782695</v>
      </c>
      <c r="E46" s="846">
        <v>280.9818372876253</v>
      </c>
      <c r="F46" s="846">
        <v>570.2345933333529</v>
      </c>
      <c r="G46" s="1290">
        <v>0</v>
      </c>
      <c r="H46" s="1290">
        <v>0</v>
      </c>
      <c r="I46" s="846">
        <v>933</v>
      </c>
      <c r="J46" s="846"/>
      <c r="K46" s="846">
        <v>3447.812</v>
      </c>
    </row>
    <row r="47" spans="1:11" ht="12" customHeight="1">
      <c r="A47" s="845" t="s">
        <v>1442</v>
      </c>
      <c r="B47" s="846">
        <v>7403.511742883129</v>
      </c>
      <c r="C47" s="846">
        <f t="shared" si="1"/>
        <v>13114.654049734065</v>
      </c>
      <c r="D47" s="846">
        <v>4172.291920687021</v>
      </c>
      <c r="E47" s="846">
        <v>237.56524465398118</v>
      </c>
      <c r="F47" s="846">
        <v>720.7398843930634</v>
      </c>
      <c r="G47" s="1290">
        <v>0</v>
      </c>
      <c r="H47" s="1290">
        <v>0</v>
      </c>
      <c r="I47" s="846">
        <v>1227</v>
      </c>
      <c r="J47" s="846"/>
      <c r="K47" s="846">
        <v>7984.057</v>
      </c>
    </row>
    <row r="48" spans="1:11" ht="12" customHeight="1">
      <c r="A48" s="845" t="s">
        <v>2277</v>
      </c>
      <c r="B48" s="846">
        <v>90116.60191289437</v>
      </c>
      <c r="C48" s="846">
        <f t="shared" si="1"/>
        <v>213050.05413828377</v>
      </c>
      <c r="D48" s="846">
        <v>77836.62167314331</v>
      </c>
      <c r="E48" s="846">
        <v>15740.974068382991</v>
      </c>
      <c r="F48" s="846">
        <v>9288.45739675748</v>
      </c>
      <c r="G48" s="1290">
        <v>0</v>
      </c>
      <c r="H48" s="1290">
        <v>0</v>
      </c>
      <c r="I48" s="846">
        <v>15407</v>
      </c>
      <c r="J48" s="846"/>
      <c r="K48" s="846">
        <v>110184.001</v>
      </c>
    </row>
    <row r="49" spans="1:11" ht="12.75">
      <c r="A49" s="845" t="s">
        <v>2278</v>
      </c>
      <c r="B49" s="846">
        <v>13910.01635287062</v>
      </c>
      <c r="C49" s="846">
        <f t="shared" si="1"/>
        <v>28821.5168378402</v>
      </c>
      <c r="D49" s="846">
        <v>12055.809198097244</v>
      </c>
      <c r="E49" s="846">
        <v>720.3670976363466</v>
      </c>
      <c r="F49" s="846">
        <v>1431.586542106609</v>
      </c>
      <c r="G49" s="1290">
        <v>0</v>
      </c>
      <c r="H49" s="1290">
        <v>0</v>
      </c>
      <c r="I49" s="846">
        <v>2926</v>
      </c>
      <c r="J49" s="846"/>
      <c r="K49" s="846">
        <v>14613.754</v>
      </c>
    </row>
    <row r="50" spans="1:11" ht="12.75">
      <c r="A50" s="845" t="s">
        <v>1674</v>
      </c>
      <c r="B50" s="846">
        <v>30220.317788660122</v>
      </c>
      <c r="C50" s="846">
        <f t="shared" si="1"/>
        <v>54281.674909585294</v>
      </c>
      <c r="D50" s="846">
        <v>24518.81784973434</v>
      </c>
      <c r="E50" s="846">
        <v>4495.705551788737</v>
      </c>
      <c r="F50" s="846">
        <v>2975.0215080622174</v>
      </c>
      <c r="G50" s="1290">
        <v>0</v>
      </c>
      <c r="H50" s="1290">
        <v>0</v>
      </c>
      <c r="I50" s="846">
        <v>4095</v>
      </c>
      <c r="J50" s="846"/>
      <c r="K50" s="846">
        <v>22292.13</v>
      </c>
    </row>
    <row r="51" spans="1:11" ht="12.75">
      <c r="A51" s="845" t="s">
        <v>2279</v>
      </c>
      <c r="B51" s="846">
        <v>17543.993251367698</v>
      </c>
      <c r="C51" s="846">
        <f t="shared" si="1"/>
        <v>27339.45842687312</v>
      </c>
      <c r="D51" s="846">
        <v>11962.132249537486</v>
      </c>
      <c r="E51" s="846">
        <v>501.2463834357073</v>
      </c>
      <c r="F51" s="846">
        <v>1766.6737938999267</v>
      </c>
      <c r="G51" s="1290">
        <v>0</v>
      </c>
      <c r="H51" s="1290">
        <v>0</v>
      </c>
      <c r="I51" s="846">
        <v>3887</v>
      </c>
      <c r="J51" s="846"/>
      <c r="K51" s="846">
        <v>13109.406</v>
      </c>
    </row>
    <row r="52" spans="1:11" ht="12.75">
      <c r="A52" s="845" t="s">
        <v>2280</v>
      </c>
      <c r="B52" s="846">
        <v>10018.813031774178</v>
      </c>
      <c r="C52" s="846">
        <f t="shared" si="1"/>
        <v>21249.708105780217</v>
      </c>
      <c r="D52" s="846">
        <v>12985.420742145874</v>
      </c>
      <c r="E52" s="846">
        <v>777.9422151320329</v>
      </c>
      <c r="F52" s="846">
        <v>1032.9261485023112</v>
      </c>
      <c r="G52" s="1290">
        <v>0</v>
      </c>
      <c r="H52" s="1290">
        <v>0</v>
      </c>
      <c r="I52" s="846">
        <v>2152</v>
      </c>
      <c r="J52" s="846"/>
      <c r="K52" s="846">
        <v>6453.419</v>
      </c>
    </row>
    <row r="53" spans="1:11" ht="12.75">
      <c r="A53" s="845" t="s">
        <v>2281</v>
      </c>
      <c r="B53" s="846">
        <v>18915.271959821963</v>
      </c>
      <c r="C53" s="846">
        <f t="shared" si="1"/>
        <v>32172.338689180215</v>
      </c>
      <c r="D53" s="846">
        <v>15460.027013925142</v>
      </c>
      <c r="E53" s="846">
        <v>1545.9561612009268</v>
      </c>
      <c r="F53" s="846">
        <v>1885.3925140541478</v>
      </c>
      <c r="G53" s="1290">
        <v>0</v>
      </c>
      <c r="H53" s="1290">
        <v>0</v>
      </c>
      <c r="I53" s="846">
        <v>3536</v>
      </c>
      <c r="J53" s="846"/>
      <c r="K53" s="846">
        <v>13280.963</v>
      </c>
    </row>
    <row r="54" spans="1:11" ht="12.75">
      <c r="A54" s="845" t="s">
        <v>2282</v>
      </c>
      <c r="B54" s="846">
        <v>13146.35502457313</v>
      </c>
      <c r="C54" s="846">
        <f t="shared" si="1"/>
        <v>27056.337415639402</v>
      </c>
      <c r="D54" s="846">
        <v>11475.586942936347</v>
      </c>
      <c r="E54" s="846">
        <v>2706.0391731271047</v>
      </c>
      <c r="F54" s="846">
        <v>1384.2272995759513</v>
      </c>
      <c r="G54" s="1290">
        <v>0</v>
      </c>
      <c r="H54" s="1290">
        <v>0</v>
      </c>
      <c r="I54" s="846">
        <v>2638</v>
      </c>
      <c r="J54" s="846"/>
      <c r="K54" s="846">
        <v>11490.484</v>
      </c>
    </row>
    <row r="55" spans="1:11" ht="12.75">
      <c r="A55" s="845" t="s">
        <v>2283</v>
      </c>
      <c r="B55" s="846">
        <v>3155.854771948839</v>
      </c>
      <c r="C55" s="846">
        <f t="shared" si="1"/>
        <v>8109.1669248725375</v>
      </c>
      <c r="D55" s="846">
        <v>3502.9970035393635</v>
      </c>
      <c r="E55" s="846">
        <v>263.82820288925444</v>
      </c>
      <c r="F55" s="846">
        <v>322.72071844392</v>
      </c>
      <c r="G55" s="1290">
        <v>0</v>
      </c>
      <c r="H55" s="1290">
        <v>0</v>
      </c>
      <c r="I55" s="846">
        <v>555</v>
      </c>
      <c r="J55" s="846"/>
      <c r="K55" s="846">
        <v>4019.621</v>
      </c>
    </row>
    <row r="56" spans="1:11" ht="12.75">
      <c r="A56" s="845" t="s">
        <v>1508</v>
      </c>
      <c r="B56" s="846">
        <v>2048.4390322854338</v>
      </c>
      <c r="C56" s="846">
        <f t="shared" si="1"/>
        <v>4660.588204086614</v>
      </c>
      <c r="D56" s="846">
        <v>1977.2763873329152</v>
      </c>
      <c r="E56" s="846">
        <v>128.10629450362384</v>
      </c>
      <c r="F56" s="846">
        <v>211.51352225007423</v>
      </c>
      <c r="G56" s="1290">
        <v>0</v>
      </c>
      <c r="H56" s="1290">
        <v>0</v>
      </c>
      <c r="I56" s="846">
        <v>536</v>
      </c>
      <c r="J56" s="846"/>
      <c r="K56" s="846">
        <v>2343.692</v>
      </c>
    </row>
    <row r="57" spans="1:11" ht="12.75">
      <c r="A57" s="845" t="s">
        <v>2284</v>
      </c>
      <c r="B57" s="846">
        <v>3198.691299965228</v>
      </c>
      <c r="C57" s="846">
        <f t="shared" si="1"/>
        <v>9087.084761628601</v>
      </c>
      <c r="D57" s="846">
        <v>4223.44513884902</v>
      </c>
      <c r="E57" s="846">
        <v>185.87941988264882</v>
      </c>
      <c r="F57" s="846">
        <v>329.31620289693234</v>
      </c>
      <c r="G57" s="1290">
        <v>0</v>
      </c>
      <c r="H57" s="1290">
        <v>0</v>
      </c>
      <c r="I57" s="846">
        <v>797</v>
      </c>
      <c r="J57" s="846"/>
      <c r="K57" s="846">
        <v>4348.444</v>
      </c>
    </row>
    <row r="58" spans="1:11" ht="12.75">
      <c r="A58" s="845" t="s">
        <v>2285</v>
      </c>
      <c r="B58" s="846">
        <v>10398.186375291963</v>
      </c>
      <c r="C58" s="846">
        <f t="shared" si="1"/>
        <v>44854.80512416742</v>
      </c>
      <c r="D58" s="846">
        <v>13147.768495205823</v>
      </c>
      <c r="E58" s="846">
        <v>545.7789331205959</v>
      </c>
      <c r="F58" s="846">
        <v>1075.063965841001</v>
      </c>
      <c r="G58" s="1290">
        <v>2.22609</v>
      </c>
      <c r="H58" s="1290">
        <v>480.82998</v>
      </c>
      <c r="I58" s="846">
        <v>4044</v>
      </c>
      <c r="J58" s="846"/>
      <c r="K58" s="846">
        <v>29603.13766</v>
      </c>
    </row>
    <row r="59" spans="1:11" ht="12.75">
      <c r="A59" s="845" t="s">
        <v>1078</v>
      </c>
      <c r="B59" s="846">
        <v>107393.4418254818</v>
      </c>
      <c r="C59" s="846">
        <f t="shared" si="1"/>
        <v>282904.42137706984</v>
      </c>
      <c r="D59" s="846">
        <v>87333.44648429092</v>
      </c>
      <c r="E59" s="846">
        <v>3483.206658385491</v>
      </c>
      <c r="F59" s="846">
        <v>10984.962564393416</v>
      </c>
      <c r="G59" s="1290">
        <v>6045.25952</v>
      </c>
      <c r="H59" s="1290">
        <v>10807.524300000001</v>
      </c>
      <c r="I59" s="846">
        <v>22111</v>
      </c>
      <c r="J59" s="846"/>
      <c r="K59" s="846">
        <v>164250.02185</v>
      </c>
    </row>
    <row r="60" spans="1:11" ht="12.75">
      <c r="A60" s="845" t="s">
        <v>1447</v>
      </c>
      <c r="B60" s="846">
        <v>6932.596267707105</v>
      </c>
      <c r="C60" s="846">
        <f t="shared" si="1"/>
        <v>14395.77089241727</v>
      </c>
      <c r="D60" s="846">
        <v>6661.478771334132</v>
      </c>
      <c r="E60" s="846">
        <v>150.19955274897598</v>
      </c>
      <c r="F60" s="846">
        <v>713.4115683341611</v>
      </c>
      <c r="G60" s="1290">
        <v>0</v>
      </c>
      <c r="H60" s="1290">
        <v>0</v>
      </c>
      <c r="I60" s="846">
        <v>1491</v>
      </c>
      <c r="J60" s="846"/>
      <c r="K60" s="846">
        <v>6870.681</v>
      </c>
    </row>
    <row r="61" spans="1:11" ht="12.75">
      <c r="A61" s="845" t="s">
        <v>2286</v>
      </c>
      <c r="B61" s="846">
        <v>5196.257309618447</v>
      </c>
      <c r="C61" s="846">
        <f t="shared" si="1"/>
        <v>7140.705705093518</v>
      </c>
      <c r="D61" s="846">
        <v>3995.102949629437</v>
      </c>
      <c r="E61" s="846">
        <v>226.43931625763787</v>
      </c>
      <c r="F61" s="846">
        <v>529.562439206444</v>
      </c>
      <c r="G61" s="1290">
        <v>0</v>
      </c>
      <c r="H61" s="1290">
        <v>0</v>
      </c>
      <c r="I61" s="846">
        <v>1031</v>
      </c>
      <c r="J61" s="846"/>
      <c r="K61" s="846">
        <v>2389.601</v>
      </c>
    </row>
    <row r="62" spans="1:11" ht="12.75">
      <c r="A62" s="845" t="s">
        <v>2287</v>
      </c>
      <c r="B62" s="846">
        <v>5756.322856882163</v>
      </c>
      <c r="C62" s="846">
        <f t="shared" si="1"/>
        <v>10260.547201793204</v>
      </c>
      <c r="D62" s="846">
        <v>5184.432766156552</v>
      </c>
      <c r="E62" s="846">
        <v>464.9417341458683</v>
      </c>
      <c r="F62" s="846">
        <v>577.3797014907828</v>
      </c>
      <c r="G62" s="1290">
        <v>0</v>
      </c>
      <c r="H62" s="1290">
        <v>0</v>
      </c>
      <c r="I62" s="846">
        <v>962</v>
      </c>
      <c r="J62" s="846"/>
      <c r="K62" s="846">
        <v>4033.793</v>
      </c>
    </row>
    <row r="63" spans="1:11" ht="12.75">
      <c r="A63" s="845" t="s">
        <v>2288</v>
      </c>
      <c r="B63" s="846">
        <v>15840.912060256644</v>
      </c>
      <c r="C63" s="846">
        <f t="shared" si="1"/>
        <v>29449.70187910791</v>
      </c>
      <c r="D63" s="846">
        <v>11644.426334400208</v>
      </c>
      <c r="E63" s="846">
        <v>1357.6131772163492</v>
      </c>
      <c r="F63" s="846">
        <v>1585.2063674913531</v>
      </c>
      <c r="G63" s="1290">
        <v>0</v>
      </c>
      <c r="H63" s="1290">
        <v>0</v>
      </c>
      <c r="I63" s="846">
        <v>2955</v>
      </c>
      <c r="J63" s="846"/>
      <c r="K63" s="846">
        <v>14862.456</v>
      </c>
    </row>
    <row r="64" spans="1:11" ht="12.75">
      <c r="A64" s="845" t="s">
        <v>1271</v>
      </c>
      <c r="B64" s="846">
        <v>7166.725259978891</v>
      </c>
      <c r="C64" s="846">
        <f t="shared" si="1"/>
        <v>12988.833460178368</v>
      </c>
      <c r="D64" s="846">
        <v>6801.649886840832</v>
      </c>
      <c r="E64" s="846">
        <v>271.24388648128803</v>
      </c>
      <c r="F64" s="846">
        <v>716.1596868562494</v>
      </c>
      <c r="G64" s="1290">
        <v>0</v>
      </c>
      <c r="H64" s="1290">
        <v>0</v>
      </c>
      <c r="I64" s="846">
        <v>1491</v>
      </c>
      <c r="J64" s="846"/>
      <c r="K64" s="846">
        <v>5199.78</v>
      </c>
    </row>
    <row r="65" spans="1:11" ht="12.75">
      <c r="A65" s="845" t="s">
        <v>873</v>
      </c>
      <c r="B65" s="846">
        <v>6212.528541806302</v>
      </c>
      <c r="C65" s="846">
        <f t="shared" si="1"/>
        <v>11361.998716215841</v>
      </c>
      <c r="D65" s="846">
        <v>6536.911522173722</v>
      </c>
      <c r="E65" s="846">
        <v>194.1419235971168</v>
      </c>
      <c r="F65" s="846">
        <v>627.6702704450014</v>
      </c>
      <c r="G65" s="1290">
        <v>0</v>
      </c>
      <c r="H65" s="1290">
        <v>0</v>
      </c>
      <c r="I65" s="846">
        <v>1206</v>
      </c>
      <c r="J65" s="846"/>
      <c r="K65" s="846">
        <v>4003.275</v>
      </c>
    </row>
    <row r="66" spans="1:11" ht="12.75">
      <c r="A66" s="845" t="s">
        <v>1055</v>
      </c>
      <c r="B66" s="846">
        <v>8251.420119673858</v>
      </c>
      <c r="C66" s="846">
        <f t="shared" si="1"/>
        <v>17751.698740922722</v>
      </c>
      <c r="D66" s="846">
        <v>6990.338418570494</v>
      </c>
      <c r="E66" s="846">
        <v>311.3135691645159</v>
      </c>
      <c r="F66" s="846">
        <v>838.2677531877129</v>
      </c>
      <c r="G66" s="1290">
        <v>0</v>
      </c>
      <c r="H66" s="1290">
        <v>0</v>
      </c>
      <c r="I66" s="846">
        <v>1817</v>
      </c>
      <c r="J66" s="846"/>
      <c r="K66" s="846">
        <v>9611.779</v>
      </c>
    </row>
    <row r="67" spans="1:11" ht="12.75">
      <c r="A67" s="845" t="s">
        <v>2289</v>
      </c>
      <c r="B67" s="846">
        <v>56183.411132347304</v>
      </c>
      <c r="C67" s="846">
        <f t="shared" si="1"/>
        <v>128753.80997264414</v>
      </c>
      <c r="D67" s="846">
        <v>42575.61381114882</v>
      </c>
      <c r="E67" s="846">
        <v>3116.178861347347</v>
      </c>
      <c r="F67" s="846">
        <v>5816.1180401479905</v>
      </c>
      <c r="G67" s="1290">
        <v>203.06844</v>
      </c>
      <c r="H67" s="1290">
        <v>0</v>
      </c>
      <c r="I67" s="846">
        <v>11185</v>
      </c>
      <c r="J67" s="846"/>
      <c r="K67" s="846">
        <v>77042.83081999999</v>
      </c>
    </row>
    <row r="68" spans="1:11" ht="12.75">
      <c r="A68" s="845" t="s">
        <v>2290</v>
      </c>
      <c r="B68" s="846">
        <v>3941.815099825526</v>
      </c>
      <c r="C68" s="846">
        <f t="shared" si="1"/>
        <v>7363.259866000402</v>
      </c>
      <c r="D68" s="846">
        <v>3447.252682884862</v>
      </c>
      <c r="E68" s="846">
        <v>201.09142358031872</v>
      </c>
      <c r="F68" s="846">
        <v>402.50775953522134</v>
      </c>
      <c r="G68" s="1290">
        <v>0</v>
      </c>
      <c r="H68" s="1290">
        <v>0</v>
      </c>
      <c r="I68" s="846">
        <v>953</v>
      </c>
      <c r="J68" s="846"/>
      <c r="K68" s="846">
        <v>3312.408</v>
      </c>
    </row>
    <row r="69" spans="1:11" ht="12.75">
      <c r="A69" s="845" t="s">
        <v>2291</v>
      </c>
      <c r="B69" s="846">
        <v>2425.113228626873</v>
      </c>
      <c r="C69" s="846">
        <f t="shared" si="1"/>
        <v>8032.439709331833</v>
      </c>
      <c r="D69" s="846">
        <v>3158.811369807153</v>
      </c>
      <c r="E69" s="846">
        <v>84.96172240874132</v>
      </c>
      <c r="F69" s="846">
        <v>250.811617115939</v>
      </c>
      <c r="G69" s="1290">
        <v>0</v>
      </c>
      <c r="H69" s="1290">
        <v>0</v>
      </c>
      <c r="I69" s="846">
        <v>764</v>
      </c>
      <c r="J69" s="846"/>
      <c r="K69" s="846">
        <v>4537.855</v>
      </c>
    </row>
    <row r="70" spans="1:11" ht="7.5" customHeight="1">
      <c r="A70" s="845"/>
      <c r="B70" s="846"/>
      <c r="C70" s="846"/>
      <c r="D70" s="846"/>
      <c r="E70" s="846"/>
      <c r="F70" s="846"/>
      <c r="G70" s="1290"/>
      <c r="H70" s="1290"/>
      <c r="I70" s="846"/>
      <c r="J70" s="846"/>
      <c r="K70" s="846"/>
    </row>
    <row r="71" spans="1:11" ht="12.75">
      <c r="A71" s="1288" t="s">
        <v>1121</v>
      </c>
      <c r="B71" s="846">
        <f aca="true" t="shared" si="2" ref="B71:I71">SUM(B8:B69)</f>
        <v>1211909.2746626546</v>
      </c>
      <c r="C71" s="846">
        <f t="shared" si="2"/>
        <v>3013818.053364738</v>
      </c>
      <c r="D71" s="846">
        <f t="shared" si="2"/>
        <v>1119426.93739311</v>
      </c>
      <c r="E71" s="846">
        <f t="shared" si="2"/>
        <v>88848.6594516281</v>
      </c>
      <c r="F71" s="846">
        <f t="shared" si="2"/>
        <v>124688</v>
      </c>
      <c r="G71" s="1290">
        <f t="shared" si="2"/>
        <v>19591.053799999998</v>
      </c>
      <c r="H71" s="1290">
        <f t="shared" si="2"/>
        <v>50667.11214</v>
      </c>
      <c r="I71" s="846">
        <f t="shared" si="2"/>
        <v>260646</v>
      </c>
      <c r="J71" s="846"/>
      <c r="K71" s="846">
        <f>SUM(K8:K69)</f>
        <v>1610596.29058</v>
      </c>
    </row>
    <row r="72" spans="1:8" ht="15.75" customHeight="1">
      <c r="A72" s="845"/>
      <c r="B72" s="846"/>
      <c r="C72" s="846"/>
      <c r="D72" s="846"/>
      <c r="E72" s="846"/>
      <c r="F72" s="846"/>
      <c r="G72" s="1290"/>
      <c r="H72" s="1290"/>
    </row>
    <row r="73" spans="1:8" ht="12.75">
      <c r="A73" s="848" t="s">
        <v>2292</v>
      </c>
      <c r="B73" s="846"/>
      <c r="C73" s="846"/>
      <c r="D73" s="846"/>
      <c r="E73" s="846"/>
      <c r="F73" s="846"/>
      <c r="G73" s="1290"/>
      <c r="H73" s="1290"/>
    </row>
    <row r="74" spans="1:8" ht="5.25" customHeight="1">
      <c r="A74" s="845"/>
      <c r="B74" s="846"/>
      <c r="C74" s="846"/>
      <c r="D74" s="846"/>
      <c r="E74" s="846"/>
      <c r="F74" s="846"/>
      <c r="G74" s="1290"/>
      <c r="H74" s="1290"/>
    </row>
    <row r="75" spans="1:11" ht="12.75">
      <c r="A75" s="845" t="s">
        <v>881</v>
      </c>
      <c r="B75" s="846">
        <v>52669</v>
      </c>
      <c r="C75" s="846">
        <f aca="true" t="shared" si="3" ref="C75:C106">SUM(D75:H75)+K75</f>
        <v>120722.56365300521</v>
      </c>
      <c r="D75" s="846">
        <v>42824.10747485177</v>
      </c>
      <c r="E75" s="846">
        <v>1707.996446958619</v>
      </c>
      <c r="F75" s="846">
        <v>5386.495511194831</v>
      </c>
      <c r="G75" s="1290">
        <v>726.3618</v>
      </c>
      <c r="H75" s="1290">
        <v>6653.08742</v>
      </c>
      <c r="I75" s="846">
        <v>10205</v>
      </c>
      <c r="J75" s="846"/>
      <c r="K75" s="846">
        <v>63424.515</v>
      </c>
    </row>
    <row r="76" spans="1:11" ht="12.75">
      <c r="A76" s="845" t="s">
        <v>882</v>
      </c>
      <c r="B76" s="846">
        <v>45443</v>
      </c>
      <c r="C76" s="846">
        <f t="shared" si="3"/>
        <v>131611.16956543637</v>
      </c>
      <c r="D76" s="846">
        <v>36536.43966723009</v>
      </c>
      <c r="E76" s="846">
        <v>1442.6688198082763</v>
      </c>
      <c r="F76" s="846">
        <v>4659.068538398018</v>
      </c>
      <c r="G76" s="1290">
        <v>2807.57469</v>
      </c>
      <c r="H76" s="1290">
        <v>0</v>
      </c>
      <c r="I76" s="846">
        <v>10486</v>
      </c>
      <c r="J76" s="846"/>
      <c r="K76" s="846">
        <v>86165.41785</v>
      </c>
    </row>
    <row r="77" spans="1:11" ht="12.75">
      <c r="A77" s="845" t="s">
        <v>883</v>
      </c>
      <c r="B77" s="846">
        <v>51448</v>
      </c>
      <c r="C77" s="846">
        <f t="shared" si="3"/>
        <v>93400.41861468094</v>
      </c>
      <c r="D77" s="846">
        <v>36825.43611338253</v>
      </c>
      <c r="E77" s="846">
        <v>1301.92984952151</v>
      </c>
      <c r="F77" s="846">
        <v>5359.380741776891</v>
      </c>
      <c r="G77" s="1290">
        <v>2511.32303</v>
      </c>
      <c r="H77" s="1290">
        <v>4154.43688</v>
      </c>
      <c r="I77" s="846">
        <v>8910</v>
      </c>
      <c r="J77" s="846"/>
      <c r="K77" s="846">
        <v>43247.912</v>
      </c>
    </row>
    <row r="78" spans="1:11" ht="12.75">
      <c r="A78" s="845" t="s">
        <v>884</v>
      </c>
      <c r="B78" s="846">
        <v>42614</v>
      </c>
      <c r="C78" s="846">
        <f t="shared" si="3"/>
        <v>65390.82903370981</v>
      </c>
      <c r="D78" s="846">
        <v>29171.851492854003</v>
      </c>
      <c r="E78" s="846">
        <v>980.1168041863103</v>
      </c>
      <c r="F78" s="846">
        <v>4468.898736669497</v>
      </c>
      <c r="G78" s="1290">
        <v>0</v>
      </c>
      <c r="H78" s="1290">
        <v>0</v>
      </c>
      <c r="I78" s="846">
        <v>6698</v>
      </c>
      <c r="J78" s="846"/>
      <c r="K78" s="846">
        <v>30769.962</v>
      </c>
    </row>
    <row r="79" spans="1:11" ht="12.75">
      <c r="A79" s="845" t="s">
        <v>885</v>
      </c>
      <c r="B79" s="846">
        <v>30375</v>
      </c>
      <c r="C79" s="846">
        <f t="shared" si="3"/>
        <v>52604.19803762639</v>
      </c>
      <c r="D79" s="846">
        <v>24677.320522161677</v>
      </c>
      <c r="E79" s="846">
        <v>3970.0472733484066</v>
      </c>
      <c r="F79" s="846">
        <v>3149.7102421163063</v>
      </c>
      <c r="G79" s="1290">
        <v>0</v>
      </c>
      <c r="H79" s="1290">
        <v>0</v>
      </c>
      <c r="I79" s="846">
        <v>4724</v>
      </c>
      <c r="J79" s="846"/>
      <c r="K79" s="846">
        <v>20807.12</v>
      </c>
    </row>
    <row r="80" spans="1:11" ht="12.75">
      <c r="A80" s="845" t="s">
        <v>973</v>
      </c>
      <c r="B80" s="846">
        <v>26556</v>
      </c>
      <c r="C80" s="846">
        <f t="shared" si="3"/>
        <v>76138.673877149</v>
      </c>
      <c r="D80" s="846">
        <v>22921.571659796642</v>
      </c>
      <c r="E80" s="846">
        <v>4635.4512483669905</v>
      </c>
      <c r="F80" s="846">
        <v>2735.293968985368</v>
      </c>
      <c r="G80" s="1290">
        <v>0</v>
      </c>
      <c r="H80" s="1290">
        <v>0</v>
      </c>
      <c r="I80" s="846">
        <v>5531</v>
      </c>
      <c r="J80" s="846"/>
      <c r="K80" s="846">
        <v>45846.357</v>
      </c>
    </row>
    <row r="81" spans="1:11" ht="12.75">
      <c r="A81" s="845"/>
      <c r="B81" s="846"/>
      <c r="C81" s="846"/>
      <c r="D81" s="846"/>
      <c r="E81" s="846"/>
      <c r="F81" s="846"/>
      <c r="G81" s="1290"/>
      <c r="H81" s="1290"/>
      <c r="I81" s="846"/>
      <c r="J81" s="846"/>
      <c r="K81" s="846"/>
    </row>
    <row r="82" spans="1:11" ht="12.75">
      <c r="A82" s="848" t="s">
        <v>800</v>
      </c>
      <c r="B82" s="846"/>
      <c r="C82" s="846"/>
      <c r="D82" s="846"/>
      <c r="E82" s="846"/>
      <c r="F82" s="846"/>
      <c r="G82" s="1290"/>
      <c r="H82" s="1290"/>
      <c r="I82" s="846"/>
      <c r="J82" s="846"/>
      <c r="K82" s="846"/>
    </row>
    <row r="83" spans="1:11" ht="7.5" customHeight="1">
      <c r="A83" s="845"/>
      <c r="B83" s="846"/>
      <c r="C83" s="846"/>
      <c r="D83" s="846"/>
      <c r="E83" s="846"/>
      <c r="F83" s="846"/>
      <c r="G83" s="1290"/>
      <c r="H83" s="1290"/>
      <c r="I83" s="846"/>
      <c r="J83" s="846"/>
      <c r="K83" s="846"/>
    </row>
    <row r="84" spans="1:11" ht="12.75">
      <c r="A84" s="845" t="s">
        <v>974</v>
      </c>
      <c r="B84" s="846">
        <v>28676</v>
      </c>
      <c r="C84" s="846">
        <f t="shared" si="3"/>
        <v>80688.98216416902</v>
      </c>
      <c r="D84" s="846">
        <v>28661.718069329134</v>
      </c>
      <c r="E84" s="846">
        <v>2916.9052771808774</v>
      </c>
      <c r="F84" s="846">
        <v>2949.738817659004</v>
      </c>
      <c r="G84" s="1290">
        <v>0</v>
      </c>
      <c r="H84" s="1290">
        <v>0</v>
      </c>
      <c r="I84" s="846">
        <v>5937</v>
      </c>
      <c r="J84" s="846"/>
      <c r="K84" s="846">
        <v>46160.62</v>
      </c>
    </row>
    <row r="85" spans="1:11" ht="12.75">
      <c r="A85" s="845" t="s">
        <v>975</v>
      </c>
      <c r="B85" s="846">
        <v>24768</v>
      </c>
      <c r="C85" s="846">
        <f t="shared" si="3"/>
        <v>71484.65584826286</v>
      </c>
      <c r="D85" s="846">
        <v>23360.059418886678</v>
      </c>
      <c r="E85" s="846">
        <v>1060.050181153336</v>
      </c>
      <c r="F85" s="846">
        <v>2528.452248222845</v>
      </c>
      <c r="G85" s="1290">
        <v>0</v>
      </c>
      <c r="H85" s="1290">
        <v>0</v>
      </c>
      <c r="I85" s="846">
        <v>5250</v>
      </c>
      <c r="J85" s="846"/>
      <c r="K85" s="846">
        <v>44536.094</v>
      </c>
    </row>
    <row r="86" spans="1:11" ht="12.75">
      <c r="A86" s="845" t="s">
        <v>1058</v>
      </c>
      <c r="B86" s="846">
        <v>32644</v>
      </c>
      <c r="C86" s="846">
        <f t="shared" si="3"/>
        <v>73488.62287078473</v>
      </c>
      <c r="D86" s="846">
        <v>29959.8334704811</v>
      </c>
      <c r="E86" s="846">
        <v>4567.535417671123</v>
      </c>
      <c r="F86" s="846">
        <v>3357.0099826325118</v>
      </c>
      <c r="G86" s="1290">
        <v>0</v>
      </c>
      <c r="H86" s="1290">
        <v>0</v>
      </c>
      <c r="I86" s="846">
        <v>5316</v>
      </c>
      <c r="J86" s="846"/>
      <c r="K86" s="846">
        <v>35604.244</v>
      </c>
    </row>
    <row r="87" spans="1:11" ht="12.75">
      <c r="A87" s="845" t="s">
        <v>1059</v>
      </c>
      <c r="B87" s="846">
        <v>21884</v>
      </c>
      <c r="C87" s="846">
        <f t="shared" si="3"/>
        <v>80217.15172807724</v>
      </c>
      <c r="D87" s="846">
        <v>22894.11607886981</v>
      </c>
      <c r="E87" s="846">
        <v>1245.574776178158</v>
      </c>
      <c r="F87" s="846">
        <v>2236.87687302926</v>
      </c>
      <c r="G87" s="1290">
        <v>0</v>
      </c>
      <c r="H87" s="1290">
        <v>0</v>
      </c>
      <c r="I87" s="846">
        <v>5903</v>
      </c>
      <c r="J87" s="846"/>
      <c r="K87" s="846">
        <v>53840.584</v>
      </c>
    </row>
    <row r="88" spans="1:11" ht="12.75">
      <c r="A88" s="845" t="s">
        <v>1060</v>
      </c>
      <c r="B88" s="846">
        <v>17756</v>
      </c>
      <c r="C88" s="846">
        <f t="shared" si="3"/>
        <v>56442.16524184681</v>
      </c>
      <c r="D88" s="846">
        <v>18564.494552508335</v>
      </c>
      <c r="E88" s="846">
        <v>1010.0178608093577</v>
      </c>
      <c r="F88" s="846">
        <v>1813.8498285291118</v>
      </c>
      <c r="G88" s="1290">
        <v>0</v>
      </c>
      <c r="H88" s="1290">
        <v>0</v>
      </c>
      <c r="I88" s="846">
        <v>4210</v>
      </c>
      <c r="J88" s="846"/>
      <c r="K88" s="846">
        <v>35053.803</v>
      </c>
    </row>
    <row r="89" spans="1:11" ht="12.75">
      <c r="A89" s="845" t="s">
        <v>1061</v>
      </c>
      <c r="B89" s="846">
        <v>17421</v>
      </c>
      <c r="C89" s="846">
        <f t="shared" si="3"/>
        <v>56042.31536310117</v>
      </c>
      <c r="D89" s="846">
        <v>17178.864405306307</v>
      </c>
      <c r="E89" s="846">
        <v>1369.848502634426</v>
      </c>
      <c r="F89" s="846">
        <v>1786.6434551604361</v>
      </c>
      <c r="G89" s="1290">
        <v>0</v>
      </c>
      <c r="H89" s="1290">
        <v>0</v>
      </c>
      <c r="I89" s="846">
        <v>4137</v>
      </c>
      <c r="J89" s="846"/>
      <c r="K89" s="846">
        <v>35706.959</v>
      </c>
    </row>
    <row r="90" spans="1:11" ht="12.75">
      <c r="A90" s="845" t="s">
        <v>1062</v>
      </c>
      <c r="B90" s="846">
        <v>41484</v>
      </c>
      <c r="C90" s="846">
        <f t="shared" si="3"/>
        <v>90879.65125485384</v>
      </c>
      <c r="D90" s="846">
        <v>36302.92633064325</v>
      </c>
      <c r="E90" s="846">
        <v>5136.830469344052</v>
      </c>
      <c r="F90" s="846">
        <v>4126.391564866541</v>
      </c>
      <c r="G90" s="1290">
        <v>385.57389</v>
      </c>
      <c r="H90" s="1290">
        <v>0</v>
      </c>
      <c r="I90" s="846">
        <v>6861</v>
      </c>
      <c r="J90" s="846"/>
      <c r="K90" s="846">
        <v>44927.929</v>
      </c>
    </row>
    <row r="91" spans="1:11" ht="12.75">
      <c r="A91" s="845" t="s">
        <v>1063</v>
      </c>
      <c r="B91" s="846">
        <v>30665</v>
      </c>
      <c r="C91" s="846">
        <f t="shared" si="3"/>
        <v>102503.15006423186</v>
      </c>
      <c r="D91" s="846">
        <v>26930.13955660308</v>
      </c>
      <c r="E91" s="846">
        <v>1943.86523540377</v>
      </c>
      <c r="F91" s="846">
        <v>3138.3513522250073</v>
      </c>
      <c r="G91" s="1290">
        <v>4359.46358</v>
      </c>
      <c r="H91" s="1290">
        <v>19015.35323</v>
      </c>
      <c r="I91" s="846">
        <v>5492</v>
      </c>
      <c r="J91" s="846"/>
      <c r="K91" s="846">
        <v>47115.97711</v>
      </c>
    </row>
    <row r="92" spans="1:11" ht="12.75">
      <c r="A92" s="845" t="s">
        <v>1064</v>
      </c>
      <c r="B92" s="846">
        <v>20567</v>
      </c>
      <c r="C92" s="846">
        <f t="shared" si="3"/>
        <v>73221.23434663525</v>
      </c>
      <c r="D92" s="846">
        <v>18239.883184333037</v>
      </c>
      <c r="E92" s="846">
        <v>721.3926415449722</v>
      </c>
      <c r="F92" s="846">
        <v>2103.501520757234</v>
      </c>
      <c r="G92" s="1290">
        <v>0</v>
      </c>
      <c r="H92" s="1290">
        <v>0</v>
      </c>
      <c r="I92" s="846">
        <v>5992</v>
      </c>
      <c r="J92" s="846"/>
      <c r="K92" s="846">
        <v>52156.457</v>
      </c>
    </row>
    <row r="93" spans="1:11" ht="12.75">
      <c r="A93" s="845" t="s">
        <v>1126</v>
      </c>
      <c r="B93" s="846">
        <v>15020</v>
      </c>
      <c r="C93" s="846">
        <f t="shared" si="3"/>
        <v>82798.7925626968</v>
      </c>
      <c r="D93" s="846">
        <v>15930.638910006901</v>
      </c>
      <c r="E93" s="846">
        <v>1027.7361062416576</v>
      </c>
      <c r="F93" s="846">
        <v>1542.5189264482458</v>
      </c>
      <c r="G93" s="1290">
        <v>890.59405</v>
      </c>
      <c r="H93" s="1290">
        <v>0</v>
      </c>
      <c r="I93" s="846">
        <v>6068</v>
      </c>
      <c r="J93" s="846"/>
      <c r="K93" s="846">
        <v>63407.30457</v>
      </c>
    </row>
    <row r="94" spans="1:11" ht="12.75">
      <c r="A94" s="845" t="s">
        <v>1748</v>
      </c>
      <c r="B94" s="846">
        <v>33368</v>
      </c>
      <c r="C94" s="846">
        <f t="shared" si="3"/>
        <v>82409.98042158465</v>
      </c>
      <c r="D94" s="846">
        <v>28540.96003701803</v>
      </c>
      <c r="E94" s="846">
        <v>1720.9151895217908</v>
      </c>
      <c r="F94" s="846">
        <v>3408.308195044829</v>
      </c>
      <c r="G94" s="1290">
        <v>0</v>
      </c>
      <c r="H94" s="1290">
        <v>0</v>
      </c>
      <c r="I94" s="846">
        <v>7632</v>
      </c>
      <c r="J94" s="846"/>
      <c r="K94" s="846">
        <v>48739.797</v>
      </c>
    </row>
    <row r="95" spans="1:11" ht="12.75">
      <c r="A95" s="845" t="s">
        <v>1749</v>
      </c>
      <c r="B95" s="846">
        <v>40129</v>
      </c>
      <c r="C95" s="846">
        <f t="shared" si="3"/>
        <v>68555.13977608501</v>
      </c>
      <c r="D95" s="846">
        <v>30106.623849891865</v>
      </c>
      <c r="E95" s="846">
        <v>2119.8316699477564</v>
      </c>
      <c r="F95" s="846">
        <v>4142.422256245391</v>
      </c>
      <c r="G95" s="1290">
        <v>0</v>
      </c>
      <c r="H95" s="1290">
        <v>0</v>
      </c>
      <c r="I95" s="846">
        <v>7377</v>
      </c>
      <c r="J95" s="846"/>
      <c r="K95" s="846">
        <v>32186.262</v>
      </c>
    </row>
    <row r="96" spans="1:11" ht="12.75">
      <c r="A96" s="845" t="s">
        <v>1750</v>
      </c>
      <c r="B96" s="846">
        <v>51229</v>
      </c>
      <c r="C96" s="846">
        <f t="shared" si="3"/>
        <v>135666.61762411444</v>
      </c>
      <c r="D96" s="846">
        <v>39130.644666146654</v>
      </c>
      <c r="E96" s="846">
        <v>4421.780222618759</v>
      </c>
      <c r="F96" s="846">
        <v>5163.073475349039</v>
      </c>
      <c r="G96" s="1290">
        <v>203.06844</v>
      </c>
      <c r="H96" s="1290">
        <v>0</v>
      </c>
      <c r="I96" s="846">
        <v>10818</v>
      </c>
      <c r="J96" s="846"/>
      <c r="K96" s="846">
        <v>86748.05081999999</v>
      </c>
    </row>
    <row r="97" spans="1:11" ht="12.75">
      <c r="A97" s="845" t="s">
        <v>1751</v>
      </c>
      <c r="B97" s="846">
        <v>64437</v>
      </c>
      <c r="C97" s="846">
        <f t="shared" si="3"/>
        <v>131730.98984003835</v>
      </c>
      <c r="D97" s="846">
        <v>58498.26602208561</v>
      </c>
      <c r="E97" s="846">
        <v>7328.054544307539</v>
      </c>
      <c r="F97" s="846">
        <v>6512.491273645203</v>
      </c>
      <c r="G97" s="1290">
        <v>0</v>
      </c>
      <c r="H97" s="1290">
        <v>0</v>
      </c>
      <c r="I97" s="846">
        <v>12944</v>
      </c>
      <c r="J97" s="846"/>
      <c r="K97" s="846">
        <v>59392.178</v>
      </c>
    </row>
    <row r="98" spans="1:11" ht="12.75">
      <c r="A98" s="845" t="s">
        <v>1752</v>
      </c>
      <c r="B98" s="846">
        <v>57949</v>
      </c>
      <c r="C98" s="846">
        <f t="shared" si="3"/>
        <v>161855.24181150328</v>
      </c>
      <c r="D98" s="846">
        <v>56656.268619882765</v>
      </c>
      <c r="E98" s="846">
        <v>11420.86434468002</v>
      </c>
      <c r="F98" s="846">
        <v>6008.028316940501</v>
      </c>
      <c r="G98" s="1290">
        <v>7698.14008</v>
      </c>
      <c r="H98" s="1290">
        <v>2072.08776</v>
      </c>
      <c r="I98" s="846">
        <v>13053</v>
      </c>
      <c r="K98" s="846">
        <v>77999.85269</v>
      </c>
    </row>
    <row r="99" spans="1:11" ht="12.75">
      <c r="A99" s="845" t="s">
        <v>1753</v>
      </c>
      <c r="B99" s="846">
        <v>55168</v>
      </c>
      <c r="C99" s="846">
        <f t="shared" si="3"/>
        <v>110769.67680996694</v>
      </c>
      <c r="D99" s="846">
        <v>47323.40345439155</v>
      </c>
      <c r="E99" s="846">
        <v>3465.224255431688</v>
      </c>
      <c r="F99" s="846">
        <v>5622.742100143701</v>
      </c>
      <c r="G99" s="1290">
        <v>0</v>
      </c>
      <c r="H99" s="1290">
        <v>0</v>
      </c>
      <c r="I99" s="846">
        <v>11061</v>
      </c>
      <c r="K99" s="846">
        <v>54358.307</v>
      </c>
    </row>
    <row r="100" spans="1:11" ht="12.75">
      <c r="A100" s="845" t="s">
        <v>1754</v>
      </c>
      <c r="B100" s="846">
        <v>62493</v>
      </c>
      <c r="C100" s="846">
        <f t="shared" si="3"/>
        <v>144213.26782341377</v>
      </c>
      <c r="D100" s="846">
        <v>77675.00381988224</v>
      </c>
      <c r="E100" s="846">
        <v>5109.845827311753</v>
      </c>
      <c r="F100" s="846">
        <v>6403.574176219765</v>
      </c>
      <c r="G100" s="1290">
        <v>0</v>
      </c>
      <c r="H100" s="1290">
        <v>0</v>
      </c>
      <c r="I100" s="846">
        <v>14572</v>
      </c>
      <c r="K100" s="846">
        <v>55024.844</v>
      </c>
    </row>
    <row r="101" spans="1:11" ht="12.75">
      <c r="A101" s="845" t="s">
        <v>1755</v>
      </c>
      <c r="B101" s="846">
        <v>61870</v>
      </c>
      <c r="C101" s="846">
        <f t="shared" si="3"/>
        <v>133136.60471388782</v>
      </c>
      <c r="D101" s="846">
        <v>71134.26585981243</v>
      </c>
      <c r="E101" s="846">
        <v>3121.8742047429073</v>
      </c>
      <c r="F101" s="846">
        <v>6423.818649332482</v>
      </c>
      <c r="G101" s="1290">
        <v>0</v>
      </c>
      <c r="H101" s="1290">
        <v>0</v>
      </c>
      <c r="I101" s="846">
        <v>12363</v>
      </c>
      <c r="K101" s="846">
        <v>52456.646</v>
      </c>
    </row>
    <row r="102" spans="1:11" ht="12.75">
      <c r="A102" s="845" t="s">
        <v>1756</v>
      </c>
      <c r="B102" s="846">
        <v>54405</v>
      </c>
      <c r="C102" s="846">
        <f t="shared" si="3"/>
        <v>146912.14051857268</v>
      </c>
      <c r="D102" s="846">
        <v>53507.06187137297</v>
      </c>
      <c r="E102" s="846">
        <v>2997.510637884383</v>
      </c>
      <c r="F102" s="846">
        <v>5650.314889315322</v>
      </c>
      <c r="G102" s="1290">
        <v>3.1875</v>
      </c>
      <c r="H102" s="1290">
        <v>0</v>
      </c>
      <c r="I102" s="846">
        <v>13089</v>
      </c>
      <c r="K102" s="846">
        <v>84754.06562000001</v>
      </c>
    </row>
    <row r="103" spans="1:11" ht="12.75">
      <c r="A103" s="845" t="s">
        <v>2293</v>
      </c>
      <c r="B103" s="846">
        <v>56221</v>
      </c>
      <c r="C103" s="846">
        <f t="shared" si="3"/>
        <v>121581.54377042389</v>
      </c>
      <c r="D103" s="846">
        <v>52365.51855397533</v>
      </c>
      <c r="E103" s="846">
        <v>2985.176006527612</v>
      </c>
      <c r="F103" s="846">
        <v>5831.41589992095</v>
      </c>
      <c r="G103" s="1290">
        <v>0</v>
      </c>
      <c r="H103" s="1290">
        <v>0</v>
      </c>
      <c r="I103" s="846">
        <v>11888</v>
      </c>
      <c r="K103" s="846">
        <v>60399.43331</v>
      </c>
    </row>
    <row r="104" spans="1:11" ht="12.75">
      <c r="A104" s="845" t="s">
        <v>2294</v>
      </c>
      <c r="B104" s="846">
        <v>61265</v>
      </c>
      <c r="C104" s="846">
        <f t="shared" si="3"/>
        <v>144600.11505079467</v>
      </c>
      <c r="D104" s="846">
        <v>60563.355317871494</v>
      </c>
      <c r="E104" s="846">
        <v>3453.343654496174</v>
      </c>
      <c r="F104" s="846">
        <v>6392.032078426993</v>
      </c>
      <c r="G104" s="1290">
        <v>0</v>
      </c>
      <c r="H104" s="1290">
        <v>0</v>
      </c>
      <c r="I104" s="846">
        <v>14741</v>
      </c>
      <c r="K104" s="846">
        <v>74191.384</v>
      </c>
    </row>
    <row r="105" spans="1:11" ht="12.75">
      <c r="A105" s="845" t="s">
        <v>2295</v>
      </c>
      <c r="B105" s="846">
        <v>51963</v>
      </c>
      <c r="C105" s="846">
        <f t="shared" si="3"/>
        <v>150381.0106949965</v>
      </c>
      <c r="D105" s="846">
        <v>46698.68614123284</v>
      </c>
      <c r="E105" s="846">
        <v>2731.9083825302673</v>
      </c>
      <c r="F105" s="846">
        <v>5416.175191233386</v>
      </c>
      <c r="G105" s="1290">
        <v>3.5406500000000003</v>
      </c>
      <c r="H105" s="1290">
        <v>18291.316870000002</v>
      </c>
      <c r="I105" s="846">
        <v>12038</v>
      </c>
      <c r="K105" s="846">
        <v>77239.38346</v>
      </c>
    </row>
    <row r="106" spans="1:11" ht="12.75">
      <c r="A106" s="845" t="s">
        <v>471</v>
      </c>
      <c r="B106" s="846">
        <v>61422</v>
      </c>
      <c r="C106" s="846">
        <f t="shared" si="3"/>
        <v>174371.1502830888</v>
      </c>
      <c r="D106" s="846">
        <v>66247.47827230187</v>
      </c>
      <c r="E106" s="846">
        <v>2934.363601275605</v>
      </c>
      <c r="F106" s="846">
        <v>6371.421189511329</v>
      </c>
      <c r="G106" s="1290">
        <v>2.22609</v>
      </c>
      <c r="H106" s="1290">
        <v>480.82998</v>
      </c>
      <c r="I106" s="846">
        <v>17350</v>
      </c>
      <c r="K106" s="846">
        <v>98334.83115000001</v>
      </c>
    </row>
    <row r="107" spans="1:8" ht="7.5" customHeight="1">
      <c r="A107" s="845"/>
      <c r="B107" s="846"/>
      <c r="C107" s="846"/>
      <c r="D107" s="846"/>
      <c r="E107" s="846"/>
      <c r="F107" s="846"/>
      <c r="G107" s="1290"/>
      <c r="H107" s="846"/>
    </row>
    <row r="108" spans="1:11" ht="12.75">
      <c r="A108" s="845" t="s">
        <v>2298</v>
      </c>
      <c r="B108" s="846">
        <f>SUM(B75:B106)</f>
        <v>1211909</v>
      </c>
      <c r="C108" s="846">
        <f aca="true" t="shared" si="4" ref="C108:I108">SUM(C75:C107)</f>
        <v>3013818.0533647384</v>
      </c>
      <c r="D108" s="846">
        <f t="shared" si="4"/>
        <v>1119426.93739311</v>
      </c>
      <c r="E108" s="846">
        <f t="shared" si="4"/>
        <v>88848.6594516281</v>
      </c>
      <c r="F108" s="846">
        <f t="shared" si="4"/>
        <v>124688</v>
      </c>
      <c r="G108" s="1290">
        <f t="shared" si="4"/>
        <v>19591.053799999998</v>
      </c>
      <c r="H108" s="846">
        <f t="shared" si="4"/>
        <v>50667.112140000005</v>
      </c>
      <c r="I108" s="846">
        <f t="shared" si="4"/>
        <v>260646</v>
      </c>
      <c r="K108" s="846">
        <f>SUM(K75:K107)</f>
        <v>1610596.29058</v>
      </c>
    </row>
    <row r="109" spans="1:8" ht="21.75" customHeight="1">
      <c r="A109" s="845"/>
      <c r="B109" s="846"/>
      <c r="C109" s="846"/>
      <c r="D109" s="846"/>
      <c r="E109" s="846"/>
      <c r="F109" s="846"/>
      <c r="G109" s="1290"/>
      <c r="H109" s="846"/>
    </row>
    <row r="110" spans="1:11" ht="12.75">
      <c r="A110" s="829" t="s">
        <v>887</v>
      </c>
      <c r="B110" s="846"/>
      <c r="C110" s="846"/>
      <c r="D110" s="846"/>
      <c r="E110" s="846"/>
      <c r="F110" s="846"/>
      <c r="G110" s="1290"/>
      <c r="H110" s="846"/>
      <c r="I110" s="846"/>
      <c r="J110" s="846"/>
      <c r="K110" s="846"/>
    </row>
    <row r="111" spans="1:8" ht="14.25">
      <c r="A111" s="1310" t="s">
        <v>398</v>
      </c>
      <c r="B111" s="849"/>
      <c r="G111" s="1290"/>
      <c r="H111" s="829"/>
    </row>
    <row r="112" spans="1:7" ht="12.75">
      <c r="A112" s="1256" t="s">
        <v>391</v>
      </c>
      <c r="G112" s="1290"/>
    </row>
    <row r="113" spans="1:7" ht="12.75">
      <c r="A113" s="1256" t="s">
        <v>392</v>
      </c>
      <c r="G113" s="1290"/>
    </row>
    <row r="114" spans="1:7" ht="12.75">
      <c r="A114" s="1256" t="s">
        <v>393</v>
      </c>
      <c r="G114" s="1290"/>
    </row>
    <row r="115" spans="1:7" ht="12.75">
      <c r="A115" s="1256" t="s">
        <v>889</v>
      </c>
      <c r="G115" s="1290"/>
    </row>
  </sheetData>
  <printOptions horizontalCentered="1"/>
  <pageMargins left="0.49" right="0.44" top="0.42" bottom="0.7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4"/>
  <sheetViews>
    <sheetView workbookViewId="0" topLeftCell="A1">
      <selection activeCell="B6" sqref="B6"/>
    </sheetView>
  </sheetViews>
  <sheetFormatPr defaultColWidth="9.140625" defaultRowHeight="12.75"/>
  <cols>
    <col min="1" max="1" width="21.7109375" style="855" customWidth="1"/>
    <col min="2" max="2" width="10.421875" style="874" customWidth="1"/>
    <col min="3" max="3" width="12.7109375" style="877" customWidth="1"/>
    <col min="4" max="4" width="12.57421875" style="877" customWidth="1"/>
    <col min="5" max="5" width="11.7109375" style="877" customWidth="1"/>
    <col min="6" max="6" width="11.28125" style="877" customWidth="1"/>
    <col min="7" max="7" width="11.57421875" style="877" customWidth="1"/>
    <col min="8" max="8" width="10.28125" style="877" customWidth="1"/>
    <col min="9" max="9" width="12.00390625" style="855" customWidth="1"/>
    <col min="10" max="10" width="1.7109375" style="855" customWidth="1"/>
    <col min="11" max="11" width="11.421875" style="855" customWidth="1"/>
    <col min="12" max="16384" width="9.140625" style="855" customWidth="1"/>
  </cols>
  <sheetData>
    <row r="1" spans="1:11" ht="12.75">
      <c r="A1" s="851" t="s">
        <v>237</v>
      </c>
      <c r="B1" s="852"/>
      <c r="C1" s="853"/>
      <c r="D1" s="853"/>
      <c r="E1" s="853"/>
      <c r="F1" s="853"/>
      <c r="G1" s="853"/>
      <c r="H1" s="853"/>
      <c r="I1" s="854"/>
      <c r="J1" s="854"/>
      <c r="K1" s="854"/>
    </row>
    <row r="2" spans="1:11" ht="12.75">
      <c r="A2" s="856" t="s">
        <v>2299</v>
      </c>
      <c r="B2" s="852"/>
      <c r="C2" s="853"/>
      <c r="D2" s="853"/>
      <c r="E2" s="853"/>
      <c r="F2" s="853"/>
      <c r="G2" s="853"/>
      <c r="H2" s="853"/>
      <c r="I2" s="854"/>
      <c r="J2" s="854"/>
      <c r="K2" s="854"/>
    </row>
    <row r="3" spans="1:11" ht="13.5" thickBot="1">
      <c r="A3" s="636" t="s">
        <v>150</v>
      </c>
      <c r="B3" s="852"/>
      <c r="C3" s="857"/>
      <c r="D3" s="857"/>
      <c r="E3" s="857"/>
      <c r="F3" s="857"/>
      <c r="G3" s="857"/>
      <c r="H3" s="857"/>
      <c r="I3" s="854"/>
      <c r="J3" s="854"/>
      <c r="K3" s="854"/>
    </row>
    <row r="4" spans="2:11" ht="13.5" thickBot="1">
      <c r="B4" s="858"/>
      <c r="C4" s="859"/>
      <c r="D4" s="859"/>
      <c r="E4" s="859"/>
      <c r="F4" s="859" t="s">
        <v>774</v>
      </c>
      <c r="G4" s="859"/>
      <c r="H4" s="859"/>
      <c r="I4" s="1285" t="s">
        <v>1120</v>
      </c>
      <c r="J4" s="627"/>
      <c r="K4" s="1286"/>
    </row>
    <row r="5" spans="1:11" ht="12.75">
      <c r="A5" s="860"/>
      <c r="B5" s="859" t="s">
        <v>775</v>
      </c>
      <c r="C5" s="859" t="s">
        <v>776</v>
      </c>
      <c r="D5" s="859" t="s">
        <v>777</v>
      </c>
      <c r="E5" s="859" t="s">
        <v>778</v>
      </c>
      <c r="F5" s="859" t="s">
        <v>779</v>
      </c>
      <c r="G5" s="859"/>
      <c r="H5" s="859"/>
      <c r="I5" s="861" t="s">
        <v>780</v>
      </c>
      <c r="J5" s="862"/>
      <c r="K5" s="863" t="s">
        <v>781</v>
      </c>
    </row>
    <row r="6" spans="1:11" ht="15" thickBot="1">
      <c r="A6" s="860" t="s">
        <v>978</v>
      </c>
      <c r="B6" s="553" t="s">
        <v>399</v>
      </c>
      <c r="C6" s="864" t="s">
        <v>783</v>
      </c>
      <c r="D6" s="864" t="s">
        <v>784</v>
      </c>
      <c r="E6" s="864" t="s">
        <v>785</v>
      </c>
      <c r="F6" s="864" t="s">
        <v>786</v>
      </c>
      <c r="G6" s="864" t="s">
        <v>787</v>
      </c>
      <c r="H6" s="864" t="s">
        <v>788</v>
      </c>
      <c r="I6" s="865" t="s">
        <v>789</v>
      </c>
      <c r="J6" s="866"/>
      <c r="K6" s="867" t="s">
        <v>790</v>
      </c>
    </row>
    <row r="7" spans="1:8" ht="9.75" customHeight="1">
      <c r="A7" s="868"/>
      <c r="B7" s="852"/>
      <c r="C7" s="869"/>
      <c r="D7" s="869"/>
      <c r="E7" s="869"/>
      <c r="F7" s="870"/>
      <c r="G7" s="870"/>
      <c r="H7" s="855"/>
    </row>
    <row r="8" spans="1:11" ht="12.75">
      <c r="A8" s="871" t="s">
        <v>2300</v>
      </c>
      <c r="B8" s="872">
        <v>11863.362445441304</v>
      </c>
      <c r="C8" s="872">
        <f aca="true" t="shared" si="0" ref="C8:C39">SUM(D8:H8)+K8</f>
        <v>24386.818591319003</v>
      </c>
      <c r="D8" s="872">
        <v>11438.62250154413</v>
      </c>
      <c r="E8" s="872">
        <v>1228.7572820801365</v>
      </c>
      <c r="F8" s="872">
        <v>735.2048076947339</v>
      </c>
      <c r="G8" s="1290">
        <v>0</v>
      </c>
      <c r="H8" s="1290">
        <v>0</v>
      </c>
      <c r="I8" s="872">
        <v>1904</v>
      </c>
      <c r="J8" s="872"/>
      <c r="K8" s="872">
        <v>10984.234</v>
      </c>
    </row>
    <row r="9" spans="1:11" ht="12.75">
      <c r="A9" s="871" t="s">
        <v>2301</v>
      </c>
      <c r="B9" s="872">
        <v>2977.2202361628256</v>
      </c>
      <c r="C9" s="872">
        <f t="shared" si="0"/>
        <v>4808.182473263446</v>
      </c>
      <c r="D9" s="872">
        <v>3208.5787831086127</v>
      </c>
      <c r="E9" s="872">
        <v>109.7701385895694</v>
      </c>
      <c r="F9" s="872">
        <v>180.57455156526368</v>
      </c>
      <c r="G9" s="1290">
        <v>0</v>
      </c>
      <c r="H9" s="1290">
        <v>0</v>
      </c>
      <c r="I9" s="872">
        <v>505</v>
      </c>
      <c r="J9" s="872"/>
      <c r="K9" s="872">
        <v>1309.259</v>
      </c>
    </row>
    <row r="10" spans="1:11" ht="12.75">
      <c r="A10" s="871" t="s">
        <v>2302</v>
      </c>
      <c r="B10" s="872">
        <v>1115.508627582774</v>
      </c>
      <c r="C10" s="872">
        <f t="shared" si="0"/>
        <v>2112.0706705409652</v>
      </c>
      <c r="D10" s="872">
        <v>1234.7352315586616</v>
      </c>
      <c r="E10" s="872">
        <v>37.562113639086256</v>
      </c>
      <c r="F10" s="872">
        <v>67.83332534321752</v>
      </c>
      <c r="G10" s="1290">
        <v>0</v>
      </c>
      <c r="H10" s="1290">
        <v>0</v>
      </c>
      <c r="I10" s="872">
        <v>191</v>
      </c>
      <c r="J10" s="872"/>
      <c r="K10" s="872">
        <v>771.94</v>
      </c>
    </row>
    <row r="11" spans="1:11" ht="12.75">
      <c r="A11" s="871" t="s">
        <v>2303</v>
      </c>
      <c r="B11" s="872">
        <v>1995.6070098880216</v>
      </c>
      <c r="C11" s="872">
        <f t="shared" si="0"/>
        <v>4050.0293637431632</v>
      </c>
      <c r="D11" s="872">
        <v>2392.251807503867</v>
      </c>
      <c r="E11" s="872">
        <v>30.563438002403345</v>
      </c>
      <c r="F11" s="872">
        <v>127.18011823689264</v>
      </c>
      <c r="G11" s="1290">
        <v>0</v>
      </c>
      <c r="H11" s="1290">
        <v>0</v>
      </c>
      <c r="I11" s="872">
        <v>363</v>
      </c>
      <c r="J11" s="872"/>
      <c r="K11" s="872">
        <v>1500.034</v>
      </c>
    </row>
    <row r="12" spans="1:11" ht="12.75">
      <c r="A12" s="871" t="s">
        <v>2304</v>
      </c>
      <c r="B12" s="872">
        <v>2404.4984587144363</v>
      </c>
      <c r="C12" s="872">
        <f t="shared" si="0"/>
        <v>6369.438316637058</v>
      </c>
      <c r="D12" s="872">
        <v>3733.317822265552</v>
      </c>
      <c r="E12" s="872">
        <v>68.98109696080812</v>
      </c>
      <c r="F12" s="872">
        <v>149.3393974106978</v>
      </c>
      <c r="G12" s="1290">
        <v>0</v>
      </c>
      <c r="H12" s="1290">
        <v>0</v>
      </c>
      <c r="I12" s="872">
        <v>570</v>
      </c>
      <c r="J12" s="872"/>
      <c r="K12" s="872">
        <v>2417.8</v>
      </c>
    </row>
    <row r="13" spans="1:11" ht="12.75">
      <c r="A13" s="871" t="s">
        <v>2305</v>
      </c>
      <c r="B13" s="872">
        <v>1481.5613666547936</v>
      </c>
      <c r="C13" s="872">
        <f t="shared" si="0"/>
        <v>4076.829103667508</v>
      </c>
      <c r="D13" s="872">
        <v>2103.62579898565</v>
      </c>
      <c r="E13" s="872">
        <v>146.28775211488642</v>
      </c>
      <c r="F13" s="872">
        <v>90.9355525669719</v>
      </c>
      <c r="G13" s="1290">
        <v>0</v>
      </c>
      <c r="H13" s="1290">
        <v>0</v>
      </c>
      <c r="I13" s="872">
        <v>405</v>
      </c>
      <c r="J13" s="872"/>
      <c r="K13" s="872">
        <v>1735.98</v>
      </c>
    </row>
    <row r="14" spans="1:11" ht="12.75">
      <c r="A14" s="871" t="s">
        <v>2306</v>
      </c>
      <c r="B14" s="872">
        <v>4814.313391150981</v>
      </c>
      <c r="C14" s="872">
        <f t="shared" si="0"/>
        <v>10693.815990680934</v>
      </c>
      <c r="D14" s="872">
        <v>7449.680985989511</v>
      </c>
      <c r="E14" s="872">
        <v>340.8461059699244</v>
      </c>
      <c r="F14" s="872">
        <v>296.7928987214974</v>
      </c>
      <c r="G14" s="1290">
        <v>0</v>
      </c>
      <c r="H14" s="1290">
        <v>0</v>
      </c>
      <c r="I14" s="872">
        <v>805</v>
      </c>
      <c r="J14" s="872"/>
      <c r="K14" s="872">
        <v>2606.496</v>
      </c>
    </row>
    <row r="15" spans="1:11" ht="12.75">
      <c r="A15" s="871" t="s">
        <v>2307</v>
      </c>
      <c r="B15" s="872">
        <v>1247.392300556139</v>
      </c>
      <c r="C15" s="872">
        <f t="shared" si="0"/>
        <v>3415.452534307353</v>
      </c>
      <c r="D15" s="872">
        <v>2439.035287064333</v>
      </c>
      <c r="E15" s="872">
        <v>114.67246575670741</v>
      </c>
      <c r="F15" s="872">
        <v>79.97378148631293</v>
      </c>
      <c r="G15" s="1290">
        <v>0</v>
      </c>
      <c r="H15" s="1290">
        <v>0</v>
      </c>
      <c r="I15" s="872">
        <v>178</v>
      </c>
      <c r="J15" s="872"/>
      <c r="K15" s="872">
        <v>781.771</v>
      </c>
    </row>
    <row r="16" spans="1:11" ht="12.75">
      <c r="A16" s="871" t="s">
        <v>2308</v>
      </c>
      <c r="B16" s="872">
        <v>2732.861236384345</v>
      </c>
      <c r="C16" s="872">
        <f t="shared" si="0"/>
        <v>9574.557543223664</v>
      </c>
      <c r="D16" s="872">
        <v>5806.240191301649</v>
      </c>
      <c r="E16" s="872">
        <v>301.0459277654552</v>
      </c>
      <c r="F16" s="872">
        <v>168.13942415655916</v>
      </c>
      <c r="G16" s="1290">
        <v>0</v>
      </c>
      <c r="H16" s="1290">
        <v>0</v>
      </c>
      <c r="I16" s="872">
        <v>657</v>
      </c>
      <c r="J16" s="872"/>
      <c r="K16" s="872">
        <v>3299.132</v>
      </c>
    </row>
    <row r="17" spans="1:11" ht="12.75">
      <c r="A17" s="871" t="s">
        <v>2309</v>
      </c>
      <c r="B17" s="872">
        <v>11384.181617480557</v>
      </c>
      <c r="C17" s="872">
        <f t="shared" si="0"/>
        <v>16582.95307375968</v>
      </c>
      <c r="D17" s="872">
        <v>9534.44904218626</v>
      </c>
      <c r="E17" s="872">
        <v>327.20566930829887</v>
      </c>
      <c r="F17" s="872">
        <v>646.8623622651221</v>
      </c>
      <c r="G17" s="1290">
        <v>0</v>
      </c>
      <c r="H17" s="1290">
        <v>0</v>
      </c>
      <c r="I17" s="872">
        <v>1964</v>
      </c>
      <c r="J17" s="872"/>
      <c r="K17" s="872">
        <v>6074.436</v>
      </c>
    </row>
    <row r="18" spans="1:11" ht="12.75">
      <c r="A18" s="871" t="s">
        <v>2310</v>
      </c>
      <c r="B18" s="872">
        <v>23666.776803608525</v>
      </c>
      <c r="C18" s="872">
        <f t="shared" si="0"/>
        <v>76823.53573828528</v>
      </c>
      <c r="D18" s="872">
        <v>36041.474973976714</v>
      </c>
      <c r="E18" s="872">
        <v>1451.7554319977235</v>
      </c>
      <c r="F18" s="872">
        <v>1421.7299223108425</v>
      </c>
      <c r="G18" s="1290">
        <v>921.73444</v>
      </c>
      <c r="H18" s="1290">
        <v>0</v>
      </c>
      <c r="I18" s="872">
        <v>6080</v>
      </c>
      <c r="J18" s="872"/>
      <c r="K18" s="872">
        <v>36986.84097</v>
      </c>
    </row>
    <row r="19" spans="1:11" ht="12.75">
      <c r="A19" s="871" t="s">
        <v>1603</v>
      </c>
      <c r="B19" s="872">
        <v>8317.065825919937</v>
      </c>
      <c r="C19" s="872">
        <f t="shared" si="0"/>
        <v>17943.735911831798</v>
      </c>
      <c r="D19" s="872">
        <v>9312.200182744959</v>
      </c>
      <c r="E19" s="872">
        <v>533.8224882958666</v>
      </c>
      <c r="F19" s="872">
        <v>515.203240790971</v>
      </c>
      <c r="G19" s="1290">
        <v>0</v>
      </c>
      <c r="H19" s="1290">
        <v>0</v>
      </c>
      <c r="I19" s="872">
        <v>1829</v>
      </c>
      <c r="J19" s="872"/>
      <c r="K19" s="872">
        <v>7582.51</v>
      </c>
    </row>
    <row r="20" spans="1:11" ht="12.75">
      <c r="A20" s="871" t="s">
        <v>2311</v>
      </c>
      <c r="B20" s="872">
        <v>12742.912305568547</v>
      </c>
      <c r="C20" s="872">
        <f t="shared" si="0"/>
        <v>24028.6403555706</v>
      </c>
      <c r="D20" s="872">
        <v>12739.174079694068</v>
      </c>
      <c r="E20" s="872">
        <v>1174.1419982418731</v>
      </c>
      <c r="F20" s="872">
        <v>748.2292776346566</v>
      </c>
      <c r="G20" s="1290">
        <v>0</v>
      </c>
      <c r="H20" s="1290">
        <v>0</v>
      </c>
      <c r="I20" s="872">
        <v>2689</v>
      </c>
      <c r="J20" s="872"/>
      <c r="K20" s="872">
        <v>9367.095</v>
      </c>
    </row>
    <row r="21" spans="1:11" ht="12.75">
      <c r="A21" s="871" t="s">
        <v>1198</v>
      </c>
      <c r="B21" s="872">
        <v>7178.511451751749</v>
      </c>
      <c r="C21" s="872">
        <f t="shared" si="0"/>
        <v>15668.917242033887</v>
      </c>
      <c r="D21" s="872">
        <v>8394.473234239662</v>
      </c>
      <c r="E21" s="872">
        <v>446.99461099918847</v>
      </c>
      <c r="F21" s="872">
        <v>439.7673967950384</v>
      </c>
      <c r="G21" s="1290">
        <v>0</v>
      </c>
      <c r="H21" s="1290">
        <v>0</v>
      </c>
      <c r="I21" s="872">
        <v>1396</v>
      </c>
      <c r="J21" s="872"/>
      <c r="K21" s="872">
        <v>6387.682</v>
      </c>
    </row>
    <row r="22" spans="1:11" ht="12.75">
      <c r="A22" s="871" t="s">
        <v>2057</v>
      </c>
      <c r="B22" s="872">
        <v>889.8738755974805</v>
      </c>
      <c r="C22" s="872">
        <f t="shared" si="0"/>
        <v>2187.3065260691965</v>
      </c>
      <c r="D22" s="872">
        <v>1602.4850044953544</v>
      </c>
      <c r="E22" s="872">
        <v>88.27967996737462</v>
      </c>
      <c r="F22" s="872">
        <v>53.924841606467446</v>
      </c>
      <c r="G22" s="1290">
        <v>0</v>
      </c>
      <c r="H22" s="1290">
        <v>0</v>
      </c>
      <c r="I22" s="872">
        <v>84</v>
      </c>
      <c r="J22" s="872"/>
      <c r="K22" s="872">
        <v>442.617</v>
      </c>
    </row>
    <row r="23" spans="1:11" ht="12.75">
      <c r="A23" s="871" t="s">
        <v>2312</v>
      </c>
      <c r="B23" s="872">
        <v>9527.785786434088</v>
      </c>
      <c r="C23" s="872">
        <f t="shared" si="0"/>
        <v>22063.7848092044</v>
      </c>
      <c r="D23" s="872">
        <v>16404.551794330655</v>
      </c>
      <c r="E23" s="872">
        <v>647.6656524547071</v>
      </c>
      <c r="F23" s="872">
        <v>574.255362419037</v>
      </c>
      <c r="G23" s="1290">
        <v>0</v>
      </c>
      <c r="H23" s="1290">
        <v>0</v>
      </c>
      <c r="I23" s="872">
        <v>1436</v>
      </c>
      <c r="J23" s="872"/>
      <c r="K23" s="872">
        <v>4437.312</v>
      </c>
    </row>
    <row r="24" spans="1:11" ht="12.75">
      <c r="A24" s="871" t="s">
        <v>2313</v>
      </c>
      <c r="B24" s="872">
        <v>2073.0417580332464</v>
      </c>
      <c r="C24" s="872">
        <f t="shared" si="0"/>
        <v>6459.476461589869</v>
      </c>
      <c r="D24" s="872">
        <v>2787.1063590607573</v>
      </c>
      <c r="E24" s="872">
        <v>593.6844169267117</v>
      </c>
      <c r="F24" s="872">
        <v>129.36068560240008</v>
      </c>
      <c r="G24" s="1290">
        <v>0</v>
      </c>
      <c r="H24" s="1290">
        <v>0</v>
      </c>
      <c r="I24" s="872">
        <v>381</v>
      </c>
      <c r="J24" s="872"/>
      <c r="K24" s="872">
        <v>2949.325</v>
      </c>
    </row>
    <row r="25" spans="1:11" ht="12.75">
      <c r="A25" s="871" t="s">
        <v>2314</v>
      </c>
      <c r="B25" s="872">
        <v>13129.435950314746</v>
      </c>
      <c r="C25" s="872">
        <f t="shared" si="0"/>
        <v>20501.346667053826</v>
      </c>
      <c r="D25" s="872">
        <v>12325.634885032472</v>
      </c>
      <c r="E25" s="872">
        <v>790.4787358494165</v>
      </c>
      <c r="F25" s="872">
        <v>810.2870461719356</v>
      </c>
      <c r="G25" s="1290">
        <v>0</v>
      </c>
      <c r="H25" s="1290">
        <v>0</v>
      </c>
      <c r="I25" s="872">
        <v>2131</v>
      </c>
      <c r="J25" s="872"/>
      <c r="K25" s="872">
        <v>6574.946</v>
      </c>
    </row>
    <row r="26" spans="1:11" ht="12.75">
      <c r="A26" s="871" t="s">
        <v>1609</v>
      </c>
      <c r="B26" s="872">
        <v>4638.874026058136</v>
      </c>
      <c r="C26" s="872">
        <f t="shared" si="0"/>
        <v>9731.172795208542</v>
      </c>
      <c r="D26" s="872">
        <v>4552.825378032557</v>
      </c>
      <c r="E26" s="872">
        <v>410.6533552820254</v>
      </c>
      <c r="F26" s="872">
        <v>285.89006189396025</v>
      </c>
      <c r="G26" s="1290">
        <v>0</v>
      </c>
      <c r="H26" s="1290">
        <v>0</v>
      </c>
      <c r="I26" s="872">
        <v>620</v>
      </c>
      <c r="J26" s="872"/>
      <c r="K26" s="872">
        <v>4481.804</v>
      </c>
    </row>
    <row r="27" spans="1:11" ht="12.75">
      <c r="A27" s="871" t="s">
        <v>2011</v>
      </c>
      <c r="B27" s="872">
        <v>3080.2901925535</v>
      </c>
      <c r="C27" s="872">
        <f t="shared" si="0"/>
        <v>7696.106069245334</v>
      </c>
      <c r="D27" s="872">
        <v>4782.612678106683</v>
      </c>
      <c r="E27" s="872">
        <v>125.82604737358997</v>
      </c>
      <c r="F27" s="872">
        <v>184.3463437650603</v>
      </c>
      <c r="G27" s="1290">
        <v>0</v>
      </c>
      <c r="H27" s="1290">
        <v>0</v>
      </c>
      <c r="I27" s="872">
        <v>694</v>
      </c>
      <c r="J27" s="872"/>
      <c r="K27" s="872">
        <v>2603.321</v>
      </c>
    </row>
    <row r="28" spans="1:11" ht="12.75">
      <c r="A28" s="871" t="s">
        <v>2315</v>
      </c>
      <c r="B28" s="872">
        <v>1480.1671548590027</v>
      </c>
      <c r="C28" s="872">
        <f t="shared" si="0"/>
        <v>3299.981971686746</v>
      </c>
      <c r="D28" s="872">
        <v>2386.0789310463692</v>
      </c>
      <c r="E28" s="872">
        <v>69.16480301096855</v>
      </c>
      <c r="F28" s="872">
        <v>92.11423762940835</v>
      </c>
      <c r="G28" s="1290">
        <v>0</v>
      </c>
      <c r="H28" s="1290">
        <v>0</v>
      </c>
      <c r="I28" s="872">
        <v>160</v>
      </c>
      <c r="J28" s="872"/>
      <c r="K28" s="872">
        <v>752.624</v>
      </c>
    </row>
    <row r="29" spans="1:11" ht="12.75">
      <c r="A29" s="871" t="s">
        <v>810</v>
      </c>
      <c r="B29" s="872">
        <v>1257.9914606437133</v>
      </c>
      <c r="C29" s="872">
        <f t="shared" si="0"/>
        <v>3161.633506649682</v>
      </c>
      <c r="D29" s="872">
        <v>1798.513817035683</v>
      </c>
      <c r="E29" s="872">
        <v>50.06042354314308</v>
      </c>
      <c r="F29" s="872">
        <v>76.85026607085635</v>
      </c>
      <c r="G29" s="1290">
        <v>0</v>
      </c>
      <c r="H29" s="1290">
        <v>0</v>
      </c>
      <c r="I29" s="872">
        <v>253</v>
      </c>
      <c r="J29" s="872"/>
      <c r="K29" s="872">
        <v>1236.209</v>
      </c>
    </row>
    <row r="30" spans="1:11" ht="12.75">
      <c r="A30" s="871" t="s">
        <v>1926</v>
      </c>
      <c r="B30" s="872">
        <v>8710.548663419546</v>
      </c>
      <c r="C30" s="872">
        <f t="shared" si="0"/>
        <v>19650.665337965078</v>
      </c>
      <c r="D30" s="872">
        <v>10900.073954247937</v>
      </c>
      <c r="E30" s="872">
        <v>795.6466494776436</v>
      </c>
      <c r="F30" s="872">
        <v>542.5487342394966</v>
      </c>
      <c r="G30" s="1290">
        <v>0</v>
      </c>
      <c r="H30" s="1290">
        <v>0</v>
      </c>
      <c r="I30" s="872">
        <v>1575</v>
      </c>
      <c r="J30" s="872"/>
      <c r="K30" s="872">
        <v>7412.396</v>
      </c>
    </row>
    <row r="31" spans="1:11" ht="12.75">
      <c r="A31" s="871" t="s">
        <v>2316</v>
      </c>
      <c r="B31" s="872">
        <v>4415.308897339632</v>
      </c>
      <c r="C31" s="872">
        <f t="shared" si="0"/>
        <v>14518.125726977985</v>
      </c>
      <c r="D31" s="872">
        <v>9005.649752542107</v>
      </c>
      <c r="E31" s="872">
        <v>453.3361438507261</v>
      </c>
      <c r="F31" s="872">
        <v>275.340830585154</v>
      </c>
      <c r="G31" s="1290">
        <v>0</v>
      </c>
      <c r="H31" s="1290">
        <v>0</v>
      </c>
      <c r="I31" s="872">
        <v>1052</v>
      </c>
      <c r="J31" s="872"/>
      <c r="K31" s="872">
        <v>4783.799</v>
      </c>
    </row>
    <row r="32" spans="1:11" ht="12.75">
      <c r="A32" s="871" t="s">
        <v>2317</v>
      </c>
      <c r="B32" s="872">
        <v>12779.779012642195</v>
      </c>
      <c r="C32" s="872">
        <f t="shared" si="0"/>
        <v>29478.734686718926</v>
      </c>
      <c r="D32" s="872">
        <v>21285.84141521807</v>
      </c>
      <c r="E32" s="872">
        <v>1793.9893059580027</v>
      </c>
      <c r="F32" s="872">
        <v>770.0938855428526</v>
      </c>
      <c r="G32" s="1290">
        <v>0</v>
      </c>
      <c r="H32" s="1290">
        <v>220.14908</v>
      </c>
      <c r="I32" s="872">
        <v>1381</v>
      </c>
      <c r="J32" s="872"/>
      <c r="K32" s="872">
        <v>5408.661</v>
      </c>
    </row>
    <row r="33" spans="1:11" ht="12.75">
      <c r="A33" s="871" t="s">
        <v>1107</v>
      </c>
      <c r="B33" s="872">
        <v>42304.06506171652</v>
      </c>
      <c r="C33" s="872">
        <f t="shared" si="0"/>
        <v>219153.8965181092</v>
      </c>
      <c r="D33" s="872">
        <v>140628.2181219859</v>
      </c>
      <c r="E33" s="872">
        <v>16522.53999715863</v>
      </c>
      <c r="F33" s="872">
        <v>2510.1277089646574</v>
      </c>
      <c r="G33" s="1290">
        <v>1442.4627</v>
      </c>
      <c r="H33" s="1290">
        <v>0</v>
      </c>
      <c r="I33" s="872">
        <v>12808</v>
      </c>
      <c r="J33" s="872"/>
      <c r="K33" s="872">
        <v>58050.54799</v>
      </c>
    </row>
    <row r="34" spans="1:11" ht="12.75">
      <c r="A34" s="871" t="s">
        <v>2318</v>
      </c>
      <c r="B34" s="872">
        <v>2512.0291699238815</v>
      </c>
      <c r="C34" s="872">
        <f t="shared" si="0"/>
        <v>5358.37210461423</v>
      </c>
      <c r="D34" s="872">
        <v>3558.608614689369</v>
      </c>
      <c r="E34" s="872">
        <v>139.81919965152358</v>
      </c>
      <c r="F34" s="872">
        <v>146.74629027333765</v>
      </c>
      <c r="G34" s="1290">
        <v>0</v>
      </c>
      <c r="H34" s="1290">
        <v>0</v>
      </c>
      <c r="I34" s="872">
        <v>212</v>
      </c>
      <c r="J34" s="872"/>
      <c r="K34" s="872">
        <v>1513.198</v>
      </c>
    </row>
    <row r="35" spans="1:11" ht="12.75">
      <c r="A35" s="871" t="s">
        <v>2319</v>
      </c>
      <c r="B35" s="872">
        <v>4195.994568477811</v>
      </c>
      <c r="C35" s="872">
        <f t="shared" si="0"/>
        <v>4789.411345075345</v>
      </c>
      <c r="D35" s="872">
        <v>3529.074366817287</v>
      </c>
      <c r="E35" s="872">
        <v>75.30058508632652</v>
      </c>
      <c r="F35" s="872">
        <v>234.49939317173116</v>
      </c>
      <c r="G35" s="1290">
        <v>0</v>
      </c>
      <c r="H35" s="1290">
        <v>0</v>
      </c>
      <c r="I35" s="872">
        <v>303</v>
      </c>
      <c r="J35" s="872"/>
      <c r="K35" s="872">
        <v>950.537</v>
      </c>
    </row>
    <row r="36" spans="1:11" ht="12.75">
      <c r="A36" s="871" t="s">
        <v>2320</v>
      </c>
      <c r="B36" s="872">
        <v>13526.868266393503</v>
      </c>
      <c r="C36" s="872">
        <f t="shared" si="0"/>
        <v>22374.15515008309</v>
      </c>
      <c r="D36" s="872">
        <v>11612.180748062232</v>
      </c>
      <c r="E36" s="872">
        <v>836.0420352846324</v>
      </c>
      <c r="F36" s="872">
        <v>835.0983667362226</v>
      </c>
      <c r="G36" s="1290">
        <v>0</v>
      </c>
      <c r="H36" s="1290">
        <v>0</v>
      </c>
      <c r="I36" s="872">
        <v>2570</v>
      </c>
      <c r="J36" s="872"/>
      <c r="K36" s="872">
        <v>9090.834</v>
      </c>
    </row>
    <row r="37" spans="1:11" ht="12.75">
      <c r="A37" s="871" t="s">
        <v>2321</v>
      </c>
      <c r="B37" s="872">
        <v>3372.5902205482494</v>
      </c>
      <c r="C37" s="872">
        <f t="shared" si="0"/>
        <v>5780.588680825881</v>
      </c>
      <c r="D37" s="872">
        <v>3407.971398283947</v>
      </c>
      <c r="E37" s="872">
        <v>207.82927891862664</v>
      </c>
      <c r="F37" s="872">
        <v>205.26800362330724</v>
      </c>
      <c r="G37" s="1290">
        <v>0</v>
      </c>
      <c r="H37" s="1290">
        <v>0</v>
      </c>
      <c r="I37" s="872">
        <v>740</v>
      </c>
      <c r="J37" s="872"/>
      <c r="K37" s="872">
        <v>1959.52</v>
      </c>
    </row>
    <row r="38" spans="1:11" ht="12.75">
      <c r="A38" s="871" t="s">
        <v>2322</v>
      </c>
      <c r="B38" s="872">
        <v>3780.849453587649</v>
      </c>
      <c r="C38" s="872">
        <f t="shared" si="0"/>
        <v>15700.637293411255</v>
      </c>
      <c r="D38" s="872">
        <v>11406.588937179173</v>
      </c>
      <c r="E38" s="872">
        <v>565.9259078730433</v>
      </c>
      <c r="F38" s="872">
        <v>238.0354483590405</v>
      </c>
      <c r="G38" s="1290">
        <v>0</v>
      </c>
      <c r="H38" s="1290">
        <v>0</v>
      </c>
      <c r="I38" s="872">
        <v>882</v>
      </c>
      <c r="J38" s="872"/>
      <c r="K38" s="872">
        <v>3490.087</v>
      </c>
    </row>
    <row r="39" spans="1:11" ht="12.75">
      <c r="A39" s="871" t="s">
        <v>2323</v>
      </c>
      <c r="B39" s="872">
        <v>17096.25326080524</v>
      </c>
      <c r="C39" s="872">
        <f t="shared" si="0"/>
        <v>68283.89671674615</v>
      </c>
      <c r="D39" s="872">
        <v>21810.179591948447</v>
      </c>
      <c r="E39" s="872">
        <v>2044.8016016187348</v>
      </c>
      <c r="F39" s="872">
        <v>1027.5187031789728</v>
      </c>
      <c r="G39" s="1290">
        <v>350.47873</v>
      </c>
      <c r="H39" s="1290">
        <v>0</v>
      </c>
      <c r="I39" s="872">
        <v>4450</v>
      </c>
      <c r="J39" s="872"/>
      <c r="K39" s="872">
        <v>43050.91809000001</v>
      </c>
    </row>
    <row r="40" spans="1:11" ht="12.75">
      <c r="A40" s="871" t="s">
        <v>2324</v>
      </c>
      <c r="B40" s="872">
        <v>4082.6148694961416</v>
      </c>
      <c r="C40" s="872">
        <f aca="true" t="shared" si="1" ref="C40:C71">SUM(D40:H40)+K40</f>
        <v>11446.817974206459</v>
      </c>
      <c r="D40" s="872">
        <v>6865.421974719099</v>
      </c>
      <c r="E40" s="872">
        <v>264.71936853230505</v>
      </c>
      <c r="F40" s="872">
        <v>254.00663095505433</v>
      </c>
      <c r="G40" s="1290">
        <v>0</v>
      </c>
      <c r="H40" s="1290">
        <v>0</v>
      </c>
      <c r="I40" s="872">
        <v>691</v>
      </c>
      <c r="J40" s="872"/>
      <c r="K40" s="872">
        <v>4062.67</v>
      </c>
    </row>
    <row r="41" spans="1:11" ht="12.75">
      <c r="A41" s="871" t="s">
        <v>1635</v>
      </c>
      <c r="B41" s="872">
        <v>27607.833914783074</v>
      </c>
      <c r="C41" s="872">
        <f t="shared" si="1"/>
        <v>74529.06786837798</v>
      </c>
      <c r="D41" s="872">
        <v>30243.7551337972</v>
      </c>
      <c r="E41" s="872">
        <v>3678.902609256832</v>
      </c>
      <c r="F41" s="872">
        <v>1700.4300053239403</v>
      </c>
      <c r="G41" s="1290">
        <v>145.70227</v>
      </c>
      <c r="H41" s="1290">
        <v>25124.39785</v>
      </c>
      <c r="I41" s="872">
        <v>4797</v>
      </c>
      <c r="J41" s="872"/>
      <c r="K41" s="872">
        <v>13635.88</v>
      </c>
    </row>
    <row r="42" spans="1:11" ht="12.75">
      <c r="A42" s="871" t="s">
        <v>816</v>
      </c>
      <c r="B42" s="872">
        <v>3941.622815731143</v>
      </c>
      <c r="C42" s="872">
        <f t="shared" si="1"/>
        <v>9464.253233576368</v>
      </c>
      <c r="D42" s="872">
        <v>4738.84477725512</v>
      </c>
      <c r="E42" s="872">
        <v>471.4726548714206</v>
      </c>
      <c r="F42" s="872">
        <v>235.02980144982752</v>
      </c>
      <c r="G42" s="1290">
        <v>0</v>
      </c>
      <c r="H42" s="1290">
        <v>0</v>
      </c>
      <c r="I42" s="872">
        <v>646</v>
      </c>
      <c r="J42" s="872"/>
      <c r="K42" s="872">
        <v>4018.906</v>
      </c>
    </row>
    <row r="43" spans="1:11" ht="12.75">
      <c r="A43" s="871" t="s">
        <v>2325</v>
      </c>
      <c r="B43" s="872">
        <v>18455.774533177122</v>
      </c>
      <c r="C43" s="872">
        <f t="shared" si="1"/>
        <v>32526.7136526388</v>
      </c>
      <c r="D43" s="872">
        <v>18902.461219599</v>
      </c>
      <c r="E43" s="872">
        <v>1084.8377633890323</v>
      </c>
      <c r="F43" s="872">
        <v>1144.9746696507648</v>
      </c>
      <c r="G43" s="1290">
        <v>0</v>
      </c>
      <c r="H43" s="1290">
        <v>0</v>
      </c>
      <c r="I43" s="872">
        <v>3082</v>
      </c>
      <c r="J43" s="872"/>
      <c r="K43" s="872">
        <v>11394.44</v>
      </c>
    </row>
    <row r="44" spans="1:11" ht="12.75">
      <c r="A44" s="871" t="s">
        <v>2326</v>
      </c>
      <c r="B44" s="872">
        <v>975.7790176430993</v>
      </c>
      <c r="C44" s="872">
        <f t="shared" si="1"/>
        <v>1939.6317778438593</v>
      </c>
      <c r="D44" s="872">
        <v>1291.3732457720864</v>
      </c>
      <c r="E44" s="872">
        <v>37.15271158444305</v>
      </c>
      <c r="F44" s="872">
        <v>61.11482048732978</v>
      </c>
      <c r="G44" s="1290">
        <v>0</v>
      </c>
      <c r="H44" s="1290">
        <v>0</v>
      </c>
      <c r="I44" s="872">
        <v>118</v>
      </c>
      <c r="J44" s="872"/>
      <c r="K44" s="872">
        <v>549.991</v>
      </c>
    </row>
    <row r="45" spans="1:11" ht="12.75">
      <c r="A45" s="871" t="s">
        <v>1301</v>
      </c>
      <c r="B45" s="872">
        <v>754.1039534278194</v>
      </c>
      <c r="C45" s="872">
        <f t="shared" si="1"/>
        <v>2378.8245649234896</v>
      </c>
      <c r="D45" s="872">
        <v>1614.7356031979846</v>
      </c>
      <c r="E45" s="872">
        <v>32.42149348116872</v>
      </c>
      <c r="F45" s="872">
        <v>47.088468244336056</v>
      </c>
      <c r="G45" s="1290">
        <v>0</v>
      </c>
      <c r="H45" s="1290">
        <v>0</v>
      </c>
      <c r="I45" s="872">
        <v>185</v>
      </c>
      <c r="J45" s="872"/>
      <c r="K45" s="872">
        <v>684.579</v>
      </c>
    </row>
    <row r="46" spans="1:11" ht="12.75">
      <c r="A46" s="871" t="s">
        <v>2327</v>
      </c>
      <c r="B46" s="872">
        <v>3964.8224800342628</v>
      </c>
      <c r="C46" s="872">
        <f t="shared" si="1"/>
        <v>11278.413030768414</v>
      </c>
      <c r="D46" s="872">
        <v>4369.694010383173</v>
      </c>
      <c r="E46" s="872">
        <v>682.2905687889428</v>
      </c>
      <c r="F46" s="872">
        <v>242.51445159629898</v>
      </c>
      <c r="G46" s="1290">
        <v>0</v>
      </c>
      <c r="H46" s="1290">
        <v>0</v>
      </c>
      <c r="I46" s="872">
        <v>664</v>
      </c>
      <c r="J46" s="872"/>
      <c r="K46" s="872">
        <v>5983.914</v>
      </c>
    </row>
    <row r="47" spans="1:11" ht="12.75">
      <c r="A47" s="871" t="s">
        <v>1379</v>
      </c>
      <c r="B47" s="872">
        <v>1315.8091691384207</v>
      </c>
      <c r="C47" s="872">
        <f t="shared" si="1"/>
        <v>3399.144961444679</v>
      </c>
      <c r="D47" s="872">
        <v>2502.2794330851752</v>
      </c>
      <c r="E47" s="872">
        <v>148.40299606387637</v>
      </c>
      <c r="F47" s="872">
        <v>81.09353229562757</v>
      </c>
      <c r="G47" s="1290">
        <v>0</v>
      </c>
      <c r="H47" s="1290">
        <v>0</v>
      </c>
      <c r="I47" s="872">
        <v>184</v>
      </c>
      <c r="J47" s="872"/>
      <c r="K47" s="872">
        <v>667.369</v>
      </c>
    </row>
    <row r="48" spans="1:11" ht="12.75">
      <c r="A48" s="871" t="s">
        <v>2328</v>
      </c>
      <c r="B48" s="872">
        <v>37180.70882250852</v>
      </c>
      <c r="C48" s="872">
        <f t="shared" si="1"/>
        <v>58861.29704078129</v>
      </c>
      <c r="D48" s="872">
        <v>32937.74297326977</v>
      </c>
      <c r="E48" s="872">
        <v>4837.282628394941</v>
      </c>
      <c r="F48" s="872">
        <v>2300.6164391165794</v>
      </c>
      <c r="G48" s="1290">
        <v>0</v>
      </c>
      <c r="H48" s="1290">
        <v>0</v>
      </c>
      <c r="I48" s="872">
        <v>4742</v>
      </c>
      <c r="J48" s="872"/>
      <c r="K48" s="872">
        <v>18785.655</v>
      </c>
    </row>
    <row r="49" spans="1:11" ht="12.75">
      <c r="A49" s="871" t="s">
        <v>2329</v>
      </c>
      <c r="B49" s="872">
        <v>4343.023112266904</v>
      </c>
      <c r="C49" s="872">
        <f t="shared" si="1"/>
        <v>13402.55879656088</v>
      </c>
      <c r="D49" s="872">
        <v>7648.251630734624</v>
      </c>
      <c r="E49" s="872">
        <v>405.58621754417203</v>
      </c>
      <c r="F49" s="872">
        <v>274.3389482820831</v>
      </c>
      <c r="G49" s="1290">
        <v>0</v>
      </c>
      <c r="H49" s="1290">
        <v>0</v>
      </c>
      <c r="I49" s="872">
        <v>875</v>
      </c>
      <c r="J49" s="872"/>
      <c r="K49" s="872">
        <v>5074.382</v>
      </c>
    </row>
    <row r="50" spans="1:11" ht="12.75">
      <c r="A50" s="871" t="s">
        <v>2330</v>
      </c>
      <c r="B50" s="872">
        <v>9668.182021275654</v>
      </c>
      <c r="C50" s="872">
        <f t="shared" si="1"/>
        <v>27174.998681478537</v>
      </c>
      <c r="D50" s="872">
        <v>16244.917443462418</v>
      </c>
      <c r="E50" s="872">
        <v>1644.4084916753834</v>
      </c>
      <c r="F50" s="872">
        <v>577.4967463407372</v>
      </c>
      <c r="G50" s="1290">
        <v>0</v>
      </c>
      <c r="H50" s="1290">
        <v>0</v>
      </c>
      <c r="I50" s="872">
        <v>1850</v>
      </c>
      <c r="J50" s="872"/>
      <c r="K50" s="872">
        <v>8708.176</v>
      </c>
    </row>
    <row r="51" spans="1:11" ht="12.75">
      <c r="A51" s="871" t="s">
        <v>2331</v>
      </c>
      <c r="B51" s="872">
        <v>6836.141393199475</v>
      </c>
      <c r="C51" s="872">
        <f t="shared" si="1"/>
        <v>16173.147403028961</v>
      </c>
      <c r="D51" s="872">
        <v>8876.359472629914</v>
      </c>
      <c r="E51" s="872">
        <v>327.6129718652259</v>
      </c>
      <c r="F51" s="872">
        <v>415.95795853382214</v>
      </c>
      <c r="G51" s="1290">
        <v>0</v>
      </c>
      <c r="H51" s="1290">
        <v>0</v>
      </c>
      <c r="I51" s="872">
        <v>1366</v>
      </c>
      <c r="J51" s="872"/>
      <c r="K51" s="872">
        <v>6553.217</v>
      </c>
    </row>
    <row r="52" spans="1:11" ht="12.75">
      <c r="A52" s="873" t="s">
        <v>1225</v>
      </c>
      <c r="B52" s="872">
        <v>11984.210152339914</v>
      </c>
      <c r="C52" s="872">
        <f t="shared" si="1"/>
        <v>23807.790294928083</v>
      </c>
      <c r="D52" s="872">
        <v>13025.639885135819</v>
      </c>
      <c r="E52" s="872">
        <v>461.84540809415665</v>
      </c>
      <c r="F52" s="872">
        <v>730.5490016981098</v>
      </c>
      <c r="G52" s="1290">
        <v>0</v>
      </c>
      <c r="H52" s="1290">
        <v>0</v>
      </c>
      <c r="I52" s="872">
        <v>2115</v>
      </c>
      <c r="J52" s="872"/>
      <c r="K52" s="872">
        <v>9589.756</v>
      </c>
    </row>
    <row r="53" spans="1:11" ht="12.75">
      <c r="A53" s="871" t="s">
        <v>2332</v>
      </c>
      <c r="B53" s="872">
        <v>1641.4467746330486</v>
      </c>
      <c r="C53" s="872">
        <f t="shared" si="1"/>
        <v>5752.432455489944</v>
      </c>
      <c r="D53" s="872">
        <v>2988.819117371642</v>
      </c>
      <c r="E53" s="872">
        <v>76.71669629584883</v>
      </c>
      <c r="F53" s="872">
        <v>105.1976418224529</v>
      </c>
      <c r="G53" s="1290">
        <v>0</v>
      </c>
      <c r="H53" s="1290">
        <v>0</v>
      </c>
      <c r="I53" s="872">
        <v>292</v>
      </c>
      <c r="J53" s="872"/>
      <c r="K53" s="872">
        <v>2581.699</v>
      </c>
    </row>
    <row r="54" spans="1:11" ht="12.75">
      <c r="A54" s="871" t="s">
        <v>2333</v>
      </c>
      <c r="B54" s="872">
        <v>3298.8943649585985</v>
      </c>
      <c r="C54" s="872">
        <f t="shared" si="1"/>
        <v>12261.927728275794</v>
      </c>
      <c r="D54" s="872">
        <v>7816.300043445222</v>
      </c>
      <c r="E54" s="872">
        <v>1198.8163451505625</v>
      </c>
      <c r="F54" s="872">
        <v>196.89933968000847</v>
      </c>
      <c r="G54" s="1290">
        <v>0</v>
      </c>
      <c r="H54" s="1290">
        <v>0</v>
      </c>
      <c r="I54" s="872">
        <v>776</v>
      </c>
      <c r="J54" s="872"/>
      <c r="K54" s="872">
        <v>3049.912</v>
      </c>
    </row>
    <row r="55" spans="1:11" ht="12.75">
      <c r="A55" s="871" t="s">
        <v>2335</v>
      </c>
      <c r="B55" s="872">
        <v>534.0751215333323</v>
      </c>
      <c r="C55" s="872">
        <f t="shared" si="1"/>
        <v>1384.1379799513093</v>
      </c>
      <c r="D55" s="872">
        <v>1173.9985002615356</v>
      </c>
      <c r="E55" s="872">
        <v>27.154903460284036</v>
      </c>
      <c r="F55" s="872">
        <v>32.64957622948958</v>
      </c>
      <c r="G55" s="1290">
        <v>0</v>
      </c>
      <c r="H55" s="1290">
        <v>0</v>
      </c>
      <c r="I55" s="872">
        <v>60</v>
      </c>
      <c r="J55" s="872"/>
      <c r="K55" s="872">
        <v>150.335</v>
      </c>
    </row>
    <row r="56" spans="1:11" ht="12.75">
      <c r="A56" s="871" t="s">
        <v>2336</v>
      </c>
      <c r="B56" s="872">
        <v>11416.035403376582</v>
      </c>
      <c r="C56" s="872">
        <f t="shared" si="1"/>
        <v>18915.323007188752</v>
      </c>
      <c r="D56" s="872">
        <v>9069.51341322218</v>
      </c>
      <c r="E56" s="872">
        <v>498.93723424483227</v>
      </c>
      <c r="F56" s="872">
        <v>697.9583597217421</v>
      </c>
      <c r="G56" s="1290">
        <v>0</v>
      </c>
      <c r="H56" s="1290">
        <v>0</v>
      </c>
      <c r="I56" s="872">
        <v>2383</v>
      </c>
      <c r="J56" s="872"/>
      <c r="K56" s="872">
        <v>8648.914</v>
      </c>
    </row>
    <row r="57" spans="1:11" ht="12.75">
      <c r="A57" s="871" t="s">
        <v>827</v>
      </c>
      <c r="B57" s="872">
        <v>3646.4424759463213</v>
      </c>
      <c r="C57" s="872">
        <f t="shared" si="1"/>
        <v>8121.915008697579</v>
      </c>
      <c r="D57" s="872">
        <v>5102.098007518115</v>
      </c>
      <c r="E57" s="872">
        <v>227.67373133138406</v>
      </c>
      <c r="F57" s="872">
        <v>209.51126984807846</v>
      </c>
      <c r="G57" s="1290">
        <v>0</v>
      </c>
      <c r="H57" s="1290">
        <v>0</v>
      </c>
      <c r="I57" s="872">
        <v>607</v>
      </c>
      <c r="J57" s="872"/>
      <c r="K57" s="872">
        <v>2582.632</v>
      </c>
    </row>
    <row r="58" spans="1:11" ht="12.75">
      <c r="A58" s="871" t="s">
        <v>2337</v>
      </c>
      <c r="B58" s="872">
        <v>10852.59606106017</v>
      </c>
      <c r="C58" s="872">
        <f t="shared" si="1"/>
        <v>24456.90887743832</v>
      </c>
      <c r="D58" s="872">
        <v>13666.10871666401</v>
      </c>
      <c r="E58" s="872">
        <v>1178.6212766192132</v>
      </c>
      <c r="F58" s="872">
        <v>658.9438841550958</v>
      </c>
      <c r="G58" s="1290">
        <v>0</v>
      </c>
      <c r="H58" s="1290">
        <v>0</v>
      </c>
      <c r="I58" s="872">
        <v>1649</v>
      </c>
      <c r="J58" s="872"/>
      <c r="K58" s="872">
        <v>8953.235</v>
      </c>
    </row>
    <row r="59" spans="1:11" ht="12.75">
      <c r="A59" s="871" t="s">
        <v>831</v>
      </c>
      <c r="B59" s="872">
        <v>1120.6162103117913</v>
      </c>
      <c r="C59" s="872">
        <f t="shared" si="1"/>
        <v>3182.9252444707736</v>
      </c>
      <c r="D59" s="872">
        <v>2332.0525962787206</v>
      </c>
      <c r="E59" s="872">
        <v>156.24776928015527</v>
      </c>
      <c r="F59" s="872">
        <v>69.12987891189763</v>
      </c>
      <c r="G59" s="1290">
        <v>0</v>
      </c>
      <c r="H59" s="1290">
        <v>0</v>
      </c>
      <c r="I59" s="872">
        <v>120</v>
      </c>
      <c r="J59" s="872"/>
      <c r="K59" s="872">
        <v>625.495</v>
      </c>
    </row>
    <row r="60" spans="1:11" ht="12.75">
      <c r="A60" s="871" t="s">
        <v>838</v>
      </c>
      <c r="B60" s="872">
        <v>4975.422004505293</v>
      </c>
      <c r="C60" s="872">
        <f t="shared" si="1"/>
        <v>13219.689187870465</v>
      </c>
      <c r="D60" s="872">
        <v>7747.709040512523</v>
      </c>
      <c r="E60" s="872">
        <v>1095.1326504400224</v>
      </c>
      <c r="F60" s="872">
        <v>305.22049691791796</v>
      </c>
      <c r="G60" s="1290">
        <v>0</v>
      </c>
      <c r="H60" s="1290">
        <v>0</v>
      </c>
      <c r="I60" s="872">
        <v>870</v>
      </c>
      <c r="J60" s="872"/>
      <c r="K60" s="872">
        <v>4071.627</v>
      </c>
    </row>
    <row r="61" spans="1:11" ht="12.75">
      <c r="A61" s="871" t="s">
        <v>2338</v>
      </c>
      <c r="B61" s="872">
        <v>5432.389031765018</v>
      </c>
      <c r="C61" s="872">
        <f t="shared" si="1"/>
        <v>18170.00955132182</v>
      </c>
      <c r="D61" s="872">
        <v>11926.326306513793</v>
      </c>
      <c r="E61" s="872">
        <v>675.3212861202855</v>
      </c>
      <c r="F61" s="872">
        <v>343.350958687737</v>
      </c>
      <c r="G61" s="1290">
        <v>0</v>
      </c>
      <c r="H61" s="1290">
        <v>0</v>
      </c>
      <c r="I61" s="872">
        <v>1181</v>
      </c>
      <c r="J61" s="872"/>
      <c r="K61" s="872">
        <v>5225.011</v>
      </c>
    </row>
    <row r="62" spans="1:11" ht="12.75">
      <c r="A62" s="871" t="s">
        <v>928</v>
      </c>
      <c r="B62" s="872">
        <v>5776.1758573033885</v>
      </c>
      <c r="C62" s="872">
        <f t="shared" si="1"/>
        <v>9549.119386777864</v>
      </c>
      <c r="D62" s="872">
        <v>5297.982064182185</v>
      </c>
      <c r="E62" s="872">
        <v>208.38459606454012</v>
      </c>
      <c r="F62" s="872">
        <v>349.8337265311375</v>
      </c>
      <c r="G62" s="1290">
        <v>0</v>
      </c>
      <c r="H62" s="1290">
        <v>0</v>
      </c>
      <c r="I62" s="872">
        <v>984</v>
      </c>
      <c r="J62" s="872"/>
      <c r="K62" s="872">
        <v>3692.919</v>
      </c>
    </row>
    <row r="63" spans="1:11" ht="12.75">
      <c r="A63" s="871" t="s">
        <v>2339</v>
      </c>
      <c r="B63" s="872">
        <v>4262.988589606261</v>
      </c>
      <c r="C63" s="872">
        <f t="shared" si="1"/>
        <v>14158.046761207497</v>
      </c>
      <c r="D63" s="872">
        <v>6498.311962018734</v>
      </c>
      <c r="E63" s="872">
        <v>295.2345180872377</v>
      </c>
      <c r="F63" s="872">
        <v>261.4912811015258</v>
      </c>
      <c r="G63" s="1290">
        <v>0</v>
      </c>
      <c r="H63" s="1290">
        <v>0</v>
      </c>
      <c r="I63" s="872">
        <v>1298</v>
      </c>
      <c r="J63" s="872"/>
      <c r="K63" s="872">
        <v>7103.009</v>
      </c>
    </row>
    <row r="64" spans="1:11" ht="12.75">
      <c r="A64" s="871" t="s">
        <v>1490</v>
      </c>
      <c r="B64" s="872">
        <v>4126.073949816104</v>
      </c>
      <c r="C64" s="872">
        <f t="shared" si="1"/>
        <v>9183.722273538388</v>
      </c>
      <c r="D64" s="872">
        <v>5633.155691287665</v>
      </c>
      <c r="E64" s="872">
        <v>90.05795453292745</v>
      </c>
      <c r="F64" s="872">
        <v>249.52762771779584</v>
      </c>
      <c r="G64" s="1290">
        <v>0</v>
      </c>
      <c r="H64" s="1290">
        <v>0</v>
      </c>
      <c r="I64" s="872">
        <v>930</v>
      </c>
      <c r="J64" s="872"/>
      <c r="K64" s="872">
        <v>3210.981</v>
      </c>
    </row>
    <row r="65" spans="1:11" ht="12.75">
      <c r="A65" s="871" t="s">
        <v>842</v>
      </c>
      <c r="B65" s="872">
        <v>1808.9974078368632</v>
      </c>
      <c r="C65" s="872">
        <f t="shared" si="1"/>
        <v>5839.8488433055045</v>
      </c>
      <c r="D65" s="872">
        <v>3342.482017762821</v>
      </c>
      <c r="E65" s="872">
        <v>81.25581035809826</v>
      </c>
      <c r="F65" s="872">
        <v>112.03401518458428</v>
      </c>
      <c r="G65" s="1290">
        <v>0</v>
      </c>
      <c r="H65" s="1290">
        <v>0</v>
      </c>
      <c r="I65" s="872">
        <v>459</v>
      </c>
      <c r="J65" s="872"/>
      <c r="K65" s="872">
        <v>2304.077</v>
      </c>
    </row>
    <row r="66" spans="1:11" ht="12.75">
      <c r="A66" s="871" t="s">
        <v>932</v>
      </c>
      <c r="B66" s="872">
        <v>1957.3823343138013</v>
      </c>
      <c r="C66" s="872">
        <f t="shared" si="1"/>
        <v>10392.27724085107</v>
      </c>
      <c r="D66" s="872">
        <v>7591.435455442727</v>
      </c>
      <c r="E66" s="872">
        <v>1314.2687743088081</v>
      </c>
      <c r="F66" s="872">
        <v>124.58701109953245</v>
      </c>
      <c r="G66" s="1290">
        <v>0</v>
      </c>
      <c r="H66" s="1290">
        <v>0</v>
      </c>
      <c r="I66" s="872">
        <v>394</v>
      </c>
      <c r="J66" s="872"/>
      <c r="K66" s="872">
        <v>1361.986</v>
      </c>
    </row>
    <row r="67" spans="1:11" ht="12.75">
      <c r="A67" s="871" t="s">
        <v>2340</v>
      </c>
      <c r="B67" s="872">
        <v>57582.4323504791</v>
      </c>
      <c r="C67" s="872">
        <f t="shared" si="1"/>
        <v>75771.89065797285</v>
      </c>
      <c r="D67" s="872">
        <v>43952.30465373393</v>
      </c>
      <c r="E67" s="872">
        <v>5082.331802824927</v>
      </c>
      <c r="F67" s="872">
        <v>3391.725201413998</v>
      </c>
      <c r="G67" s="1290">
        <v>0</v>
      </c>
      <c r="H67" s="1290">
        <v>0</v>
      </c>
      <c r="I67" s="872">
        <v>7015</v>
      </c>
      <c r="J67" s="872"/>
      <c r="K67" s="872">
        <v>23345.529</v>
      </c>
    </row>
    <row r="68" spans="1:11" ht="12.75">
      <c r="A68" s="871" t="s">
        <v>1322</v>
      </c>
      <c r="B68" s="872">
        <v>1514.8054368837522</v>
      </c>
      <c r="C68" s="872">
        <f t="shared" si="1"/>
        <v>5102.498572035</v>
      </c>
      <c r="D68" s="872">
        <v>2760.3518289243734</v>
      </c>
      <c r="E68" s="872">
        <v>51.89538454703114</v>
      </c>
      <c r="F68" s="872">
        <v>95.59135856359586</v>
      </c>
      <c r="G68" s="1290">
        <v>0</v>
      </c>
      <c r="H68" s="1290">
        <v>0</v>
      </c>
      <c r="I68" s="872">
        <v>420</v>
      </c>
      <c r="J68" s="872"/>
      <c r="K68" s="872">
        <v>2194.66</v>
      </c>
    </row>
    <row r="69" spans="1:11" ht="12.75">
      <c r="A69" s="871" t="s">
        <v>2341</v>
      </c>
      <c r="B69" s="872">
        <v>2316.4729763200457</v>
      </c>
      <c r="C69" s="872">
        <f t="shared" si="1"/>
        <v>6847.565051568452</v>
      </c>
      <c r="D69" s="872">
        <v>3895.936371198187</v>
      </c>
      <c r="E69" s="872">
        <v>141.6132204499473</v>
      </c>
      <c r="F69" s="872">
        <v>144.8014599203175</v>
      </c>
      <c r="G69" s="1290">
        <v>0</v>
      </c>
      <c r="H69" s="1290">
        <v>0</v>
      </c>
      <c r="I69" s="872">
        <v>517</v>
      </c>
      <c r="J69" s="872"/>
      <c r="K69" s="872">
        <v>2665.214</v>
      </c>
    </row>
    <row r="70" spans="1:11" ht="12.75">
      <c r="A70" s="871" t="s">
        <v>2342</v>
      </c>
      <c r="B70" s="872">
        <v>10250.67198721864</v>
      </c>
      <c r="C70" s="872">
        <f t="shared" si="1"/>
        <v>20959.307288656033</v>
      </c>
      <c r="D70" s="872">
        <v>13776.749783231418</v>
      </c>
      <c r="E70" s="872">
        <v>935.0113078736273</v>
      </c>
      <c r="F70" s="872">
        <v>619.2221975509875</v>
      </c>
      <c r="G70" s="1290">
        <v>0</v>
      </c>
      <c r="H70" s="1290">
        <v>0</v>
      </c>
      <c r="I70" s="872">
        <v>1605</v>
      </c>
      <c r="J70" s="872"/>
      <c r="K70" s="872">
        <v>5628.324</v>
      </c>
    </row>
    <row r="71" spans="1:11" ht="12.75">
      <c r="A71" s="871" t="s">
        <v>2343</v>
      </c>
      <c r="B71" s="872">
        <v>7974.565196490785</v>
      </c>
      <c r="C71" s="872">
        <f t="shared" si="1"/>
        <v>15957.890724348574</v>
      </c>
      <c r="D71" s="872">
        <v>9525.926666506417</v>
      </c>
      <c r="E71" s="872">
        <v>428.99666682775774</v>
      </c>
      <c r="F71" s="872">
        <v>486.38439101439985</v>
      </c>
      <c r="G71" s="1290">
        <v>0</v>
      </c>
      <c r="H71" s="1290">
        <v>0</v>
      </c>
      <c r="I71" s="872">
        <v>1092</v>
      </c>
      <c r="J71" s="872"/>
      <c r="K71" s="872">
        <v>5516.583</v>
      </c>
    </row>
    <row r="72" spans="1:11" ht="12.75">
      <c r="A72" s="871" t="s">
        <v>2344</v>
      </c>
      <c r="B72" s="872">
        <v>18780.763990328287</v>
      </c>
      <c r="C72" s="872">
        <f aca="true" t="shared" si="2" ref="C72:C103">SUM(D72:H72)+K72</f>
        <v>34887.916168918775</v>
      </c>
      <c r="D72" s="872">
        <v>23560.69013340345</v>
      </c>
      <c r="E72" s="872">
        <v>2746.435892615141</v>
      </c>
      <c r="F72" s="872">
        <v>1097.768332900185</v>
      </c>
      <c r="G72" s="1290">
        <v>0</v>
      </c>
      <c r="H72" s="1290">
        <v>74.77681</v>
      </c>
      <c r="I72" s="872">
        <v>2699</v>
      </c>
      <c r="J72" s="872"/>
      <c r="K72" s="872">
        <v>7408.245</v>
      </c>
    </row>
    <row r="73" spans="1:11" ht="12.75">
      <c r="A73" s="871" t="s">
        <v>2345</v>
      </c>
      <c r="B73" s="872">
        <v>1687.2441989585795</v>
      </c>
      <c r="C73" s="872">
        <f t="shared" si="2"/>
        <v>5003.063306122357</v>
      </c>
      <c r="D73" s="872">
        <v>2978.2954663955597</v>
      </c>
      <c r="E73" s="872">
        <v>120.08392112000432</v>
      </c>
      <c r="F73" s="872">
        <v>105.84591860679294</v>
      </c>
      <c r="G73" s="1290">
        <v>0</v>
      </c>
      <c r="H73" s="1290">
        <v>0</v>
      </c>
      <c r="I73" s="872">
        <v>314</v>
      </c>
      <c r="J73" s="872"/>
      <c r="K73" s="872">
        <v>1798.838</v>
      </c>
    </row>
    <row r="74" spans="1:11" ht="12.75">
      <c r="A74" s="871" t="s">
        <v>2346</v>
      </c>
      <c r="B74" s="872">
        <v>18572.335862477205</v>
      </c>
      <c r="C74" s="872">
        <f t="shared" si="2"/>
        <v>65297.66908277545</v>
      </c>
      <c r="D74" s="872">
        <v>50072.71874729508</v>
      </c>
      <c r="E74" s="872">
        <v>5922.786982308841</v>
      </c>
      <c r="F74" s="872">
        <v>1107.6103531715291</v>
      </c>
      <c r="G74" s="1290">
        <v>0</v>
      </c>
      <c r="H74" s="1290">
        <v>0</v>
      </c>
      <c r="I74" s="872">
        <v>2436</v>
      </c>
      <c r="J74" s="872"/>
      <c r="K74" s="872">
        <v>8194.553</v>
      </c>
    </row>
    <row r="75" spans="1:11" ht="12.75">
      <c r="A75" s="871" t="s">
        <v>1438</v>
      </c>
      <c r="B75" s="872">
        <v>8134.774514514757</v>
      </c>
      <c r="C75" s="872">
        <f t="shared" si="2"/>
        <v>15361.780168665377</v>
      </c>
      <c r="D75" s="872">
        <v>7419.961491086972</v>
      </c>
      <c r="E75" s="872">
        <v>999.6800365255269</v>
      </c>
      <c r="F75" s="872">
        <v>468.23264105287865</v>
      </c>
      <c r="G75" s="1290">
        <v>0</v>
      </c>
      <c r="H75" s="1290">
        <v>0</v>
      </c>
      <c r="I75" s="872">
        <v>1040</v>
      </c>
      <c r="J75" s="872"/>
      <c r="K75" s="872">
        <v>6473.906</v>
      </c>
    </row>
    <row r="76" spans="1:11" ht="12.75">
      <c r="A76" s="871" t="s">
        <v>2347</v>
      </c>
      <c r="B76" s="872">
        <v>1707.1847458335822</v>
      </c>
      <c r="C76" s="872">
        <f t="shared" si="2"/>
        <v>3656.5436329418303</v>
      </c>
      <c r="D76" s="872">
        <v>2810.859482392208</v>
      </c>
      <c r="E76" s="872">
        <v>131.80961586452932</v>
      </c>
      <c r="F76" s="872">
        <v>102.60453468509272</v>
      </c>
      <c r="G76" s="1290">
        <v>0</v>
      </c>
      <c r="H76" s="1290">
        <v>0</v>
      </c>
      <c r="I76" s="872">
        <v>232</v>
      </c>
      <c r="J76" s="872"/>
      <c r="K76" s="872">
        <v>611.27</v>
      </c>
    </row>
    <row r="77" spans="1:11" ht="12.75">
      <c r="A77" s="871" t="s">
        <v>2348</v>
      </c>
      <c r="B77" s="872">
        <v>3787.7758241658357</v>
      </c>
      <c r="C77" s="872">
        <f t="shared" si="2"/>
        <v>8821.919677322934</v>
      </c>
      <c r="D77" s="872">
        <v>6208.744534165413</v>
      </c>
      <c r="E77" s="872">
        <v>623.6904382854854</v>
      </c>
      <c r="F77" s="872">
        <v>228.8417048720362</v>
      </c>
      <c r="G77" s="1290">
        <v>0</v>
      </c>
      <c r="H77" s="1290">
        <v>0</v>
      </c>
      <c r="I77" s="872">
        <v>347</v>
      </c>
      <c r="J77" s="872"/>
      <c r="K77" s="872">
        <v>1760.643</v>
      </c>
    </row>
    <row r="78" spans="1:11" ht="12.75">
      <c r="A78" s="871" t="s">
        <v>2349</v>
      </c>
      <c r="B78" s="872">
        <v>5411.436377619856</v>
      </c>
      <c r="C78" s="872">
        <f t="shared" si="2"/>
        <v>10102.33911492627</v>
      </c>
      <c r="D78" s="872">
        <v>6872.178936075903</v>
      </c>
      <c r="E78" s="872">
        <v>360.25071361115494</v>
      </c>
      <c r="F78" s="872">
        <v>316.00546523921145</v>
      </c>
      <c r="G78" s="1290">
        <v>0</v>
      </c>
      <c r="H78" s="1290">
        <v>0</v>
      </c>
      <c r="I78" s="872">
        <v>822</v>
      </c>
      <c r="J78" s="872"/>
      <c r="K78" s="872">
        <v>2553.904</v>
      </c>
    </row>
    <row r="79" spans="1:11" ht="12.75">
      <c r="A79" s="871" t="s">
        <v>2350</v>
      </c>
      <c r="B79" s="872">
        <v>1455.5637582409784</v>
      </c>
      <c r="C79" s="872">
        <f t="shared" si="2"/>
        <v>3266.8559627664963</v>
      </c>
      <c r="D79" s="872">
        <v>2106.9480981876027</v>
      </c>
      <c r="E79" s="872">
        <v>115.56685178377415</v>
      </c>
      <c r="F79" s="872">
        <v>90.52301279511913</v>
      </c>
      <c r="G79" s="1290">
        <v>0</v>
      </c>
      <c r="H79" s="1290">
        <v>0</v>
      </c>
      <c r="I79" s="872">
        <v>155</v>
      </c>
      <c r="J79" s="872"/>
      <c r="K79" s="872">
        <v>953.818</v>
      </c>
    </row>
    <row r="80" spans="1:11" ht="12.75">
      <c r="A80" s="871" t="s">
        <v>2351</v>
      </c>
      <c r="B80" s="872">
        <v>3197.5029885737786</v>
      </c>
      <c r="C80" s="872">
        <f t="shared" si="2"/>
        <v>9468.92947475015</v>
      </c>
      <c r="D80" s="872">
        <v>4013.7008440678937</v>
      </c>
      <c r="E80" s="872">
        <v>259.8117926208767</v>
      </c>
      <c r="F80" s="872">
        <v>194.65983806137925</v>
      </c>
      <c r="G80" s="1290">
        <v>0</v>
      </c>
      <c r="H80" s="1290">
        <v>0</v>
      </c>
      <c r="I80" s="872">
        <v>622</v>
      </c>
      <c r="J80" s="872"/>
      <c r="K80" s="872">
        <v>5000.757</v>
      </c>
    </row>
    <row r="81" spans="1:11" ht="12.75">
      <c r="A81" s="871" t="s">
        <v>2352</v>
      </c>
      <c r="B81" s="872">
        <v>10428.206942104393</v>
      </c>
      <c r="C81" s="872">
        <f t="shared" si="2"/>
        <v>20303.555481710344</v>
      </c>
      <c r="D81" s="872">
        <v>12732.405983269859</v>
      </c>
      <c r="E81" s="872">
        <v>1497.100383670463</v>
      </c>
      <c r="F81" s="872">
        <v>613.9181147700234</v>
      </c>
      <c r="G81" s="1290">
        <v>0</v>
      </c>
      <c r="H81" s="1290">
        <v>0</v>
      </c>
      <c r="I81" s="872">
        <v>1320</v>
      </c>
      <c r="J81" s="872"/>
      <c r="K81" s="872">
        <v>5460.131</v>
      </c>
    </row>
    <row r="82" spans="1:11" ht="12.75">
      <c r="A82" s="873" t="s">
        <v>2178</v>
      </c>
      <c r="B82" s="872">
        <v>2483.973862089733</v>
      </c>
      <c r="C82" s="872">
        <f t="shared" si="2"/>
        <v>4083.919450127695</v>
      </c>
      <c r="D82" s="872">
        <v>2582.9287017380643</v>
      </c>
      <c r="E82" s="872">
        <v>56.06288751352749</v>
      </c>
      <c r="F82" s="872">
        <v>153.40586087610356</v>
      </c>
      <c r="G82" s="1290">
        <v>0</v>
      </c>
      <c r="H82" s="1290">
        <v>0</v>
      </c>
      <c r="I82" s="872">
        <v>367</v>
      </c>
      <c r="J82" s="872"/>
      <c r="K82" s="872">
        <v>1291.522</v>
      </c>
    </row>
    <row r="83" spans="1:11" ht="12.75">
      <c r="A83" s="871" t="s">
        <v>1443</v>
      </c>
      <c r="B83" s="872">
        <v>11634.401346212298</v>
      </c>
      <c r="C83" s="872">
        <f t="shared" si="2"/>
        <v>24092.41261585385</v>
      </c>
      <c r="D83" s="872">
        <v>14160.763840530628</v>
      </c>
      <c r="E83" s="872">
        <v>1649.3045203493732</v>
      </c>
      <c r="F83" s="872">
        <v>716.876254973847</v>
      </c>
      <c r="G83" s="1290">
        <v>0</v>
      </c>
      <c r="H83" s="1290">
        <v>0</v>
      </c>
      <c r="I83" s="872">
        <v>1982</v>
      </c>
      <c r="J83" s="872"/>
      <c r="K83" s="872">
        <v>7565.468</v>
      </c>
    </row>
    <row r="84" spans="1:11" ht="12.75">
      <c r="A84" s="871" t="s">
        <v>1674</v>
      </c>
      <c r="B84" s="872">
        <v>4283.1183101531915</v>
      </c>
      <c r="C84" s="872">
        <f t="shared" si="2"/>
        <v>14635.715360996946</v>
      </c>
      <c r="D84" s="872">
        <v>8900.116645076785</v>
      </c>
      <c r="E84" s="872">
        <v>385.54336259724136</v>
      </c>
      <c r="F84" s="872">
        <v>270.390353322921</v>
      </c>
      <c r="G84" s="1290">
        <v>0</v>
      </c>
      <c r="H84" s="1290">
        <v>0</v>
      </c>
      <c r="I84" s="872">
        <v>1259</v>
      </c>
      <c r="J84" s="872"/>
      <c r="K84" s="872">
        <v>5079.665</v>
      </c>
    </row>
    <row r="85" spans="1:11" ht="12.75">
      <c r="A85" s="871" t="s">
        <v>2353</v>
      </c>
      <c r="B85" s="872">
        <v>8614.52596209043</v>
      </c>
      <c r="C85" s="872">
        <f t="shared" si="2"/>
        <v>30547.43599456294</v>
      </c>
      <c r="D85" s="872">
        <v>16963.798407374055</v>
      </c>
      <c r="E85" s="872">
        <v>2111.5362360232957</v>
      </c>
      <c r="F85" s="872">
        <v>522.2753511655897</v>
      </c>
      <c r="G85" s="1290">
        <v>0</v>
      </c>
      <c r="H85" s="1290">
        <v>0</v>
      </c>
      <c r="I85" s="872">
        <v>2153</v>
      </c>
      <c r="J85" s="872"/>
      <c r="K85" s="872">
        <v>10949.826</v>
      </c>
    </row>
    <row r="86" spans="1:11" ht="12.75">
      <c r="A86" s="871" t="s">
        <v>2211</v>
      </c>
      <c r="B86" s="872">
        <v>8764.701460948269</v>
      </c>
      <c r="C86" s="872">
        <f t="shared" si="2"/>
        <v>16782.524235546483</v>
      </c>
      <c r="D86" s="872">
        <v>10272.56026750542</v>
      </c>
      <c r="E86" s="872">
        <v>355.83232066758234</v>
      </c>
      <c r="F86" s="872">
        <v>549.7976473734807</v>
      </c>
      <c r="G86" s="1290">
        <v>0</v>
      </c>
      <c r="H86" s="1290">
        <v>0</v>
      </c>
      <c r="I86" s="872">
        <v>1295</v>
      </c>
      <c r="J86" s="872"/>
      <c r="K86" s="872">
        <v>5604.334</v>
      </c>
    </row>
    <row r="87" spans="1:11" ht="12.75">
      <c r="A87" s="871" t="s">
        <v>2354</v>
      </c>
      <c r="B87" s="872">
        <v>13438.427853788839</v>
      </c>
      <c r="C87" s="872">
        <f t="shared" si="2"/>
        <v>50882.59711478567</v>
      </c>
      <c r="D87" s="872">
        <v>18554.471129910977</v>
      </c>
      <c r="E87" s="872">
        <v>807.4038366879104</v>
      </c>
      <c r="F87" s="872">
        <v>824.7259381867821</v>
      </c>
      <c r="G87" s="1290">
        <v>1016.5660799999999</v>
      </c>
      <c r="H87" s="1290">
        <v>2674.60407</v>
      </c>
      <c r="I87" s="872">
        <v>4593</v>
      </c>
      <c r="J87" s="872"/>
      <c r="K87" s="872">
        <v>27004.82606</v>
      </c>
    </row>
    <row r="88" spans="1:11" ht="12.75">
      <c r="A88" s="873" t="s">
        <v>2355</v>
      </c>
      <c r="B88" s="872">
        <v>6312.321912610199</v>
      </c>
      <c r="C88" s="872">
        <f t="shared" si="2"/>
        <v>17758.739811284813</v>
      </c>
      <c r="D88" s="872">
        <v>9191.595255408258</v>
      </c>
      <c r="E88" s="872">
        <v>264.96081076965874</v>
      </c>
      <c r="F88" s="872">
        <v>393.7397451068951</v>
      </c>
      <c r="G88" s="1290">
        <v>0</v>
      </c>
      <c r="H88" s="1290">
        <v>0</v>
      </c>
      <c r="I88" s="872">
        <v>1592</v>
      </c>
      <c r="J88" s="872"/>
      <c r="K88" s="872">
        <v>7908.444</v>
      </c>
    </row>
    <row r="89" spans="1:11" ht="12.75">
      <c r="A89" s="871" t="s">
        <v>2356</v>
      </c>
      <c r="B89" s="872">
        <v>4535.674546591485</v>
      </c>
      <c r="C89" s="872">
        <f t="shared" si="2"/>
        <v>17159.582136944264</v>
      </c>
      <c r="D89" s="872">
        <v>9411.096790037214</v>
      </c>
      <c r="E89" s="872">
        <v>498.00715675659154</v>
      </c>
      <c r="F89" s="872">
        <v>281.2931901504581</v>
      </c>
      <c r="G89" s="1290">
        <v>0</v>
      </c>
      <c r="H89" s="1290">
        <v>0</v>
      </c>
      <c r="I89" s="872">
        <v>1344</v>
      </c>
      <c r="J89" s="872"/>
      <c r="K89" s="872">
        <v>6969.185</v>
      </c>
    </row>
    <row r="90" spans="1:11" ht="12.75">
      <c r="A90" s="871" t="s">
        <v>2357</v>
      </c>
      <c r="B90" s="874">
        <v>3142.4280268963957</v>
      </c>
      <c r="C90" s="872">
        <f t="shared" si="2"/>
        <v>7578.164210144416</v>
      </c>
      <c r="D90" s="872">
        <v>4765.7592474505855</v>
      </c>
      <c r="E90" s="872">
        <v>243.68240141679198</v>
      </c>
      <c r="F90" s="872">
        <v>194.01156127703916</v>
      </c>
      <c r="G90" s="1290">
        <v>0</v>
      </c>
      <c r="H90" s="1290">
        <v>0</v>
      </c>
      <c r="I90" s="872">
        <v>645</v>
      </c>
      <c r="J90" s="872"/>
      <c r="K90" s="872">
        <v>2374.711</v>
      </c>
    </row>
    <row r="91" spans="1:11" ht="12.75">
      <c r="A91" s="871" t="s">
        <v>2358</v>
      </c>
      <c r="B91" s="874">
        <v>5213.851554550124</v>
      </c>
      <c r="C91" s="872">
        <f t="shared" si="2"/>
        <v>9274.045643907648</v>
      </c>
      <c r="D91" s="872">
        <v>5142.395816454903</v>
      </c>
      <c r="E91" s="872">
        <v>346.99343528272107</v>
      </c>
      <c r="F91" s="872">
        <v>324.13839217002294</v>
      </c>
      <c r="G91" s="1290">
        <v>0</v>
      </c>
      <c r="H91" s="1290">
        <v>0</v>
      </c>
      <c r="I91" s="872">
        <v>993</v>
      </c>
      <c r="J91" s="872"/>
      <c r="K91" s="872">
        <v>3460.518</v>
      </c>
    </row>
    <row r="92" spans="1:11" ht="12.75">
      <c r="A92" s="871" t="s">
        <v>2359</v>
      </c>
      <c r="B92" s="872">
        <v>3944.591490944034</v>
      </c>
      <c r="C92" s="872">
        <f t="shared" si="2"/>
        <v>6365.277856903329</v>
      </c>
      <c r="D92" s="872">
        <v>4152.520717120605</v>
      </c>
      <c r="E92" s="872">
        <v>142.89286430792188</v>
      </c>
      <c r="F92" s="872">
        <v>235.5012754748021</v>
      </c>
      <c r="G92" s="1290">
        <v>0</v>
      </c>
      <c r="H92" s="1290">
        <v>0</v>
      </c>
      <c r="I92" s="872">
        <v>614</v>
      </c>
      <c r="J92" s="872"/>
      <c r="K92" s="872">
        <v>1834.363</v>
      </c>
    </row>
    <row r="93" spans="1:11" ht="12.75">
      <c r="A93" s="871" t="s">
        <v>2360</v>
      </c>
      <c r="B93" s="872">
        <v>5914.011765240372</v>
      </c>
      <c r="C93" s="872">
        <f t="shared" si="2"/>
        <v>14478.711752413743</v>
      </c>
      <c r="D93" s="872">
        <v>9306.73387692822</v>
      </c>
      <c r="E93" s="872">
        <v>242.33137463646935</v>
      </c>
      <c r="F93" s="872">
        <v>365.2745008490549</v>
      </c>
      <c r="G93" s="1290">
        <v>0</v>
      </c>
      <c r="H93" s="1290">
        <v>0</v>
      </c>
      <c r="I93" s="872">
        <v>1736</v>
      </c>
      <c r="J93" s="872"/>
      <c r="K93" s="872">
        <v>4564.372</v>
      </c>
    </row>
    <row r="94" spans="1:11" ht="12.75">
      <c r="A94" s="871" t="s">
        <v>2361</v>
      </c>
      <c r="B94" s="872">
        <v>1387.8303122472523</v>
      </c>
      <c r="C94" s="872">
        <f t="shared" si="2"/>
        <v>3567.754589111227</v>
      </c>
      <c r="D94" s="872">
        <v>2656.65600758079</v>
      </c>
      <c r="E94" s="872">
        <v>61.28013933808338</v>
      </c>
      <c r="F94" s="872">
        <v>83.8634421923532</v>
      </c>
      <c r="G94" s="1290">
        <v>0</v>
      </c>
      <c r="H94" s="1290">
        <v>0</v>
      </c>
      <c r="I94" s="872">
        <v>222</v>
      </c>
      <c r="J94" s="872"/>
      <c r="K94" s="872">
        <v>765.955</v>
      </c>
    </row>
    <row r="95" spans="1:11" ht="12.75">
      <c r="A95" s="871" t="s">
        <v>2362</v>
      </c>
      <c r="B95" s="872">
        <v>4130.324092954557</v>
      </c>
      <c r="C95" s="872">
        <f t="shared" si="2"/>
        <v>7325.880696347178</v>
      </c>
      <c r="D95" s="872">
        <v>4502.082875870373</v>
      </c>
      <c r="E95" s="872">
        <v>152.19363919032935</v>
      </c>
      <c r="F95" s="872">
        <v>250.82418128647595</v>
      </c>
      <c r="G95" s="1290">
        <v>0</v>
      </c>
      <c r="H95" s="1290">
        <v>0</v>
      </c>
      <c r="I95" s="872">
        <v>692</v>
      </c>
      <c r="J95" s="872"/>
      <c r="K95" s="872">
        <v>2420.78</v>
      </c>
    </row>
    <row r="96" spans="1:11" ht="12.75">
      <c r="A96" s="871" t="s">
        <v>2363</v>
      </c>
      <c r="B96" s="872">
        <v>385.57492096847074</v>
      </c>
      <c r="C96" s="872">
        <f t="shared" si="2"/>
        <v>677.36010319194</v>
      </c>
      <c r="D96" s="872">
        <v>410.18652709399464</v>
      </c>
      <c r="E96" s="872">
        <v>11.425466571119973</v>
      </c>
      <c r="F96" s="872">
        <v>24.104109526825344</v>
      </c>
      <c r="G96" s="1290">
        <v>0</v>
      </c>
      <c r="H96" s="1290">
        <v>0</v>
      </c>
      <c r="I96" s="872">
        <v>40</v>
      </c>
      <c r="J96" s="872"/>
      <c r="K96" s="872">
        <v>231.644</v>
      </c>
    </row>
    <row r="97" spans="1:11" ht="12.75">
      <c r="A97" s="871" t="s">
        <v>870</v>
      </c>
      <c r="B97" s="872">
        <v>10272.598831261215</v>
      </c>
      <c r="C97" s="872">
        <f t="shared" si="2"/>
        <v>16480.502599443294</v>
      </c>
      <c r="D97" s="872">
        <v>9924.150082092587</v>
      </c>
      <c r="E97" s="872">
        <v>961.3159147588832</v>
      </c>
      <c r="F97" s="872">
        <v>615.2736025918255</v>
      </c>
      <c r="G97" s="1290">
        <v>0</v>
      </c>
      <c r="H97" s="1290">
        <v>0</v>
      </c>
      <c r="I97" s="872">
        <v>1385</v>
      </c>
      <c r="J97" s="872"/>
      <c r="K97" s="872">
        <v>4979.763</v>
      </c>
    </row>
    <row r="98" spans="1:11" ht="12.75">
      <c r="A98" s="871" t="s">
        <v>2364</v>
      </c>
      <c r="B98" s="872">
        <v>3100.9507956432312</v>
      </c>
      <c r="C98" s="872">
        <f t="shared" si="2"/>
        <v>11810.334790238587</v>
      </c>
      <c r="D98" s="872">
        <v>4908.73351292402</v>
      </c>
      <c r="E98" s="872">
        <v>324.6537298343561</v>
      </c>
      <c r="F98" s="872">
        <v>193.12754748021186</v>
      </c>
      <c r="G98" s="1290">
        <v>0</v>
      </c>
      <c r="H98" s="1290">
        <v>0</v>
      </c>
      <c r="I98" s="872">
        <v>834</v>
      </c>
      <c r="J98" s="872"/>
      <c r="K98" s="872">
        <v>6383.82</v>
      </c>
    </row>
    <row r="99" spans="1:11" ht="12.75">
      <c r="A99" s="871" t="s">
        <v>2365</v>
      </c>
      <c r="B99" s="872">
        <v>52277.367961964024</v>
      </c>
      <c r="C99" s="872">
        <f t="shared" si="2"/>
        <v>78956.78385666074</v>
      </c>
      <c r="D99" s="872">
        <v>42869.8222356332</v>
      </c>
      <c r="E99" s="872">
        <v>7328.044838387676</v>
      </c>
      <c r="F99" s="872">
        <v>3027.8651226398665</v>
      </c>
      <c r="G99" s="1290">
        <v>10.105</v>
      </c>
      <c r="H99" s="1290">
        <v>69.18166000000001</v>
      </c>
      <c r="I99" s="872">
        <v>5435</v>
      </c>
      <c r="J99" s="872"/>
      <c r="K99" s="872">
        <v>25651.765</v>
      </c>
    </row>
    <row r="100" spans="1:11" ht="12.75">
      <c r="A100" s="871" t="s">
        <v>1271</v>
      </c>
      <c r="B100" s="872">
        <v>1676.4497743465834</v>
      </c>
      <c r="C100" s="872">
        <f t="shared" si="2"/>
        <v>5036.478030886568</v>
      </c>
      <c r="D100" s="872">
        <v>2850.5438503428954</v>
      </c>
      <c r="E100" s="872">
        <v>96.97474975868174</v>
      </c>
      <c r="F100" s="872">
        <v>104.49043078499102</v>
      </c>
      <c r="G100" s="1290">
        <v>0</v>
      </c>
      <c r="H100" s="1290">
        <v>0</v>
      </c>
      <c r="I100" s="872">
        <v>316</v>
      </c>
      <c r="J100" s="872"/>
      <c r="K100" s="872">
        <v>1984.469</v>
      </c>
    </row>
    <row r="101" spans="1:11" ht="12.75">
      <c r="A101" s="871" t="s">
        <v>873</v>
      </c>
      <c r="B101" s="872">
        <v>1100.0457550897404</v>
      </c>
      <c r="C101" s="872">
        <f t="shared" si="2"/>
        <v>2584.98678520234</v>
      </c>
      <c r="D101" s="872">
        <v>1712.2615849206345</v>
      </c>
      <c r="E101" s="872">
        <v>54.17543906673646</v>
      </c>
      <c r="F101" s="872">
        <v>70.1317612149686</v>
      </c>
      <c r="G101" s="1290">
        <v>0</v>
      </c>
      <c r="H101" s="1290">
        <v>0</v>
      </c>
      <c r="I101" s="872">
        <v>157</v>
      </c>
      <c r="J101" s="872"/>
      <c r="K101" s="872">
        <v>748.418</v>
      </c>
    </row>
    <row r="102" spans="1:11" ht="12.75">
      <c r="A102" s="871" t="s">
        <v>2366</v>
      </c>
      <c r="B102" s="872">
        <v>3785.7520041583966</v>
      </c>
      <c r="C102" s="872">
        <f t="shared" si="2"/>
        <v>9139.528543232647</v>
      </c>
      <c r="D102" s="872">
        <v>5125.403703595677</v>
      </c>
      <c r="E102" s="872">
        <v>688.555469973842</v>
      </c>
      <c r="F102" s="872">
        <v>220.1783696631283</v>
      </c>
      <c r="G102" s="1290">
        <v>0</v>
      </c>
      <c r="H102" s="1290">
        <v>0</v>
      </c>
      <c r="I102" s="872">
        <v>775</v>
      </c>
      <c r="J102" s="872"/>
      <c r="K102" s="872">
        <v>3105.391</v>
      </c>
    </row>
    <row r="103" spans="1:11" ht="12.75">
      <c r="A103" s="871" t="s">
        <v>1055</v>
      </c>
      <c r="B103" s="872">
        <v>12836.68629343329</v>
      </c>
      <c r="C103" s="872">
        <f t="shared" si="2"/>
        <v>37470.57161407144</v>
      </c>
      <c r="D103" s="872">
        <v>26181.116680765503</v>
      </c>
      <c r="E103" s="872">
        <v>1889.0503635484417</v>
      </c>
      <c r="F103" s="872">
        <v>788.3045697574958</v>
      </c>
      <c r="G103" s="1290">
        <v>0</v>
      </c>
      <c r="H103" s="1290">
        <v>0</v>
      </c>
      <c r="I103" s="872">
        <v>1924</v>
      </c>
      <c r="J103" s="872"/>
      <c r="K103" s="872">
        <v>8612.1</v>
      </c>
    </row>
    <row r="104" spans="1:11" ht="12.75">
      <c r="A104" s="871" t="s">
        <v>2367</v>
      </c>
      <c r="B104" s="872">
        <v>5354.676452083131</v>
      </c>
      <c r="C104" s="872">
        <f>SUM(D104:H104)+K104</f>
        <v>15627.184156675678</v>
      </c>
      <c r="D104" s="872">
        <v>10513.820736121572</v>
      </c>
      <c r="E104" s="872">
        <v>435.27311525009566</v>
      </c>
      <c r="F104" s="872">
        <v>331.3873053040071</v>
      </c>
      <c r="G104" s="1290">
        <v>0</v>
      </c>
      <c r="H104" s="1290">
        <v>0</v>
      </c>
      <c r="I104" s="872">
        <v>1170</v>
      </c>
      <c r="J104" s="872"/>
      <c r="K104" s="872">
        <v>4346.703</v>
      </c>
    </row>
    <row r="105" spans="1:11" ht="12.75">
      <c r="A105" s="871" t="s">
        <v>2368</v>
      </c>
      <c r="B105" s="872">
        <v>5883.907655863414</v>
      </c>
      <c r="C105" s="872">
        <f>SUM(D105:H105)+K105</f>
        <v>15531.38360070896</v>
      </c>
      <c r="D105" s="872">
        <v>10457.821469865625</v>
      </c>
      <c r="E105" s="872">
        <v>511.9079311350159</v>
      </c>
      <c r="F105" s="872">
        <v>367.3371997083187</v>
      </c>
      <c r="G105" s="1290">
        <v>0</v>
      </c>
      <c r="H105" s="1290">
        <v>0</v>
      </c>
      <c r="I105" s="872">
        <v>871</v>
      </c>
      <c r="J105" s="872"/>
      <c r="K105" s="872">
        <v>4194.317</v>
      </c>
    </row>
    <row r="106" spans="1:11" ht="12.75">
      <c r="A106" s="871" t="s">
        <v>2369</v>
      </c>
      <c r="B106" s="872">
        <v>3016.246258144128</v>
      </c>
      <c r="C106" s="872">
        <f>SUM(D106:H106)+K106</f>
        <v>5545.582391242755</v>
      </c>
      <c r="D106" s="872">
        <v>3255.54649742068</v>
      </c>
      <c r="E106" s="872">
        <v>129.15060200706452</v>
      </c>
      <c r="F106" s="872">
        <v>185.28929181500945</v>
      </c>
      <c r="G106" s="1290">
        <v>0</v>
      </c>
      <c r="H106" s="1290">
        <v>0</v>
      </c>
      <c r="I106" s="872">
        <v>599</v>
      </c>
      <c r="J106" s="872"/>
      <c r="K106" s="872">
        <v>1975.596</v>
      </c>
    </row>
    <row r="107" spans="1:11" ht="12.75">
      <c r="A107" s="871" t="s">
        <v>2370</v>
      </c>
      <c r="B107" s="872">
        <v>1868.0392510916035</v>
      </c>
      <c r="C107" s="872">
        <f>SUM(D107:H107)+K107</f>
        <v>6010.460693707</v>
      </c>
      <c r="D107" s="872">
        <v>3482.9417825605547</v>
      </c>
      <c r="E107" s="872">
        <v>30.517249052648726</v>
      </c>
      <c r="F107" s="872">
        <v>115.03966209379723</v>
      </c>
      <c r="G107" s="1290">
        <v>0</v>
      </c>
      <c r="H107" s="1290">
        <v>0</v>
      </c>
      <c r="I107" s="872">
        <v>571</v>
      </c>
      <c r="J107" s="872"/>
      <c r="K107" s="872">
        <v>2381.962</v>
      </c>
    </row>
    <row r="108" spans="1:11" ht="7.5" customHeight="1">
      <c r="A108" s="871"/>
      <c r="B108" s="872"/>
      <c r="C108" s="872"/>
      <c r="D108" s="872"/>
      <c r="E108" s="872"/>
      <c r="F108" s="872"/>
      <c r="G108" s="1290"/>
      <c r="H108" s="1290"/>
      <c r="I108" s="872"/>
      <c r="J108" s="872"/>
      <c r="K108" s="872"/>
    </row>
    <row r="109" spans="1:11" ht="12.75">
      <c r="A109" s="1288" t="s">
        <v>1121</v>
      </c>
      <c r="B109" s="872">
        <f aca="true" t="shared" si="3" ref="B109:I109">SUM(B8:B107)</f>
        <v>772813.8972997749</v>
      </c>
      <c r="C109" s="872">
        <f t="shared" si="3"/>
        <v>1871908.855102715</v>
      </c>
      <c r="D109" s="872">
        <f t="shared" si="3"/>
        <v>1074003.4266680605</v>
      </c>
      <c r="E109" s="872">
        <f t="shared" si="3"/>
        <v>92920.34463465502</v>
      </c>
      <c r="F109" s="872">
        <f t="shared" si="3"/>
        <v>46714</v>
      </c>
      <c r="G109" s="1290">
        <f t="shared" si="3"/>
        <v>3887.04922</v>
      </c>
      <c r="H109" s="1290">
        <f t="shared" si="3"/>
        <v>28163.10947</v>
      </c>
      <c r="I109" s="872">
        <f t="shared" si="3"/>
        <v>138786</v>
      </c>
      <c r="J109" s="872"/>
      <c r="K109" s="872">
        <f>SUM(K8:K107)</f>
        <v>626220.92511</v>
      </c>
    </row>
    <row r="110" spans="3:11" ht="12.75">
      <c r="C110" s="872"/>
      <c r="D110" s="872"/>
      <c r="E110" s="872"/>
      <c r="F110" s="872"/>
      <c r="G110" s="872"/>
      <c r="H110" s="872"/>
      <c r="I110" s="872"/>
      <c r="J110" s="872"/>
      <c r="K110" s="872"/>
    </row>
    <row r="111" spans="1:11" ht="12.75">
      <c r="A111" s="875" t="s">
        <v>2372</v>
      </c>
      <c r="C111" s="872"/>
      <c r="D111" s="872"/>
      <c r="E111" s="872"/>
      <c r="F111" s="872"/>
      <c r="G111" s="872"/>
      <c r="H111" s="872"/>
      <c r="I111" s="872"/>
      <c r="J111" s="872"/>
      <c r="K111" s="872"/>
    </row>
    <row r="112" spans="1:11" ht="7.5" customHeight="1">
      <c r="A112" s="871"/>
      <c r="B112" s="872"/>
      <c r="C112" s="872"/>
      <c r="D112" s="872"/>
      <c r="E112" s="872"/>
      <c r="F112" s="872"/>
      <c r="G112" s="872"/>
      <c r="H112" s="872"/>
      <c r="I112" s="872"/>
      <c r="J112" s="872"/>
      <c r="K112" s="872"/>
    </row>
    <row r="113" spans="1:11" ht="12.75">
      <c r="A113" s="871" t="s">
        <v>881</v>
      </c>
      <c r="B113" s="872">
        <v>53882</v>
      </c>
      <c r="C113" s="872">
        <f aca="true" t="shared" si="4" ref="C113:C125">SUM(D113:H113)+K113</f>
        <v>152736.63915520074</v>
      </c>
      <c r="D113" s="872">
        <v>95856.764222595</v>
      </c>
      <c r="E113" s="872">
        <v>6852.760575579165</v>
      </c>
      <c r="F113" s="872">
        <v>3332.496277026567</v>
      </c>
      <c r="G113" s="1290">
        <v>0</v>
      </c>
      <c r="H113" s="1290">
        <v>220.14908</v>
      </c>
      <c r="I113" s="872">
        <v>8713</v>
      </c>
      <c r="J113" s="872"/>
      <c r="K113" s="872">
        <v>46474.469</v>
      </c>
    </row>
    <row r="114" spans="1:11" ht="12.75">
      <c r="A114" s="871" t="s">
        <v>882</v>
      </c>
      <c r="B114" s="872">
        <v>59104</v>
      </c>
      <c r="C114" s="872">
        <f t="shared" si="4"/>
        <v>194525.3127144277</v>
      </c>
      <c r="D114" s="872">
        <v>111961.49851223563</v>
      </c>
      <c r="E114" s="872">
        <v>11622.468347169644</v>
      </c>
      <c r="F114" s="872">
        <v>3757.176505022418</v>
      </c>
      <c r="G114" s="1290">
        <v>1452.5677</v>
      </c>
      <c r="H114" s="1290">
        <v>69.18166000000001</v>
      </c>
      <c r="I114" s="872">
        <v>12405</v>
      </c>
      <c r="J114" s="872"/>
      <c r="K114" s="872">
        <v>65662.41999</v>
      </c>
    </row>
    <row r="115" spans="1:11" ht="12.75">
      <c r="A115" s="871" t="s">
        <v>883</v>
      </c>
      <c r="B115" s="872">
        <v>72805</v>
      </c>
      <c r="C115" s="872">
        <f t="shared" si="4"/>
        <v>182987.84347588272</v>
      </c>
      <c r="D115" s="872">
        <v>132384.82974729443</v>
      </c>
      <c r="E115" s="872">
        <v>10978.911451713135</v>
      </c>
      <c r="F115" s="872">
        <v>4169.716276875175</v>
      </c>
      <c r="G115" s="1290">
        <v>0</v>
      </c>
      <c r="H115" s="1290">
        <v>0</v>
      </c>
      <c r="I115" s="872">
        <v>9418</v>
      </c>
      <c r="J115" s="872"/>
      <c r="K115" s="872">
        <v>35454.386</v>
      </c>
    </row>
    <row r="116" spans="1:11" ht="12.75">
      <c r="A116" s="871" t="s">
        <v>884</v>
      </c>
      <c r="B116" s="872">
        <v>48399</v>
      </c>
      <c r="C116" s="872">
        <f t="shared" si="4"/>
        <v>116486.63498305975</v>
      </c>
      <c r="D116" s="872">
        <v>48527.860307685616</v>
      </c>
      <c r="E116" s="872">
        <v>6197.914325690009</v>
      </c>
      <c r="F116" s="872">
        <v>2844.6385296841213</v>
      </c>
      <c r="G116" s="1290">
        <v>350.47873</v>
      </c>
      <c r="H116" s="1290">
        <v>0</v>
      </c>
      <c r="I116" s="872">
        <v>7497</v>
      </c>
      <c r="J116" s="872"/>
      <c r="K116" s="872">
        <v>58565.74309</v>
      </c>
    </row>
    <row r="117" spans="1:11" ht="12.75">
      <c r="A117" s="871" t="s">
        <v>885</v>
      </c>
      <c r="B117" s="872">
        <v>56530</v>
      </c>
      <c r="C117" s="872">
        <f t="shared" si="4"/>
        <v>108770.62505336077</v>
      </c>
      <c r="D117" s="872">
        <v>65826.69963918635</v>
      </c>
      <c r="E117" s="872">
        <v>4565.489511203857</v>
      </c>
      <c r="F117" s="872">
        <v>3270.0849029705573</v>
      </c>
      <c r="G117" s="1290">
        <v>0</v>
      </c>
      <c r="H117" s="1290">
        <v>0</v>
      </c>
      <c r="I117" s="872">
        <v>11420</v>
      </c>
      <c r="J117" s="872"/>
      <c r="K117" s="872">
        <v>35108.351</v>
      </c>
    </row>
    <row r="118" spans="1:11" ht="12.75">
      <c r="A118" s="871" t="s">
        <v>973</v>
      </c>
      <c r="B118" s="872">
        <v>62226</v>
      </c>
      <c r="C118" s="872">
        <f t="shared" si="4"/>
        <v>120474.78219636905</v>
      </c>
      <c r="D118" s="872">
        <v>67770.73833319542</v>
      </c>
      <c r="E118" s="872">
        <v>6634.6957527864015</v>
      </c>
      <c r="F118" s="872">
        <v>3830.1371103872343</v>
      </c>
      <c r="G118" s="1290">
        <v>0</v>
      </c>
      <c r="H118" s="1290">
        <v>0</v>
      </c>
      <c r="I118" s="872">
        <v>10527</v>
      </c>
      <c r="J118" s="872"/>
      <c r="K118" s="872">
        <v>42239.211</v>
      </c>
    </row>
    <row r="119" spans="1:11" ht="12.75">
      <c r="A119" s="871" t="s">
        <v>974</v>
      </c>
      <c r="B119" s="872">
        <v>65564</v>
      </c>
      <c r="C119" s="872">
        <f t="shared" si="4"/>
        <v>185100.5573985171</v>
      </c>
      <c r="D119" s="872">
        <v>115668.15170180275</v>
      </c>
      <c r="E119" s="872">
        <v>10620.27560274898</v>
      </c>
      <c r="F119" s="872">
        <v>3888.2462839653517</v>
      </c>
      <c r="G119" s="1290">
        <v>0</v>
      </c>
      <c r="H119" s="1290">
        <v>74.77681</v>
      </c>
      <c r="I119" s="872">
        <v>13391</v>
      </c>
      <c r="J119" s="872"/>
      <c r="K119" s="872">
        <v>54849.107</v>
      </c>
    </row>
    <row r="120" spans="1:11" ht="12.75">
      <c r="A120" s="871" t="s">
        <v>975</v>
      </c>
      <c r="B120" s="872">
        <v>62865</v>
      </c>
      <c r="C120" s="872">
        <f t="shared" si="4"/>
        <v>189193.41842082297</v>
      </c>
      <c r="D120" s="872">
        <v>118528.20374927866</v>
      </c>
      <c r="E120" s="872">
        <v>12036.404496104062</v>
      </c>
      <c r="F120" s="872">
        <v>3774.503175440234</v>
      </c>
      <c r="G120" s="1290">
        <v>0</v>
      </c>
      <c r="H120" s="1290">
        <v>0</v>
      </c>
      <c r="I120" s="872">
        <v>14240</v>
      </c>
      <c r="J120" s="872"/>
      <c r="K120" s="872">
        <v>54854.307</v>
      </c>
    </row>
    <row r="121" spans="1:11" ht="12.75">
      <c r="A121" s="871" t="s">
        <v>1058</v>
      </c>
      <c r="B121" s="872">
        <v>56496</v>
      </c>
      <c r="C121" s="872">
        <f t="shared" si="4"/>
        <v>78496.78493421282</v>
      </c>
      <c r="D121" s="872">
        <v>48814.220293547514</v>
      </c>
      <c r="E121" s="872">
        <v>4554.499812613437</v>
      </c>
      <c r="F121" s="872">
        <v>3384.8888280518663</v>
      </c>
      <c r="G121" s="1290">
        <v>0</v>
      </c>
      <c r="H121" s="1290">
        <v>0</v>
      </c>
      <c r="I121" s="872">
        <v>6972</v>
      </c>
      <c r="J121" s="872"/>
      <c r="K121" s="872">
        <v>21743.176</v>
      </c>
    </row>
    <row r="122" spans="1:11" ht="12.75">
      <c r="A122" s="871" t="s">
        <v>1059</v>
      </c>
      <c r="B122" s="872">
        <v>57496</v>
      </c>
      <c r="C122" s="872">
        <f t="shared" si="4"/>
        <v>119635.87208303373</v>
      </c>
      <c r="D122" s="872">
        <v>66489.48330996034</v>
      </c>
      <c r="E122" s="872">
        <v>3631.1060488434114</v>
      </c>
      <c r="F122" s="872">
        <v>3732.7777242299844</v>
      </c>
      <c r="G122" s="1290">
        <v>0</v>
      </c>
      <c r="H122" s="1290">
        <v>0</v>
      </c>
      <c r="I122" s="872">
        <v>11066</v>
      </c>
      <c r="J122" s="872"/>
      <c r="K122" s="872">
        <v>45782.505</v>
      </c>
    </row>
    <row r="123" spans="1:11" ht="12.75">
      <c r="A123" s="871" t="s">
        <v>1060</v>
      </c>
      <c r="B123" s="872">
        <v>73784</v>
      </c>
      <c r="C123" s="872">
        <f t="shared" si="4"/>
        <v>194705.51735723228</v>
      </c>
      <c r="D123" s="872">
        <v>103578.9351693633</v>
      </c>
      <c r="E123" s="872">
        <v>3548.695377437997</v>
      </c>
      <c r="F123" s="872">
        <v>4468.100400430961</v>
      </c>
      <c r="G123" s="1290">
        <v>921.73444</v>
      </c>
      <c r="H123" s="1290">
        <v>0</v>
      </c>
      <c r="I123" s="872">
        <v>16499</v>
      </c>
      <c r="J123" s="872"/>
      <c r="K123" s="872">
        <v>82188.05197</v>
      </c>
    </row>
    <row r="124" spans="1:11" ht="12.75">
      <c r="A124" s="871" t="s">
        <v>1061</v>
      </c>
      <c r="B124" s="872">
        <v>50616</v>
      </c>
      <c r="C124" s="872">
        <f t="shared" si="4"/>
        <v>131684.91296276858</v>
      </c>
      <c r="D124" s="872">
        <v>47978.56624538753</v>
      </c>
      <c r="E124" s="872">
        <v>5024.309900396971</v>
      </c>
      <c r="F124" s="872">
        <v>3076.8394869841018</v>
      </c>
      <c r="G124" s="1290">
        <v>1162.26835</v>
      </c>
      <c r="H124" s="1290">
        <v>27799.001920000002</v>
      </c>
      <c r="I124" s="872">
        <v>9751</v>
      </c>
      <c r="J124" s="872"/>
      <c r="K124" s="872">
        <v>46643.92706</v>
      </c>
    </row>
    <row r="125" spans="1:11" ht="12.75">
      <c r="A125" s="871" t="s">
        <v>1062</v>
      </c>
      <c r="B125" s="872">
        <v>53047</v>
      </c>
      <c r="C125" s="872">
        <f t="shared" si="4"/>
        <v>97109.95436782678</v>
      </c>
      <c r="D125" s="872">
        <v>50617.47543652743</v>
      </c>
      <c r="E125" s="872">
        <v>6652.813432367933</v>
      </c>
      <c r="F125" s="872">
        <v>3184.3944989314264</v>
      </c>
      <c r="G125" s="1290">
        <v>0</v>
      </c>
      <c r="H125" s="1290">
        <v>0</v>
      </c>
      <c r="I125" s="872">
        <v>6887</v>
      </c>
      <c r="J125" s="872"/>
      <c r="K125" s="872">
        <v>36655.271</v>
      </c>
    </row>
    <row r="126" spans="1:11" ht="7.5" customHeight="1">
      <c r="A126" s="871"/>
      <c r="B126" s="872"/>
      <c r="C126" s="872"/>
      <c r="D126" s="872"/>
      <c r="E126" s="872"/>
      <c r="F126" s="872"/>
      <c r="G126" s="872"/>
      <c r="H126" s="872"/>
      <c r="I126" s="872"/>
      <c r="J126" s="872"/>
      <c r="K126" s="872"/>
    </row>
    <row r="127" spans="1:11" ht="12.75">
      <c r="A127" s="871" t="s">
        <v>2373</v>
      </c>
      <c r="B127" s="872">
        <f aca="true" t="shared" si="5" ref="B127:H127">SUM(B113:B126)</f>
        <v>772814</v>
      </c>
      <c r="C127" s="872">
        <f t="shared" si="5"/>
        <v>1871908.855102715</v>
      </c>
      <c r="D127" s="872">
        <f t="shared" si="5"/>
        <v>1074003.42666806</v>
      </c>
      <c r="E127" s="872">
        <f t="shared" si="5"/>
        <v>92920.34463465499</v>
      </c>
      <c r="F127" s="872">
        <f t="shared" si="5"/>
        <v>46713.99999999999</v>
      </c>
      <c r="G127" s="872">
        <f t="shared" si="5"/>
        <v>3887.04922</v>
      </c>
      <c r="H127" s="872">
        <f t="shared" si="5"/>
        <v>28163.109470000003</v>
      </c>
      <c r="I127" s="872">
        <f>SUM(I113:I125)</f>
        <v>138786</v>
      </c>
      <c r="J127" s="872"/>
      <c r="K127" s="872">
        <f>SUM(K113:K125)</f>
        <v>626220.92511</v>
      </c>
    </row>
    <row r="128" spans="1:11" ht="33" customHeight="1">
      <c r="A128" s="871"/>
      <c r="B128" s="872"/>
      <c r="C128" s="872"/>
      <c r="D128" s="872"/>
      <c r="E128" s="872"/>
      <c r="F128" s="872"/>
      <c r="G128" s="872"/>
      <c r="H128" s="872"/>
      <c r="I128" s="872"/>
      <c r="J128" s="872"/>
      <c r="K128" s="872"/>
    </row>
    <row r="129" spans="1:11" ht="12.75">
      <c r="A129" s="855" t="s">
        <v>887</v>
      </c>
      <c r="B129" s="872"/>
      <c r="C129" s="872"/>
      <c r="D129" s="872"/>
      <c r="E129" s="872"/>
      <c r="F129" s="872"/>
      <c r="G129" s="872"/>
      <c r="H129" s="872"/>
      <c r="I129" s="872"/>
      <c r="J129" s="872"/>
      <c r="K129" s="872"/>
    </row>
    <row r="130" spans="1:11" ht="14.25">
      <c r="A130" s="1310" t="s">
        <v>398</v>
      </c>
      <c r="B130" s="876"/>
      <c r="D130" s="872"/>
      <c r="E130" s="872"/>
      <c r="G130" s="872"/>
      <c r="H130" s="855"/>
      <c r="I130" s="872"/>
      <c r="J130" s="872"/>
      <c r="K130" s="872"/>
    </row>
    <row r="131" spans="1:11" ht="12.75">
      <c r="A131" s="1256" t="s">
        <v>391</v>
      </c>
      <c r="B131" s="872"/>
      <c r="D131" s="872"/>
      <c r="E131" s="872"/>
      <c r="F131" s="872"/>
      <c r="G131" s="872"/>
      <c r="H131" s="855"/>
      <c r="I131" s="872"/>
      <c r="J131" s="872"/>
      <c r="K131" s="872"/>
    </row>
    <row r="132" spans="1:11" ht="12.75">
      <c r="A132" s="1256" t="s">
        <v>392</v>
      </c>
      <c r="B132" s="876"/>
      <c r="H132" s="855"/>
      <c r="I132" s="872"/>
      <c r="J132" s="872"/>
      <c r="K132" s="872"/>
    </row>
    <row r="133" spans="1:11" ht="12.75">
      <c r="A133" s="1256" t="s">
        <v>393</v>
      </c>
      <c r="I133" s="872"/>
      <c r="J133" s="872"/>
      <c r="K133" s="872"/>
    </row>
    <row r="134" spans="1:11" ht="12.75">
      <c r="A134" s="1256" t="s">
        <v>889</v>
      </c>
      <c r="I134" s="872"/>
      <c r="J134" s="872"/>
      <c r="K134" s="872"/>
    </row>
  </sheetData>
  <printOptions horizontalCentered="1"/>
  <pageMargins left="0.49" right="0.44" top="0.55" bottom="0.75" header="0.5" footer="0.4"/>
  <pageSetup horizontalDpi="600" verticalDpi="600" orientation="landscape" r:id="rId1"/>
  <headerFooter alignWithMargins="0">
    <oddFooter>&amp;CPage &amp;P of &amp;N</oddFooter>
  </headerFooter>
  <rowBreaks count="2" manualBreakCount="2">
    <brk id="6" max="65535" man="1"/>
    <brk id="109" max="6553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B6" sqref="B6"/>
    </sheetView>
  </sheetViews>
  <sheetFormatPr defaultColWidth="9.140625" defaultRowHeight="12.75"/>
  <cols>
    <col min="1" max="1" width="20.140625" style="882" customWidth="1"/>
    <col min="2" max="2" width="12.7109375" style="903" customWidth="1"/>
    <col min="3" max="3" width="12.57421875" style="902" customWidth="1"/>
    <col min="4" max="4" width="13.140625" style="902" customWidth="1"/>
    <col min="5" max="5" width="12.8515625" style="902" customWidth="1"/>
    <col min="6" max="6" width="12.421875" style="902" customWidth="1"/>
    <col min="7" max="7" width="11.421875" style="902" customWidth="1"/>
    <col min="8" max="8" width="10.8515625" style="902" customWidth="1"/>
    <col min="9" max="9" width="10.421875" style="882" customWidth="1"/>
    <col min="10" max="10" width="1.7109375" style="882" customWidth="1"/>
    <col min="11" max="11" width="11.57421875" style="882" customWidth="1"/>
    <col min="12" max="16384" width="9.140625" style="882" customWidth="1"/>
  </cols>
  <sheetData>
    <row r="1" spans="1:11" ht="12.75">
      <c r="A1" s="878" t="s">
        <v>237</v>
      </c>
      <c r="B1" s="879"/>
      <c r="C1" s="880"/>
      <c r="D1" s="880"/>
      <c r="E1" s="880"/>
      <c r="F1" s="880"/>
      <c r="G1" s="880"/>
      <c r="H1" s="880"/>
      <c r="I1" s="881"/>
      <c r="J1" s="881"/>
      <c r="K1" s="881"/>
    </row>
    <row r="2" spans="1:11" ht="12.75">
      <c r="A2" s="883" t="s">
        <v>2374</v>
      </c>
      <c r="B2" s="879"/>
      <c r="C2" s="880"/>
      <c r="D2" s="880"/>
      <c r="E2" s="880"/>
      <c r="F2" s="880"/>
      <c r="G2" s="880"/>
      <c r="H2" s="880"/>
      <c r="I2" s="881"/>
      <c r="J2" s="881"/>
      <c r="K2" s="881"/>
    </row>
    <row r="3" spans="1:11" ht="13.5" thickBot="1">
      <c r="A3" s="636" t="s">
        <v>150</v>
      </c>
      <c r="B3" s="879"/>
      <c r="C3" s="884"/>
      <c r="D3" s="884"/>
      <c r="E3" s="884"/>
      <c r="F3" s="884"/>
      <c r="G3" s="884"/>
      <c r="H3" s="884"/>
      <c r="I3" s="881"/>
      <c r="J3" s="881"/>
      <c r="K3" s="881"/>
    </row>
    <row r="4" spans="2:11" ht="13.5" thickBot="1">
      <c r="B4" s="885"/>
      <c r="C4" s="886"/>
      <c r="D4" s="886"/>
      <c r="E4" s="886"/>
      <c r="F4" s="886" t="s">
        <v>774</v>
      </c>
      <c r="G4" s="886"/>
      <c r="H4" s="886"/>
      <c r="I4" s="1285" t="s">
        <v>1120</v>
      </c>
      <c r="J4" s="627"/>
      <c r="K4" s="1286"/>
    </row>
    <row r="5" spans="1:11" ht="12.75">
      <c r="A5" s="887"/>
      <c r="B5" s="886" t="s">
        <v>775</v>
      </c>
      <c r="C5" s="886" t="s">
        <v>776</v>
      </c>
      <c r="D5" s="886" t="s">
        <v>777</v>
      </c>
      <c r="E5" s="886" t="s">
        <v>778</v>
      </c>
      <c r="F5" s="886" t="s">
        <v>779</v>
      </c>
      <c r="G5" s="886"/>
      <c r="H5" s="886"/>
      <c r="I5" s="888" t="s">
        <v>780</v>
      </c>
      <c r="J5" s="889"/>
      <c r="K5" s="890" t="s">
        <v>781</v>
      </c>
    </row>
    <row r="6" spans="1:11" ht="15" thickBot="1">
      <c r="A6" s="887" t="s">
        <v>782</v>
      </c>
      <c r="B6" s="553" t="s">
        <v>399</v>
      </c>
      <c r="C6" s="891" t="s">
        <v>783</v>
      </c>
      <c r="D6" s="891" t="s">
        <v>784</v>
      </c>
      <c r="E6" s="891" t="s">
        <v>785</v>
      </c>
      <c r="F6" s="891" t="s">
        <v>786</v>
      </c>
      <c r="G6" s="891" t="s">
        <v>787</v>
      </c>
      <c r="H6" s="891" t="s">
        <v>788</v>
      </c>
      <c r="I6" s="892" t="s">
        <v>789</v>
      </c>
      <c r="J6" s="893"/>
      <c r="K6" s="894" t="s">
        <v>790</v>
      </c>
    </row>
    <row r="7" spans="1:8" ht="9.75" customHeight="1">
      <c r="A7" s="895"/>
      <c r="B7" s="879"/>
      <c r="C7" s="896"/>
      <c r="D7" s="896"/>
      <c r="E7" s="896"/>
      <c r="F7" s="897"/>
      <c r="G7" s="897"/>
      <c r="H7" s="882"/>
    </row>
    <row r="8" spans="1:11" ht="12.75">
      <c r="A8" s="898" t="s">
        <v>1360</v>
      </c>
      <c r="B8" s="899">
        <v>236.53426507855215</v>
      </c>
      <c r="C8" s="899">
        <f aca="true" t="shared" si="0" ref="C8:C39">SUM(D8:H8)+K8</f>
        <v>732.7236803350701</v>
      </c>
      <c r="D8" s="899">
        <v>270.30910040967814</v>
      </c>
      <c r="E8" s="899">
        <v>9.132634190852677</v>
      </c>
      <c r="F8" s="899">
        <v>19.841945734539234</v>
      </c>
      <c r="G8" s="1290">
        <v>0</v>
      </c>
      <c r="H8" s="1290">
        <v>0</v>
      </c>
      <c r="I8" s="899">
        <v>119</v>
      </c>
      <c r="K8" s="899">
        <v>433.44</v>
      </c>
    </row>
    <row r="9" spans="1:11" ht="12.75">
      <c r="A9" s="898" t="s">
        <v>2375</v>
      </c>
      <c r="B9" s="899">
        <v>1125.7227613412258</v>
      </c>
      <c r="C9" s="899">
        <f t="shared" si="0"/>
        <v>3115.0130060984493</v>
      </c>
      <c r="D9" s="899">
        <v>1231.179234120585</v>
      </c>
      <c r="E9" s="899">
        <v>40.573384297590145</v>
      </c>
      <c r="F9" s="899">
        <v>97.15438768027377</v>
      </c>
      <c r="G9" s="1290">
        <v>0</v>
      </c>
      <c r="H9" s="1290">
        <v>0</v>
      </c>
      <c r="I9" s="899">
        <v>407</v>
      </c>
      <c r="K9" s="899">
        <v>1746.106</v>
      </c>
    </row>
    <row r="10" spans="1:11" ht="12.75">
      <c r="A10" s="898" t="s">
        <v>2376</v>
      </c>
      <c r="B10" s="899">
        <v>470.2325615995375</v>
      </c>
      <c r="C10" s="899">
        <f t="shared" si="0"/>
        <v>1377.7885143233543</v>
      </c>
      <c r="D10" s="899">
        <v>775.335906386785</v>
      </c>
      <c r="E10" s="899">
        <v>37.65947862833161</v>
      </c>
      <c r="F10" s="899">
        <v>41.58112930823759</v>
      </c>
      <c r="G10" s="1290">
        <v>0</v>
      </c>
      <c r="H10" s="1290">
        <v>0</v>
      </c>
      <c r="I10" s="899">
        <v>144</v>
      </c>
      <c r="K10" s="899">
        <v>523.212</v>
      </c>
    </row>
    <row r="11" spans="1:11" ht="12.75">
      <c r="A11" s="898" t="s">
        <v>2377</v>
      </c>
      <c r="B11" s="899">
        <v>120.80301077366455</v>
      </c>
      <c r="C11" s="899">
        <f t="shared" si="0"/>
        <v>205.31486893203098</v>
      </c>
      <c r="D11" s="899">
        <v>106.14921539687028</v>
      </c>
      <c r="E11" s="899">
        <v>0.02920645620690893</v>
      </c>
      <c r="F11" s="899">
        <v>9.881447078953801</v>
      </c>
      <c r="G11" s="1290">
        <v>0</v>
      </c>
      <c r="H11" s="1290">
        <v>0</v>
      </c>
      <c r="I11" s="899">
        <v>14</v>
      </c>
      <c r="K11" s="899">
        <v>89.255</v>
      </c>
    </row>
    <row r="12" spans="1:11" ht="12.75">
      <c r="A12" s="898" t="s">
        <v>2378</v>
      </c>
      <c r="B12" s="899">
        <v>690.4892383431974</v>
      </c>
      <c r="C12" s="899">
        <f t="shared" si="0"/>
        <v>1455.374658800602</v>
      </c>
      <c r="D12" s="899">
        <v>653.0220833838682</v>
      </c>
      <c r="E12" s="899">
        <v>32.43489294301109</v>
      </c>
      <c r="F12" s="899">
        <v>59.28868247372281</v>
      </c>
      <c r="G12" s="1290">
        <v>0</v>
      </c>
      <c r="H12" s="1290">
        <v>0</v>
      </c>
      <c r="I12" s="899">
        <v>216</v>
      </c>
      <c r="K12" s="899">
        <v>710.629</v>
      </c>
    </row>
    <row r="13" spans="1:11" ht="12.75">
      <c r="A13" s="898" t="s">
        <v>2379</v>
      </c>
      <c r="B13" s="899">
        <v>232.7919391371372</v>
      </c>
      <c r="C13" s="899">
        <f t="shared" si="0"/>
        <v>895.795897546891</v>
      </c>
      <c r="D13" s="899">
        <v>239.91251266609072</v>
      </c>
      <c r="E13" s="899">
        <v>0.3122844163661801</v>
      </c>
      <c r="F13" s="899">
        <v>20.079100464434124</v>
      </c>
      <c r="G13" s="1290">
        <v>0</v>
      </c>
      <c r="H13" s="1290">
        <v>0</v>
      </c>
      <c r="I13" s="899">
        <v>112</v>
      </c>
      <c r="K13" s="899">
        <v>635.492</v>
      </c>
    </row>
    <row r="14" spans="1:11" ht="12.75">
      <c r="A14" s="898" t="s">
        <v>1603</v>
      </c>
      <c r="B14" s="899">
        <v>242.7375068386133</v>
      </c>
      <c r="C14" s="899">
        <f t="shared" si="0"/>
        <v>456.5131761889065</v>
      </c>
      <c r="D14" s="899">
        <v>187.42306714658528</v>
      </c>
      <c r="E14" s="899">
        <v>15.362595964834098</v>
      </c>
      <c r="F14" s="899">
        <v>20.71151307748717</v>
      </c>
      <c r="G14" s="1290">
        <v>0</v>
      </c>
      <c r="H14" s="1290">
        <v>0</v>
      </c>
      <c r="I14" s="899">
        <v>87</v>
      </c>
      <c r="K14" s="899">
        <v>233.016</v>
      </c>
    </row>
    <row r="15" spans="1:11" ht="12.75">
      <c r="A15" s="898" t="s">
        <v>2380</v>
      </c>
      <c r="B15" s="899">
        <v>6560.237668850431</v>
      </c>
      <c r="C15" s="899">
        <f t="shared" si="0"/>
        <v>11201.896252042563</v>
      </c>
      <c r="D15" s="899">
        <v>6572.994397805652</v>
      </c>
      <c r="E15" s="899">
        <v>573.6518696365694</v>
      </c>
      <c r="F15" s="899">
        <v>525.6929846003422</v>
      </c>
      <c r="G15" s="1290">
        <v>0</v>
      </c>
      <c r="H15" s="1290">
        <v>0</v>
      </c>
      <c r="I15" s="899">
        <v>1479</v>
      </c>
      <c r="K15" s="899">
        <v>3529.557</v>
      </c>
    </row>
    <row r="16" spans="1:11" ht="12.75">
      <c r="A16" s="898" t="s">
        <v>900</v>
      </c>
      <c r="B16" s="899">
        <v>10273.416195833117</v>
      </c>
      <c r="C16" s="899">
        <f t="shared" si="0"/>
        <v>36628.575043450124</v>
      </c>
      <c r="D16" s="899">
        <v>12916.21312300402</v>
      </c>
      <c r="E16" s="899">
        <v>1517.5360114043035</v>
      </c>
      <c r="F16" s="899">
        <v>823.243119041799</v>
      </c>
      <c r="G16" s="1290">
        <v>2568.49392</v>
      </c>
      <c r="H16" s="1290">
        <v>2968.1016600000003</v>
      </c>
      <c r="I16" s="899">
        <v>3667</v>
      </c>
      <c r="K16" s="899">
        <v>15834.987210000001</v>
      </c>
    </row>
    <row r="17" spans="1:11" ht="12.75">
      <c r="A17" s="898" t="s">
        <v>2381</v>
      </c>
      <c r="B17" s="899">
        <v>437.1638200172492</v>
      </c>
      <c r="C17" s="899">
        <f t="shared" si="0"/>
        <v>1001.6327635158525</v>
      </c>
      <c r="D17" s="899">
        <v>393.26282014907775</v>
      </c>
      <c r="E17" s="899">
        <v>0.08649604338199952</v>
      </c>
      <c r="F17" s="899">
        <v>37.47044732339281</v>
      </c>
      <c r="G17" s="1290">
        <v>0</v>
      </c>
      <c r="H17" s="1290">
        <v>0</v>
      </c>
      <c r="I17" s="899">
        <v>141</v>
      </c>
      <c r="K17" s="899">
        <v>570.813</v>
      </c>
    </row>
    <row r="18" spans="1:11" ht="12.75">
      <c r="A18" s="898" t="s">
        <v>2382</v>
      </c>
      <c r="B18" s="899">
        <v>472.5946017845538</v>
      </c>
      <c r="C18" s="899">
        <f t="shared" si="0"/>
        <v>1148.4718533178625</v>
      </c>
      <c r="D18" s="899">
        <v>522.2104715274123</v>
      </c>
      <c r="E18" s="899">
        <v>50.19578829252791</v>
      </c>
      <c r="F18" s="899">
        <v>42.29259349792227</v>
      </c>
      <c r="G18" s="1290">
        <v>0</v>
      </c>
      <c r="H18" s="1290">
        <v>0</v>
      </c>
      <c r="I18" s="899">
        <v>150</v>
      </c>
      <c r="K18" s="899">
        <v>533.773</v>
      </c>
    </row>
    <row r="19" spans="1:11" ht="12.75">
      <c r="A19" s="898" t="s">
        <v>2383</v>
      </c>
      <c r="B19" s="899">
        <v>254.75355347670356</v>
      </c>
      <c r="C19" s="899">
        <f t="shared" si="0"/>
        <v>301.5871821232811</v>
      </c>
      <c r="D19" s="899">
        <v>196.95285120344076</v>
      </c>
      <c r="E19" s="899">
        <v>1.7310441928787177</v>
      </c>
      <c r="F19" s="899">
        <v>21.897286726961624</v>
      </c>
      <c r="G19" s="1290">
        <v>0</v>
      </c>
      <c r="H19" s="1290">
        <v>0</v>
      </c>
      <c r="I19" s="899">
        <v>52</v>
      </c>
      <c r="K19" s="899">
        <v>81.006</v>
      </c>
    </row>
    <row r="20" spans="1:11" ht="12.75">
      <c r="A20" s="898" t="s">
        <v>2384</v>
      </c>
      <c r="B20" s="899">
        <v>317.99847150504525</v>
      </c>
      <c r="C20" s="899">
        <f t="shared" si="0"/>
        <v>667.9978186590872</v>
      </c>
      <c r="D20" s="899">
        <v>349.57270113653937</v>
      </c>
      <c r="E20" s="899">
        <v>4.878601511792519</v>
      </c>
      <c r="F20" s="899">
        <v>28.379516010755317</v>
      </c>
      <c r="G20" s="1290">
        <v>0</v>
      </c>
      <c r="H20" s="1290">
        <v>0</v>
      </c>
      <c r="I20" s="899">
        <v>84</v>
      </c>
      <c r="K20" s="899">
        <v>285.167</v>
      </c>
    </row>
    <row r="21" spans="1:11" ht="12.75">
      <c r="A21" s="898" t="s">
        <v>2385</v>
      </c>
      <c r="B21" s="899">
        <v>251.46009509797102</v>
      </c>
      <c r="C21" s="899">
        <f t="shared" si="0"/>
        <v>697.2591786398889</v>
      </c>
      <c r="D21" s="899">
        <v>333.5484130325829</v>
      </c>
      <c r="E21" s="899">
        <v>2.055685186870898</v>
      </c>
      <c r="F21" s="899">
        <v>21.5810804204351</v>
      </c>
      <c r="G21" s="1290">
        <v>0</v>
      </c>
      <c r="H21" s="1290">
        <v>0</v>
      </c>
      <c r="I21" s="899">
        <v>85</v>
      </c>
      <c r="K21" s="899">
        <v>340.074</v>
      </c>
    </row>
    <row r="22" spans="1:11" ht="12.75">
      <c r="A22" s="898" t="s">
        <v>2386</v>
      </c>
      <c r="B22" s="899">
        <v>363.30013041605446</v>
      </c>
      <c r="C22" s="899">
        <f t="shared" si="0"/>
        <v>1093.4208597254665</v>
      </c>
      <c r="D22" s="899">
        <v>637.8526495515115</v>
      </c>
      <c r="E22" s="899">
        <v>3.473321638144708</v>
      </c>
      <c r="F22" s="899">
        <v>32.01588853581032</v>
      </c>
      <c r="G22" s="1290">
        <v>0</v>
      </c>
      <c r="H22" s="1290">
        <v>0</v>
      </c>
      <c r="I22" s="899">
        <v>161</v>
      </c>
      <c r="K22" s="899">
        <v>420.079</v>
      </c>
    </row>
    <row r="23" spans="1:11" ht="12.75">
      <c r="A23" s="898" t="s">
        <v>2387</v>
      </c>
      <c r="B23" s="899">
        <v>289.44029398151446</v>
      </c>
      <c r="C23" s="899">
        <f t="shared" si="0"/>
        <v>665.7400521537875</v>
      </c>
      <c r="D23" s="899">
        <v>283.1936152576426</v>
      </c>
      <c r="E23" s="899">
        <v>17.59239656370772</v>
      </c>
      <c r="F23" s="899">
        <v>24.58504033243706</v>
      </c>
      <c r="G23" s="1290">
        <v>0</v>
      </c>
      <c r="H23" s="1290">
        <v>0</v>
      </c>
      <c r="I23" s="899">
        <v>87</v>
      </c>
      <c r="K23" s="899">
        <v>340.369</v>
      </c>
    </row>
    <row r="24" spans="1:11" ht="12.75">
      <c r="A24" s="898" t="s">
        <v>2114</v>
      </c>
      <c r="B24" s="899">
        <v>184.17472212992365</v>
      </c>
      <c r="C24" s="899">
        <f t="shared" si="0"/>
        <v>272.1767983040922</v>
      </c>
      <c r="D24" s="899">
        <v>133.65979919675667</v>
      </c>
      <c r="E24" s="899">
        <v>0.35047747448290717</v>
      </c>
      <c r="F24" s="899">
        <v>16.126521632852604</v>
      </c>
      <c r="G24" s="1290">
        <v>0</v>
      </c>
      <c r="H24" s="1290">
        <v>0</v>
      </c>
      <c r="I24" s="899">
        <v>56</v>
      </c>
      <c r="K24" s="899">
        <v>122.04</v>
      </c>
    </row>
    <row r="25" spans="1:11" ht="12.75">
      <c r="A25" s="898" t="s">
        <v>2388</v>
      </c>
      <c r="B25" s="899">
        <v>6274.779329675822</v>
      </c>
      <c r="C25" s="899">
        <f t="shared" si="0"/>
        <v>12950.712408434736</v>
      </c>
      <c r="D25" s="899">
        <v>7236.104557733415</v>
      </c>
      <c r="E25" s="899">
        <v>1484.7955739963588</v>
      </c>
      <c r="F25" s="899">
        <v>507.74827670496205</v>
      </c>
      <c r="G25" s="1290">
        <v>0</v>
      </c>
      <c r="H25" s="1290">
        <v>0</v>
      </c>
      <c r="I25" s="899">
        <v>1399</v>
      </c>
      <c r="K25" s="899">
        <v>3722.064</v>
      </c>
    </row>
    <row r="26" spans="1:11" ht="12.75">
      <c r="A26" s="898" t="s">
        <v>1145</v>
      </c>
      <c r="B26" s="899">
        <v>254.11799109505694</v>
      </c>
      <c r="C26" s="899">
        <f t="shared" si="0"/>
        <v>413.9874835710783</v>
      </c>
      <c r="D26" s="899">
        <v>207.16134377395278</v>
      </c>
      <c r="E26" s="899">
        <v>9.725749916900673</v>
      </c>
      <c r="F26" s="899">
        <v>22.055389880224883</v>
      </c>
      <c r="G26" s="1290">
        <v>0</v>
      </c>
      <c r="H26" s="1290">
        <v>0</v>
      </c>
      <c r="I26" s="899">
        <v>83</v>
      </c>
      <c r="K26" s="899">
        <v>175.045</v>
      </c>
    </row>
    <row r="27" spans="1:11" ht="12.75">
      <c r="A27" s="898" t="s">
        <v>2389</v>
      </c>
      <c r="B27" s="899">
        <v>258.1679086223009</v>
      </c>
      <c r="C27" s="899">
        <f t="shared" si="0"/>
        <v>891.2982515273551</v>
      </c>
      <c r="D27" s="899">
        <v>322.99857585769524</v>
      </c>
      <c r="E27" s="899">
        <v>8.617027906276862</v>
      </c>
      <c r="F27" s="899">
        <v>22.45064776338303</v>
      </c>
      <c r="G27" s="1290">
        <v>0</v>
      </c>
      <c r="H27" s="1290">
        <v>0</v>
      </c>
      <c r="I27" s="899">
        <v>92</v>
      </c>
      <c r="K27" s="899">
        <v>537.232</v>
      </c>
    </row>
    <row r="28" spans="1:11" ht="12.75">
      <c r="A28" s="898" t="s">
        <v>2390</v>
      </c>
      <c r="B28" s="899">
        <v>299.3882373186971</v>
      </c>
      <c r="C28" s="899">
        <f t="shared" si="0"/>
        <v>351.6514704460098</v>
      </c>
      <c r="D28" s="899">
        <v>248.67899843852595</v>
      </c>
      <c r="E28" s="899">
        <v>0.9054001424141768</v>
      </c>
      <c r="F28" s="899">
        <v>26.166071865069664</v>
      </c>
      <c r="G28" s="1290">
        <v>0</v>
      </c>
      <c r="H28" s="1290">
        <v>0</v>
      </c>
      <c r="I28" s="899">
        <v>32</v>
      </c>
      <c r="K28" s="899">
        <v>75.901</v>
      </c>
    </row>
    <row r="29" spans="1:11" ht="12.75">
      <c r="A29" s="898" t="s">
        <v>2391</v>
      </c>
      <c r="B29" s="899">
        <v>243.5397341687325</v>
      </c>
      <c r="C29" s="899">
        <f t="shared" si="0"/>
        <v>487.97457439416235</v>
      </c>
      <c r="D29" s="899">
        <v>309.641353467228</v>
      </c>
      <c r="E29" s="899">
        <v>0.611088929867633</v>
      </c>
      <c r="F29" s="899">
        <v>21.66013199706673</v>
      </c>
      <c r="G29" s="1290">
        <v>0</v>
      </c>
      <c r="H29" s="1290">
        <v>0</v>
      </c>
      <c r="I29" s="899">
        <v>72</v>
      </c>
      <c r="K29" s="899">
        <v>156.062</v>
      </c>
    </row>
    <row r="30" spans="1:11" ht="12.75">
      <c r="A30" s="898" t="s">
        <v>2392</v>
      </c>
      <c r="B30" s="899">
        <v>389.2893665952857</v>
      </c>
      <c r="C30" s="899">
        <f t="shared" si="0"/>
        <v>1216.9812737371626</v>
      </c>
      <c r="D30" s="899">
        <v>455.582592205093</v>
      </c>
      <c r="E30" s="899">
        <v>10.14250358046849</v>
      </c>
      <c r="F30" s="899">
        <v>33.99217795160108</v>
      </c>
      <c r="G30" s="1290">
        <v>0</v>
      </c>
      <c r="H30" s="1290">
        <v>0</v>
      </c>
      <c r="I30" s="899">
        <v>132</v>
      </c>
      <c r="K30" s="899">
        <v>717.264</v>
      </c>
    </row>
    <row r="31" spans="1:11" ht="12.75">
      <c r="A31" s="898" t="s">
        <v>1319</v>
      </c>
      <c r="B31" s="899">
        <v>184.87660021519753</v>
      </c>
      <c r="C31" s="899">
        <f t="shared" si="0"/>
        <v>302.0067303289091</v>
      </c>
      <c r="D31" s="899">
        <v>191.67146398646793</v>
      </c>
      <c r="E31" s="899">
        <v>0.05279628622018153</v>
      </c>
      <c r="F31" s="899">
        <v>16.047470056220973</v>
      </c>
      <c r="G31" s="1290">
        <v>0</v>
      </c>
      <c r="H31" s="1290">
        <v>0</v>
      </c>
      <c r="I31" s="899">
        <v>69</v>
      </c>
      <c r="K31" s="899">
        <v>94.235</v>
      </c>
    </row>
    <row r="32" spans="1:11" ht="12.75">
      <c r="A32" s="898" t="s">
        <v>2393</v>
      </c>
      <c r="B32" s="899">
        <v>618.3630270349244</v>
      </c>
      <c r="C32" s="899">
        <f t="shared" si="0"/>
        <v>1291.9535750048872</v>
      </c>
      <c r="D32" s="899">
        <v>873.5705047614989</v>
      </c>
      <c r="E32" s="899">
        <v>46.73594655724792</v>
      </c>
      <c r="F32" s="899">
        <v>53.83412368614031</v>
      </c>
      <c r="G32" s="1290">
        <v>0</v>
      </c>
      <c r="H32" s="1290">
        <v>0</v>
      </c>
      <c r="I32" s="899">
        <v>171</v>
      </c>
      <c r="K32" s="899">
        <v>317.813</v>
      </c>
    </row>
    <row r="33" spans="1:11" ht="12.75">
      <c r="A33" s="898" t="s">
        <v>1661</v>
      </c>
      <c r="B33" s="899">
        <v>267.73056229687467</v>
      </c>
      <c r="C33" s="899">
        <f t="shared" si="0"/>
        <v>590.1349420601543</v>
      </c>
      <c r="D33" s="899">
        <v>262.82439845775565</v>
      </c>
      <c r="E33" s="899">
        <v>11.942070612909571</v>
      </c>
      <c r="F33" s="899">
        <v>23.715472989489122</v>
      </c>
      <c r="G33" s="1290">
        <v>0</v>
      </c>
      <c r="H33" s="1290">
        <v>0</v>
      </c>
      <c r="I33" s="899">
        <v>98</v>
      </c>
      <c r="K33" s="899">
        <v>291.653</v>
      </c>
    </row>
    <row r="34" spans="1:11" ht="12.75">
      <c r="A34" s="898" t="s">
        <v>2394</v>
      </c>
      <c r="B34" s="899">
        <v>548.7693736845323</v>
      </c>
      <c r="C34" s="899">
        <f t="shared" si="0"/>
        <v>875.3640466071201</v>
      </c>
      <c r="D34" s="899">
        <v>492.89066180695744</v>
      </c>
      <c r="E34" s="899">
        <v>11.290541974447757</v>
      </c>
      <c r="F34" s="899">
        <v>47.27284282571499</v>
      </c>
      <c r="G34" s="1290">
        <v>0</v>
      </c>
      <c r="H34" s="1290">
        <v>0</v>
      </c>
      <c r="I34" s="899">
        <v>165</v>
      </c>
      <c r="K34" s="899">
        <v>323.91</v>
      </c>
    </row>
    <row r="35" spans="1:11" ht="12.75">
      <c r="A35" s="898" t="s">
        <v>1242</v>
      </c>
      <c r="B35" s="899">
        <v>935.4417161472484</v>
      </c>
      <c r="C35" s="899">
        <f t="shared" si="0"/>
        <v>1788.2318873417762</v>
      </c>
      <c r="D35" s="899">
        <v>1000.0531107024033</v>
      </c>
      <c r="E35" s="899">
        <v>17.65867275279263</v>
      </c>
      <c r="F35" s="899">
        <v>82.9251038865803</v>
      </c>
      <c r="G35" s="1290">
        <v>0</v>
      </c>
      <c r="H35" s="1290">
        <v>0</v>
      </c>
      <c r="I35" s="899">
        <v>295</v>
      </c>
      <c r="K35" s="899">
        <v>687.595</v>
      </c>
    </row>
    <row r="36" spans="1:11" ht="12.75">
      <c r="A36" s="898" t="s">
        <v>1495</v>
      </c>
      <c r="B36" s="899">
        <v>815.2225293467684</v>
      </c>
      <c r="C36" s="899">
        <f t="shared" si="0"/>
        <v>993.0556774138736</v>
      </c>
      <c r="D36" s="899">
        <v>483.5907628918244</v>
      </c>
      <c r="E36" s="899">
        <v>33.49755861884709</v>
      </c>
      <c r="F36" s="899">
        <v>67.98435590320216</v>
      </c>
      <c r="G36" s="1290">
        <v>0</v>
      </c>
      <c r="H36" s="1290">
        <v>0</v>
      </c>
      <c r="I36" s="899">
        <v>165</v>
      </c>
      <c r="K36" s="899">
        <v>407.983</v>
      </c>
    </row>
    <row r="37" spans="1:11" ht="12.75">
      <c r="A37" s="898" t="s">
        <v>1324</v>
      </c>
      <c r="B37" s="899">
        <v>2261.92053946299</v>
      </c>
      <c r="C37" s="899">
        <f t="shared" si="0"/>
        <v>5033.369595605809</v>
      </c>
      <c r="D37" s="899">
        <v>3688.0791742130655</v>
      </c>
      <c r="E37" s="899">
        <v>117.75818477577934</v>
      </c>
      <c r="F37" s="899">
        <v>187.35223661696406</v>
      </c>
      <c r="G37" s="1290">
        <v>0</v>
      </c>
      <c r="H37" s="1290">
        <v>0</v>
      </c>
      <c r="I37" s="899">
        <v>576</v>
      </c>
      <c r="K37" s="899">
        <v>1040.18</v>
      </c>
    </row>
    <row r="38" spans="1:11" ht="12.75">
      <c r="A38" s="898" t="s">
        <v>2395</v>
      </c>
      <c r="B38" s="899">
        <v>613.20130532061</v>
      </c>
      <c r="C38" s="899">
        <f t="shared" si="0"/>
        <v>1596.485427090961</v>
      </c>
      <c r="D38" s="899">
        <v>930.2934195142816</v>
      </c>
      <c r="E38" s="899">
        <v>42.33026497095959</v>
      </c>
      <c r="F38" s="899">
        <v>54.782742605719875</v>
      </c>
      <c r="G38" s="1290">
        <v>0</v>
      </c>
      <c r="H38" s="1290">
        <v>0</v>
      </c>
      <c r="I38" s="899">
        <v>179</v>
      </c>
      <c r="K38" s="899">
        <v>569.079</v>
      </c>
    </row>
    <row r="39" spans="1:11" ht="12.75">
      <c r="A39" s="898" t="s">
        <v>1250</v>
      </c>
      <c r="B39" s="899">
        <v>427.7067251442725</v>
      </c>
      <c r="C39" s="899">
        <f t="shared" si="0"/>
        <v>1106.7710302338692</v>
      </c>
      <c r="D39" s="899">
        <v>406.6170570182239</v>
      </c>
      <c r="E39" s="899">
        <v>30.712835352042195</v>
      </c>
      <c r="F39" s="899">
        <v>36.996137863603025</v>
      </c>
      <c r="G39" s="1290">
        <v>0</v>
      </c>
      <c r="H39" s="1290">
        <v>0</v>
      </c>
      <c r="I39" s="899">
        <v>140</v>
      </c>
      <c r="K39" s="899">
        <v>632.445</v>
      </c>
    </row>
    <row r="40" spans="1:11" ht="12.75">
      <c r="A40" s="898" t="s">
        <v>2396</v>
      </c>
      <c r="B40" s="899">
        <v>161.39695716898208</v>
      </c>
      <c r="C40" s="899">
        <f aca="true" t="shared" si="1" ref="C40:C60">SUM(D40:H40)+K40</f>
        <v>285.1202230694633</v>
      </c>
      <c r="D40" s="899">
        <v>185.95319548284516</v>
      </c>
      <c r="E40" s="899">
        <v>20.1210016760828</v>
      </c>
      <c r="F40" s="899">
        <v>13.834025910535322</v>
      </c>
      <c r="G40" s="1290">
        <v>0</v>
      </c>
      <c r="H40" s="1290">
        <v>0</v>
      </c>
      <c r="I40" s="899">
        <v>45</v>
      </c>
      <c r="K40" s="899">
        <v>65.212</v>
      </c>
    </row>
    <row r="41" spans="1:11" ht="12.75">
      <c r="A41" s="898" t="s">
        <v>2397</v>
      </c>
      <c r="B41" s="899">
        <v>867.2370955969121</v>
      </c>
      <c r="C41" s="899">
        <f t="shared" si="1"/>
        <v>1532.6630604864586</v>
      </c>
      <c r="D41" s="899">
        <v>843.0793755094109</v>
      </c>
      <c r="E41" s="899">
        <v>22.59568717699897</v>
      </c>
      <c r="F41" s="899">
        <v>75.09899780004889</v>
      </c>
      <c r="G41" s="1290">
        <v>0</v>
      </c>
      <c r="H41" s="1290">
        <v>0</v>
      </c>
      <c r="I41" s="899">
        <v>283</v>
      </c>
      <c r="K41" s="899">
        <v>591.889</v>
      </c>
    </row>
    <row r="42" spans="1:11" ht="12.75">
      <c r="A42" s="898" t="s">
        <v>1672</v>
      </c>
      <c r="B42" s="899">
        <v>439.52153852764553</v>
      </c>
      <c r="C42" s="899">
        <f t="shared" si="1"/>
        <v>914.9479236580751</v>
      </c>
      <c r="D42" s="899">
        <v>627.1724446122703</v>
      </c>
      <c r="E42" s="899">
        <v>16.945361226200816</v>
      </c>
      <c r="F42" s="899">
        <v>38.49811781960401</v>
      </c>
      <c r="G42" s="1290">
        <v>0</v>
      </c>
      <c r="H42" s="1290">
        <v>0</v>
      </c>
      <c r="I42" s="899">
        <v>134</v>
      </c>
      <c r="K42" s="899">
        <v>232.332</v>
      </c>
    </row>
    <row r="43" spans="1:11" ht="12.75">
      <c r="A43" s="898" t="s">
        <v>948</v>
      </c>
      <c r="B43" s="899">
        <v>957.7595890220086</v>
      </c>
      <c r="C43" s="899">
        <f t="shared" si="1"/>
        <v>2591.385199796915</v>
      </c>
      <c r="D43" s="899">
        <v>1092.6291509999155</v>
      </c>
      <c r="E43" s="899">
        <v>17.79684175715608</v>
      </c>
      <c r="F43" s="899">
        <v>83.08320703984356</v>
      </c>
      <c r="G43" s="1290">
        <v>0</v>
      </c>
      <c r="H43" s="1290">
        <v>0</v>
      </c>
      <c r="I43" s="899">
        <v>330</v>
      </c>
      <c r="K43" s="899">
        <v>1397.876</v>
      </c>
    </row>
    <row r="44" spans="1:11" ht="12.75">
      <c r="A44" s="898" t="s">
        <v>2398</v>
      </c>
      <c r="B44" s="899">
        <v>601.2526777363263</v>
      </c>
      <c r="C44" s="899">
        <f t="shared" si="1"/>
        <v>3367.338413727908</v>
      </c>
      <c r="D44" s="899">
        <v>1017.6039953752</v>
      </c>
      <c r="E44" s="899">
        <v>14.49875885625283</v>
      </c>
      <c r="F44" s="899">
        <v>53.12265949645563</v>
      </c>
      <c r="G44" s="1290">
        <v>0</v>
      </c>
      <c r="H44" s="1290">
        <v>0</v>
      </c>
      <c r="I44" s="899">
        <v>240</v>
      </c>
      <c r="K44" s="899">
        <v>2282.113</v>
      </c>
    </row>
    <row r="45" spans="1:11" ht="12.75">
      <c r="A45" s="898" t="s">
        <v>951</v>
      </c>
      <c r="B45" s="899">
        <v>309.37670643406915</v>
      </c>
      <c r="C45" s="899">
        <f t="shared" si="1"/>
        <v>497.0678808172894</v>
      </c>
      <c r="D45" s="899">
        <v>325.3700749603985</v>
      </c>
      <c r="E45" s="899">
        <v>10.79178556845285</v>
      </c>
      <c r="F45" s="899">
        <v>26.087020288438033</v>
      </c>
      <c r="G45" s="1290">
        <v>0</v>
      </c>
      <c r="H45" s="1290">
        <v>0</v>
      </c>
      <c r="I45" s="899">
        <v>92</v>
      </c>
      <c r="K45" s="899">
        <v>134.819</v>
      </c>
    </row>
    <row r="46" spans="1:11" ht="12.75">
      <c r="A46" s="898" t="s">
        <v>1160</v>
      </c>
      <c r="B46" s="899">
        <v>1334.4922661783207</v>
      </c>
      <c r="C46" s="899">
        <f t="shared" si="1"/>
        <v>3459.731762700887</v>
      </c>
      <c r="D46" s="899">
        <v>1427.3170380033737</v>
      </c>
      <c r="E46" s="899">
        <v>141.35924804143923</v>
      </c>
      <c r="F46" s="899">
        <v>114.1504766560743</v>
      </c>
      <c r="G46" s="1290">
        <v>0</v>
      </c>
      <c r="H46" s="1290">
        <v>0</v>
      </c>
      <c r="I46" s="899">
        <v>384</v>
      </c>
      <c r="K46" s="899">
        <v>1776.905</v>
      </c>
    </row>
    <row r="47" spans="1:11" ht="12.75">
      <c r="A47" s="898" t="s">
        <v>2399</v>
      </c>
      <c r="B47" s="899">
        <v>881.9769024942016</v>
      </c>
      <c r="C47" s="899">
        <f t="shared" si="1"/>
        <v>1634.1927367603291</v>
      </c>
      <c r="D47" s="899">
        <v>1224.6260148208362</v>
      </c>
      <c r="E47" s="899">
        <v>89.28525994975932</v>
      </c>
      <c r="F47" s="899">
        <v>75.81046198973357</v>
      </c>
      <c r="G47" s="1290">
        <v>0</v>
      </c>
      <c r="H47" s="1290">
        <v>0</v>
      </c>
      <c r="I47" s="899">
        <v>84</v>
      </c>
      <c r="K47" s="899">
        <v>244.471</v>
      </c>
    </row>
    <row r="48" spans="1:11" ht="12.75">
      <c r="A48" s="898" t="s">
        <v>2400</v>
      </c>
      <c r="B48" s="899">
        <v>389.3584902970615</v>
      </c>
      <c r="C48" s="899">
        <f t="shared" si="1"/>
        <v>765.9047755363526</v>
      </c>
      <c r="D48" s="899">
        <v>363.48622566649925</v>
      </c>
      <c r="E48" s="899">
        <v>17.243042414463538</v>
      </c>
      <c r="F48" s="899">
        <v>32.96450745538988</v>
      </c>
      <c r="G48" s="1290">
        <v>0</v>
      </c>
      <c r="H48" s="1290">
        <v>0</v>
      </c>
      <c r="I48" s="899">
        <v>106</v>
      </c>
      <c r="K48" s="899">
        <v>352.211</v>
      </c>
    </row>
    <row r="49" spans="1:11" ht="12.75">
      <c r="A49" s="898" t="s">
        <v>1346</v>
      </c>
      <c r="B49" s="899">
        <v>177.04452740075644</v>
      </c>
      <c r="C49" s="899">
        <f t="shared" si="1"/>
        <v>190.00034120921225</v>
      </c>
      <c r="D49" s="899">
        <v>98.46547869020978</v>
      </c>
      <c r="E49" s="899">
        <v>0.026959805729454396</v>
      </c>
      <c r="F49" s="899">
        <v>15.177902713273038</v>
      </c>
      <c r="G49" s="1290">
        <v>0</v>
      </c>
      <c r="H49" s="1290">
        <v>0</v>
      </c>
      <c r="I49" s="899">
        <v>61</v>
      </c>
      <c r="K49" s="899">
        <v>76.33</v>
      </c>
    </row>
    <row r="50" spans="1:11" ht="12.75">
      <c r="A50" s="898" t="s">
        <v>1403</v>
      </c>
      <c r="B50" s="899">
        <v>310.6719194643598</v>
      </c>
      <c r="C50" s="899">
        <f t="shared" si="1"/>
        <v>874.3329058886342</v>
      </c>
      <c r="D50" s="899">
        <v>550.0126412429898</v>
      </c>
      <c r="E50" s="899">
        <v>9.547141203943038</v>
      </c>
      <c r="F50" s="899">
        <v>26.245123441701296</v>
      </c>
      <c r="G50" s="1290">
        <v>0</v>
      </c>
      <c r="H50" s="1290">
        <v>0</v>
      </c>
      <c r="I50" s="899">
        <v>56</v>
      </c>
      <c r="K50" s="899">
        <v>288.528</v>
      </c>
    </row>
    <row r="51" spans="1:11" ht="12.75">
      <c r="A51" s="898" t="s">
        <v>2401</v>
      </c>
      <c r="B51" s="899">
        <v>55.46972120901436</v>
      </c>
      <c r="C51" s="899">
        <f t="shared" si="1"/>
        <v>74.67060286932512</v>
      </c>
      <c r="D51" s="899">
        <v>51.1379995348344</v>
      </c>
      <c r="E51" s="899">
        <v>9.526921349645948</v>
      </c>
      <c r="F51" s="899">
        <v>4.110681984844781</v>
      </c>
      <c r="G51" s="1290">
        <v>0</v>
      </c>
      <c r="H51" s="1290">
        <v>0</v>
      </c>
      <c r="I51" s="899">
        <v>8</v>
      </c>
      <c r="K51" s="899">
        <v>9.895</v>
      </c>
    </row>
    <row r="52" spans="1:11" ht="12.75">
      <c r="A52" s="898" t="s">
        <v>2402</v>
      </c>
      <c r="B52" s="899">
        <v>1946.5027235644995</v>
      </c>
      <c r="C52" s="899">
        <f t="shared" si="1"/>
        <v>3432.291351975751</v>
      </c>
      <c r="D52" s="899">
        <v>1963.253941391292</v>
      </c>
      <c r="E52" s="899">
        <v>136.54018276729923</v>
      </c>
      <c r="F52" s="899">
        <v>164.34822781715965</v>
      </c>
      <c r="G52" s="1290">
        <v>0</v>
      </c>
      <c r="H52" s="1290">
        <v>0</v>
      </c>
      <c r="I52" s="899">
        <v>575</v>
      </c>
      <c r="K52" s="899">
        <v>1168.149</v>
      </c>
    </row>
    <row r="53" spans="1:11" ht="12.75">
      <c r="A53" s="898" t="s">
        <v>959</v>
      </c>
      <c r="B53" s="899">
        <v>216.64619701646492</v>
      </c>
      <c r="C53" s="899">
        <f t="shared" si="1"/>
        <v>350.45737828818864</v>
      </c>
      <c r="D53" s="899">
        <v>261.3236764070311</v>
      </c>
      <c r="E53" s="899">
        <v>7.8172203363030475</v>
      </c>
      <c r="F53" s="899">
        <v>19.130481544854558</v>
      </c>
      <c r="G53" s="1290">
        <v>0</v>
      </c>
      <c r="H53" s="1290">
        <v>0</v>
      </c>
      <c r="I53" s="899">
        <v>41</v>
      </c>
      <c r="K53" s="899">
        <v>62.186</v>
      </c>
    </row>
    <row r="54" spans="1:11" ht="12.75">
      <c r="A54" s="898" t="s">
        <v>2403</v>
      </c>
      <c r="B54" s="899">
        <v>2008.896613663433</v>
      </c>
      <c r="C54" s="899">
        <f t="shared" si="1"/>
        <v>4704.254351485668</v>
      </c>
      <c r="D54" s="899">
        <v>2144.7776184074432</v>
      </c>
      <c r="E54" s="899">
        <v>113.56593498484919</v>
      </c>
      <c r="F54" s="899">
        <v>172.88579809337568</v>
      </c>
      <c r="G54" s="1290">
        <v>0</v>
      </c>
      <c r="H54" s="1290">
        <v>0</v>
      </c>
      <c r="I54" s="899">
        <v>567</v>
      </c>
      <c r="K54" s="899">
        <v>2273.025</v>
      </c>
    </row>
    <row r="55" spans="1:11" ht="12.75">
      <c r="A55" s="898" t="s">
        <v>2404</v>
      </c>
      <c r="B55" s="899">
        <v>267.21124787333287</v>
      </c>
      <c r="C55" s="899">
        <f t="shared" si="1"/>
        <v>555.2508351759614</v>
      </c>
      <c r="D55" s="899">
        <v>340.9316072595891</v>
      </c>
      <c r="E55" s="899">
        <v>11.299528576357574</v>
      </c>
      <c r="F55" s="899">
        <v>22.529699340014666</v>
      </c>
      <c r="G55" s="1290">
        <v>0</v>
      </c>
      <c r="H55" s="1290">
        <v>0</v>
      </c>
      <c r="I55" s="899">
        <v>134</v>
      </c>
      <c r="K55" s="899">
        <v>180.49</v>
      </c>
    </row>
    <row r="56" spans="1:11" ht="12.75">
      <c r="A56" s="898" t="s">
        <v>2406</v>
      </c>
      <c r="B56" s="899">
        <v>813.2763774253615</v>
      </c>
      <c r="C56" s="899">
        <f t="shared" si="1"/>
        <v>2268.9673520594106</v>
      </c>
      <c r="D56" s="899">
        <v>1032.682868394151</v>
      </c>
      <c r="E56" s="899">
        <v>135.2034257332138</v>
      </c>
      <c r="F56" s="899">
        <v>70.59305793204597</v>
      </c>
      <c r="G56" s="1290">
        <v>0</v>
      </c>
      <c r="H56" s="1290">
        <v>0</v>
      </c>
      <c r="I56" s="899">
        <v>245</v>
      </c>
      <c r="K56" s="899">
        <v>1030.488</v>
      </c>
    </row>
    <row r="57" spans="1:11" ht="12.75">
      <c r="A57" s="898" t="s">
        <v>0</v>
      </c>
      <c r="B57" s="899">
        <v>1219.0070354772618</v>
      </c>
      <c r="C57" s="899">
        <f t="shared" si="1"/>
        <v>2162.7742046319186</v>
      </c>
      <c r="D57" s="899">
        <v>1199.5834619797013</v>
      </c>
      <c r="E57" s="899">
        <v>22.402475235937878</v>
      </c>
      <c r="F57" s="899">
        <v>106.16626741627964</v>
      </c>
      <c r="G57" s="1290">
        <v>0</v>
      </c>
      <c r="H57" s="1290">
        <v>0</v>
      </c>
      <c r="I57" s="899">
        <v>396</v>
      </c>
      <c r="K57" s="899">
        <v>834.622</v>
      </c>
    </row>
    <row r="58" spans="1:11" ht="12.75">
      <c r="A58" s="898" t="s">
        <v>1</v>
      </c>
      <c r="B58" s="899">
        <v>5762.098726343314</v>
      </c>
      <c r="C58" s="899">
        <f t="shared" si="1"/>
        <v>12864.046553250028</v>
      </c>
      <c r="D58" s="899">
        <v>8078.20866294461</v>
      </c>
      <c r="E58" s="899">
        <v>1319.6004877143655</v>
      </c>
      <c r="F58" s="899">
        <v>486.4834025910535</v>
      </c>
      <c r="G58" s="1290">
        <v>0</v>
      </c>
      <c r="H58" s="1290">
        <v>0</v>
      </c>
      <c r="I58" s="899">
        <v>1513</v>
      </c>
      <c r="K58" s="899">
        <v>2979.754</v>
      </c>
    </row>
    <row r="59" spans="1:11" ht="12.75">
      <c r="A59" s="898" t="s">
        <v>2</v>
      </c>
      <c r="B59" s="899">
        <v>460.6058431596616</v>
      </c>
      <c r="C59" s="899">
        <f t="shared" si="1"/>
        <v>629.0972503774051</v>
      </c>
      <c r="D59" s="899">
        <v>371.8795212738007</v>
      </c>
      <c r="E59" s="899">
        <v>0.20332186820963524</v>
      </c>
      <c r="F59" s="899">
        <v>40.47440723539477</v>
      </c>
      <c r="G59" s="1290">
        <v>0</v>
      </c>
      <c r="H59" s="1290">
        <v>0</v>
      </c>
      <c r="I59" s="899">
        <v>135</v>
      </c>
      <c r="K59" s="899">
        <v>216.54</v>
      </c>
    </row>
    <row r="60" spans="1:11" ht="12.75">
      <c r="A60" s="898" t="s">
        <v>3</v>
      </c>
      <c r="B60" s="899">
        <v>1990.9181903406948</v>
      </c>
      <c r="C60" s="899">
        <f t="shared" si="1"/>
        <v>4164.907603101857</v>
      </c>
      <c r="D60" s="899">
        <v>1874.0585064030045</v>
      </c>
      <c r="E60" s="899">
        <v>92.82148780127275</v>
      </c>
      <c r="F60" s="899">
        <v>163.39960889758004</v>
      </c>
      <c r="G60" s="1290">
        <v>0</v>
      </c>
      <c r="H60" s="1290">
        <v>0</v>
      </c>
      <c r="I60" s="899">
        <v>565</v>
      </c>
      <c r="K60" s="899">
        <v>2034.628</v>
      </c>
    </row>
    <row r="61" spans="1:11" ht="7.5" customHeight="1">
      <c r="A61" s="898"/>
      <c r="B61" s="899"/>
      <c r="C61" s="899"/>
      <c r="D61" s="899"/>
      <c r="E61" s="899"/>
      <c r="F61" s="899"/>
      <c r="G61" s="1290"/>
      <c r="H61" s="1290"/>
      <c r="K61" s="899"/>
    </row>
    <row r="62" spans="1:11" ht="12.75">
      <c r="A62" s="898" t="s">
        <v>881</v>
      </c>
      <c r="B62" s="899">
        <f>SUM(B8:B61)</f>
        <v>58087.087128727486</v>
      </c>
      <c r="C62" s="899">
        <f>SUM(D62:H62)+K62</f>
        <v>139126.66268482216</v>
      </c>
      <c r="D62" s="899">
        <f aca="true" t="shared" si="2" ref="D62:I62">SUM(D8:D61)</f>
        <v>67986.10343556287</v>
      </c>
      <c r="E62" s="899">
        <f t="shared" si="2"/>
        <v>6343.024459259319</v>
      </c>
      <c r="F62" s="899">
        <f t="shared" si="2"/>
        <v>4851</v>
      </c>
      <c r="G62" s="1290">
        <f t="shared" si="2"/>
        <v>2568.49392</v>
      </c>
      <c r="H62" s="1290">
        <f t="shared" si="2"/>
        <v>2968.1016600000003</v>
      </c>
      <c r="I62" s="899">
        <f t="shared" si="2"/>
        <v>16723</v>
      </c>
      <c r="K62" s="899">
        <f>SUM(K8:K61)</f>
        <v>54409.93921</v>
      </c>
    </row>
    <row r="63" spans="1:11" ht="7.5" customHeight="1">
      <c r="A63" s="898"/>
      <c r="B63" s="899"/>
      <c r="C63" s="899"/>
      <c r="D63" s="899"/>
      <c r="E63" s="899"/>
      <c r="F63" s="899"/>
      <c r="G63" s="1290"/>
      <c r="H63" s="1290"/>
      <c r="K63" s="899"/>
    </row>
    <row r="64" spans="1:11" ht="12.75">
      <c r="A64" s="898" t="s">
        <v>4</v>
      </c>
      <c r="B64" s="899">
        <v>58087</v>
      </c>
      <c r="C64" s="899">
        <f>SUM(D64:H64)+K64</f>
        <v>139126.66268482216</v>
      </c>
      <c r="D64" s="899">
        <f aca="true" t="shared" si="3" ref="D64:I64">D62</f>
        <v>67986.10343556287</v>
      </c>
      <c r="E64" s="899">
        <f t="shared" si="3"/>
        <v>6343.024459259319</v>
      </c>
      <c r="F64" s="899">
        <f t="shared" si="3"/>
        <v>4851</v>
      </c>
      <c r="G64" s="1290">
        <f t="shared" si="3"/>
        <v>2568.49392</v>
      </c>
      <c r="H64" s="1290">
        <f t="shared" si="3"/>
        <v>2968.1016600000003</v>
      </c>
      <c r="I64" s="899">
        <f t="shared" si="3"/>
        <v>16723</v>
      </c>
      <c r="K64" s="899">
        <f>K62</f>
        <v>54409.93921</v>
      </c>
    </row>
    <row r="65" spans="1:8" ht="33" customHeight="1">
      <c r="A65" s="898"/>
      <c r="B65" s="899"/>
      <c r="C65" s="899"/>
      <c r="D65" s="900"/>
      <c r="E65" s="900"/>
      <c r="F65" s="900"/>
      <c r="G65" s="900"/>
      <c r="H65" s="900"/>
    </row>
    <row r="66" spans="1:11" ht="12.75">
      <c r="A66" s="882" t="s">
        <v>887</v>
      </c>
      <c r="B66" s="899"/>
      <c r="C66" s="899"/>
      <c r="D66" s="899"/>
      <c r="E66" s="899"/>
      <c r="F66" s="899"/>
      <c r="G66" s="899"/>
      <c r="H66" s="899"/>
      <c r="I66" s="899"/>
      <c r="J66" s="899"/>
      <c r="K66" s="899"/>
    </row>
    <row r="67" spans="1:8" ht="14.25">
      <c r="A67" s="1310" t="s">
        <v>398</v>
      </c>
      <c r="B67" s="901"/>
      <c r="D67" s="899"/>
      <c r="E67" s="899"/>
      <c r="F67" s="899"/>
      <c r="G67" s="899"/>
      <c r="H67" s="899"/>
    </row>
    <row r="68" spans="1:8" ht="12.75">
      <c r="A68" s="1256" t="s">
        <v>391</v>
      </c>
      <c r="B68" s="901"/>
      <c r="D68" s="899"/>
      <c r="E68" s="899"/>
      <c r="F68" s="899"/>
      <c r="G68" s="899"/>
      <c r="H68" s="899"/>
    </row>
    <row r="69" ht="12.75">
      <c r="A69" s="1256" t="s">
        <v>392</v>
      </c>
    </row>
    <row r="70" ht="12.75">
      <c r="A70" s="1256" t="s">
        <v>393</v>
      </c>
    </row>
    <row r="71" ht="12.75">
      <c r="A71" s="1256" t="s">
        <v>889</v>
      </c>
    </row>
  </sheetData>
  <printOptions/>
  <pageMargins left="0.49" right="0.44" top="0.6" bottom="0.85" header="0.5" footer="0.5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K127"/>
  <sheetViews>
    <sheetView workbookViewId="0" topLeftCell="A1">
      <selection activeCell="B6" sqref="B6"/>
    </sheetView>
  </sheetViews>
  <sheetFormatPr defaultColWidth="9.140625" defaultRowHeight="12.75"/>
  <cols>
    <col min="1" max="1" width="23.57421875" style="908" customWidth="1"/>
    <col min="2" max="2" width="11.00390625" style="925" customWidth="1"/>
    <col min="3" max="3" width="12.57421875" style="927" customWidth="1"/>
    <col min="4" max="4" width="12.00390625" style="927" customWidth="1"/>
    <col min="5" max="5" width="12.7109375" style="927" customWidth="1"/>
    <col min="6" max="6" width="11.8515625" style="927" customWidth="1"/>
    <col min="7" max="7" width="10.7109375" style="927" customWidth="1"/>
    <col min="8" max="8" width="11.8515625" style="927" customWidth="1"/>
    <col min="9" max="9" width="10.140625" style="908" customWidth="1"/>
    <col min="10" max="10" width="1.7109375" style="908" customWidth="1"/>
    <col min="11" max="11" width="11.28125" style="908" customWidth="1"/>
    <col min="12" max="16384" width="9.140625" style="908" customWidth="1"/>
  </cols>
  <sheetData>
    <row r="1" spans="1:11" ht="12.75">
      <c r="A1" s="1293" t="s">
        <v>237</v>
      </c>
      <c r="B1" s="905"/>
      <c r="C1" s="906"/>
      <c r="D1" s="906"/>
      <c r="E1" s="906"/>
      <c r="F1" s="906"/>
      <c r="G1" s="906"/>
      <c r="H1" s="906"/>
      <c r="I1" s="907"/>
      <c r="J1" s="907"/>
      <c r="K1" s="907"/>
    </row>
    <row r="2" spans="1:11" ht="12.75">
      <c r="A2" s="904" t="s">
        <v>5</v>
      </c>
      <c r="B2" s="905"/>
      <c r="C2" s="906"/>
      <c r="D2" s="906"/>
      <c r="E2" s="906"/>
      <c r="F2" s="906"/>
      <c r="G2" s="906"/>
      <c r="H2" s="906"/>
      <c r="I2" s="907"/>
      <c r="J2" s="907"/>
      <c r="K2" s="907"/>
    </row>
    <row r="3" spans="1:11" ht="13.5" thickBot="1">
      <c r="A3" s="636" t="s">
        <v>150</v>
      </c>
      <c r="B3" s="909"/>
      <c r="C3" s="909"/>
      <c r="D3" s="909"/>
      <c r="E3" s="909"/>
      <c r="F3" s="909"/>
      <c r="G3" s="909"/>
      <c r="H3" s="909"/>
      <c r="I3" s="907"/>
      <c r="J3" s="907"/>
      <c r="K3" s="907"/>
    </row>
    <row r="4" spans="2:11" ht="13.5" thickBot="1">
      <c r="B4" s="910"/>
      <c r="C4" s="911"/>
      <c r="D4" s="911"/>
      <c r="E4" s="911"/>
      <c r="F4" s="911" t="s">
        <v>774</v>
      </c>
      <c r="G4" s="911"/>
      <c r="H4" s="911"/>
      <c r="I4" s="1285" t="s">
        <v>1120</v>
      </c>
      <c r="J4" s="627"/>
      <c r="K4" s="1286"/>
    </row>
    <row r="5" spans="1:11" ht="12.75">
      <c r="A5" s="912"/>
      <c r="B5" s="911" t="s">
        <v>775</v>
      </c>
      <c r="C5" s="911" t="s">
        <v>776</v>
      </c>
      <c r="D5" s="911" t="s">
        <v>777</v>
      </c>
      <c r="E5" s="911" t="s">
        <v>778</v>
      </c>
      <c r="F5" s="911" t="s">
        <v>779</v>
      </c>
      <c r="G5" s="911"/>
      <c r="H5" s="911"/>
      <c r="I5" s="913" t="s">
        <v>780</v>
      </c>
      <c r="J5" s="914"/>
      <c r="K5" s="915" t="s">
        <v>781</v>
      </c>
    </row>
    <row r="6" spans="1:11" ht="15" thickBot="1">
      <c r="A6" s="912" t="s">
        <v>782</v>
      </c>
      <c r="B6" s="553" t="s">
        <v>399</v>
      </c>
      <c r="C6" s="916" t="s">
        <v>783</v>
      </c>
      <c r="D6" s="916" t="s">
        <v>784</v>
      </c>
      <c r="E6" s="916" t="s">
        <v>785</v>
      </c>
      <c r="F6" s="916" t="s">
        <v>786</v>
      </c>
      <c r="G6" s="916" t="s">
        <v>787</v>
      </c>
      <c r="H6" s="916" t="s">
        <v>788</v>
      </c>
      <c r="I6" s="917" t="s">
        <v>789</v>
      </c>
      <c r="J6" s="918"/>
      <c r="K6" s="919" t="s">
        <v>790</v>
      </c>
    </row>
    <row r="7" spans="1:8" ht="9.75" customHeight="1">
      <c r="A7" s="920"/>
      <c r="B7" s="905"/>
      <c r="C7" s="921"/>
      <c r="D7" s="921"/>
      <c r="E7" s="921"/>
      <c r="F7" s="922"/>
      <c r="G7" s="922"/>
      <c r="H7" s="908"/>
    </row>
    <row r="8" spans="1:11" ht="12.75">
      <c r="A8" s="923" t="s">
        <v>1360</v>
      </c>
      <c r="B8" s="924">
        <v>2542.717297866324</v>
      </c>
      <c r="C8" s="924">
        <f aca="true" t="shared" si="0" ref="C8:C39">SUM(D8:H8)+K8</f>
        <v>8395.373531132129</v>
      </c>
      <c r="D8" s="924">
        <v>3819.8878767961432</v>
      </c>
      <c r="E8" s="924">
        <v>71.31108160347645</v>
      </c>
      <c r="F8" s="924">
        <v>165.9705727325095</v>
      </c>
      <c r="G8" s="1290">
        <v>0</v>
      </c>
      <c r="H8" s="1290">
        <v>0</v>
      </c>
      <c r="I8" s="924">
        <v>618</v>
      </c>
      <c r="J8" s="924"/>
      <c r="K8" s="924">
        <v>4338.204</v>
      </c>
    </row>
    <row r="9" spans="1:11" ht="12.75">
      <c r="A9" s="923" t="s">
        <v>1278</v>
      </c>
      <c r="B9" s="924">
        <v>10370.241216474784</v>
      </c>
      <c r="C9" s="924">
        <f t="shared" si="0"/>
        <v>13264.910366503527</v>
      </c>
      <c r="D9" s="924">
        <v>7487.451803831822</v>
      </c>
      <c r="E9" s="924">
        <v>619.5440650462529</v>
      </c>
      <c r="F9" s="924">
        <v>698.9594976254515</v>
      </c>
      <c r="G9" s="1290">
        <v>0</v>
      </c>
      <c r="H9" s="1290">
        <v>0</v>
      </c>
      <c r="I9" s="924">
        <v>1494</v>
      </c>
      <c r="J9" s="924"/>
      <c r="K9" s="924">
        <v>4458.955</v>
      </c>
    </row>
    <row r="10" spans="1:11" ht="12.75">
      <c r="A10" s="923" t="s">
        <v>6</v>
      </c>
      <c r="B10" s="924">
        <v>4608.351377125837</v>
      </c>
      <c r="C10" s="924">
        <f t="shared" si="0"/>
        <v>6596.412731886295</v>
      </c>
      <c r="D10" s="924">
        <v>3384.4503567496668</v>
      </c>
      <c r="E10" s="924">
        <v>198.61554692403865</v>
      </c>
      <c r="F10" s="924">
        <v>302.2178282125896</v>
      </c>
      <c r="G10" s="1290">
        <v>0</v>
      </c>
      <c r="H10" s="1290">
        <v>0</v>
      </c>
      <c r="I10" s="924">
        <v>824</v>
      </c>
      <c r="J10" s="924"/>
      <c r="K10" s="924">
        <v>2711.129</v>
      </c>
    </row>
    <row r="11" spans="1:11" ht="12.75">
      <c r="A11" s="923" t="s">
        <v>7</v>
      </c>
      <c r="B11" s="924">
        <v>10342.73024648096</v>
      </c>
      <c r="C11" s="924">
        <f t="shared" si="0"/>
        <v>20199.99106374636</v>
      </c>
      <c r="D11" s="924">
        <v>8332.926676772122</v>
      </c>
      <c r="E11" s="924">
        <v>311.76785024151087</v>
      </c>
      <c r="F11" s="924">
        <v>694.2825367327299</v>
      </c>
      <c r="G11" s="1290">
        <v>0</v>
      </c>
      <c r="H11" s="1290">
        <v>0</v>
      </c>
      <c r="I11" s="924">
        <v>2123</v>
      </c>
      <c r="J11" s="924"/>
      <c r="K11" s="924">
        <v>10861.014</v>
      </c>
    </row>
    <row r="12" spans="1:11" ht="12.75">
      <c r="A12" s="923" t="s">
        <v>8</v>
      </c>
      <c r="B12" s="924">
        <v>4920.547023723292</v>
      </c>
      <c r="C12" s="924">
        <f t="shared" si="0"/>
        <v>12233.366072049103</v>
      </c>
      <c r="D12" s="924">
        <v>6136.426108667992</v>
      </c>
      <c r="E12" s="924">
        <v>492.91444066927465</v>
      </c>
      <c r="F12" s="924">
        <v>312.0025227118365</v>
      </c>
      <c r="G12" s="1290">
        <v>0</v>
      </c>
      <c r="H12" s="1290">
        <v>0</v>
      </c>
      <c r="I12" s="924">
        <v>1110</v>
      </c>
      <c r="J12" s="924"/>
      <c r="K12" s="924">
        <v>5292.023</v>
      </c>
    </row>
    <row r="13" spans="1:11" ht="12.75">
      <c r="A13" s="923" t="s">
        <v>9</v>
      </c>
      <c r="B13" s="924">
        <v>4324.813805114121</v>
      </c>
      <c r="C13" s="924">
        <f t="shared" si="0"/>
        <v>5103.216415720299</v>
      </c>
      <c r="D13" s="924">
        <v>2887.660275529852</v>
      </c>
      <c r="E13" s="924">
        <v>224.61262982294093</v>
      </c>
      <c r="F13" s="924">
        <v>291.44851036750646</v>
      </c>
      <c r="G13" s="1290">
        <v>0</v>
      </c>
      <c r="H13" s="1290">
        <v>0</v>
      </c>
      <c r="I13" s="924">
        <v>655</v>
      </c>
      <c r="J13" s="924"/>
      <c r="K13" s="924">
        <v>1699.495</v>
      </c>
    </row>
    <row r="14" spans="1:11" ht="12.75">
      <c r="A14" s="923" t="s">
        <v>10</v>
      </c>
      <c r="B14" s="924">
        <v>7559.866347020242</v>
      </c>
      <c r="C14" s="924">
        <f t="shared" si="0"/>
        <v>14812.013029053118</v>
      </c>
      <c r="D14" s="924">
        <v>8057.300442710209</v>
      </c>
      <c r="E14" s="924">
        <v>433.2576346870186</v>
      </c>
      <c r="F14" s="924">
        <v>507.7579516558902</v>
      </c>
      <c r="G14" s="1290">
        <v>0</v>
      </c>
      <c r="H14" s="1290">
        <v>0</v>
      </c>
      <c r="I14" s="924">
        <v>1664</v>
      </c>
      <c r="J14" s="924"/>
      <c r="K14" s="924">
        <v>5813.697</v>
      </c>
    </row>
    <row r="15" spans="1:11" ht="12.75">
      <c r="A15" s="923" t="s">
        <v>897</v>
      </c>
      <c r="B15" s="924">
        <v>4040.445168717145</v>
      </c>
      <c r="C15" s="924">
        <f t="shared" si="0"/>
        <v>7382.810022096598</v>
      </c>
      <c r="D15" s="924">
        <v>3677.64268254059</v>
      </c>
      <c r="E15" s="924">
        <v>197.94178919224208</v>
      </c>
      <c r="F15" s="924">
        <v>258.34055036376526</v>
      </c>
      <c r="G15" s="1290">
        <v>0</v>
      </c>
      <c r="H15" s="1290">
        <v>0</v>
      </c>
      <c r="I15" s="924">
        <v>618</v>
      </c>
      <c r="J15" s="924"/>
      <c r="K15" s="924">
        <v>3248.885</v>
      </c>
    </row>
    <row r="16" spans="1:11" ht="12.75">
      <c r="A16" s="923" t="s">
        <v>1197</v>
      </c>
      <c r="B16" s="924">
        <v>30647.776833345073</v>
      </c>
      <c r="C16" s="924">
        <f t="shared" si="0"/>
        <v>42117.43442502684</v>
      </c>
      <c r="D16" s="924">
        <v>20548.04985895575</v>
      </c>
      <c r="E16" s="924">
        <v>1812.2468999763921</v>
      </c>
      <c r="F16" s="924">
        <v>1956.5696660947003</v>
      </c>
      <c r="G16" s="1290">
        <v>0</v>
      </c>
      <c r="H16" s="1290">
        <v>0</v>
      </c>
      <c r="I16" s="924">
        <v>3264</v>
      </c>
      <c r="J16" s="924"/>
      <c r="K16" s="924">
        <v>17800.568</v>
      </c>
    </row>
    <row r="17" spans="1:11" ht="12.75">
      <c r="A17" s="923" t="s">
        <v>11</v>
      </c>
      <c r="B17" s="924">
        <v>3035.6109287434733</v>
      </c>
      <c r="C17" s="924">
        <f t="shared" si="0"/>
        <v>4729.826748417146</v>
      </c>
      <c r="D17" s="924">
        <v>2362.6555592686773</v>
      </c>
      <c r="E17" s="924">
        <v>192.80844853149634</v>
      </c>
      <c r="F17" s="924">
        <v>196.24774061697175</v>
      </c>
      <c r="G17" s="1290">
        <v>0</v>
      </c>
      <c r="H17" s="1290">
        <v>0</v>
      </c>
      <c r="I17" s="924">
        <v>500</v>
      </c>
      <c r="J17" s="924"/>
      <c r="K17" s="924">
        <v>1978.115</v>
      </c>
    </row>
    <row r="18" spans="1:11" ht="12.75">
      <c r="A18" s="923" t="s">
        <v>12</v>
      </c>
      <c r="B18" s="924">
        <v>3517.995717325186</v>
      </c>
      <c r="C18" s="924">
        <f t="shared" si="0"/>
        <v>5804.760580527613</v>
      </c>
      <c r="D18" s="924">
        <v>3202.6383671682265</v>
      </c>
      <c r="E18" s="924">
        <v>126.7357791321487</v>
      </c>
      <c r="F18" s="924">
        <v>234.46343422723814</v>
      </c>
      <c r="G18" s="1290">
        <v>0</v>
      </c>
      <c r="H18" s="1290">
        <v>0</v>
      </c>
      <c r="I18" s="924">
        <v>404</v>
      </c>
      <c r="J18" s="924"/>
      <c r="K18" s="924">
        <v>2240.923</v>
      </c>
    </row>
    <row r="19" spans="1:11" ht="12.75">
      <c r="A19" s="923" t="s">
        <v>1205</v>
      </c>
      <c r="B19" s="924">
        <v>16001.432965157343</v>
      </c>
      <c r="C19" s="924">
        <f t="shared" si="0"/>
        <v>29495.46200795009</v>
      </c>
      <c r="D19" s="924">
        <v>16171.063612794322</v>
      </c>
      <c r="E19" s="924">
        <v>862.1293448466349</v>
      </c>
      <c r="F19" s="924">
        <v>1090.7780503091328</v>
      </c>
      <c r="G19" s="1290">
        <v>0</v>
      </c>
      <c r="H19" s="1290">
        <v>0</v>
      </c>
      <c r="I19" s="924">
        <v>2405</v>
      </c>
      <c r="J19" s="924"/>
      <c r="K19" s="924">
        <v>11371.491</v>
      </c>
    </row>
    <row r="20" spans="1:11" ht="12.75">
      <c r="A20" s="923" t="s">
        <v>13</v>
      </c>
      <c r="B20" s="924">
        <v>16711.55035930726</v>
      </c>
      <c r="C20" s="924">
        <f t="shared" si="0"/>
        <v>23946.731876619193</v>
      </c>
      <c r="D20" s="924">
        <v>11701.08231885778</v>
      </c>
      <c r="E20" s="924">
        <v>925.0303701323165</v>
      </c>
      <c r="F20" s="924">
        <v>1060.1931876290967</v>
      </c>
      <c r="G20" s="1290">
        <v>0</v>
      </c>
      <c r="H20" s="1290">
        <v>0</v>
      </c>
      <c r="I20" s="924">
        <v>2024</v>
      </c>
      <c r="J20" s="924"/>
      <c r="K20" s="924">
        <v>10260.426</v>
      </c>
    </row>
    <row r="21" spans="1:11" ht="12.75">
      <c r="A21" s="923" t="s">
        <v>994</v>
      </c>
      <c r="B21" s="924">
        <v>4068.604295961586</v>
      </c>
      <c r="C21" s="924">
        <f t="shared" si="0"/>
        <v>7379.072591000627</v>
      </c>
      <c r="D21" s="924">
        <v>3646.573025318179</v>
      </c>
      <c r="E21" s="924">
        <v>252.30060632205934</v>
      </c>
      <c r="F21" s="924">
        <v>261.35595936038857</v>
      </c>
      <c r="G21" s="1290">
        <v>0</v>
      </c>
      <c r="H21" s="1290">
        <v>0</v>
      </c>
      <c r="I21" s="924">
        <v>437</v>
      </c>
      <c r="J21" s="924"/>
      <c r="K21" s="924">
        <v>3218.843</v>
      </c>
    </row>
    <row r="22" spans="1:11" ht="12.75">
      <c r="A22" s="923" t="s">
        <v>14</v>
      </c>
      <c r="B22" s="924">
        <v>11711.548178845193</v>
      </c>
      <c r="C22" s="924">
        <f t="shared" si="0"/>
        <v>22831.893717277526</v>
      </c>
      <c r="D22" s="924">
        <v>10719.080406882496</v>
      </c>
      <c r="E22" s="924">
        <v>436.46069194252084</v>
      </c>
      <c r="F22" s="924">
        <v>780.4986184525094</v>
      </c>
      <c r="G22" s="1290">
        <v>0</v>
      </c>
      <c r="H22" s="1290">
        <v>0</v>
      </c>
      <c r="I22" s="924">
        <v>2790</v>
      </c>
      <c r="J22" s="924"/>
      <c r="K22" s="924">
        <v>10895.854</v>
      </c>
    </row>
    <row r="23" spans="1:11" ht="12.75">
      <c r="A23" s="923" t="s">
        <v>15</v>
      </c>
      <c r="B23" s="924">
        <v>3619.330293201526</v>
      </c>
      <c r="C23" s="924">
        <f t="shared" si="0"/>
        <v>5061.511424239029</v>
      </c>
      <c r="D23" s="924">
        <v>2960.506937010923</v>
      </c>
      <c r="E23" s="924">
        <v>97.23883894798168</v>
      </c>
      <c r="F23" s="924">
        <v>241.90964828012415</v>
      </c>
      <c r="G23" s="1290">
        <v>0</v>
      </c>
      <c r="H23" s="1290">
        <v>0</v>
      </c>
      <c r="I23" s="924">
        <v>619</v>
      </c>
      <c r="J23" s="924"/>
      <c r="K23" s="924">
        <v>1761.856</v>
      </c>
    </row>
    <row r="24" spans="1:11" ht="12.75">
      <c r="A24" s="923" t="s">
        <v>995</v>
      </c>
      <c r="B24" s="924">
        <v>4727.969266066253</v>
      </c>
      <c r="C24" s="924">
        <f t="shared" si="0"/>
        <v>7101.760538083441</v>
      </c>
      <c r="D24" s="924">
        <v>4198.0870686276285</v>
      </c>
      <c r="E24" s="924">
        <v>157.0505442158437</v>
      </c>
      <c r="F24" s="924">
        <v>314.21792523996794</v>
      </c>
      <c r="G24" s="1290">
        <v>0</v>
      </c>
      <c r="H24" s="1290">
        <v>0</v>
      </c>
      <c r="I24" s="924">
        <v>799</v>
      </c>
      <c r="J24" s="924"/>
      <c r="K24" s="924">
        <v>2432.405</v>
      </c>
    </row>
    <row r="25" spans="1:11" ht="12.75">
      <c r="A25" s="923" t="s">
        <v>16</v>
      </c>
      <c r="B25" s="924">
        <v>118102.83339911768</v>
      </c>
      <c r="C25" s="924">
        <f t="shared" si="0"/>
        <v>319457.61198816635</v>
      </c>
      <c r="D25" s="924">
        <v>101820.6827435824</v>
      </c>
      <c r="E25" s="924">
        <v>7119.510211739373</v>
      </c>
      <c r="F25" s="924">
        <v>8066.403682844598</v>
      </c>
      <c r="G25" s="1290">
        <v>6485.8541000000005</v>
      </c>
      <c r="H25" s="1290">
        <v>31995.69495</v>
      </c>
      <c r="I25" s="924">
        <v>21855</v>
      </c>
      <c r="J25" s="924"/>
      <c r="K25" s="924">
        <v>163969.4663</v>
      </c>
    </row>
    <row r="26" spans="1:11" ht="12.75">
      <c r="A26" s="923" t="s">
        <v>17</v>
      </c>
      <c r="B26" s="924">
        <v>4860.976174715397</v>
      </c>
      <c r="C26" s="924">
        <f t="shared" si="0"/>
        <v>7851.628335670801</v>
      </c>
      <c r="D26" s="924">
        <v>3514.105470946878</v>
      </c>
      <c r="E26" s="924">
        <v>224.66679041231365</v>
      </c>
      <c r="F26" s="924">
        <v>323.1410743116083</v>
      </c>
      <c r="G26" s="1290">
        <v>0</v>
      </c>
      <c r="H26" s="1290">
        <v>0</v>
      </c>
      <c r="I26" s="924">
        <v>769</v>
      </c>
      <c r="J26" s="924"/>
      <c r="K26" s="924">
        <v>3789.715</v>
      </c>
    </row>
    <row r="27" spans="1:11" ht="12.75">
      <c r="A27" s="923" t="s">
        <v>18</v>
      </c>
      <c r="B27" s="924">
        <v>3590.090846774334</v>
      </c>
      <c r="C27" s="924">
        <f t="shared" si="0"/>
        <v>4020.5258661733924</v>
      </c>
      <c r="D27" s="924">
        <v>2099.058742173443</v>
      </c>
      <c r="E27" s="924">
        <v>131.7066380247763</v>
      </c>
      <c r="F27" s="924">
        <v>240.8634859751732</v>
      </c>
      <c r="G27" s="1290">
        <v>0</v>
      </c>
      <c r="H27" s="1290">
        <v>0</v>
      </c>
      <c r="I27" s="924">
        <v>438</v>
      </c>
      <c r="J27" s="924"/>
      <c r="K27" s="924">
        <v>1548.897</v>
      </c>
    </row>
    <row r="28" spans="1:11" ht="12.75">
      <c r="A28" s="923" t="s">
        <v>1374</v>
      </c>
      <c r="B28" s="924">
        <v>9751.764048121118</v>
      </c>
      <c r="C28" s="924">
        <f t="shared" si="0"/>
        <v>9925.023701850305</v>
      </c>
      <c r="D28" s="924">
        <v>5182.472559135457</v>
      </c>
      <c r="E28" s="924">
        <v>636.2211937258986</v>
      </c>
      <c r="F28" s="924">
        <v>593.0509489889484</v>
      </c>
      <c r="G28" s="1290">
        <v>0</v>
      </c>
      <c r="H28" s="1290">
        <v>0</v>
      </c>
      <c r="I28" s="924">
        <v>861</v>
      </c>
      <c r="J28" s="924"/>
      <c r="K28" s="924">
        <v>3513.279</v>
      </c>
    </row>
    <row r="29" spans="1:11" ht="12.75">
      <c r="A29" s="923" t="s">
        <v>2265</v>
      </c>
      <c r="B29" s="924">
        <v>9022.460660915614</v>
      </c>
      <c r="C29" s="924">
        <f t="shared" si="0"/>
        <v>17980.569443982502</v>
      </c>
      <c r="D29" s="924">
        <v>9446.012227892452</v>
      </c>
      <c r="E29" s="924">
        <v>300.81657907034827</v>
      </c>
      <c r="F29" s="924">
        <v>602.0356370197035</v>
      </c>
      <c r="G29" s="1290">
        <v>0</v>
      </c>
      <c r="H29" s="1290">
        <v>0</v>
      </c>
      <c r="I29" s="924">
        <v>1565</v>
      </c>
      <c r="J29" s="924"/>
      <c r="K29" s="924">
        <v>7631.705</v>
      </c>
    </row>
    <row r="30" spans="1:11" ht="12.75">
      <c r="A30" s="923" t="s">
        <v>19</v>
      </c>
      <c r="B30" s="924">
        <v>13207.411299364498</v>
      </c>
      <c r="C30" s="924">
        <f t="shared" si="0"/>
        <v>19617.618308242832</v>
      </c>
      <c r="D30" s="924">
        <v>8606.5120160718</v>
      </c>
      <c r="E30" s="924">
        <v>767.7880974300933</v>
      </c>
      <c r="F30" s="924">
        <v>832.7451947409413</v>
      </c>
      <c r="G30" s="1290">
        <v>0</v>
      </c>
      <c r="H30" s="1290">
        <v>0</v>
      </c>
      <c r="I30" s="924">
        <v>2413</v>
      </c>
      <c r="J30" s="924"/>
      <c r="K30" s="924">
        <v>9410.573</v>
      </c>
    </row>
    <row r="31" spans="1:11" ht="12.75">
      <c r="A31" s="923" t="s">
        <v>1211</v>
      </c>
      <c r="B31" s="924">
        <v>2732.5410090830237</v>
      </c>
      <c r="C31" s="924">
        <f t="shared" si="0"/>
        <v>7050.247549139376</v>
      </c>
      <c r="D31" s="924">
        <v>2755.896338130728</v>
      </c>
      <c r="E31" s="924">
        <v>65.7964503935468</v>
      </c>
      <c r="F31" s="924">
        <v>179.69376061510116</v>
      </c>
      <c r="G31" s="1290">
        <v>0</v>
      </c>
      <c r="H31" s="1290">
        <v>0</v>
      </c>
      <c r="I31" s="924">
        <v>571</v>
      </c>
      <c r="J31" s="924"/>
      <c r="K31" s="924">
        <v>4048.861</v>
      </c>
    </row>
    <row r="32" spans="1:11" ht="12.75">
      <c r="A32" s="923" t="s">
        <v>816</v>
      </c>
      <c r="B32" s="924">
        <v>90707.16423470301</v>
      </c>
      <c r="C32" s="924">
        <f t="shared" si="0"/>
        <v>152965.83918604377</v>
      </c>
      <c r="D32" s="924">
        <v>68846.41852764616</v>
      </c>
      <c r="E32" s="924">
        <v>8742.995542422197</v>
      </c>
      <c r="F32" s="924">
        <v>5835.554875975409</v>
      </c>
      <c r="G32" s="1290">
        <v>0</v>
      </c>
      <c r="H32" s="1290">
        <v>0</v>
      </c>
      <c r="I32" s="924">
        <v>13769</v>
      </c>
      <c r="J32" s="924"/>
      <c r="K32" s="924">
        <v>69540.87023999999</v>
      </c>
    </row>
    <row r="33" spans="1:11" ht="12.75">
      <c r="A33" s="923" t="s">
        <v>1214</v>
      </c>
      <c r="B33" s="924">
        <v>3268.743664185813</v>
      </c>
      <c r="C33" s="924">
        <f t="shared" si="0"/>
        <v>3406.1434640771777</v>
      </c>
      <c r="D33" s="924">
        <v>1802.3969966724505</v>
      </c>
      <c r="E33" s="924">
        <v>110.59700671086765</v>
      </c>
      <c r="F33" s="924">
        <v>218.70946069385937</v>
      </c>
      <c r="G33" s="1290">
        <v>0</v>
      </c>
      <c r="H33" s="1290">
        <v>0</v>
      </c>
      <c r="I33" s="924">
        <v>403</v>
      </c>
      <c r="J33" s="924"/>
      <c r="K33" s="924">
        <v>1274.44</v>
      </c>
    </row>
    <row r="34" spans="1:11" ht="12.75">
      <c r="A34" s="923" t="s">
        <v>20</v>
      </c>
      <c r="B34" s="924">
        <v>2854.3050798423214</v>
      </c>
      <c r="C34" s="924">
        <f t="shared" si="0"/>
        <v>8512.933114477328</v>
      </c>
      <c r="D34" s="924">
        <v>4588.132169252934</v>
      </c>
      <c r="E34" s="924">
        <v>244.31841866030888</v>
      </c>
      <c r="F34" s="924">
        <v>188.80152656408572</v>
      </c>
      <c r="G34" s="1290">
        <v>0</v>
      </c>
      <c r="H34" s="1290">
        <v>0</v>
      </c>
      <c r="I34" s="924">
        <v>681</v>
      </c>
      <c r="J34" s="924"/>
      <c r="K34" s="924">
        <v>3491.681</v>
      </c>
    </row>
    <row r="35" spans="1:11" ht="12.75">
      <c r="A35" s="923" t="s">
        <v>21</v>
      </c>
      <c r="B35" s="924">
        <v>8021.213249062827</v>
      </c>
      <c r="C35" s="924">
        <f t="shared" si="0"/>
        <v>7359.250115398724</v>
      </c>
      <c r="D35" s="924">
        <v>3825.9760899343573</v>
      </c>
      <c r="E35" s="924">
        <v>179.163229644935</v>
      </c>
      <c r="F35" s="924">
        <v>507.51179581943114</v>
      </c>
      <c r="G35" s="1290">
        <v>0</v>
      </c>
      <c r="H35" s="1290">
        <v>0</v>
      </c>
      <c r="I35" s="924">
        <v>917</v>
      </c>
      <c r="J35" s="924"/>
      <c r="K35" s="924">
        <v>2846.599</v>
      </c>
    </row>
    <row r="36" spans="1:11" ht="12.75">
      <c r="A36" s="923" t="s">
        <v>1379</v>
      </c>
      <c r="B36" s="924">
        <v>16691.568053252606</v>
      </c>
      <c r="C36" s="924">
        <f t="shared" si="0"/>
        <v>33174.21401607539</v>
      </c>
      <c r="D36" s="924">
        <v>19644.06933616469</v>
      </c>
      <c r="E36" s="924">
        <v>1967.8394411263223</v>
      </c>
      <c r="F36" s="924">
        <v>1085.5472387843781</v>
      </c>
      <c r="G36" s="1290">
        <v>0</v>
      </c>
      <c r="H36" s="1290">
        <v>0</v>
      </c>
      <c r="I36" s="924">
        <v>2179</v>
      </c>
      <c r="J36" s="924"/>
      <c r="K36" s="924">
        <v>10476.758</v>
      </c>
    </row>
    <row r="37" spans="1:11" ht="12.75">
      <c r="A37" s="923" t="s">
        <v>22</v>
      </c>
      <c r="B37" s="924">
        <v>4147.209502598844</v>
      </c>
      <c r="C37" s="924">
        <f t="shared" si="0"/>
        <v>9401.502288789583</v>
      </c>
      <c r="D37" s="924">
        <v>5580.405469621764</v>
      </c>
      <c r="E37" s="924">
        <v>191.74256813264134</v>
      </c>
      <c r="F37" s="924">
        <v>278.4022510351772</v>
      </c>
      <c r="G37" s="1290">
        <v>0</v>
      </c>
      <c r="H37" s="1290">
        <v>0</v>
      </c>
      <c r="I37" s="924">
        <v>1000</v>
      </c>
      <c r="J37" s="924"/>
      <c r="K37" s="924">
        <v>3350.952</v>
      </c>
    </row>
    <row r="38" spans="1:11" ht="12.75">
      <c r="A38" s="923" t="s">
        <v>1477</v>
      </c>
      <c r="B38" s="924">
        <v>70951.6220257753</v>
      </c>
      <c r="C38" s="924">
        <f t="shared" si="0"/>
        <v>154027.30374269836</v>
      </c>
      <c r="D38" s="924">
        <v>58406.9913960554</v>
      </c>
      <c r="E38" s="924">
        <v>4023.740750937314</v>
      </c>
      <c r="F38" s="924">
        <v>4764.284675705657</v>
      </c>
      <c r="G38" s="1290">
        <v>1687.79066</v>
      </c>
      <c r="H38" s="1290">
        <v>0</v>
      </c>
      <c r="I38" s="924">
        <v>11383</v>
      </c>
      <c r="J38" s="924"/>
      <c r="K38" s="924">
        <v>85144.49626</v>
      </c>
    </row>
    <row r="39" spans="1:11" ht="12.75">
      <c r="A39" s="923" t="s">
        <v>820</v>
      </c>
      <c r="B39" s="924">
        <v>6595.936597195268</v>
      </c>
      <c r="C39" s="924">
        <f t="shared" si="0"/>
        <v>7172.982430466513</v>
      </c>
      <c r="D39" s="924">
        <v>3279.869961509044</v>
      </c>
      <c r="E39" s="924">
        <v>400.22942407575067</v>
      </c>
      <c r="F39" s="924">
        <v>433.6650448817184</v>
      </c>
      <c r="G39" s="1290">
        <v>0</v>
      </c>
      <c r="H39" s="1290">
        <v>0</v>
      </c>
      <c r="I39" s="924">
        <v>718</v>
      </c>
      <c r="J39" s="924"/>
      <c r="K39" s="924">
        <v>3059.218</v>
      </c>
    </row>
    <row r="40" spans="1:11" ht="12.75">
      <c r="A40" s="923" t="s">
        <v>1221</v>
      </c>
      <c r="B40" s="924">
        <v>2572.5929935910963</v>
      </c>
      <c r="C40" s="924">
        <f aca="true" t="shared" si="1" ref="C40:C71">SUM(D40:H40)+K40</f>
        <v>3499.2349073372798</v>
      </c>
      <c r="D40" s="924">
        <v>1961.3049357950404</v>
      </c>
      <c r="E40" s="924">
        <v>73.2283664672705</v>
      </c>
      <c r="F40" s="924">
        <v>169.97060507496894</v>
      </c>
      <c r="G40" s="1290">
        <v>0</v>
      </c>
      <c r="H40" s="1290">
        <v>0</v>
      </c>
      <c r="I40" s="924">
        <v>348</v>
      </c>
      <c r="J40" s="924"/>
      <c r="K40" s="924">
        <v>1294.731</v>
      </c>
    </row>
    <row r="41" spans="1:11" ht="12.75">
      <c r="A41" s="923" t="s">
        <v>1223</v>
      </c>
      <c r="B41" s="924">
        <v>1784.1615185160792</v>
      </c>
      <c r="C41" s="924">
        <f t="shared" si="1"/>
        <v>4009.535164097978</v>
      </c>
      <c r="D41" s="924">
        <v>2025.0968376528988</v>
      </c>
      <c r="E41" s="924">
        <v>111.75496011165626</v>
      </c>
      <c r="F41" s="924">
        <v>121.41636633342279</v>
      </c>
      <c r="G41" s="1290">
        <v>0</v>
      </c>
      <c r="H41" s="1290">
        <v>0</v>
      </c>
      <c r="I41" s="924">
        <v>365</v>
      </c>
      <c r="J41" s="924"/>
      <c r="K41" s="924">
        <v>1751.267</v>
      </c>
    </row>
    <row r="42" spans="1:11" ht="12.75">
      <c r="A42" s="923" t="s">
        <v>1226</v>
      </c>
      <c r="B42" s="924">
        <v>2593.3208356277487</v>
      </c>
      <c r="C42" s="924">
        <f t="shared" si="1"/>
        <v>2553.958341875379</v>
      </c>
      <c r="D42" s="924">
        <v>1428.5989594176497</v>
      </c>
      <c r="E42" s="924">
        <v>103.37090087676026</v>
      </c>
      <c r="F42" s="924">
        <v>173.72448158096933</v>
      </c>
      <c r="G42" s="1290">
        <v>0</v>
      </c>
      <c r="H42" s="1290">
        <v>0</v>
      </c>
      <c r="I42" s="924">
        <v>253</v>
      </c>
      <c r="J42" s="924"/>
      <c r="K42" s="924">
        <v>848.264</v>
      </c>
    </row>
    <row r="43" spans="1:11" ht="12.75">
      <c r="A43" s="923" t="s">
        <v>23</v>
      </c>
      <c r="B43" s="924">
        <v>3970.662516575996</v>
      </c>
      <c r="C43" s="924">
        <f t="shared" si="1"/>
        <v>12106.783183358555</v>
      </c>
      <c r="D43" s="924">
        <v>4775.476778167469</v>
      </c>
      <c r="E43" s="924">
        <v>238.19393921404247</v>
      </c>
      <c r="F43" s="924">
        <v>257.41746597704383</v>
      </c>
      <c r="G43" s="1290">
        <v>0</v>
      </c>
      <c r="H43" s="1290">
        <v>0</v>
      </c>
      <c r="I43" s="924">
        <v>862</v>
      </c>
      <c r="J43" s="924"/>
      <c r="K43" s="924">
        <v>6835.695</v>
      </c>
    </row>
    <row r="44" spans="1:11" ht="12.75">
      <c r="A44" s="923" t="s">
        <v>24</v>
      </c>
      <c r="B44" s="924">
        <v>3182.9301157151467</v>
      </c>
      <c r="C44" s="924">
        <f t="shared" si="1"/>
        <v>6244.205950348476</v>
      </c>
      <c r="D44" s="924">
        <v>2736.8398761580593</v>
      </c>
      <c r="E44" s="924">
        <v>74.58996368410051</v>
      </c>
      <c r="F44" s="924">
        <v>203.94011050631684</v>
      </c>
      <c r="G44" s="1290">
        <v>0</v>
      </c>
      <c r="H44" s="1290">
        <v>0</v>
      </c>
      <c r="I44" s="924">
        <v>602</v>
      </c>
      <c r="J44" s="924"/>
      <c r="K44" s="924">
        <v>3228.836</v>
      </c>
    </row>
    <row r="45" spans="1:11" ht="12.75">
      <c r="A45" s="923" t="s">
        <v>1726</v>
      </c>
      <c r="B45" s="924">
        <v>1781.5625944843266</v>
      </c>
      <c r="C45" s="924">
        <f t="shared" si="1"/>
        <v>6452.06553551002</v>
      </c>
      <c r="D45" s="924">
        <v>1970.4418178602505</v>
      </c>
      <c r="E45" s="924">
        <v>62.51431867756039</v>
      </c>
      <c r="F45" s="924">
        <v>115.93939897220909</v>
      </c>
      <c r="G45" s="1290">
        <v>0</v>
      </c>
      <c r="H45" s="1290">
        <v>0</v>
      </c>
      <c r="I45" s="924">
        <v>310</v>
      </c>
      <c r="J45" s="924"/>
      <c r="K45" s="924">
        <v>4303.17</v>
      </c>
    </row>
    <row r="46" spans="1:11" ht="12.75">
      <c r="A46" s="923" t="s">
        <v>1007</v>
      </c>
      <c r="B46" s="924">
        <v>5413.379575298067</v>
      </c>
      <c r="C46" s="924">
        <f t="shared" si="1"/>
        <v>7770.693452210038</v>
      </c>
      <c r="D46" s="924">
        <v>3548.1852705185574</v>
      </c>
      <c r="E46" s="924">
        <v>230.93642023809892</v>
      </c>
      <c r="F46" s="924">
        <v>360.5567614533827</v>
      </c>
      <c r="G46" s="1290">
        <v>0</v>
      </c>
      <c r="H46" s="1290">
        <v>0</v>
      </c>
      <c r="I46" s="924">
        <v>880</v>
      </c>
      <c r="J46" s="924"/>
      <c r="K46" s="924">
        <v>3631.015</v>
      </c>
    </row>
    <row r="47" spans="1:11" ht="12.75">
      <c r="A47" s="923" t="s">
        <v>827</v>
      </c>
      <c r="B47" s="924">
        <v>3391.006478151363</v>
      </c>
      <c r="C47" s="924">
        <f t="shared" si="1"/>
        <v>12554.89406606826</v>
      </c>
      <c r="D47" s="924">
        <v>5197.616545754192</v>
      </c>
      <c r="E47" s="924">
        <v>212.01379352306043</v>
      </c>
      <c r="F47" s="924">
        <v>223.0787267910074</v>
      </c>
      <c r="G47" s="1290">
        <v>0</v>
      </c>
      <c r="H47" s="1290">
        <v>0</v>
      </c>
      <c r="I47" s="924">
        <v>953</v>
      </c>
      <c r="J47" s="924"/>
      <c r="K47" s="924">
        <v>6922.185</v>
      </c>
    </row>
    <row r="48" spans="1:11" ht="12.75">
      <c r="A48" s="923" t="s">
        <v>829</v>
      </c>
      <c r="B48" s="924">
        <v>8384.81452404126</v>
      </c>
      <c r="C48" s="924">
        <f t="shared" si="1"/>
        <v>15330.250777764115</v>
      </c>
      <c r="D48" s="924">
        <v>7649.1792801296615</v>
      </c>
      <c r="E48" s="924">
        <v>414.2754313236701</v>
      </c>
      <c r="F48" s="924">
        <v>579.0200663107831</v>
      </c>
      <c r="G48" s="1290">
        <v>0</v>
      </c>
      <c r="H48" s="1290">
        <v>0</v>
      </c>
      <c r="I48" s="924">
        <v>1741</v>
      </c>
      <c r="J48" s="924"/>
      <c r="K48" s="924">
        <v>6687.776</v>
      </c>
    </row>
    <row r="49" spans="1:11" ht="12.75">
      <c r="A49" s="923" t="s">
        <v>1109</v>
      </c>
      <c r="B49" s="924">
        <v>5182.0152048631435</v>
      </c>
      <c r="C49" s="924">
        <f t="shared" si="1"/>
        <v>7390.495502158211</v>
      </c>
      <c r="D49" s="924">
        <v>3511.8729571533154</v>
      </c>
      <c r="E49" s="924">
        <v>224.55088675105603</v>
      </c>
      <c r="F49" s="924">
        <v>338.27965825383933</v>
      </c>
      <c r="G49" s="1290">
        <v>0</v>
      </c>
      <c r="H49" s="1290">
        <v>0</v>
      </c>
      <c r="I49" s="924">
        <v>854</v>
      </c>
      <c r="J49" s="924"/>
      <c r="K49" s="924">
        <v>3315.792</v>
      </c>
    </row>
    <row r="50" spans="1:11" ht="12.75">
      <c r="A50" s="923" t="s">
        <v>925</v>
      </c>
      <c r="B50" s="924">
        <v>23408.160737467944</v>
      </c>
      <c r="C50" s="924">
        <f t="shared" si="1"/>
        <v>31821.70346189056</v>
      </c>
      <c r="D50" s="924">
        <v>13750.670907514814</v>
      </c>
      <c r="E50" s="924">
        <v>1317.8777058765663</v>
      </c>
      <c r="F50" s="924">
        <v>1522.4738484991788</v>
      </c>
      <c r="G50" s="1290">
        <v>0</v>
      </c>
      <c r="H50" s="1290">
        <v>0</v>
      </c>
      <c r="I50" s="924">
        <v>3755</v>
      </c>
      <c r="J50" s="924"/>
      <c r="K50" s="924">
        <v>15230.681</v>
      </c>
    </row>
    <row r="51" spans="1:11" ht="12.75">
      <c r="A51" s="923" t="s">
        <v>1436</v>
      </c>
      <c r="B51" s="924">
        <v>6383.894965336918</v>
      </c>
      <c r="C51" s="924">
        <f t="shared" si="1"/>
        <v>22530.19642623506</v>
      </c>
      <c r="D51" s="924">
        <v>10469.946264294611</v>
      </c>
      <c r="E51" s="924">
        <v>479.2118115579782</v>
      </c>
      <c r="F51" s="924">
        <v>423.8803503824714</v>
      </c>
      <c r="G51" s="1290">
        <v>0</v>
      </c>
      <c r="H51" s="1290">
        <v>0</v>
      </c>
      <c r="I51" s="924">
        <v>2011</v>
      </c>
      <c r="J51" s="924"/>
      <c r="K51" s="924">
        <v>11157.158</v>
      </c>
    </row>
    <row r="52" spans="1:11" ht="12.75">
      <c r="A52" s="923" t="s">
        <v>25</v>
      </c>
      <c r="B52" s="924">
        <v>15716.906753324016</v>
      </c>
      <c r="C52" s="924">
        <f t="shared" si="1"/>
        <v>22841.166224498545</v>
      </c>
      <c r="D52" s="924">
        <v>11473.975240156797</v>
      </c>
      <c r="E52" s="924">
        <v>963.8136849703288</v>
      </c>
      <c r="F52" s="924">
        <v>1016.93129937142</v>
      </c>
      <c r="G52" s="1290">
        <v>0</v>
      </c>
      <c r="H52" s="1290">
        <v>0</v>
      </c>
      <c r="I52" s="924">
        <v>1961</v>
      </c>
      <c r="J52" s="924"/>
      <c r="K52" s="924">
        <v>9386.446</v>
      </c>
    </row>
    <row r="53" spans="1:11" ht="12.75">
      <c r="A53" s="923" t="s">
        <v>1319</v>
      </c>
      <c r="B53" s="924">
        <v>4702.334733047292</v>
      </c>
      <c r="C53" s="924">
        <f t="shared" si="1"/>
        <v>5851.22509856856</v>
      </c>
      <c r="D53" s="924">
        <v>2927.16015627337</v>
      </c>
      <c r="E53" s="924">
        <v>93.85921817112438</v>
      </c>
      <c r="F53" s="924">
        <v>308.37172412406574</v>
      </c>
      <c r="G53" s="1290">
        <v>0</v>
      </c>
      <c r="H53" s="1290">
        <v>0</v>
      </c>
      <c r="I53" s="924">
        <v>539</v>
      </c>
      <c r="J53" s="924"/>
      <c r="K53" s="924">
        <v>2521.834</v>
      </c>
    </row>
    <row r="54" spans="1:11" ht="12.75">
      <c r="A54" s="923" t="s">
        <v>26</v>
      </c>
      <c r="B54" s="924">
        <v>29059.777080966527</v>
      </c>
      <c r="C54" s="924">
        <f t="shared" si="1"/>
        <v>36029.51096546912</v>
      </c>
      <c r="D54" s="924">
        <v>17221.632694551026</v>
      </c>
      <c r="E54" s="924">
        <v>1496.4689996977256</v>
      </c>
      <c r="F54" s="924">
        <v>1917.2462712203683</v>
      </c>
      <c r="G54" s="1290">
        <v>0</v>
      </c>
      <c r="H54" s="1290">
        <v>0</v>
      </c>
      <c r="I54" s="924">
        <v>4453</v>
      </c>
      <c r="J54" s="924"/>
      <c r="K54" s="924">
        <v>15394.163</v>
      </c>
    </row>
    <row r="55" spans="1:11" ht="12.75">
      <c r="A55" s="923" t="s">
        <v>1389</v>
      </c>
      <c r="B55" s="924">
        <v>39064.457747770415</v>
      </c>
      <c r="C55" s="924">
        <f t="shared" si="1"/>
        <v>52607.751029287574</v>
      </c>
      <c r="D55" s="924">
        <v>25900.983261245427</v>
      </c>
      <c r="E55" s="924">
        <v>2244.81127911944</v>
      </c>
      <c r="F55" s="924">
        <v>2638.667488922708</v>
      </c>
      <c r="G55" s="1290">
        <v>0</v>
      </c>
      <c r="H55" s="1290">
        <v>0</v>
      </c>
      <c r="I55" s="924">
        <v>5136</v>
      </c>
      <c r="J55" s="924"/>
      <c r="K55" s="924">
        <v>21823.289</v>
      </c>
    </row>
    <row r="56" spans="1:11" ht="12.75">
      <c r="A56" s="923" t="s">
        <v>27</v>
      </c>
      <c r="B56" s="924">
        <v>4256.645415785552</v>
      </c>
      <c r="C56" s="924">
        <f t="shared" si="1"/>
        <v>5448.620313280375</v>
      </c>
      <c r="D56" s="924">
        <v>2436.8111105351663</v>
      </c>
      <c r="E56" s="924">
        <v>124.07974382931084</v>
      </c>
      <c r="F56" s="924">
        <v>275.57145891589823</v>
      </c>
      <c r="G56" s="1290">
        <v>0</v>
      </c>
      <c r="H56" s="1290">
        <v>0</v>
      </c>
      <c r="I56" s="924">
        <v>419</v>
      </c>
      <c r="J56" s="924"/>
      <c r="K56" s="924">
        <v>2612.158</v>
      </c>
    </row>
    <row r="57" spans="1:11" ht="12.75">
      <c r="A57" s="923" t="s">
        <v>28</v>
      </c>
      <c r="B57" s="924">
        <v>26615.990855701857</v>
      </c>
      <c r="C57" s="924">
        <f t="shared" si="1"/>
        <v>47967.00570582309</v>
      </c>
      <c r="D57" s="924">
        <v>23535.978594592692</v>
      </c>
      <c r="E57" s="924">
        <v>1267.1942263415815</v>
      </c>
      <c r="F57" s="924">
        <v>1812.383884888816</v>
      </c>
      <c r="G57" s="1290">
        <v>0</v>
      </c>
      <c r="H57" s="1290">
        <v>0</v>
      </c>
      <c r="I57" s="924">
        <v>6057</v>
      </c>
      <c r="J57" s="924"/>
      <c r="K57" s="924">
        <v>21351.449</v>
      </c>
    </row>
    <row r="58" spans="1:11" ht="12.75">
      <c r="A58" s="923" t="s">
        <v>1663</v>
      </c>
      <c r="B58" s="924">
        <v>6716.439205893828</v>
      </c>
      <c r="C58" s="924">
        <f t="shared" si="1"/>
        <v>7866.875979889954</v>
      </c>
      <c r="D58" s="924">
        <v>4272.455529928927</v>
      </c>
      <c r="E58" s="924">
        <v>233.39206136025774</v>
      </c>
      <c r="F58" s="924">
        <v>447.6343886007691</v>
      </c>
      <c r="G58" s="1290">
        <v>0</v>
      </c>
      <c r="H58" s="1290">
        <v>0</v>
      </c>
      <c r="I58" s="924">
        <v>850</v>
      </c>
      <c r="J58" s="924"/>
      <c r="K58" s="924">
        <v>2913.394</v>
      </c>
    </row>
    <row r="59" spans="1:11" ht="12.75">
      <c r="A59" s="923" t="s">
        <v>29</v>
      </c>
      <c r="B59" s="924">
        <v>14149.684112919489</v>
      </c>
      <c r="C59" s="924">
        <f t="shared" si="1"/>
        <v>17422.83357433723</v>
      </c>
      <c r="D59" s="924">
        <v>8475.603774241144</v>
      </c>
      <c r="E59" s="924">
        <v>650.3809382115007</v>
      </c>
      <c r="F59" s="924">
        <v>886.7148618845864</v>
      </c>
      <c r="G59" s="1290">
        <v>0</v>
      </c>
      <c r="H59" s="1290">
        <v>0</v>
      </c>
      <c r="I59" s="924">
        <v>1571</v>
      </c>
      <c r="J59" s="924"/>
      <c r="K59" s="924">
        <v>7410.134</v>
      </c>
    </row>
    <row r="60" spans="1:11" ht="12.75">
      <c r="A60" s="923" t="s">
        <v>30</v>
      </c>
      <c r="B60" s="924">
        <v>2515.8942031916317</v>
      </c>
      <c r="C60" s="924">
        <f t="shared" si="1"/>
        <v>5770.1074811938815</v>
      </c>
      <c r="D60" s="924">
        <v>3064.1292370949077</v>
      </c>
      <c r="E60" s="924">
        <v>115.04142467479248</v>
      </c>
      <c r="F60" s="924">
        <v>167.93981942418185</v>
      </c>
      <c r="G60" s="1290">
        <v>0</v>
      </c>
      <c r="H60" s="1290">
        <v>0</v>
      </c>
      <c r="I60" s="924">
        <v>575</v>
      </c>
      <c r="J60" s="924"/>
      <c r="K60" s="924">
        <v>2422.997</v>
      </c>
    </row>
    <row r="61" spans="1:11" ht="12.75">
      <c r="A61" s="923" t="s">
        <v>1495</v>
      </c>
      <c r="B61" s="924">
        <v>3265.6328213618135</v>
      </c>
      <c r="C61" s="924">
        <f t="shared" si="1"/>
        <v>4701.274465089224</v>
      </c>
      <c r="D61" s="924">
        <v>2527.0342724285365</v>
      </c>
      <c r="E61" s="924">
        <v>118.69726445745061</v>
      </c>
      <c r="F61" s="924">
        <v>219.44792820323653</v>
      </c>
      <c r="G61" s="1290">
        <v>0</v>
      </c>
      <c r="H61" s="1290">
        <v>0</v>
      </c>
      <c r="I61" s="924">
        <v>512</v>
      </c>
      <c r="J61" s="924"/>
      <c r="K61" s="924">
        <v>1836.095</v>
      </c>
    </row>
    <row r="62" spans="1:11" ht="12.75">
      <c r="A62" s="923" t="s">
        <v>1321</v>
      </c>
      <c r="B62" s="924">
        <v>9556.066774444653</v>
      </c>
      <c r="C62" s="924">
        <f t="shared" si="1"/>
        <v>14504.046138304035</v>
      </c>
      <c r="D62" s="924">
        <v>6823.180606087795</v>
      </c>
      <c r="E62" s="924">
        <v>567.9615197276809</v>
      </c>
      <c r="F62" s="924">
        <v>638.9590124885599</v>
      </c>
      <c r="G62" s="1290">
        <v>0</v>
      </c>
      <c r="H62" s="1290">
        <v>0</v>
      </c>
      <c r="I62" s="924">
        <v>1190</v>
      </c>
      <c r="J62" s="924"/>
      <c r="K62" s="924">
        <v>6473.945</v>
      </c>
    </row>
    <row r="63" spans="1:11" ht="12.75">
      <c r="A63" s="923" t="s">
        <v>1031</v>
      </c>
      <c r="B63" s="924">
        <v>1843.6536989564886</v>
      </c>
      <c r="C63" s="924">
        <f t="shared" si="1"/>
        <v>3366.9731147542616</v>
      </c>
      <c r="D63" s="924">
        <v>1705.9811943380794</v>
      </c>
      <c r="E63" s="924">
        <v>63.704768431972624</v>
      </c>
      <c r="F63" s="924">
        <v>123.4471519842099</v>
      </c>
      <c r="G63" s="1290">
        <v>0</v>
      </c>
      <c r="H63" s="1290">
        <v>0</v>
      </c>
      <c r="I63" s="924">
        <v>433</v>
      </c>
      <c r="J63" s="924"/>
      <c r="K63" s="924">
        <v>1473.84</v>
      </c>
    </row>
    <row r="64" spans="1:11" ht="12.75">
      <c r="A64" s="923" t="s">
        <v>846</v>
      </c>
      <c r="B64" s="924">
        <v>56863.246037133336</v>
      </c>
      <c r="C64" s="924">
        <f t="shared" si="1"/>
        <v>156210.6599399369</v>
      </c>
      <c r="D64" s="924">
        <v>61862.028526345246</v>
      </c>
      <c r="E64" s="924">
        <v>5566.853933414607</v>
      </c>
      <c r="F64" s="924">
        <v>3869.5082101770354</v>
      </c>
      <c r="G64" s="1290">
        <v>1844.89201</v>
      </c>
      <c r="H64" s="1290">
        <v>1008.4787299999999</v>
      </c>
      <c r="I64" s="924">
        <v>12035</v>
      </c>
      <c r="J64" s="924"/>
      <c r="K64" s="924">
        <v>82058.89853</v>
      </c>
    </row>
    <row r="65" spans="1:11" ht="12.75">
      <c r="A65" s="923" t="s">
        <v>1248</v>
      </c>
      <c r="B65" s="924">
        <v>1514.230196117856</v>
      </c>
      <c r="C65" s="924">
        <f t="shared" si="1"/>
        <v>3944.4951234002992</v>
      </c>
      <c r="D65" s="924">
        <v>2023.8082250136533</v>
      </c>
      <c r="E65" s="924">
        <v>59.442330048340104</v>
      </c>
      <c r="F65" s="924">
        <v>98.83156833830563</v>
      </c>
      <c r="G65" s="1290">
        <v>0</v>
      </c>
      <c r="H65" s="1290">
        <v>0</v>
      </c>
      <c r="I65" s="924">
        <v>365</v>
      </c>
      <c r="J65" s="924"/>
      <c r="K65" s="924">
        <v>1762.413</v>
      </c>
    </row>
    <row r="66" spans="1:11" ht="12.75">
      <c r="A66" s="923" t="s">
        <v>31</v>
      </c>
      <c r="B66" s="924">
        <v>3216.0109331827766</v>
      </c>
      <c r="C66" s="924">
        <f t="shared" si="1"/>
        <v>4655.580238242659</v>
      </c>
      <c r="D66" s="924">
        <v>2159.7806841008255</v>
      </c>
      <c r="E66" s="924">
        <v>96.75897612613944</v>
      </c>
      <c r="F66" s="924">
        <v>204.67857801569397</v>
      </c>
      <c r="G66" s="1290">
        <v>0</v>
      </c>
      <c r="H66" s="1290">
        <v>0</v>
      </c>
      <c r="I66" s="924">
        <v>536</v>
      </c>
      <c r="J66" s="924"/>
      <c r="K66" s="924">
        <v>2194.362</v>
      </c>
    </row>
    <row r="67" spans="1:11" ht="12.75">
      <c r="A67" s="923" t="s">
        <v>32</v>
      </c>
      <c r="B67" s="924">
        <v>7890.212456397524</v>
      </c>
      <c r="C67" s="924">
        <f t="shared" si="1"/>
        <v>13588.344286652042</v>
      </c>
      <c r="D67" s="924">
        <v>7119.310076501767</v>
      </c>
      <c r="E67" s="924">
        <v>549.7029018383519</v>
      </c>
      <c r="F67" s="924">
        <v>523.3273083119246</v>
      </c>
      <c r="G67" s="1290">
        <v>0</v>
      </c>
      <c r="H67" s="1290">
        <v>0</v>
      </c>
      <c r="I67" s="924">
        <v>1543</v>
      </c>
      <c r="J67" s="924"/>
      <c r="K67" s="924">
        <v>5396.004</v>
      </c>
    </row>
    <row r="68" spans="1:11" ht="12.75">
      <c r="A68" s="923" t="s">
        <v>1437</v>
      </c>
      <c r="B68" s="924">
        <v>1411.6453060813424</v>
      </c>
      <c r="C68" s="924">
        <f t="shared" si="1"/>
        <v>2105.1859743201576</v>
      </c>
      <c r="D68" s="924">
        <v>1141.1927172869748</v>
      </c>
      <c r="E68" s="924">
        <v>46.51636378864839</v>
      </c>
      <c r="F68" s="924">
        <v>91.44689324453435</v>
      </c>
      <c r="G68" s="1290">
        <v>0</v>
      </c>
      <c r="H68" s="1290">
        <v>0</v>
      </c>
      <c r="I68" s="924">
        <v>265</v>
      </c>
      <c r="J68" s="924"/>
      <c r="K68" s="924">
        <v>826.03</v>
      </c>
    </row>
    <row r="69" spans="1:11" ht="12.75">
      <c r="A69" s="923" t="s">
        <v>1043</v>
      </c>
      <c r="B69" s="924">
        <v>4530.435698789273</v>
      </c>
      <c r="C69" s="924">
        <f t="shared" si="1"/>
        <v>5788.387926599629</v>
      </c>
      <c r="D69" s="924">
        <v>3012.6394798197452</v>
      </c>
      <c r="E69" s="924">
        <v>234.39836511080276</v>
      </c>
      <c r="F69" s="924">
        <v>295.5100816690807</v>
      </c>
      <c r="G69" s="1290">
        <v>0</v>
      </c>
      <c r="H69" s="1290">
        <v>0</v>
      </c>
      <c r="I69" s="924">
        <v>715</v>
      </c>
      <c r="J69" s="924"/>
      <c r="K69" s="924">
        <v>2245.84</v>
      </c>
    </row>
    <row r="70" spans="1:11" ht="12.75">
      <c r="A70" s="923" t="s">
        <v>1669</v>
      </c>
      <c r="B70" s="924">
        <v>1878.2455648742819</v>
      </c>
      <c r="C70" s="924">
        <f t="shared" si="1"/>
        <v>2080.1618568937956</v>
      </c>
      <c r="D70" s="924">
        <v>1048.1682676499101</v>
      </c>
      <c r="E70" s="924">
        <v>83.36072952711767</v>
      </c>
      <c r="F70" s="924">
        <v>125.35485971676748</v>
      </c>
      <c r="G70" s="1290">
        <v>0</v>
      </c>
      <c r="H70" s="1290">
        <v>0</v>
      </c>
      <c r="I70" s="924">
        <v>224</v>
      </c>
      <c r="J70" s="924"/>
      <c r="K70" s="924">
        <v>823.278</v>
      </c>
    </row>
    <row r="71" spans="1:11" ht="12.75">
      <c r="A71" s="923" t="s">
        <v>1257</v>
      </c>
      <c r="B71" s="924">
        <v>3126.8986409524077</v>
      </c>
      <c r="C71" s="924">
        <f t="shared" si="1"/>
        <v>5999.9817822020705</v>
      </c>
      <c r="D71" s="924">
        <v>2917.62888371511</v>
      </c>
      <c r="E71" s="924">
        <v>136.9764633707413</v>
      </c>
      <c r="F71" s="924">
        <v>206.0324351162187</v>
      </c>
      <c r="G71" s="1290">
        <v>0</v>
      </c>
      <c r="H71" s="1290">
        <v>0</v>
      </c>
      <c r="I71" s="924">
        <v>571</v>
      </c>
      <c r="J71" s="924"/>
      <c r="K71" s="924">
        <v>2739.344</v>
      </c>
    </row>
    <row r="72" spans="1:11" ht="12.75">
      <c r="A72" s="923" t="s">
        <v>33</v>
      </c>
      <c r="B72" s="924">
        <v>5765.72324873675</v>
      </c>
      <c r="C72" s="924">
        <f aca="true" t="shared" si="2" ref="C72:C95">SUM(D72:H72)+K72</f>
        <v>11632.596063382818</v>
      </c>
      <c r="D72" s="924">
        <v>4400.715576469487</v>
      </c>
      <c r="E72" s="924">
        <v>215.4811544547015</v>
      </c>
      <c r="F72" s="924">
        <v>374.09533245863</v>
      </c>
      <c r="G72" s="1290">
        <v>0</v>
      </c>
      <c r="H72" s="1290">
        <v>0</v>
      </c>
      <c r="I72" s="924">
        <v>910</v>
      </c>
      <c r="J72" s="924"/>
      <c r="K72" s="924">
        <v>6642.304</v>
      </c>
    </row>
    <row r="73" spans="1:11" ht="12.75">
      <c r="A73" s="923" t="s">
        <v>854</v>
      </c>
      <c r="B73" s="924">
        <v>2800.5685829912777</v>
      </c>
      <c r="C73" s="924">
        <f t="shared" si="2"/>
        <v>11391.437799810861</v>
      </c>
      <c r="D73" s="924">
        <v>3610.2809890991084</v>
      </c>
      <c r="E73" s="924">
        <v>135.15125150888088</v>
      </c>
      <c r="F73" s="924">
        <v>183.32455920287202</v>
      </c>
      <c r="G73" s="1290">
        <v>0</v>
      </c>
      <c r="H73" s="1290">
        <v>0</v>
      </c>
      <c r="I73" s="924">
        <v>751</v>
      </c>
      <c r="J73" s="924"/>
      <c r="K73" s="924">
        <v>7462.681</v>
      </c>
    </row>
    <row r="74" spans="1:11" ht="12.75">
      <c r="A74" s="923" t="s">
        <v>34</v>
      </c>
      <c r="B74" s="924">
        <v>13819.820716853721</v>
      </c>
      <c r="C74" s="924">
        <f t="shared" si="2"/>
        <v>18806.37718602836</v>
      </c>
      <c r="D74" s="924">
        <v>9073.66096501704</v>
      </c>
      <c r="E74" s="924">
        <v>840.2517163754211</v>
      </c>
      <c r="F74" s="924">
        <v>890.0995046358981</v>
      </c>
      <c r="G74" s="1290">
        <v>0</v>
      </c>
      <c r="H74" s="1290">
        <v>0</v>
      </c>
      <c r="I74" s="924">
        <v>2072</v>
      </c>
      <c r="J74" s="924"/>
      <c r="K74" s="924">
        <v>8002.365</v>
      </c>
    </row>
    <row r="75" spans="1:11" ht="12.75">
      <c r="A75" s="923" t="s">
        <v>35</v>
      </c>
      <c r="B75" s="924">
        <v>4220.249248448898</v>
      </c>
      <c r="C75" s="924">
        <f t="shared" si="2"/>
        <v>8173.815720242925</v>
      </c>
      <c r="D75" s="924">
        <v>3803.2352705021935</v>
      </c>
      <c r="E75" s="924">
        <v>136.9342181110306</v>
      </c>
      <c r="F75" s="924">
        <v>276.00223162970155</v>
      </c>
      <c r="G75" s="1290">
        <v>0</v>
      </c>
      <c r="H75" s="1290">
        <v>0</v>
      </c>
      <c r="I75" s="924">
        <v>695</v>
      </c>
      <c r="J75" s="924"/>
      <c r="K75" s="924">
        <v>3957.644</v>
      </c>
    </row>
    <row r="76" spans="1:11" ht="12.75">
      <c r="A76" s="923" t="s">
        <v>1442</v>
      </c>
      <c r="B76" s="924">
        <v>2440.6572914857247</v>
      </c>
      <c r="C76" s="924">
        <f t="shared" si="2"/>
        <v>2377.8173481012514</v>
      </c>
      <c r="D76" s="924">
        <v>1439.376262608194</v>
      </c>
      <c r="E76" s="924">
        <v>90.85980473166353</v>
      </c>
      <c r="F76" s="924">
        <v>158.40128076139396</v>
      </c>
      <c r="G76" s="1290">
        <v>0</v>
      </c>
      <c r="H76" s="1290">
        <v>0</v>
      </c>
      <c r="I76" s="924">
        <v>344</v>
      </c>
      <c r="J76" s="924"/>
      <c r="K76" s="924">
        <v>689.18</v>
      </c>
    </row>
    <row r="77" spans="1:11" ht="12.75">
      <c r="A77" s="923" t="s">
        <v>1160</v>
      </c>
      <c r="B77" s="924">
        <v>13531.815717969217</v>
      </c>
      <c r="C77" s="924">
        <f t="shared" si="2"/>
        <v>19333.354105151047</v>
      </c>
      <c r="D77" s="924">
        <v>9111.253780163059</v>
      </c>
      <c r="E77" s="924">
        <v>607.6222361135311</v>
      </c>
      <c r="F77" s="924">
        <v>895.7610888744562</v>
      </c>
      <c r="G77" s="1290">
        <v>0</v>
      </c>
      <c r="H77" s="1290">
        <v>0</v>
      </c>
      <c r="I77" s="924">
        <v>2627</v>
      </c>
      <c r="J77" s="924"/>
      <c r="K77" s="924">
        <v>8718.717</v>
      </c>
    </row>
    <row r="78" spans="1:11" ht="12.75">
      <c r="A78" s="923" t="s">
        <v>36</v>
      </c>
      <c r="B78" s="924">
        <v>8088.215007894095</v>
      </c>
      <c r="C78" s="924">
        <f t="shared" si="2"/>
        <v>33299.26506331828</v>
      </c>
      <c r="D78" s="924">
        <v>9452.077122312567</v>
      </c>
      <c r="E78" s="924">
        <v>354.0477727294256</v>
      </c>
      <c r="F78" s="924">
        <v>536.9274182762867</v>
      </c>
      <c r="G78" s="1290">
        <v>0</v>
      </c>
      <c r="H78" s="1290">
        <v>0</v>
      </c>
      <c r="I78" s="924">
        <v>2894</v>
      </c>
      <c r="J78" s="924"/>
      <c r="K78" s="924">
        <v>22956.21275</v>
      </c>
    </row>
    <row r="79" spans="1:11" ht="12.75">
      <c r="A79" s="923" t="s">
        <v>37</v>
      </c>
      <c r="B79" s="924">
        <v>5544.320502784283</v>
      </c>
      <c r="C79" s="924">
        <f t="shared" si="2"/>
        <v>7187.128537802157</v>
      </c>
      <c r="D79" s="924">
        <v>3762.649548581152</v>
      </c>
      <c r="E79" s="924">
        <v>283.7668255358182</v>
      </c>
      <c r="F79" s="924">
        <v>372.2491636851872</v>
      </c>
      <c r="G79" s="1290">
        <v>0</v>
      </c>
      <c r="H79" s="1290">
        <v>0</v>
      </c>
      <c r="I79" s="924">
        <v>845</v>
      </c>
      <c r="J79" s="924"/>
      <c r="K79" s="924">
        <v>2768.463</v>
      </c>
    </row>
    <row r="80" spans="1:11" ht="12.75">
      <c r="A80" s="923" t="s">
        <v>38</v>
      </c>
      <c r="B80" s="924">
        <v>7979.381319169169</v>
      </c>
      <c r="C80" s="924">
        <f t="shared" si="2"/>
        <v>26037.735132621037</v>
      </c>
      <c r="D80" s="924">
        <v>11540.68400949153</v>
      </c>
      <c r="E80" s="924">
        <v>502.95473072718823</v>
      </c>
      <c r="F80" s="924">
        <v>533.7273924023192</v>
      </c>
      <c r="G80" s="1290">
        <v>0</v>
      </c>
      <c r="H80" s="1290">
        <v>0</v>
      </c>
      <c r="I80" s="924">
        <v>2173</v>
      </c>
      <c r="J80" s="924"/>
      <c r="K80" s="924">
        <v>13460.369</v>
      </c>
    </row>
    <row r="81" spans="1:11" ht="12.75">
      <c r="A81" s="923" t="s">
        <v>2284</v>
      </c>
      <c r="B81" s="924">
        <v>5482.454095561651</v>
      </c>
      <c r="C81" s="924">
        <f t="shared" si="2"/>
        <v>7145.960085038269</v>
      </c>
      <c r="D81" s="924">
        <v>3463.848564158988</v>
      </c>
      <c r="E81" s="924">
        <v>275.58749332875107</v>
      </c>
      <c r="F81" s="924">
        <v>364.9260275505307</v>
      </c>
      <c r="G81" s="1290">
        <v>0</v>
      </c>
      <c r="H81" s="1290">
        <v>0</v>
      </c>
      <c r="I81" s="924">
        <v>822</v>
      </c>
      <c r="J81" s="924"/>
      <c r="K81" s="924">
        <v>3041.598</v>
      </c>
    </row>
    <row r="82" spans="1:11" ht="12.75">
      <c r="A82" s="923" t="s">
        <v>1265</v>
      </c>
      <c r="B82" s="924">
        <v>4135.842655523642</v>
      </c>
      <c r="C82" s="924">
        <f t="shared" si="2"/>
        <v>5747.001601411595</v>
      </c>
      <c r="D82" s="924">
        <v>2587.856586229471</v>
      </c>
      <c r="E82" s="924">
        <v>244.31733544852142</v>
      </c>
      <c r="F82" s="924">
        <v>274.34067973360305</v>
      </c>
      <c r="G82" s="1290">
        <v>0</v>
      </c>
      <c r="H82" s="1290">
        <v>0</v>
      </c>
      <c r="I82" s="924">
        <v>502</v>
      </c>
      <c r="J82" s="924"/>
      <c r="K82" s="924">
        <v>2640.487</v>
      </c>
    </row>
    <row r="83" spans="1:11" ht="12.75">
      <c r="A83" s="923" t="s">
        <v>2402</v>
      </c>
      <c r="B83" s="924">
        <v>36919.1001247915</v>
      </c>
      <c r="C83" s="924">
        <f t="shared" si="2"/>
        <v>55263.15991454199</v>
      </c>
      <c r="D83" s="924">
        <v>26585.528563589767</v>
      </c>
      <c r="E83" s="924">
        <v>1800.3304871026078</v>
      </c>
      <c r="F83" s="924">
        <v>2485.2508638496092</v>
      </c>
      <c r="G83" s="1290">
        <v>0</v>
      </c>
      <c r="H83" s="1290">
        <v>0</v>
      </c>
      <c r="I83" s="924">
        <v>6138</v>
      </c>
      <c r="J83" s="924"/>
      <c r="K83" s="924">
        <v>24392.05</v>
      </c>
    </row>
    <row r="84" spans="1:11" ht="12.75">
      <c r="A84" s="923" t="s">
        <v>1821</v>
      </c>
      <c r="B84" s="925">
        <v>51090.02469226439</v>
      </c>
      <c r="C84" s="924">
        <f t="shared" si="2"/>
        <v>76408.84055529872</v>
      </c>
      <c r="D84" s="924">
        <v>37318.16120111648</v>
      </c>
      <c r="E84" s="924">
        <v>2840.9308892619947</v>
      </c>
      <c r="F84" s="924">
        <v>3406.304464920232</v>
      </c>
      <c r="G84" s="1290">
        <v>0</v>
      </c>
      <c r="H84" s="1290">
        <v>0</v>
      </c>
      <c r="I84" s="924">
        <v>7432</v>
      </c>
      <c r="J84" s="924"/>
      <c r="K84" s="924">
        <v>32843.444</v>
      </c>
    </row>
    <row r="85" spans="1:11" ht="12.75">
      <c r="A85" s="923" t="s">
        <v>39</v>
      </c>
      <c r="B85" s="924">
        <v>24786.496200384077</v>
      </c>
      <c r="C85" s="924">
        <f t="shared" si="2"/>
        <v>35942.278990293</v>
      </c>
      <c r="D85" s="924">
        <v>18099.033934139512</v>
      </c>
      <c r="E85" s="924">
        <v>921.5846734364245</v>
      </c>
      <c r="F85" s="924">
        <v>1674.1673827170637</v>
      </c>
      <c r="G85" s="1290">
        <v>0</v>
      </c>
      <c r="H85" s="1290">
        <v>0</v>
      </c>
      <c r="I85" s="924">
        <v>4420</v>
      </c>
      <c r="J85" s="924"/>
      <c r="K85" s="924">
        <v>15247.493</v>
      </c>
    </row>
    <row r="86" spans="1:11" ht="12.75">
      <c r="A86" s="923" t="s">
        <v>40</v>
      </c>
      <c r="B86" s="924">
        <v>8871.55244999401</v>
      </c>
      <c r="C86" s="924">
        <f t="shared" si="2"/>
        <v>14835.562764588773</v>
      </c>
      <c r="D86" s="924">
        <v>7800.738781479432</v>
      </c>
      <c r="E86" s="924">
        <v>245.69301441858835</v>
      </c>
      <c r="F86" s="924">
        <v>585.973968690751</v>
      </c>
      <c r="G86" s="1290">
        <v>0</v>
      </c>
      <c r="H86" s="1290">
        <v>0</v>
      </c>
      <c r="I86" s="924">
        <v>1839</v>
      </c>
      <c r="J86" s="924"/>
      <c r="K86" s="924">
        <v>6203.157</v>
      </c>
    </row>
    <row r="87" spans="1:11" ht="12.75">
      <c r="A87" s="923" t="s">
        <v>870</v>
      </c>
      <c r="B87" s="924">
        <v>3686.5346595437786</v>
      </c>
      <c r="C87" s="924">
        <f t="shared" si="2"/>
        <v>3398.748304771961</v>
      </c>
      <c r="D87" s="924">
        <v>2198.138961514847</v>
      </c>
      <c r="E87" s="924">
        <v>143.1312727470564</v>
      </c>
      <c r="F87" s="924">
        <v>237.04807051005804</v>
      </c>
      <c r="G87" s="1290">
        <v>0</v>
      </c>
      <c r="H87" s="1290">
        <v>0</v>
      </c>
      <c r="I87" s="924">
        <v>303</v>
      </c>
      <c r="J87" s="924"/>
      <c r="K87" s="924">
        <v>820.43</v>
      </c>
    </row>
    <row r="88" spans="1:11" ht="12.75">
      <c r="A88" s="923" t="s">
        <v>41</v>
      </c>
      <c r="B88" s="924">
        <v>2845.4050724744757</v>
      </c>
      <c r="C88" s="924">
        <f t="shared" si="2"/>
        <v>4620.574066793527</v>
      </c>
      <c r="D88" s="924">
        <v>2078.6305312622226</v>
      </c>
      <c r="E88" s="924">
        <v>87.76615186669416</v>
      </c>
      <c r="F88" s="924">
        <v>190.15538366461044</v>
      </c>
      <c r="G88" s="1290">
        <v>0</v>
      </c>
      <c r="H88" s="1290">
        <v>0</v>
      </c>
      <c r="I88" s="924">
        <v>405</v>
      </c>
      <c r="J88" s="924"/>
      <c r="K88" s="924">
        <v>2264.022</v>
      </c>
    </row>
    <row r="89" spans="1:11" ht="12.75">
      <c r="A89" s="923" t="s">
        <v>42</v>
      </c>
      <c r="B89" s="924">
        <v>1210.2592226188226</v>
      </c>
      <c r="C89" s="924">
        <f t="shared" si="2"/>
        <v>4572.448456677516</v>
      </c>
      <c r="D89" s="924">
        <v>1571.7586529655712</v>
      </c>
      <c r="E89" s="924">
        <v>62.075617903641415</v>
      </c>
      <c r="F89" s="924">
        <v>80.06218580830362</v>
      </c>
      <c r="G89" s="1290">
        <v>0</v>
      </c>
      <c r="H89" s="1290">
        <v>0</v>
      </c>
      <c r="I89" s="924">
        <v>343</v>
      </c>
      <c r="J89" s="924"/>
      <c r="K89" s="924">
        <v>2858.552</v>
      </c>
    </row>
    <row r="90" spans="1:11" ht="12.75">
      <c r="A90" s="923" t="s">
        <v>1271</v>
      </c>
      <c r="B90" s="924">
        <v>14754.149394186195</v>
      </c>
      <c r="C90" s="924">
        <f t="shared" si="2"/>
        <v>18124.064978144834</v>
      </c>
      <c r="D90" s="924">
        <v>9331.492989455506</v>
      </c>
      <c r="E90" s="924">
        <v>745.0428163171288</v>
      </c>
      <c r="F90" s="924">
        <v>925.115172372197</v>
      </c>
      <c r="G90" s="1290">
        <v>0</v>
      </c>
      <c r="H90" s="1290">
        <v>0</v>
      </c>
      <c r="I90" s="924">
        <v>1393</v>
      </c>
      <c r="J90" s="924"/>
      <c r="K90" s="924">
        <v>7122.414</v>
      </c>
    </row>
    <row r="91" spans="1:11" ht="12.75">
      <c r="A91" s="923" t="s">
        <v>873</v>
      </c>
      <c r="B91" s="924">
        <v>6965.802947764737</v>
      </c>
      <c r="C91" s="924">
        <f t="shared" si="2"/>
        <v>12604.266074607622</v>
      </c>
      <c r="D91" s="924">
        <v>6965.180446874665</v>
      </c>
      <c r="E91" s="924">
        <v>526.6987331081856</v>
      </c>
      <c r="F91" s="924">
        <v>462.6498946247707</v>
      </c>
      <c r="G91" s="1290">
        <v>0</v>
      </c>
      <c r="H91" s="1290">
        <v>0</v>
      </c>
      <c r="I91" s="924">
        <v>1510</v>
      </c>
      <c r="J91" s="924"/>
      <c r="K91" s="924">
        <v>4649.737</v>
      </c>
    </row>
    <row r="92" spans="1:11" ht="12.75">
      <c r="A92" s="923" t="s">
        <v>874</v>
      </c>
      <c r="B92" s="924">
        <v>9345.332749786583</v>
      </c>
      <c r="C92" s="924">
        <f t="shared" si="2"/>
        <v>15665.145395456511</v>
      </c>
      <c r="D92" s="924">
        <v>6704.64446499413</v>
      </c>
      <c r="E92" s="924">
        <v>349.1570715090696</v>
      </c>
      <c r="F92" s="924">
        <v>606.6510589533106</v>
      </c>
      <c r="G92" s="1290">
        <v>1092.26837</v>
      </c>
      <c r="H92" s="1290">
        <v>771.38743</v>
      </c>
      <c r="I92" s="924">
        <v>1407</v>
      </c>
      <c r="J92" s="924"/>
      <c r="K92" s="924">
        <v>6141.037</v>
      </c>
    </row>
    <row r="93" spans="1:11" ht="12.75">
      <c r="A93" s="923" t="s">
        <v>3</v>
      </c>
      <c r="B93" s="924">
        <v>3609.264039782995</v>
      </c>
      <c r="C93" s="924">
        <f t="shared" si="2"/>
        <v>4067.4341491200057</v>
      </c>
      <c r="D93" s="924">
        <v>2101.603524018059</v>
      </c>
      <c r="E93" s="924">
        <v>108.07637288146158</v>
      </c>
      <c r="F93" s="924">
        <v>240.49425222048467</v>
      </c>
      <c r="G93" s="1290">
        <v>0</v>
      </c>
      <c r="H93" s="1290">
        <v>0</v>
      </c>
      <c r="I93" s="924">
        <v>427</v>
      </c>
      <c r="J93" s="924"/>
      <c r="K93" s="924">
        <v>1617.26</v>
      </c>
    </row>
    <row r="94" spans="1:11" ht="12.75">
      <c r="A94" s="923" t="s">
        <v>43</v>
      </c>
      <c r="B94" s="924">
        <v>9903.86944587965</v>
      </c>
      <c r="C94" s="924">
        <f t="shared" si="2"/>
        <v>9793.622464728596</v>
      </c>
      <c r="D94" s="924">
        <v>5342.637681320726</v>
      </c>
      <c r="E94" s="924">
        <v>743.2663489857038</v>
      </c>
      <c r="F94" s="924">
        <v>643.574434422167</v>
      </c>
      <c r="G94" s="1290">
        <v>0</v>
      </c>
      <c r="H94" s="1290">
        <v>0</v>
      </c>
      <c r="I94" s="924">
        <v>874</v>
      </c>
      <c r="J94" s="924"/>
      <c r="K94" s="924">
        <v>3064.144</v>
      </c>
    </row>
    <row r="95" spans="1:11" ht="12.75">
      <c r="A95" s="923" t="s">
        <v>44</v>
      </c>
      <c r="B95" s="924">
        <v>1908.5922386186892</v>
      </c>
      <c r="C95" s="924">
        <f t="shared" si="2"/>
        <v>2036.3633990185654</v>
      </c>
      <c r="D95" s="924">
        <v>1155.2447795843354</v>
      </c>
      <c r="E95" s="924">
        <v>76.33935072083914</v>
      </c>
      <c r="F95" s="924">
        <v>128.37026871339074</v>
      </c>
      <c r="G95" s="1290">
        <v>0</v>
      </c>
      <c r="H95" s="1290">
        <v>0</v>
      </c>
      <c r="I95" s="924">
        <v>269</v>
      </c>
      <c r="J95" s="924"/>
      <c r="K95" s="924">
        <v>676.409</v>
      </c>
    </row>
    <row r="96" spans="1:11" ht="7.5" customHeight="1">
      <c r="A96" s="923"/>
      <c r="B96" s="924"/>
      <c r="C96" s="924"/>
      <c r="D96" s="924"/>
      <c r="E96" s="924"/>
      <c r="F96" s="924"/>
      <c r="G96" s="1290"/>
      <c r="H96" s="924"/>
      <c r="I96" s="924"/>
      <c r="J96" s="924"/>
      <c r="K96" s="924"/>
    </row>
    <row r="97" spans="1:11" ht="12.75">
      <c r="A97" s="1288" t="s">
        <v>1121</v>
      </c>
      <c r="B97" s="924">
        <f aca="true" t="shared" si="3" ref="B97:I97">SUM(B8:B95)</f>
        <v>1062905.713087253</v>
      </c>
      <c r="C97" s="924">
        <f t="shared" si="3"/>
        <v>1957859.1428371288</v>
      </c>
      <c r="D97" s="924">
        <f t="shared" si="3"/>
        <v>858865.629572544</v>
      </c>
      <c r="E97" s="924">
        <f t="shared" si="3"/>
        <v>63112.09993458489</v>
      </c>
      <c r="F97" s="924">
        <f t="shared" si="3"/>
        <v>70400.99999999999</v>
      </c>
      <c r="G97" s="1290">
        <f t="shared" si="3"/>
        <v>11110.80514</v>
      </c>
      <c r="H97" s="1290">
        <f t="shared" si="3"/>
        <v>33775.56111</v>
      </c>
      <c r="I97" s="924">
        <f t="shared" si="3"/>
        <v>176149</v>
      </c>
      <c r="J97" s="924"/>
      <c r="K97" s="924">
        <f>SUM(K8:K95)</f>
        <v>920594.0470799997</v>
      </c>
    </row>
    <row r="98" spans="1:11" ht="7.5" customHeight="1">
      <c r="A98" s="923"/>
      <c r="B98" s="924"/>
      <c r="C98" s="924"/>
      <c r="D98" s="924"/>
      <c r="E98" s="924"/>
      <c r="F98" s="924"/>
      <c r="G98" s="1290"/>
      <c r="H98" s="924"/>
      <c r="I98" s="924"/>
      <c r="J98" s="924"/>
      <c r="K98" s="924"/>
    </row>
    <row r="99" spans="1:11" ht="13.5" customHeight="1">
      <c r="A99" s="926" t="s">
        <v>45</v>
      </c>
      <c r="B99" s="924"/>
      <c r="C99" s="924"/>
      <c r="D99" s="924"/>
      <c r="E99" s="924"/>
      <c r="F99" s="924"/>
      <c r="G99" s="1290"/>
      <c r="H99" s="924"/>
      <c r="I99" s="924"/>
      <c r="J99" s="924"/>
      <c r="K99" s="924"/>
    </row>
    <row r="100" spans="1:11" ht="7.5" customHeight="1">
      <c r="A100" s="923"/>
      <c r="B100" s="924"/>
      <c r="C100" s="924"/>
      <c r="D100" s="924"/>
      <c r="E100" s="924"/>
      <c r="F100" s="924"/>
      <c r="G100" s="1290"/>
      <c r="H100" s="924"/>
      <c r="I100" s="924"/>
      <c r="J100" s="924"/>
      <c r="K100" s="924"/>
    </row>
    <row r="101" spans="1:11" ht="12.75">
      <c r="A101" s="923" t="s">
        <v>881</v>
      </c>
      <c r="B101" s="924">
        <v>53237</v>
      </c>
      <c r="C101" s="924">
        <f aca="true" t="shared" si="4" ref="C101:C118">SUM(D101:H101)+K101</f>
        <v>122385.07864841775</v>
      </c>
      <c r="D101" s="924">
        <v>43483.91800109711</v>
      </c>
      <c r="E101" s="924">
        <v>3024.0145011926584</v>
      </c>
      <c r="F101" s="924">
        <v>3567.0442261279877</v>
      </c>
      <c r="G101" s="1290">
        <v>1687.79066</v>
      </c>
      <c r="H101" s="1290">
        <v>0</v>
      </c>
      <c r="I101" s="924">
        <v>9073</v>
      </c>
      <c r="J101" s="924"/>
      <c r="K101" s="924">
        <v>70622.31126</v>
      </c>
    </row>
    <row r="102" spans="1:11" ht="12.75">
      <c r="A102" s="923" t="s">
        <v>882</v>
      </c>
      <c r="B102" s="924">
        <v>57336</v>
      </c>
      <c r="C102" s="924">
        <f t="shared" si="4"/>
        <v>109188.16278379638</v>
      </c>
      <c r="D102" s="924">
        <v>50182.4184167434</v>
      </c>
      <c r="E102" s="924">
        <v>3090.2856981549644</v>
      </c>
      <c r="F102" s="924">
        <v>3735.968668898005</v>
      </c>
      <c r="G102" s="1290">
        <v>0</v>
      </c>
      <c r="H102" s="1290">
        <v>0</v>
      </c>
      <c r="I102" s="924">
        <v>8443</v>
      </c>
      <c r="J102" s="924"/>
      <c r="K102" s="924">
        <v>52179.49</v>
      </c>
    </row>
    <row r="103" spans="1:11" ht="12.75">
      <c r="A103" s="923" t="s">
        <v>883</v>
      </c>
      <c r="B103" s="924">
        <v>62077</v>
      </c>
      <c r="C103" s="924">
        <f t="shared" si="4"/>
        <v>159333.42030148132</v>
      </c>
      <c r="D103" s="924">
        <v>63519.06824636791</v>
      </c>
      <c r="E103" s="924">
        <v>5396.711135722282</v>
      </c>
      <c r="F103" s="924">
        <v>4152.156649391131</v>
      </c>
      <c r="G103" s="1290">
        <v>1844.89201</v>
      </c>
      <c r="H103" s="1290">
        <v>1008.4787299999999</v>
      </c>
      <c r="I103" s="924">
        <v>11937</v>
      </c>
      <c r="J103" s="924"/>
      <c r="K103" s="924">
        <v>83412.11353</v>
      </c>
    </row>
    <row r="104" spans="1:11" ht="12.75">
      <c r="A104" s="923" t="s">
        <v>884</v>
      </c>
      <c r="B104" s="924">
        <v>60684</v>
      </c>
      <c r="C104" s="924">
        <f t="shared" si="4"/>
        <v>83991.84464259629</v>
      </c>
      <c r="D104" s="924">
        <v>44680.83196990783</v>
      </c>
      <c r="E104" s="924">
        <v>2917.3501136105956</v>
      </c>
      <c r="F104" s="924">
        <v>4340.773559077872</v>
      </c>
      <c r="G104" s="1290">
        <v>0</v>
      </c>
      <c r="H104" s="1290">
        <v>0</v>
      </c>
      <c r="I104" s="924">
        <v>8827</v>
      </c>
      <c r="J104" s="924"/>
      <c r="K104" s="924">
        <v>32052.889</v>
      </c>
    </row>
    <row r="105" spans="1:11" ht="12.75">
      <c r="A105" s="923" t="s">
        <v>885</v>
      </c>
      <c r="B105" s="924">
        <v>55344</v>
      </c>
      <c r="C105" s="924">
        <f t="shared" si="4"/>
        <v>62612.96769426463</v>
      </c>
      <c r="D105" s="924">
        <v>30912.181786172732</v>
      </c>
      <c r="E105" s="924">
        <v>2435.8388118757107</v>
      </c>
      <c r="F105" s="924">
        <v>3360.7040962161946</v>
      </c>
      <c r="G105" s="1290">
        <v>0</v>
      </c>
      <c r="H105" s="1290">
        <v>0</v>
      </c>
      <c r="I105" s="924">
        <v>7235</v>
      </c>
      <c r="J105" s="924"/>
      <c r="K105" s="924">
        <v>25904.243</v>
      </c>
    </row>
    <row r="106" spans="1:11" ht="12.75">
      <c r="A106" s="923" t="s">
        <v>973</v>
      </c>
      <c r="B106" s="924">
        <v>64771</v>
      </c>
      <c r="C106" s="924">
        <f t="shared" si="4"/>
        <v>139425.92267647985</v>
      </c>
      <c r="D106" s="924">
        <v>70343.4771108095</v>
      </c>
      <c r="E106" s="924">
        <v>3668.3028701614994</v>
      </c>
      <c r="F106" s="924">
        <v>4338.619695508856</v>
      </c>
      <c r="G106" s="1290">
        <v>0</v>
      </c>
      <c r="H106" s="1290">
        <v>0</v>
      </c>
      <c r="I106" s="924">
        <v>14856</v>
      </c>
      <c r="J106" s="924"/>
      <c r="K106" s="924">
        <v>61075.523</v>
      </c>
    </row>
    <row r="107" spans="1:11" ht="12.75">
      <c r="A107" s="923" t="s">
        <v>974</v>
      </c>
      <c r="B107" s="924">
        <v>67662</v>
      </c>
      <c r="C107" s="924">
        <f t="shared" si="4"/>
        <v>125295.01352422943</v>
      </c>
      <c r="D107" s="924">
        <v>62860.16441945655</v>
      </c>
      <c r="E107" s="924">
        <v>4907.790194421595</v>
      </c>
      <c r="F107" s="924">
        <v>4424.651160351293</v>
      </c>
      <c r="G107" s="1290">
        <v>0</v>
      </c>
      <c r="H107" s="1290">
        <v>0</v>
      </c>
      <c r="I107" s="924">
        <v>10772</v>
      </c>
      <c r="J107" s="924"/>
      <c r="K107" s="924">
        <v>53102.40775</v>
      </c>
    </row>
    <row r="108" spans="1:11" ht="12.75">
      <c r="A108" s="923" t="s">
        <v>975</v>
      </c>
      <c r="B108" s="924">
        <v>60485</v>
      </c>
      <c r="C108" s="924">
        <f t="shared" si="4"/>
        <v>100270.82154822379</v>
      </c>
      <c r="D108" s="924">
        <v>47023.06280815694</v>
      </c>
      <c r="E108" s="924">
        <v>3771.545065343708</v>
      </c>
      <c r="F108" s="924">
        <v>3965.0166747231447</v>
      </c>
      <c r="G108" s="1290">
        <v>0</v>
      </c>
      <c r="H108" s="1290">
        <v>0</v>
      </c>
      <c r="I108" s="924">
        <v>8340</v>
      </c>
      <c r="J108" s="924"/>
      <c r="K108" s="924">
        <v>45511.197</v>
      </c>
    </row>
    <row r="109" spans="1:11" ht="12.75">
      <c r="A109" s="923" t="s">
        <v>1058</v>
      </c>
      <c r="B109" s="924">
        <v>58474</v>
      </c>
      <c r="C109" s="924">
        <f t="shared" si="4"/>
        <v>82733.31173025517</v>
      </c>
      <c r="D109" s="924">
        <v>41714.81478346233</v>
      </c>
      <c r="E109" s="924">
        <v>3071.778342037791</v>
      </c>
      <c r="F109" s="924">
        <v>3918.3086047550405</v>
      </c>
      <c r="G109" s="1290">
        <v>0</v>
      </c>
      <c r="H109" s="1290">
        <v>0</v>
      </c>
      <c r="I109" s="924">
        <v>8267</v>
      </c>
      <c r="J109" s="924"/>
      <c r="K109" s="924">
        <v>34028.41</v>
      </c>
    </row>
    <row r="110" spans="1:11" ht="12.75">
      <c r="A110" s="923" t="s">
        <v>1059</v>
      </c>
      <c r="B110" s="924">
        <v>57365</v>
      </c>
      <c r="C110" s="924">
        <f t="shared" si="4"/>
        <v>101282.08811812336</v>
      </c>
      <c r="D110" s="924">
        <v>49440.6459862127</v>
      </c>
      <c r="E110" s="924">
        <v>3456.9910011334923</v>
      </c>
      <c r="F110" s="924">
        <v>3916.7701307771717</v>
      </c>
      <c r="G110" s="1290">
        <v>0</v>
      </c>
      <c r="H110" s="1290">
        <v>0</v>
      </c>
      <c r="I110" s="924">
        <v>7772</v>
      </c>
      <c r="J110" s="924"/>
      <c r="K110" s="924">
        <v>44467.681</v>
      </c>
    </row>
    <row r="111" spans="1:11" ht="12.75">
      <c r="A111" s="923" t="s">
        <v>1060</v>
      </c>
      <c r="B111" s="924">
        <v>50028</v>
      </c>
      <c r="C111" s="924">
        <f t="shared" si="4"/>
        <v>199139.31867668754</v>
      </c>
      <c r="D111" s="924">
        <v>43130.74344020101</v>
      </c>
      <c r="E111" s="924">
        <v>3015.7897205985514</v>
      </c>
      <c r="F111" s="924">
        <v>3416.889165887971</v>
      </c>
      <c r="G111" s="1290">
        <v>6485.8541000000005</v>
      </c>
      <c r="H111" s="1290">
        <v>31995.69495</v>
      </c>
      <c r="I111" s="924">
        <v>12602</v>
      </c>
      <c r="J111" s="924"/>
      <c r="K111" s="924">
        <v>111094.3473</v>
      </c>
    </row>
    <row r="112" spans="1:11" ht="12.75">
      <c r="A112" s="923" t="s">
        <v>1061</v>
      </c>
      <c r="B112" s="924">
        <v>55520</v>
      </c>
      <c r="C112" s="924">
        <f t="shared" si="4"/>
        <v>89218.74803552078</v>
      </c>
      <c r="D112" s="924">
        <v>39655.517916002646</v>
      </c>
      <c r="E112" s="924">
        <v>4728.875327891279</v>
      </c>
      <c r="F112" s="924">
        <v>3540.7055516268697</v>
      </c>
      <c r="G112" s="1290">
        <v>0</v>
      </c>
      <c r="H112" s="1290">
        <v>0</v>
      </c>
      <c r="I112" s="924">
        <v>8098</v>
      </c>
      <c r="J112" s="924"/>
      <c r="K112" s="924">
        <v>41293.64924</v>
      </c>
    </row>
    <row r="113" spans="1:11" ht="12.75">
      <c r="A113" s="923" t="s">
        <v>1062</v>
      </c>
      <c r="B113" s="924">
        <v>60624</v>
      </c>
      <c r="C113" s="924">
        <f t="shared" si="4"/>
        <v>90114.49924290777</v>
      </c>
      <c r="D113" s="924">
        <v>41626.73827218129</v>
      </c>
      <c r="E113" s="924">
        <v>3271.9373692310323</v>
      </c>
      <c r="F113" s="924">
        <v>4022.555601495445</v>
      </c>
      <c r="G113" s="1290">
        <v>0</v>
      </c>
      <c r="H113" s="1290">
        <v>0</v>
      </c>
      <c r="I113" s="924">
        <v>9279</v>
      </c>
      <c r="J113" s="924"/>
      <c r="K113" s="924">
        <v>41193.268</v>
      </c>
    </row>
    <row r="114" spans="1:11" ht="12.75">
      <c r="A114" s="923" t="s">
        <v>1063</v>
      </c>
      <c r="B114" s="924">
        <v>59730</v>
      </c>
      <c r="C114" s="924">
        <f t="shared" si="4"/>
        <v>82845.02594796769</v>
      </c>
      <c r="D114" s="924">
        <v>39306.44633001484</v>
      </c>
      <c r="E114" s="924">
        <v>2819.3229808553588</v>
      </c>
      <c r="F114" s="924">
        <v>3922.3086370974997</v>
      </c>
      <c r="G114" s="1290">
        <v>0</v>
      </c>
      <c r="H114" s="1290">
        <v>0</v>
      </c>
      <c r="I114" s="924">
        <v>8867</v>
      </c>
      <c r="J114" s="924"/>
      <c r="K114" s="924">
        <v>36796.948</v>
      </c>
    </row>
    <row r="115" spans="1:11" ht="12.75">
      <c r="A115" s="923" t="s">
        <v>1064</v>
      </c>
      <c r="B115" s="924">
        <v>53458</v>
      </c>
      <c r="C115" s="924">
        <f t="shared" si="4"/>
        <v>80142.2775931929</v>
      </c>
      <c r="D115" s="924">
        <v>39180.493919081564</v>
      </c>
      <c r="E115" s="924">
        <v>4654.244392086855</v>
      </c>
      <c r="F115" s="924">
        <v>3440.766282024498</v>
      </c>
      <c r="G115" s="1290">
        <v>0</v>
      </c>
      <c r="H115" s="1290">
        <v>0</v>
      </c>
      <c r="I115" s="924">
        <v>6846</v>
      </c>
      <c r="J115" s="924"/>
      <c r="K115" s="924">
        <v>32866.773</v>
      </c>
    </row>
    <row r="116" spans="1:11" ht="12.75">
      <c r="A116" s="923" t="s">
        <v>1126</v>
      </c>
      <c r="B116" s="924">
        <v>59352</v>
      </c>
      <c r="C116" s="924">
        <f t="shared" si="4"/>
        <v>87337.0102517245</v>
      </c>
      <c r="D116" s="924">
        <v>41605.5597111032</v>
      </c>
      <c r="E116" s="924">
        <v>2739.829726869636</v>
      </c>
      <c r="F116" s="924">
        <v>3921.324013751664</v>
      </c>
      <c r="G116" s="1290">
        <v>1092.26837</v>
      </c>
      <c r="H116" s="1290">
        <v>771.38743</v>
      </c>
      <c r="I116" s="924">
        <v>9332</v>
      </c>
      <c r="J116" s="924"/>
      <c r="K116" s="924">
        <v>37206.641</v>
      </c>
    </row>
    <row r="117" spans="1:11" ht="12.75">
      <c r="A117" s="923" t="s">
        <v>1748</v>
      </c>
      <c r="B117" s="924">
        <v>64381</v>
      </c>
      <c r="C117" s="924">
        <f t="shared" si="4"/>
        <v>101473.50546160592</v>
      </c>
      <c r="D117" s="924">
        <v>48670.53179811522</v>
      </c>
      <c r="E117" s="924">
        <v>3072.3865710332266</v>
      </c>
      <c r="F117" s="924">
        <v>4311.604092457476</v>
      </c>
      <c r="G117" s="1290">
        <v>0</v>
      </c>
      <c r="H117" s="1290">
        <v>0</v>
      </c>
      <c r="I117" s="924">
        <v>12009</v>
      </c>
      <c r="J117" s="924"/>
      <c r="K117" s="924">
        <v>45418.983</v>
      </c>
    </row>
    <row r="118" spans="1:11" ht="12.75">
      <c r="A118" s="923" t="s">
        <v>1749</v>
      </c>
      <c r="B118" s="924">
        <v>62378</v>
      </c>
      <c r="C118" s="924">
        <f t="shared" si="4"/>
        <v>141070.12595965381</v>
      </c>
      <c r="D118" s="924">
        <v>61529.01465745725</v>
      </c>
      <c r="E118" s="924">
        <v>3069.1061123646664</v>
      </c>
      <c r="F118" s="924">
        <v>4104.833189831881</v>
      </c>
      <c r="G118" s="1290">
        <v>0</v>
      </c>
      <c r="H118" s="1290">
        <v>0</v>
      </c>
      <c r="I118" s="924">
        <v>13594</v>
      </c>
      <c r="J118" s="924"/>
      <c r="K118" s="924">
        <v>72367.172</v>
      </c>
    </row>
    <row r="119" spans="1:11" ht="7.5" customHeight="1">
      <c r="A119" s="923"/>
      <c r="B119" s="924"/>
      <c r="C119" s="924"/>
      <c r="D119" s="924"/>
      <c r="E119" s="924"/>
      <c r="F119" s="924"/>
      <c r="G119" s="1290"/>
      <c r="H119" s="924"/>
      <c r="I119" s="924"/>
      <c r="J119" s="924"/>
      <c r="K119" s="924"/>
    </row>
    <row r="120" spans="1:11" ht="12.75">
      <c r="A120" s="923" t="s">
        <v>46</v>
      </c>
      <c r="B120" s="924">
        <f aca="true" t="shared" si="5" ref="B120:I120">SUM(B101:B119)</f>
        <v>1062906</v>
      </c>
      <c r="C120" s="924">
        <f t="shared" si="5"/>
        <v>1957859.1428371288</v>
      </c>
      <c r="D120" s="924">
        <f t="shared" si="5"/>
        <v>858865.629572544</v>
      </c>
      <c r="E120" s="924">
        <f t="shared" si="5"/>
        <v>63112.0999345849</v>
      </c>
      <c r="F120" s="924">
        <f t="shared" si="5"/>
        <v>70401</v>
      </c>
      <c r="G120" s="1290">
        <f t="shared" si="5"/>
        <v>11110.80514</v>
      </c>
      <c r="H120" s="1290">
        <f t="shared" si="5"/>
        <v>33775.56111</v>
      </c>
      <c r="I120" s="924">
        <f t="shared" si="5"/>
        <v>176149</v>
      </c>
      <c r="J120" s="924"/>
      <c r="K120" s="924">
        <f>SUM(K101:K119)</f>
        <v>920594.0470800002</v>
      </c>
    </row>
    <row r="121" spans="1:11" ht="33" customHeight="1">
      <c r="A121" s="923"/>
      <c r="B121" s="924"/>
      <c r="C121" s="924"/>
      <c r="F121" s="924"/>
      <c r="G121" s="1290"/>
      <c r="H121" s="924"/>
      <c r="I121" s="924"/>
      <c r="J121" s="924"/>
      <c r="K121" s="924"/>
    </row>
    <row r="122" spans="1:11" ht="12.75">
      <c r="A122" s="908" t="s">
        <v>887</v>
      </c>
      <c r="B122" s="924"/>
      <c r="C122" s="924"/>
      <c r="D122" s="924"/>
      <c r="E122" s="924"/>
      <c r="F122" s="924"/>
      <c r="G122" s="924"/>
      <c r="H122" s="924"/>
      <c r="I122" s="924"/>
      <c r="J122" s="924"/>
      <c r="K122" s="924"/>
    </row>
    <row r="123" spans="1:11" ht="14.25">
      <c r="A123" s="1310" t="s">
        <v>398</v>
      </c>
      <c r="B123" s="928"/>
      <c r="D123" s="924"/>
      <c r="E123" s="924"/>
      <c r="F123" s="924"/>
      <c r="G123" s="924"/>
      <c r="H123" s="924"/>
      <c r="I123" s="924"/>
      <c r="J123" s="924"/>
      <c r="K123" s="924"/>
    </row>
    <row r="124" spans="1:11" ht="12.75">
      <c r="A124" s="1256" t="s">
        <v>391</v>
      </c>
      <c r="B124" s="928"/>
      <c r="D124" s="924"/>
      <c r="E124" s="924"/>
      <c r="G124" s="924"/>
      <c r="I124" s="924"/>
      <c r="J124" s="924"/>
      <c r="K124" s="924"/>
    </row>
    <row r="125" spans="1:11" ht="12.75">
      <c r="A125" s="1256" t="s">
        <v>392</v>
      </c>
      <c r="B125" s="928"/>
      <c r="D125" s="924"/>
      <c r="E125" s="924"/>
      <c r="F125" s="924"/>
      <c r="G125" s="924"/>
      <c r="I125" s="924"/>
      <c r="J125" s="924"/>
      <c r="K125" s="924"/>
    </row>
    <row r="126" spans="1:11" ht="12.75">
      <c r="A126" s="1256" t="s">
        <v>393</v>
      </c>
      <c r="I126" s="924"/>
      <c r="J126" s="924"/>
      <c r="K126" s="924"/>
    </row>
    <row r="127" spans="1:11" ht="12.75">
      <c r="A127" s="1256" t="s">
        <v>889</v>
      </c>
      <c r="I127" s="924"/>
      <c r="J127" s="924"/>
      <c r="K127" s="924"/>
    </row>
  </sheetData>
  <printOptions horizontalCentered="1"/>
  <pageMargins left="0.49" right="0.44" top="0.7" bottom="0.95" header="0.5" footer="0.5"/>
  <pageSetup horizontalDpi="600" verticalDpi="600" orientation="landscape" r:id="rId1"/>
  <headerFooter alignWithMargins="0">
    <oddFooter>&amp;C&amp;8Page &amp;P of &amp;N</oddFooter>
  </headerFooter>
  <rowBreaks count="2" manualBreakCount="2">
    <brk id="6" max="65535" man="1"/>
    <brk id="97" max="10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K103"/>
  <sheetViews>
    <sheetView workbookViewId="0" topLeftCell="A1">
      <selection activeCell="B6" sqref="B6"/>
    </sheetView>
  </sheetViews>
  <sheetFormatPr defaultColWidth="9.140625" defaultRowHeight="12.75"/>
  <cols>
    <col min="1" max="1" width="23.57421875" style="933" customWidth="1"/>
    <col min="2" max="2" width="10.7109375" style="953" customWidth="1"/>
    <col min="3" max="5" width="12.57421875" style="952" customWidth="1"/>
    <col min="6" max="6" width="11.421875" style="952" customWidth="1"/>
    <col min="7" max="7" width="10.421875" style="952" customWidth="1"/>
    <col min="8" max="8" width="10.57421875" style="952" customWidth="1"/>
    <col min="9" max="9" width="10.421875" style="933" customWidth="1"/>
    <col min="10" max="10" width="1.7109375" style="933" customWidth="1"/>
    <col min="11" max="11" width="11.57421875" style="933" customWidth="1"/>
    <col min="12" max="16384" width="9.140625" style="933" customWidth="1"/>
  </cols>
  <sheetData>
    <row r="1" spans="1:11" ht="12.75">
      <c r="A1" s="1294" t="s">
        <v>237</v>
      </c>
      <c r="B1" s="930"/>
      <c r="C1" s="931"/>
      <c r="D1" s="931"/>
      <c r="E1" s="931"/>
      <c r="F1" s="931"/>
      <c r="G1" s="931"/>
      <c r="H1" s="931"/>
      <c r="I1" s="932"/>
      <c r="J1" s="932"/>
      <c r="K1" s="932"/>
    </row>
    <row r="2" spans="1:11" ht="12.75">
      <c r="A2" s="929" t="s">
        <v>47</v>
      </c>
      <c r="B2" s="930"/>
      <c r="C2" s="931"/>
      <c r="D2" s="931"/>
      <c r="E2" s="931"/>
      <c r="F2" s="931"/>
      <c r="G2" s="931"/>
      <c r="H2" s="931"/>
      <c r="I2" s="932"/>
      <c r="J2" s="932"/>
      <c r="K2" s="932"/>
    </row>
    <row r="3" spans="1:11" ht="14.25" customHeight="1" thickBot="1">
      <c r="A3" s="636" t="s">
        <v>150</v>
      </c>
      <c r="B3" s="934"/>
      <c r="C3" s="934"/>
      <c r="D3" s="934"/>
      <c r="E3" s="934"/>
      <c r="F3" s="934"/>
      <c r="G3" s="934"/>
      <c r="H3" s="934"/>
      <c r="I3" s="932"/>
      <c r="J3" s="932"/>
      <c r="K3" s="932"/>
    </row>
    <row r="4" spans="2:11" ht="13.5" thickBot="1">
      <c r="B4" s="935"/>
      <c r="C4" s="936"/>
      <c r="D4" s="936"/>
      <c r="E4" s="936"/>
      <c r="F4" s="936" t="s">
        <v>774</v>
      </c>
      <c r="G4" s="936"/>
      <c r="H4" s="936"/>
      <c r="I4" s="1285" t="s">
        <v>1120</v>
      </c>
      <c r="J4" s="627"/>
      <c r="K4" s="1286"/>
    </row>
    <row r="5" spans="1:11" ht="12" customHeight="1">
      <c r="A5" s="937"/>
      <c r="B5" s="936" t="s">
        <v>775</v>
      </c>
      <c r="C5" s="936" t="s">
        <v>776</v>
      </c>
      <c r="D5" s="936" t="s">
        <v>777</v>
      </c>
      <c r="E5" s="936" t="s">
        <v>778</v>
      </c>
      <c r="F5" s="936" t="s">
        <v>779</v>
      </c>
      <c r="G5" s="936"/>
      <c r="H5" s="936"/>
      <c r="I5" s="938" t="s">
        <v>780</v>
      </c>
      <c r="J5" s="939"/>
      <c r="K5" s="940" t="s">
        <v>781</v>
      </c>
    </row>
    <row r="6" spans="1:11" ht="15" thickBot="1">
      <c r="A6" s="937" t="s">
        <v>782</v>
      </c>
      <c r="B6" s="553" t="s">
        <v>399</v>
      </c>
      <c r="C6" s="941" t="s">
        <v>783</v>
      </c>
      <c r="D6" s="941" t="s">
        <v>784</v>
      </c>
      <c r="E6" s="941" t="s">
        <v>785</v>
      </c>
      <c r="F6" s="941" t="s">
        <v>786</v>
      </c>
      <c r="G6" s="941" t="s">
        <v>787</v>
      </c>
      <c r="H6" s="941" t="s">
        <v>788</v>
      </c>
      <c r="I6" s="942" t="s">
        <v>789</v>
      </c>
      <c r="J6" s="943"/>
      <c r="K6" s="944" t="s">
        <v>790</v>
      </c>
    </row>
    <row r="7" spans="1:8" ht="9.75" customHeight="1">
      <c r="A7" s="945"/>
      <c r="B7" s="930"/>
      <c r="C7" s="946"/>
      <c r="D7" s="946"/>
      <c r="E7" s="946"/>
      <c r="F7" s="947"/>
      <c r="G7" s="947"/>
      <c r="H7" s="933"/>
    </row>
    <row r="8" spans="1:11" ht="12.75">
      <c r="A8" s="948" t="s">
        <v>1183</v>
      </c>
      <c r="B8" s="949">
        <v>1607.2626673353896</v>
      </c>
      <c r="C8" s="949">
        <f aca="true" t="shared" si="0" ref="C8:C39">SUM(D8:H8)+K8</f>
        <v>9661.602445052908</v>
      </c>
      <c r="D8" s="949">
        <v>5904.457518827895</v>
      </c>
      <c r="E8" s="949">
        <v>139.84541113973418</v>
      </c>
      <c r="F8" s="949">
        <v>93.90851508527848</v>
      </c>
      <c r="G8" s="1290">
        <v>0</v>
      </c>
      <c r="H8" s="1290">
        <v>0</v>
      </c>
      <c r="I8" s="949">
        <v>593</v>
      </c>
      <c r="J8" s="949"/>
      <c r="K8" s="949">
        <v>3523.391</v>
      </c>
    </row>
    <row r="9" spans="1:11" ht="12.75">
      <c r="A9" s="948" t="s">
        <v>48</v>
      </c>
      <c r="B9" s="949">
        <v>839.8924855373101</v>
      </c>
      <c r="C9" s="949">
        <f t="shared" si="0"/>
        <v>1600.4923141938275</v>
      </c>
      <c r="D9" s="949">
        <v>810.0395703065839</v>
      </c>
      <c r="E9" s="949">
        <v>13.651880806155997</v>
      </c>
      <c r="F9" s="949">
        <v>50.89486308108769</v>
      </c>
      <c r="G9" s="1290">
        <v>0</v>
      </c>
      <c r="H9" s="1290">
        <v>0</v>
      </c>
      <c r="I9" s="949">
        <v>133</v>
      </c>
      <c r="J9" s="949"/>
      <c r="K9" s="949">
        <v>725.906</v>
      </c>
    </row>
    <row r="10" spans="1:11" ht="12.75">
      <c r="A10" s="948" t="s">
        <v>49</v>
      </c>
      <c r="B10" s="949">
        <v>1566.2092515213349</v>
      </c>
      <c r="C10" s="949">
        <f t="shared" si="0"/>
        <v>5107.202444836836</v>
      </c>
      <c r="D10" s="949">
        <v>2967.0118950913816</v>
      </c>
      <c r="E10" s="949">
        <v>87.24959560491385</v>
      </c>
      <c r="F10" s="949">
        <v>91.63295414054066</v>
      </c>
      <c r="G10" s="1290">
        <v>0</v>
      </c>
      <c r="H10" s="1290">
        <v>0</v>
      </c>
      <c r="I10" s="949">
        <v>380</v>
      </c>
      <c r="J10" s="949"/>
      <c r="K10" s="949">
        <v>1961.308</v>
      </c>
    </row>
    <row r="11" spans="1:11" ht="12.75">
      <c r="A11" s="948" t="s">
        <v>50</v>
      </c>
      <c r="B11" s="949">
        <v>446.4872711812518</v>
      </c>
      <c r="C11" s="949">
        <f t="shared" si="0"/>
        <v>719.2482088363778</v>
      </c>
      <c r="D11" s="949">
        <v>373.1089269898784</v>
      </c>
      <c r="E11" s="949">
        <v>7.565054969016381</v>
      </c>
      <c r="F11" s="949">
        <v>27.14022687748297</v>
      </c>
      <c r="G11" s="1290">
        <v>0</v>
      </c>
      <c r="H11" s="1290">
        <v>0</v>
      </c>
      <c r="I11" s="949">
        <v>131</v>
      </c>
      <c r="J11" s="949"/>
      <c r="K11" s="949">
        <v>311.434</v>
      </c>
    </row>
    <row r="12" spans="1:11" ht="12.75">
      <c r="A12" s="948" t="s">
        <v>51</v>
      </c>
      <c r="B12" s="949">
        <v>1896.7955038803402</v>
      </c>
      <c r="C12" s="949">
        <f t="shared" si="0"/>
        <v>4427.081149717635</v>
      </c>
      <c r="D12" s="949">
        <v>2708.4337073185825</v>
      </c>
      <c r="E12" s="949">
        <v>118.61202448392086</v>
      </c>
      <c r="F12" s="949">
        <v>108.94941791513101</v>
      </c>
      <c r="G12" s="1290">
        <v>0</v>
      </c>
      <c r="H12" s="1290">
        <v>0</v>
      </c>
      <c r="I12" s="949">
        <v>359</v>
      </c>
      <c r="J12" s="949"/>
      <c r="K12" s="949">
        <v>1491.086</v>
      </c>
    </row>
    <row r="13" spans="1:11" ht="12.75">
      <c r="A13" s="948" t="s">
        <v>1548</v>
      </c>
      <c r="B13" s="949">
        <v>1040.3034675811193</v>
      </c>
      <c r="C13" s="949">
        <f t="shared" si="0"/>
        <v>2336.491915653503</v>
      </c>
      <c r="D13" s="949">
        <v>1194.837041368744</v>
      </c>
      <c r="E13" s="949">
        <v>61.32770796643894</v>
      </c>
      <c r="F13" s="949">
        <v>62.21716631831985</v>
      </c>
      <c r="G13" s="1290">
        <v>0</v>
      </c>
      <c r="H13" s="1290">
        <v>0</v>
      </c>
      <c r="I13" s="949">
        <v>198</v>
      </c>
      <c r="J13" s="949"/>
      <c r="K13" s="949">
        <v>1018.11</v>
      </c>
    </row>
    <row r="14" spans="1:11" ht="12.75">
      <c r="A14" s="948" t="s">
        <v>1601</v>
      </c>
      <c r="B14" s="949">
        <v>3833.267563024909</v>
      </c>
      <c r="C14" s="949">
        <f t="shared" si="0"/>
        <v>16238.99216959538</v>
      </c>
      <c r="D14" s="949">
        <v>9830.92430258009</v>
      </c>
      <c r="E14" s="949">
        <v>521.5939717267482</v>
      </c>
      <c r="F14" s="949">
        <v>220.11889528854283</v>
      </c>
      <c r="G14" s="1290">
        <v>0</v>
      </c>
      <c r="H14" s="1290">
        <v>0</v>
      </c>
      <c r="I14" s="949">
        <v>1344</v>
      </c>
      <c r="J14" s="949"/>
      <c r="K14" s="949">
        <v>5666.355</v>
      </c>
    </row>
    <row r="15" spans="1:11" ht="12.75">
      <c r="A15" s="948" t="s">
        <v>52</v>
      </c>
      <c r="B15" s="949">
        <v>2691.696582795147</v>
      </c>
      <c r="C15" s="949">
        <f t="shared" si="0"/>
        <v>9843.703220828758</v>
      </c>
      <c r="D15" s="949">
        <v>6312.3377403464</v>
      </c>
      <c r="E15" s="949">
        <v>243.7997009725972</v>
      </c>
      <c r="F15" s="949">
        <v>159.7887795097617</v>
      </c>
      <c r="G15" s="1290">
        <v>0</v>
      </c>
      <c r="H15" s="1290">
        <v>0</v>
      </c>
      <c r="I15" s="949">
        <v>622</v>
      </c>
      <c r="J15" s="949"/>
      <c r="K15" s="949">
        <v>3127.777</v>
      </c>
    </row>
    <row r="16" spans="1:11" ht="12.75">
      <c r="A16" s="948" t="s">
        <v>53</v>
      </c>
      <c r="B16" s="949">
        <v>8978.368699658842</v>
      </c>
      <c r="C16" s="949">
        <f t="shared" si="0"/>
        <v>20077.48186029637</v>
      </c>
      <c r="D16" s="949">
        <v>11652.470004754798</v>
      </c>
      <c r="E16" s="949">
        <v>1043.2243704034872</v>
      </c>
      <c r="F16" s="949">
        <v>503.5094851380889</v>
      </c>
      <c r="G16" s="1290">
        <v>0</v>
      </c>
      <c r="H16" s="1290">
        <v>0</v>
      </c>
      <c r="I16" s="949">
        <v>1314</v>
      </c>
      <c r="J16" s="949"/>
      <c r="K16" s="949">
        <v>6878.278</v>
      </c>
    </row>
    <row r="17" spans="1:11" ht="12.75">
      <c r="A17" s="948" t="s">
        <v>1202</v>
      </c>
      <c r="B17" s="949">
        <v>4865.063637040581</v>
      </c>
      <c r="C17" s="949">
        <f t="shared" si="0"/>
        <v>14713.861842902363</v>
      </c>
      <c r="D17" s="949">
        <v>9783.072681645894</v>
      </c>
      <c r="E17" s="949">
        <v>229.49448519241616</v>
      </c>
      <c r="F17" s="949">
        <v>286.60967606405325</v>
      </c>
      <c r="G17" s="1290">
        <v>0</v>
      </c>
      <c r="H17" s="1290">
        <v>0</v>
      </c>
      <c r="I17" s="949">
        <v>932</v>
      </c>
      <c r="J17" s="949"/>
      <c r="K17" s="949">
        <v>4414.685</v>
      </c>
    </row>
    <row r="18" spans="1:11" ht="12.75">
      <c r="A18" s="948" t="s">
        <v>2011</v>
      </c>
      <c r="B18" s="949">
        <v>4454.771786594379</v>
      </c>
      <c r="C18" s="949">
        <f t="shared" si="0"/>
        <v>20573.34160701871</v>
      </c>
      <c r="D18" s="949">
        <v>12407.139699706171</v>
      </c>
      <c r="E18" s="949">
        <v>897.4202152830319</v>
      </c>
      <c r="F18" s="949">
        <v>249.8676920295058</v>
      </c>
      <c r="G18" s="1290">
        <v>0</v>
      </c>
      <c r="H18" s="1290">
        <v>0</v>
      </c>
      <c r="I18" s="949">
        <v>1148</v>
      </c>
      <c r="J18" s="949"/>
      <c r="K18" s="949">
        <v>7018.914</v>
      </c>
    </row>
    <row r="19" spans="1:11" ht="12.75">
      <c r="A19" s="948" t="s">
        <v>807</v>
      </c>
      <c r="B19" s="949">
        <v>1537.4498903510382</v>
      </c>
      <c r="C19" s="949">
        <f t="shared" si="0"/>
        <v>7533.071110608317</v>
      </c>
      <c r="D19" s="949">
        <v>5004.911981620977</v>
      </c>
      <c r="E19" s="949">
        <v>121.49915403640196</v>
      </c>
      <c r="F19" s="949">
        <v>92.40997495093895</v>
      </c>
      <c r="G19" s="1290">
        <v>0</v>
      </c>
      <c r="H19" s="1290">
        <v>0</v>
      </c>
      <c r="I19" s="949">
        <v>577</v>
      </c>
      <c r="J19" s="949"/>
      <c r="K19" s="949">
        <v>2314.25</v>
      </c>
    </row>
    <row r="20" spans="1:11" ht="12.75">
      <c r="A20" s="948" t="s">
        <v>54</v>
      </c>
      <c r="B20" s="949">
        <v>223.85109391814373</v>
      </c>
      <c r="C20" s="949">
        <f t="shared" si="0"/>
        <v>454.53844293811954</v>
      </c>
      <c r="D20" s="949">
        <v>277.513912381416</v>
      </c>
      <c r="E20" s="949">
        <v>1.6791648882765469</v>
      </c>
      <c r="F20" s="949">
        <v>13.653365668427016</v>
      </c>
      <c r="G20" s="1290">
        <v>0</v>
      </c>
      <c r="H20" s="1290">
        <v>0</v>
      </c>
      <c r="I20" s="949">
        <v>76</v>
      </c>
      <c r="J20" s="949"/>
      <c r="K20" s="949">
        <v>161.692</v>
      </c>
    </row>
    <row r="21" spans="1:11" ht="12.75">
      <c r="A21" s="948" t="s">
        <v>1926</v>
      </c>
      <c r="B21" s="949">
        <v>22820.170680543004</v>
      </c>
      <c r="C21" s="949">
        <f t="shared" si="0"/>
        <v>59904.50210701414</v>
      </c>
      <c r="D21" s="949">
        <v>36463.69173120673</v>
      </c>
      <c r="E21" s="949">
        <v>5327.55894241611</v>
      </c>
      <c r="F21" s="949">
        <v>1248.3394333913027</v>
      </c>
      <c r="G21" s="1290">
        <v>0</v>
      </c>
      <c r="H21" s="1290">
        <v>0</v>
      </c>
      <c r="I21" s="949">
        <v>3162</v>
      </c>
      <c r="J21" s="949"/>
      <c r="K21" s="949">
        <v>16864.912</v>
      </c>
    </row>
    <row r="22" spans="1:11" ht="12.75">
      <c r="A22" s="948" t="s">
        <v>55</v>
      </c>
      <c r="B22" s="949">
        <v>558.2402171250511</v>
      </c>
      <c r="C22" s="949">
        <f t="shared" si="0"/>
        <v>2621.9909206373914</v>
      </c>
      <c r="D22" s="949">
        <v>1766.8686835769827</v>
      </c>
      <c r="E22" s="949">
        <v>41.007345186196595</v>
      </c>
      <c r="F22" s="949">
        <v>33.300891874212226</v>
      </c>
      <c r="G22" s="1290">
        <v>0</v>
      </c>
      <c r="H22" s="1290">
        <v>0</v>
      </c>
      <c r="I22" s="949">
        <v>174</v>
      </c>
      <c r="J22" s="949"/>
      <c r="K22" s="949">
        <v>780.814</v>
      </c>
    </row>
    <row r="23" spans="1:11" ht="12.75">
      <c r="A23" s="948" t="s">
        <v>1289</v>
      </c>
      <c r="B23" s="949">
        <v>15419.133706978095</v>
      </c>
      <c r="C23" s="949">
        <f t="shared" si="0"/>
        <v>92285.01887968274</v>
      </c>
      <c r="D23" s="949">
        <v>69346.09690377126</v>
      </c>
      <c r="E23" s="949">
        <v>5313.196148553686</v>
      </c>
      <c r="F23" s="949">
        <v>904.2302173577762</v>
      </c>
      <c r="G23" s="1290">
        <v>4189.9162799999995</v>
      </c>
      <c r="H23" s="1290">
        <v>890.06633</v>
      </c>
      <c r="I23" s="949">
        <v>3911</v>
      </c>
      <c r="J23" s="949"/>
      <c r="K23" s="949">
        <v>11641.513</v>
      </c>
    </row>
    <row r="24" spans="1:11" ht="12.75">
      <c r="A24" s="948" t="s">
        <v>56</v>
      </c>
      <c r="B24" s="949">
        <v>671.1065693303311</v>
      </c>
      <c r="C24" s="949">
        <f t="shared" si="0"/>
        <v>2414.5531168865436</v>
      </c>
      <c r="D24" s="949">
        <v>1756.0783246151364</v>
      </c>
      <c r="E24" s="949">
        <v>32.357707157782556</v>
      </c>
      <c r="F24" s="949">
        <v>40.51608511362488</v>
      </c>
      <c r="G24" s="1290">
        <v>0</v>
      </c>
      <c r="H24" s="1290">
        <v>0</v>
      </c>
      <c r="I24" s="949">
        <v>141</v>
      </c>
      <c r="J24" s="949"/>
      <c r="K24" s="949">
        <v>585.601</v>
      </c>
    </row>
    <row r="25" spans="1:11" ht="12.75">
      <c r="A25" s="948" t="s">
        <v>57</v>
      </c>
      <c r="B25" s="949">
        <v>1486.052668545584</v>
      </c>
      <c r="C25" s="949">
        <f t="shared" si="0"/>
        <v>5900.810945289402</v>
      </c>
      <c r="D25" s="949">
        <v>3733.487464602434</v>
      </c>
      <c r="E25" s="949">
        <v>87.6256157338491</v>
      </c>
      <c r="F25" s="949">
        <v>88.30286495311944</v>
      </c>
      <c r="G25" s="1290">
        <v>0</v>
      </c>
      <c r="H25" s="1290">
        <v>0</v>
      </c>
      <c r="I25" s="949">
        <v>415</v>
      </c>
      <c r="J25" s="949"/>
      <c r="K25" s="949">
        <v>1991.395</v>
      </c>
    </row>
    <row r="26" spans="1:11" ht="12.75">
      <c r="A26" s="948" t="s">
        <v>58</v>
      </c>
      <c r="B26" s="949">
        <v>7458.271597072591</v>
      </c>
      <c r="C26" s="949">
        <f t="shared" si="0"/>
        <v>23092.25930607258</v>
      </c>
      <c r="D26" s="949">
        <v>15146.505162500216</v>
      </c>
      <c r="E26" s="949">
        <v>785.9502231230754</v>
      </c>
      <c r="F26" s="949">
        <v>426.41792044928764</v>
      </c>
      <c r="G26" s="1290">
        <v>0</v>
      </c>
      <c r="H26" s="1290">
        <v>0</v>
      </c>
      <c r="I26" s="949">
        <v>1331</v>
      </c>
      <c r="J26" s="949"/>
      <c r="K26" s="949">
        <v>6733.386</v>
      </c>
    </row>
    <row r="27" spans="1:11" ht="12.75">
      <c r="A27" s="948" t="s">
        <v>1558</v>
      </c>
      <c r="B27" s="949">
        <v>2176.1239236444203</v>
      </c>
      <c r="C27" s="949">
        <f t="shared" si="0"/>
        <v>7493.323042070786</v>
      </c>
      <c r="D27" s="949">
        <v>4538.3270690838535</v>
      </c>
      <c r="E27" s="949">
        <v>282.27008535138367</v>
      </c>
      <c r="F27" s="949">
        <v>126.48788763554946</v>
      </c>
      <c r="G27" s="1290">
        <v>0</v>
      </c>
      <c r="H27" s="1290">
        <v>0</v>
      </c>
      <c r="I27" s="949">
        <v>440</v>
      </c>
      <c r="J27" s="949"/>
      <c r="K27" s="949">
        <v>2546.238</v>
      </c>
    </row>
    <row r="28" spans="1:11" ht="12.75">
      <c r="A28" s="948" t="s">
        <v>1374</v>
      </c>
      <c r="B28" s="949">
        <v>4885.455285545155</v>
      </c>
      <c r="C28" s="949">
        <f t="shared" si="0"/>
        <v>14011.354868643824</v>
      </c>
      <c r="D28" s="949">
        <v>8899.3687831773</v>
      </c>
      <c r="E28" s="949">
        <v>321.4032052074185</v>
      </c>
      <c r="F28" s="949">
        <v>275.5648802591062</v>
      </c>
      <c r="G28" s="1290">
        <v>0</v>
      </c>
      <c r="H28" s="1290">
        <v>0</v>
      </c>
      <c r="I28" s="949">
        <v>1136</v>
      </c>
      <c r="J28" s="949"/>
      <c r="K28" s="949">
        <v>4515.018</v>
      </c>
    </row>
    <row r="29" spans="1:11" ht="12.75">
      <c r="A29" s="948" t="s">
        <v>59</v>
      </c>
      <c r="B29" s="949">
        <v>402.63990080814466</v>
      </c>
      <c r="C29" s="949">
        <f t="shared" si="0"/>
        <v>729.55407163327</v>
      </c>
      <c r="D29" s="949">
        <v>442.7425483218396</v>
      </c>
      <c r="E29" s="949">
        <v>5.885890080739834</v>
      </c>
      <c r="F29" s="949">
        <v>23.643633230690686</v>
      </c>
      <c r="G29" s="1290">
        <v>0</v>
      </c>
      <c r="H29" s="1290">
        <v>0</v>
      </c>
      <c r="I29" s="949">
        <v>73</v>
      </c>
      <c r="J29" s="949"/>
      <c r="K29" s="949">
        <v>257.282</v>
      </c>
    </row>
    <row r="30" spans="1:11" ht="12.75">
      <c r="A30" s="948" t="s">
        <v>1295</v>
      </c>
      <c r="B30" s="949">
        <v>486.5836368867128</v>
      </c>
      <c r="C30" s="949">
        <f t="shared" si="0"/>
        <v>899.6233270300671</v>
      </c>
      <c r="D30" s="949">
        <v>528.236014847066</v>
      </c>
      <c r="E30" s="949">
        <v>24.194545171178518</v>
      </c>
      <c r="F30" s="949">
        <v>28.63876701182252</v>
      </c>
      <c r="G30" s="1290">
        <v>0</v>
      </c>
      <c r="H30" s="1290">
        <v>0</v>
      </c>
      <c r="I30" s="949">
        <v>110</v>
      </c>
      <c r="J30" s="949"/>
      <c r="K30" s="949">
        <v>318.554</v>
      </c>
    </row>
    <row r="31" spans="1:11" ht="12.75">
      <c r="A31" s="948" t="s">
        <v>1793</v>
      </c>
      <c r="B31" s="949">
        <v>6150.327737234993</v>
      </c>
      <c r="C31" s="949">
        <f t="shared" si="0"/>
        <v>14316.88544900306</v>
      </c>
      <c r="D31" s="949">
        <v>9144.179856605359</v>
      </c>
      <c r="E31" s="949">
        <v>466.58575205222763</v>
      </c>
      <c r="F31" s="949">
        <v>367.41984034547494</v>
      </c>
      <c r="G31" s="1290">
        <v>0</v>
      </c>
      <c r="H31" s="1290">
        <v>0</v>
      </c>
      <c r="I31" s="949">
        <v>940</v>
      </c>
      <c r="J31" s="949"/>
      <c r="K31" s="949">
        <v>4338.7</v>
      </c>
    </row>
    <row r="32" spans="1:11" ht="12.75">
      <c r="A32" s="948" t="s">
        <v>60</v>
      </c>
      <c r="B32" s="949">
        <v>2488.9673565197613</v>
      </c>
      <c r="C32" s="949">
        <f t="shared" si="0"/>
        <v>9017.911220238491</v>
      </c>
      <c r="D32" s="949">
        <v>5486.579930607205</v>
      </c>
      <c r="E32" s="949">
        <v>135.33786984412268</v>
      </c>
      <c r="F32" s="949">
        <v>146.35741978716277</v>
      </c>
      <c r="G32" s="1290">
        <v>0</v>
      </c>
      <c r="H32" s="1290">
        <v>0</v>
      </c>
      <c r="I32" s="949">
        <v>716</v>
      </c>
      <c r="J32" s="949"/>
      <c r="K32" s="949">
        <v>3249.636</v>
      </c>
    </row>
    <row r="33" spans="1:11" ht="12.75">
      <c r="A33" s="948" t="s">
        <v>1641</v>
      </c>
      <c r="B33" s="949">
        <v>4206.448149776362</v>
      </c>
      <c r="C33" s="949">
        <f t="shared" si="0"/>
        <v>11985.628053150935</v>
      </c>
      <c r="D33" s="949">
        <v>7425.963877979987</v>
      </c>
      <c r="E33" s="949">
        <v>311.59260503091684</v>
      </c>
      <c r="F33" s="949">
        <v>245.3165701400301</v>
      </c>
      <c r="G33" s="1290">
        <v>0</v>
      </c>
      <c r="H33" s="1290">
        <v>0</v>
      </c>
      <c r="I33" s="949">
        <v>754</v>
      </c>
      <c r="J33" s="949"/>
      <c r="K33" s="949">
        <v>4002.755</v>
      </c>
    </row>
    <row r="34" spans="1:11" ht="12.75">
      <c r="A34" s="948" t="s">
        <v>1145</v>
      </c>
      <c r="B34" s="949">
        <v>496.3974029114188</v>
      </c>
      <c r="C34" s="949">
        <f t="shared" si="0"/>
        <v>891.7965949590805</v>
      </c>
      <c r="D34" s="949">
        <v>595.623161933221</v>
      </c>
      <c r="E34" s="949">
        <v>22.433125879697382</v>
      </c>
      <c r="F34" s="949">
        <v>30.13730714616207</v>
      </c>
      <c r="G34" s="1290">
        <v>0</v>
      </c>
      <c r="H34" s="1290">
        <v>0</v>
      </c>
      <c r="I34" s="949">
        <v>89</v>
      </c>
      <c r="J34" s="949"/>
      <c r="K34" s="949">
        <v>243.603</v>
      </c>
    </row>
    <row r="35" spans="1:11" ht="12.75">
      <c r="A35" s="948" t="s">
        <v>61</v>
      </c>
      <c r="B35" s="949">
        <v>681.603658617157</v>
      </c>
      <c r="C35" s="949">
        <f t="shared" si="0"/>
        <v>2443.7690841855474</v>
      </c>
      <c r="D35" s="949">
        <v>1795.0684593415385</v>
      </c>
      <c r="E35" s="949">
        <v>83.48704418975534</v>
      </c>
      <c r="F35" s="949">
        <v>40.34958065425382</v>
      </c>
      <c r="G35" s="1290">
        <v>0</v>
      </c>
      <c r="H35" s="1290">
        <v>0</v>
      </c>
      <c r="I35" s="949">
        <v>159</v>
      </c>
      <c r="J35" s="949"/>
      <c r="K35" s="949">
        <v>524.864</v>
      </c>
    </row>
    <row r="36" spans="1:11" ht="12.75">
      <c r="A36" s="948" t="s">
        <v>62</v>
      </c>
      <c r="B36" s="949">
        <v>286.4198135904483</v>
      </c>
      <c r="C36" s="949">
        <f t="shared" si="0"/>
        <v>880.3723718356438</v>
      </c>
      <c r="D36" s="949">
        <v>677.7393310668459</v>
      </c>
      <c r="E36" s="949">
        <v>12.535571048379428</v>
      </c>
      <c r="F36" s="949">
        <v>17.53846972041844</v>
      </c>
      <c r="G36" s="1290">
        <v>0</v>
      </c>
      <c r="H36" s="1290">
        <v>0</v>
      </c>
      <c r="I36" s="949">
        <v>60</v>
      </c>
      <c r="J36" s="949"/>
      <c r="K36" s="949">
        <v>172.559</v>
      </c>
    </row>
    <row r="37" spans="1:11" ht="12.75">
      <c r="A37" s="948" t="s">
        <v>1306</v>
      </c>
      <c r="B37" s="949">
        <v>369.99811682291744</v>
      </c>
      <c r="C37" s="949">
        <f t="shared" si="0"/>
        <v>531.2678333309697</v>
      </c>
      <c r="D37" s="949">
        <v>338.31740306687175</v>
      </c>
      <c r="E37" s="949">
        <v>10.006835681289763</v>
      </c>
      <c r="F37" s="949">
        <v>22.200594582808154</v>
      </c>
      <c r="G37" s="1290">
        <v>0</v>
      </c>
      <c r="H37" s="1290">
        <v>0</v>
      </c>
      <c r="I37" s="949">
        <v>51</v>
      </c>
      <c r="J37" s="949"/>
      <c r="K37" s="949">
        <v>160.743</v>
      </c>
    </row>
    <row r="38" spans="1:11" ht="12.75">
      <c r="A38" s="948" t="s">
        <v>63</v>
      </c>
      <c r="B38" s="949">
        <v>1176.329323247253</v>
      </c>
      <c r="C38" s="949">
        <f t="shared" si="0"/>
        <v>8044.797047545751</v>
      </c>
      <c r="D38" s="949">
        <v>5375.2272292470925</v>
      </c>
      <c r="E38" s="949">
        <v>128.09243198470125</v>
      </c>
      <c r="F38" s="949">
        <v>70.43138631395887</v>
      </c>
      <c r="G38" s="1290">
        <v>0</v>
      </c>
      <c r="H38" s="1290">
        <v>0</v>
      </c>
      <c r="I38" s="949">
        <v>493</v>
      </c>
      <c r="J38" s="949"/>
      <c r="K38" s="949">
        <v>2471.046</v>
      </c>
    </row>
    <row r="39" spans="1:11" ht="12.75">
      <c r="A39" s="948" t="s">
        <v>64</v>
      </c>
      <c r="B39" s="949">
        <v>1496.6518966288968</v>
      </c>
      <c r="C39" s="949">
        <f t="shared" si="0"/>
        <v>6783.948497145161</v>
      </c>
      <c r="D39" s="949">
        <v>4511.010306383948</v>
      </c>
      <c r="E39" s="949">
        <v>171.29831986226625</v>
      </c>
      <c r="F39" s="949">
        <v>88.52487089894751</v>
      </c>
      <c r="G39" s="1290">
        <v>0</v>
      </c>
      <c r="H39" s="1290">
        <v>0</v>
      </c>
      <c r="I39" s="949">
        <v>446</v>
      </c>
      <c r="J39" s="949"/>
      <c r="K39" s="949">
        <v>2013.115</v>
      </c>
    </row>
    <row r="40" spans="1:11" ht="12.75">
      <c r="A40" s="948" t="s">
        <v>827</v>
      </c>
      <c r="B40" s="949">
        <v>3545.28221978008</v>
      </c>
      <c r="C40" s="949">
        <f aca="true" t="shared" si="1" ref="C40:C71">SUM(D40:H40)+K40</f>
        <v>11822.791151827061</v>
      </c>
      <c r="D40" s="949">
        <v>9432.289925762583</v>
      </c>
      <c r="E40" s="949">
        <v>834.6272038766483</v>
      </c>
      <c r="F40" s="949">
        <v>206.18802218783074</v>
      </c>
      <c r="G40" s="1290">
        <v>0</v>
      </c>
      <c r="H40" s="1290">
        <v>0</v>
      </c>
      <c r="I40" s="949">
        <v>489</v>
      </c>
      <c r="J40" s="949"/>
      <c r="K40" s="949">
        <v>1349.686</v>
      </c>
    </row>
    <row r="41" spans="1:11" ht="12.75">
      <c r="A41" s="948" t="s">
        <v>829</v>
      </c>
      <c r="B41" s="949">
        <v>747.7463024418133</v>
      </c>
      <c r="C41" s="949">
        <f t="shared" si="1"/>
        <v>2718.903208656495</v>
      </c>
      <c r="D41" s="949">
        <v>1810.0554061673429</v>
      </c>
      <c r="E41" s="949">
        <v>24.523562783996873</v>
      </c>
      <c r="F41" s="949">
        <v>46.288239705155</v>
      </c>
      <c r="G41" s="1290">
        <v>0</v>
      </c>
      <c r="H41" s="1290">
        <v>0</v>
      </c>
      <c r="I41" s="949">
        <v>195</v>
      </c>
      <c r="J41" s="949"/>
      <c r="K41" s="949">
        <v>838.036</v>
      </c>
    </row>
    <row r="42" spans="1:11" ht="12.75">
      <c r="A42" s="948" t="s">
        <v>2337</v>
      </c>
      <c r="B42" s="949">
        <v>1044.6412439227872</v>
      </c>
      <c r="C42" s="949">
        <f t="shared" si="1"/>
        <v>4610.156903823412</v>
      </c>
      <c r="D42" s="949">
        <v>3156.876898976471</v>
      </c>
      <c r="E42" s="949">
        <v>142.61385933902008</v>
      </c>
      <c r="F42" s="949">
        <v>61.440145507921564</v>
      </c>
      <c r="G42" s="1290">
        <v>0</v>
      </c>
      <c r="H42" s="1290">
        <v>0</v>
      </c>
      <c r="I42" s="949">
        <v>299</v>
      </c>
      <c r="J42" s="949"/>
      <c r="K42" s="949">
        <v>1249.226</v>
      </c>
    </row>
    <row r="43" spans="1:11" ht="12.75">
      <c r="A43" s="948" t="s">
        <v>65</v>
      </c>
      <c r="B43" s="949">
        <v>5008.642334362357</v>
      </c>
      <c r="C43" s="949">
        <f t="shared" si="1"/>
        <v>11893.1375510867</v>
      </c>
      <c r="D43" s="949">
        <v>7007.104152662189</v>
      </c>
      <c r="E43" s="949">
        <v>276.2643388545457</v>
      </c>
      <c r="F43" s="949">
        <v>300.9290595699645</v>
      </c>
      <c r="G43" s="1290">
        <v>0</v>
      </c>
      <c r="H43" s="1290">
        <v>0</v>
      </c>
      <c r="I43" s="949">
        <v>1114</v>
      </c>
      <c r="J43" s="949"/>
      <c r="K43" s="949">
        <v>4308.84</v>
      </c>
    </row>
    <row r="44" spans="1:11" ht="12.75">
      <c r="A44" s="948" t="s">
        <v>66</v>
      </c>
      <c r="B44" s="949">
        <v>1071.409541425241</v>
      </c>
      <c r="C44" s="949">
        <f t="shared" si="1"/>
        <v>2084.9485646864723</v>
      </c>
      <c r="D44" s="949">
        <v>1179.1531919065771</v>
      </c>
      <c r="E44" s="949">
        <v>80.49768416471997</v>
      </c>
      <c r="F44" s="949">
        <v>63.04968861517516</v>
      </c>
      <c r="G44" s="1290">
        <v>0</v>
      </c>
      <c r="H44" s="1290">
        <v>0</v>
      </c>
      <c r="I44" s="949">
        <v>168</v>
      </c>
      <c r="J44" s="949"/>
      <c r="K44" s="949">
        <v>762.248</v>
      </c>
    </row>
    <row r="45" spans="1:11" ht="12.75">
      <c r="A45" s="948" t="s">
        <v>1314</v>
      </c>
      <c r="B45" s="949">
        <v>1118.2842513273158</v>
      </c>
      <c r="C45" s="949">
        <f t="shared" si="1"/>
        <v>3969.5885618017296</v>
      </c>
      <c r="D45" s="949">
        <v>2850.384379146901</v>
      </c>
      <c r="E45" s="949">
        <v>144.52686174497822</v>
      </c>
      <c r="F45" s="949">
        <v>67.98932090984998</v>
      </c>
      <c r="G45" s="1290">
        <v>0</v>
      </c>
      <c r="H45" s="1290">
        <v>0</v>
      </c>
      <c r="I45" s="949">
        <v>272</v>
      </c>
      <c r="J45" s="949"/>
      <c r="K45" s="949">
        <v>906.688</v>
      </c>
    </row>
    <row r="46" spans="1:11" ht="12.75">
      <c r="A46" s="948" t="s">
        <v>67</v>
      </c>
      <c r="B46" s="949">
        <v>1070.5628862238545</v>
      </c>
      <c r="C46" s="949">
        <f t="shared" si="1"/>
        <v>5809.948945401201</v>
      </c>
      <c r="D46" s="949">
        <v>4052.736640527505</v>
      </c>
      <c r="E46" s="949">
        <v>133.9430701783534</v>
      </c>
      <c r="F46" s="949">
        <v>64.7702346953428</v>
      </c>
      <c r="G46" s="1290">
        <v>0</v>
      </c>
      <c r="H46" s="1290">
        <v>0</v>
      </c>
      <c r="I46" s="949">
        <v>313</v>
      </c>
      <c r="J46" s="949"/>
      <c r="K46" s="949">
        <v>1558.499</v>
      </c>
    </row>
    <row r="47" spans="1:11" ht="12.75">
      <c r="A47" s="948" t="s">
        <v>68</v>
      </c>
      <c r="B47" s="949">
        <v>4910.517554312091</v>
      </c>
      <c r="C47" s="949">
        <f t="shared" si="1"/>
        <v>22507.219969968522</v>
      </c>
      <c r="D47" s="949">
        <v>14951.623268809093</v>
      </c>
      <c r="E47" s="949">
        <v>482.9426276609117</v>
      </c>
      <c r="F47" s="949">
        <v>282.78007349851885</v>
      </c>
      <c r="G47" s="1290">
        <v>0</v>
      </c>
      <c r="H47" s="1290">
        <v>0</v>
      </c>
      <c r="I47" s="949">
        <v>1534</v>
      </c>
      <c r="J47" s="949"/>
      <c r="K47" s="949">
        <v>6789.874</v>
      </c>
    </row>
    <row r="48" spans="1:11" ht="12.75">
      <c r="A48" s="948" t="s">
        <v>928</v>
      </c>
      <c r="B48" s="949">
        <v>3540.4574324060336</v>
      </c>
      <c r="C48" s="949">
        <f t="shared" si="1"/>
        <v>11271.734128178807</v>
      </c>
      <c r="D48" s="949">
        <v>7106.7875278746815</v>
      </c>
      <c r="E48" s="949">
        <v>254.1191033860644</v>
      </c>
      <c r="F48" s="949">
        <v>205.2444969180614</v>
      </c>
      <c r="G48" s="1290">
        <v>0</v>
      </c>
      <c r="H48" s="1290">
        <v>0</v>
      </c>
      <c r="I48" s="949">
        <v>763</v>
      </c>
      <c r="J48" s="949"/>
      <c r="K48" s="949">
        <v>3705.583</v>
      </c>
    </row>
    <row r="49" spans="1:11" ht="12.75">
      <c r="A49" s="948" t="s">
        <v>1238</v>
      </c>
      <c r="B49" s="949">
        <v>3690.0480344346724</v>
      </c>
      <c r="C49" s="949">
        <f t="shared" si="1"/>
        <v>8328.299605385479</v>
      </c>
      <c r="D49" s="949">
        <v>4482.859081165902</v>
      </c>
      <c r="E49" s="949">
        <v>383.83547230260484</v>
      </c>
      <c r="F49" s="949">
        <v>207.29805191697113</v>
      </c>
      <c r="G49" s="1290">
        <v>0</v>
      </c>
      <c r="H49" s="1290">
        <v>0</v>
      </c>
      <c r="I49" s="949">
        <v>662</v>
      </c>
      <c r="J49" s="949"/>
      <c r="K49" s="949">
        <v>3254.307</v>
      </c>
    </row>
    <row r="50" spans="1:11" ht="12.75">
      <c r="A50" s="948" t="s">
        <v>69</v>
      </c>
      <c r="B50" s="949">
        <v>841.2527924883674</v>
      </c>
      <c r="C50" s="949">
        <f t="shared" si="1"/>
        <v>2324.666133518792</v>
      </c>
      <c r="D50" s="949">
        <v>1358.6829982033514</v>
      </c>
      <c r="E50" s="949">
        <v>43.96380344995012</v>
      </c>
      <c r="F50" s="949">
        <v>49.729331865490266</v>
      </c>
      <c r="G50" s="1290">
        <v>0</v>
      </c>
      <c r="H50" s="1290">
        <v>0</v>
      </c>
      <c r="I50" s="949">
        <v>186</v>
      </c>
      <c r="J50" s="949"/>
      <c r="K50" s="949">
        <v>872.29</v>
      </c>
    </row>
    <row r="51" spans="1:11" ht="12.75">
      <c r="A51" s="948" t="s">
        <v>70</v>
      </c>
      <c r="B51" s="949">
        <v>2771.9274696308516</v>
      </c>
      <c r="C51" s="949">
        <f t="shared" si="1"/>
        <v>8479.514083372065</v>
      </c>
      <c r="D51" s="949">
        <v>4999.856655965624</v>
      </c>
      <c r="E51" s="949">
        <v>195.84420884141863</v>
      </c>
      <c r="F51" s="949">
        <v>157.51321856502386</v>
      </c>
      <c r="G51" s="1290">
        <v>0</v>
      </c>
      <c r="H51" s="1290">
        <v>0</v>
      </c>
      <c r="I51" s="949">
        <v>566</v>
      </c>
      <c r="J51" s="949"/>
      <c r="K51" s="949">
        <v>3126.3</v>
      </c>
    </row>
    <row r="52" spans="1:11" ht="12.75">
      <c r="A52" s="948" t="s">
        <v>71</v>
      </c>
      <c r="B52" s="949">
        <v>3041.2069950675577</v>
      </c>
      <c r="C52" s="949">
        <f t="shared" si="1"/>
        <v>13172.42508229622</v>
      </c>
      <c r="D52" s="949">
        <v>8311.150591056574</v>
      </c>
      <c r="E52" s="949">
        <v>128.42614984913132</v>
      </c>
      <c r="F52" s="949">
        <v>180.7683413905154</v>
      </c>
      <c r="G52" s="1290">
        <v>0</v>
      </c>
      <c r="H52" s="1290">
        <v>0</v>
      </c>
      <c r="I52" s="949">
        <v>1037</v>
      </c>
      <c r="J52" s="949"/>
      <c r="K52" s="949">
        <v>4552.08</v>
      </c>
    </row>
    <row r="53" spans="1:11" ht="12.75">
      <c r="A53" s="948" t="s">
        <v>72</v>
      </c>
      <c r="B53" s="949">
        <v>2881.212891757553</v>
      </c>
      <c r="C53" s="949">
        <f t="shared" si="1"/>
        <v>15994.48402785317</v>
      </c>
      <c r="D53" s="949">
        <v>8317.970931371508</v>
      </c>
      <c r="E53" s="949">
        <v>198.18728426984651</v>
      </c>
      <c r="F53" s="949">
        <v>161.00981221181615</v>
      </c>
      <c r="G53" s="1290">
        <v>0</v>
      </c>
      <c r="H53" s="1290">
        <v>0</v>
      </c>
      <c r="I53" s="949">
        <v>1074</v>
      </c>
      <c r="J53" s="949"/>
      <c r="K53" s="949">
        <v>7317.316</v>
      </c>
    </row>
    <row r="54" spans="1:11" ht="12.75">
      <c r="A54" s="948" t="s">
        <v>73</v>
      </c>
      <c r="B54" s="949">
        <v>666.4578771893015</v>
      </c>
      <c r="C54" s="949">
        <f t="shared" si="1"/>
        <v>1509.4225192227482</v>
      </c>
      <c r="D54" s="949">
        <v>870.109745445795</v>
      </c>
      <c r="E54" s="949">
        <v>6.7707124466406325</v>
      </c>
      <c r="F54" s="949">
        <v>39.62806133031255</v>
      </c>
      <c r="G54" s="1290">
        <v>0</v>
      </c>
      <c r="H54" s="1290">
        <v>0</v>
      </c>
      <c r="I54" s="949">
        <v>115</v>
      </c>
      <c r="J54" s="949"/>
      <c r="K54" s="949">
        <v>592.914</v>
      </c>
    </row>
    <row r="55" spans="1:11" ht="12.75">
      <c r="A55" s="948" t="s">
        <v>844</v>
      </c>
      <c r="B55" s="949">
        <v>1581.154784443646</v>
      </c>
      <c r="C55" s="949">
        <f t="shared" si="1"/>
        <v>6430.894923573714</v>
      </c>
      <c r="D55" s="949">
        <v>3535.7764901073856</v>
      </c>
      <c r="E55" s="949">
        <v>104.62642581333482</v>
      </c>
      <c r="F55" s="949">
        <v>93.6310076529934</v>
      </c>
      <c r="G55" s="1290">
        <v>0</v>
      </c>
      <c r="H55" s="1290">
        <v>0</v>
      </c>
      <c r="I55" s="949">
        <v>454</v>
      </c>
      <c r="J55" s="949"/>
      <c r="K55" s="949">
        <v>2696.861</v>
      </c>
    </row>
    <row r="56" spans="1:11" ht="12.75">
      <c r="A56" s="948" t="s">
        <v>74</v>
      </c>
      <c r="B56" s="949">
        <v>4045.9167213134724</v>
      </c>
      <c r="C56" s="949">
        <f t="shared" si="1"/>
        <v>14788.640787126098</v>
      </c>
      <c r="D56" s="949">
        <v>8842.25108814773</v>
      </c>
      <c r="E56" s="949">
        <v>371.0249365349415</v>
      </c>
      <c r="F56" s="949">
        <v>233.82776244342688</v>
      </c>
      <c r="G56" s="1290">
        <v>0</v>
      </c>
      <c r="H56" s="1290">
        <v>0</v>
      </c>
      <c r="I56" s="949">
        <v>1045</v>
      </c>
      <c r="J56" s="949"/>
      <c r="K56" s="949">
        <v>5341.537</v>
      </c>
    </row>
    <row r="57" spans="1:11" ht="12.75">
      <c r="A57" s="948" t="s">
        <v>75</v>
      </c>
      <c r="B57" s="949">
        <v>1454.5667963413978</v>
      </c>
      <c r="C57" s="949">
        <f t="shared" si="1"/>
        <v>8613.781962370746</v>
      </c>
      <c r="D57" s="949">
        <v>5222.15342491939</v>
      </c>
      <c r="E57" s="949">
        <v>63.77771411903279</v>
      </c>
      <c r="F57" s="949">
        <v>86.74882333232284</v>
      </c>
      <c r="G57" s="1290">
        <v>0</v>
      </c>
      <c r="H57" s="1290">
        <v>0</v>
      </c>
      <c r="I57" s="949">
        <v>428</v>
      </c>
      <c r="J57" s="949"/>
      <c r="K57" s="949">
        <v>3241.102</v>
      </c>
    </row>
    <row r="58" spans="1:11" ht="12.75">
      <c r="A58" s="948" t="s">
        <v>76</v>
      </c>
      <c r="B58" s="949">
        <v>7482.955505922259</v>
      </c>
      <c r="C58" s="949">
        <f t="shared" si="1"/>
        <v>79493.60101677966</v>
      </c>
      <c r="D58" s="949">
        <v>25658.032266921524</v>
      </c>
      <c r="E58" s="949">
        <v>1035.0142059007662</v>
      </c>
      <c r="F58" s="949">
        <v>436.6301939573794</v>
      </c>
      <c r="G58" s="1290">
        <v>596.85158</v>
      </c>
      <c r="H58" s="1290">
        <v>34235.04388999999</v>
      </c>
      <c r="I58" s="949">
        <v>3114</v>
      </c>
      <c r="J58" s="949"/>
      <c r="K58" s="949">
        <v>17532.028879999998</v>
      </c>
    </row>
    <row r="59" spans="1:11" ht="12.75">
      <c r="A59" s="948" t="s">
        <v>1437</v>
      </c>
      <c r="B59" s="949">
        <v>1027.735508735644</v>
      </c>
      <c r="C59" s="949">
        <f t="shared" si="1"/>
        <v>2633.0188447371493</v>
      </c>
      <c r="D59" s="949">
        <v>1620.7962726439093</v>
      </c>
      <c r="E59" s="949">
        <v>115.35945036863082</v>
      </c>
      <c r="F59" s="949">
        <v>60.55212172460924</v>
      </c>
      <c r="G59" s="1290">
        <v>0</v>
      </c>
      <c r="H59" s="1290">
        <v>0</v>
      </c>
      <c r="I59" s="949">
        <v>189</v>
      </c>
      <c r="J59" s="949"/>
      <c r="K59" s="949">
        <v>836.311</v>
      </c>
    </row>
    <row r="60" spans="1:11" ht="12.75">
      <c r="A60" s="948" t="s">
        <v>77</v>
      </c>
      <c r="B60" s="949">
        <v>1100.5526560089045</v>
      </c>
      <c r="C60" s="949">
        <f t="shared" si="1"/>
        <v>2990.243020568909</v>
      </c>
      <c r="D60" s="949">
        <v>1946.0252575474615</v>
      </c>
      <c r="E60" s="949">
        <v>50.68398819176508</v>
      </c>
      <c r="F60" s="949">
        <v>66.26877482968234</v>
      </c>
      <c r="G60" s="1290">
        <v>0</v>
      </c>
      <c r="H60" s="1290">
        <v>0</v>
      </c>
      <c r="I60" s="949">
        <v>210</v>
      </c>
      <c r="J60" s="949"/>
      <c r="K60" s="949">
        <v>927.265</v>
      </c>
    </row>
    <row r="61" spans="1:11" ht="12.75">
      <c r="A61" s="948" t="s">
        <v>78</v>
      </c>
      <c r="B61" s="949">
        <v>1181.9343838555528</v>
      </c>
      <c r="C61" s="949">
        <f t="shared" si="1"/>
        <v>4668.839850472707</v>
      </c>
      <c r="D61" s="949">
        <v>2977.943859813882</v>
      </c>
      <c r="E61" s="949">
        <v>96.23060137195209</v>
      </c>
      <c r="F61" s="949">
        <v>70.5423892868729</v>
      </c>
      <c r="G61" s="1290">
        <v>0</v>
      </c>
      <c r="H61" s="1290">
        <v>0</v>
      </c>
      <c r="I61" s="949">
        <v>289</v>
      </c>
      <c r="J61" s="949"/>
      <c r="K61" s="949">
        <v>1524.123</v>
      </c>
    </row>
    <row r="62" spans="1:11" ht="12.75">
      <c r="A62" s="948" t="s">
        <v>47</v>
      </c>
      <c r="B62" s="949">
        <v>67958.2411506092</v>
      </c>
      <c r="C62" s="949">
        <f t="shared" si="1"/>
        <v>211505.63926903252</v>
      </c>
      <c r="D62" s="949">
        <v>108825.57258844783</v>
      </c>
      <c r="E62" s="949">
        <v>9255.130316346565</v>
      </c>
      <c r="F62" s="949">
        <v>3980.400104238131</v>
      </c>
      <c r="G62" s="1290">
        <v>3701.5610699999997</v>
      </c>
      <c r="H62" s="1290">
        <v>0</v>
      </c>
      <c r="I62" s="949">
        <v>14343</v>
      </c>
      <c r="J62" s="949"/>
      <c r="K62" s="949">
        <v>85742.97519</v>
      </c>
    </row>
    <row r="63" spans="1:11" ht="12.75">
      <c r="A63" s="948" t="s">
        <v>79</v>
      </c>
      <c r="B63" s="949">
        <v>4178.559745908454</v>
      </c>
      <c r="C63" s="949">
        <f t="shared" si="1"/>
        <v>17592.736306867955</v>
      </c>
      <c r="D63" s="949">
        <v>10388.930905665255</v>
      </c>
      <c r="E63" s="949">
        <v>475.3622968741573</v>
      </c>
      <c r="F63" s="949">
        <v>246.59310432854159</v>
      </c>
      <c r="G63" s="1290">
        <v>0</v>
      </c>
      <c r="H63" s="1290">
        <v>0</v>
      </c>
      <c r="I63" s="949">
        <v>1178</v>
      </c>
      <c r="J63" s="949"/>
      <c r="K63" s="949">
        <v>6481.85</v>
      </c>
    </row>
    <row r="64" spans="1:11" ht="12.75">
      <c r="A64" s="948" t="s">
        <v>1329</v>
      </c>
      <c r="B64" s="949">
        <v>5049.181565967152</v>
      </c>
      <c r="C64" s="949">
        <f t="shared" si="1"/>
        <v>11003.072225321388</v>
      </c>
      <c r="D64" s="949">
        <v>7540.357057315288</v>
      </c>
      <c r="E64" s="949">
        <v>271.45245626707725</v>
      </c>
      <c r="F64" s="949">
        <v>287.94171173902174</v>
      </c>
      <c r="G64" s="1290">
        <v>0</v>
      </c>
      <c r="H64" s="1290">
        <v>0</v>
      </c>
      <c r="I64" s="949">
        <v>752</v>
      </c>
      <c r="J64" s="949"/>
      <c r="K64" s="949">
        <v>2903.321</v>
      </c>
    </row>
    <row r="65" spans="1:11" ht="12.75">
      <c r="A65" s="948" t="s">
        <v>1043</v>
      </c>
      <c r="B65" s="949">
        <v>3786.2731656862074</v>
      </c>
      <c r="C65" s="949">
        <f t="shared" si="1"/>
        <v>10392.271942987394</v>
      </c>
      <c r="D65" s="949">
        <v>7091.745961684052</v>
      </c>
      <c r="E65" s="949">
        <v>283.4639492607531</v>
      </c>
      <c r="F65" s="949">
        <v>225.2250320425887</v>
      </c>
      <c r="G65" s="1290">
        <v>0</v>
      </c>
      <c r="H65" s="1290">
        <v>0</v>
      </c>
      <c r="I65" s="949">
        <v>745</v>
      </c>
      <c r="J65" s="949"/>
      <c r="K65" s="949">
        <v>2791.837</v>
      </c>
    </row>
    <row r="66" spans="1:11" ht="12.75">
      <c r="A66" s="948" t="s">
        <v>1331</v>
      </c>
      <c r="B66" s="949">
        <v>1816.0198120794391</v>
      </c>
      <c r="C66" s="949">
        <f t="shared" si="1"/>
        <v>4567.271954962791</v>
      </c>
      <c r="D66" s="949">
        <v>2765.2135714620226</v>
      </c>
      <c r="E66" s="949">
        <v>99.69703693557408</v>
      </c>
      <c r="F66" s="949">
        <v>106.28534656519405</v>
      </c>
      <c r="G66" s="1290">
        <v>0</v>
      </c>
      <c r="H66" s="1290">
        <v>0</v>
      </c>
      <c r="I66" s="949">
        <v>337</v>
      </c>
      <c r="J66" s="949"/>
      <c r="K66" s="949">
        <v>1596.076</v>
      </c>
    </row>
    <row r="67" spans="1:11" ht="12.75">
      <c r="A67" s="948" t="s">
        <v>80</v>
      </c>
      <c r="B67" s="949">
        <v>5738.081996868168</v>
      </c>
      <c r="C67" s="949">
        <f t="shared" si="1"/>
        <v>12433.431502277175</v>
      </c>
      <c r="D67" s="949">
        <v>8058.644256006682</v>
      </c>
      <c r="E67" s="949">
        <v>1035.2362927894187</v>
      </c>
      <c r="F67" s="949">
        <v>315.63695348107495</v>
      </c>
      <c r="G67" s="1290">
        <v>0</v>
      </c>
      <c r="H67" s="1290">
        <v>0</v>
      </c>
      <c r="I67" s="949">
        <v>701</v>
      </c>
      <c r="J67" s="949"/>
      <c r="K67" s="949">
        <v>3023.914</v>
      </c>
    </row>
    <row r="68" spans="1:11" ht="12.75">
      <c r="A68" s="948" t="s">
        <v>81</v>
      </c>
      <c r="B68" s="949">
        <v>5551.83830541599</v>
      </c>
      <c r="C68" s="949">
        <f t="shared" si="1"/>
        <v>20420.996920882302</v>
      </c>
      <c r="D68" s="949">
        <v>13172.555248951756</v>
      </c>
      <c r="E68" s="949">
        <v>417.8934954809165</v>
      </c>
      <c r="F68" s="949">
        <v>323.962176449628</v>
      </c>
      <c r="G68" s="1290">
        <v>0</v>
      </c>
      <c r="H68" s="1290">
        <v>0</v>
      </c>
      <c r="I68" s="949">
        <v>1346</v>
      </c>
      <c r="J68" s="949"/>
      <c r="K68" s="949">
        <v>6506.586</v>
      </c>
    </row>
    <row r="69" spans="1:11" ht="12.75">
      <c r="A69" s="948" t="s">
        <v>855</v>
      </c>
      <c r="B69" s="949">
        <v>3297.994427272407</v>
      </c>
      <c r="C69" s="949">
        <f t="shared" si="1"/>
        <v>13705.574119227549</v>
      </c>
      <c r="D69" s="949">
        <v>10069.629133314798</v>
      </c>
      <c r="E69" s="949">
        <v>310.00039479745664</v>
      </c>
      <c r="F69" s="949">
        <v>190.09259111529482</v>
      </c>
      <c r="G69" s="1290">
        <v>0</v>
      </c>
      <c r="H69" s="1290">
        <v>0</v>
      </c>
      <c r="I69" s="949">
        <v>973</v>
      </c>
      <c r="J69" s="949"/>
      <c r="K69" s="949">
        <v>3135.852</v>
      </c>
    </row>
    <row r="70" spans="1:11" ht="12.75">
      <c r="A70" s="948" t="s">
        <v>1333</v>
      </c>
      <c r="B70" s="949">
        <v>7312.27373192342</v>
      </c>
      <c r="C70" s="949">
        <f t="shared" si="1"/>
        <v>22681.533226755306</v>
      </c>
      <c r="D70" s="949">
        <v>14040.027081370506</v>
      </c>
      <c r="E70" s="949">
        <v>709.68394047178</v>
      </c>
      <c r="F70" s="949">
        <v>418.3702049130196</v>
      </c>
      <c r="G70" s="1290">
        <v>0</v>
      </c>
      <c r="H70" s="1290">
        <v>0</v>
      </c>
      <c r="I70" s="949">
        <v>1263</v>
      </c>
      <c r="J70" s="949"/>
      <c r="K70" s="949">
        <v>7513.452</v>
      </c>
    </row>
    <row r="71" spans="1:11" ht="12.75">
      <c r="A71" s="948" t="s">
        <v>82</v>
      </c>
      <c r="B71" s="949">
        <v>1367.01792318524</v>
      </c>
      <c r="C71" s="949">
        <f t="shared" si="1"/>
        <v>7085.464834977196</v>
      </c>
      <c r="D71" s="949">
        <v>4620.9257092734215</v>
      </c>
      <c r="E71" s="949">
        <v>97.05197034109506</v>
      </c>
      <c r="F71" s="949">
        <v>80.47715536267955</v>
      </c>
      <c r="G71" s="1290">
        <v>0</v>
      </c>
      <c r="H71" s="1290">
        <v>0</v>
      </c>
      <c r="I71" s="949">
        <v>471</v>
      </c>
      <c r="J71" s="949"/>
      <c r="K71" s="949">
        <v>2287.01</v>
      </c>
    </row>
    <row r="72" spans="1:11" ht="12.75">
      <c r="A72" s="948" t="s">
        <v>83</v>
      </c>
      <c r="B72" s="949">
        <v>326.40518630050644</v>
      </c>
      <c r="C72" s="949">
        <f aca="true" t="shared" si="2" ref="C72:C84">SUM(D72:H72)+K72</f>
        <v>1018.9132666385788</v>
      </c>
      <c r="D72" s="949">
        <v>418.16383415115433</v>
      </c>
      <c r="E72" s="949">
        <v>1.106909254553189</v>
      </c>
      <c r="F72" s="949">
        <v>19.536523232871176</v>
      </c>
      <c r="G72" s="1290">
        <v>0</v>
      </c>
      <c r="H72" s="1290">
        <v>0</v>
      </c>
      <c r="I72" s="949">
        <v>79</v>
      </c>
      <c r="J72" s="949"/>
      <c r="K72" s="949">
        <v>580.106</v>
      </c>
    </row>
    <row r="73" spans="1:11" ht="12.75">
      <c r="A73" s="948" t="s">
        <v>84</v>
      </c>
      <c r="B73" s="949">
        <v>8612.614485557599</v>
      </c>
      <c r="C73" s="949">
        <f t="shared" si="2"/>
        <v>21080.882459802815</v>
      </c>
      <c r="D73" s="949">
        <v>14444.993258628694</v>
      </c>
      <c r="E73" s="949">
        <v>839.8903106188392</v>
      </c>
      <c r="F73" s="949">
        <v>481.3088905552808</v>
      </c>
      <c r="G73" s="1290">
        <v>0</v>
      </c>
      <c r="H73" s="1290">
        <v>0</v>
      </c>
      <c r="I73" s="949">
        <v>1310</v>
      </c>
      <c r="J73" s="949"/>
      <c r="K73" s="949">
        <v>5314.69</v>
      </c>
    </row>
    <row r="74" spans="1:11" ht="12.75">
      <c r="A74" s="948" t="s">
        <v>85</v>
      </c>
      <c r="B74" s="949">
        <v>2482.5000234241147</v>
      </c>
      <c r="C74" s="949">
        <f t="shared" si="2"/>
        <v>9291.391967813328</v>
      </c>
      <c r="D74" s="949">
        <v>5734.077467608817</v>
      </c>
      <c r="E74" s="949">
        <v>275.08692582581716</v>
      </c>
      <c r="F74" s="949">
        <v>152.1295743786929</v>
      </c>
      <c r="G74" s="1290">
        <v>0</v>
      </c>
      <c r="H74" s="1290">
        <v>0</v>
      </c>
      <c r="I74" s="949">
        <v>646</v>
      </c>
      <c r="J74" s="949"/>
      <c r="K74" s="949">
        <v>3130.098</v>
      </c>
    </row>
    <row r="75" spans="1:11" ht="12.75">
      <c r="A75" s="948" t="s">
        <v>86</v>
      </c>
      <c r="B75" s="949">
        <v>4291.122824682268</v>
      </c>
      <c r="C75" s="949">
        <f t="shared" si="2"/>
        <v>17758.13494876446</v>
      </c>
      <c r="D75" s="949">
        <v>10768.190580016117</v>
      </c>
      <c r="E75" s="949">
        <v>288.32635955304727</v>
      </c>
      <c r="F75" s="949">
        <v>243.04100919529225</v>
      </c>
      <c r="G75" s="1290">
        <v>0</v>
      </c>
      <c r="H75" s="1290">
        <v>0</v>
      </c>
      <c r="I75" s="949">
        <v>1274</v>
      </c>
      <c r="J75" s="949"/>
      <c r="K75" s="949">
        <v>6458.577</v>
      </c>
    </row>
    <row r="76" spans="1:11" ht="12.75">
      <c r="A76" s="948" t="s">
        <v>87</v>
      </c>
      <c r="B76" s="949">
        <v>4916.299318906226</v>
      </c>
      <c r="C76" s="949">
        <f t="shared" si="2"/>
        <v>23676.27993999886</v>
      </c>
      <c r="D76" s="949">
        <v>16877.72054995364</v>
      </c>
      <c r="E76" s="949">
        <v>1302.0096485770575</v>
      </c>
      <c r="F76" s="949">
        <v>289.05174146816216</v>
      </c>
      <c r="G76" s="1290">
        <v>0</v>
      </c>
      <c r="H76" s="1290">
        <v>0</v>
      </c>
      <c r="I76" s="949">
        <v>1188</v>
      </c>
      <c r="J76" s="949"/>
      <c r="K76" s="949">
        <v>5207.498</v>
      </c>
    </row>
    <row r="77" spans="1:11" ht="12.75">
      <c r="A77" s="948" t="s">
        <v>2096</v>
      </c>
      <c r="B77" s="949">
        <v>1415.0814344661876</v>
      </c>
      <c r="C77" s="949">
        <f t="shared" si="2"/>
        <v>2035.7740647886876</v>
      </c>
      <c r="D77" s="949">
        <v>899.95113656422</v>
      </c>
      <c r="E77" s="949">
        <v>59.515760970132135</v>
      </c>
      <c r="F77" s="949">
        <v>80.92116725433573</v>
      </c>
      <c r="G77" s="1290">
        <v>0</v>
      </c>
      <c r="H77" s="1290">
        <v>0</v>
      </c>
      <c r="I77" s="949">
        <v>316</v>
      </c>
      <c r="J77" s="949"/>
      <c r="K77" s="949">
        <v>995.386</v>
      </c>
    </row>
    <row r="78" spans="1:11" ht="12.75">
      <c r="A78" s="948" t="s">
        <v>88</v>
      </c>
      <c r="B78" s="949">
        <v>787.0043408482053</v>
      </c>
      <c r="C78" s="949">
        <f t="shared" si="2"/>
        <v>3330.731061178709</v>
      </c>
      <c r="D78" s="949">
        <v>1984.134402148651</v>
      </c>
      <c r="E78" s="949">
        <v>137.15334202913823</v>
      </c>
      <c r="F78" s="949">
        <v>49.174317000920055</v>
      </c>
      <c r="G78" s="1290">
        <v>0</v>
      </c>
      <c r="H78" s="1290">
        <v>0</v>
      </c>
      <c r="I78" s="949">
        <v>208</v>
      </c>
      <c r="J78" s="949"/>
      <c r="K78" s="949">
        <v>1160.269</v>
      </c>
    </row>
    <row r="79" spans="1:11" ht="12.75">
      <c r="A79" s="948" t="s">
        <v>89</v>
      </c>
      <c r="B79" s="949">
        <v>54661.17261698256</v>
      </c>
      <c r="C79" s="949">
        <f t="shared" si="2"/>
        <v>112512.66382868966</v>
      </c>
      <c r="D79" s="949">
        <v>69297.3127077562</v>
      </c>
      <c r="E79" s="949">
        <v>6878.211901251613</v>
      </c>
      <c r="F79" s="949">
        <v>3144.6032196818614</v>
      </c>
      <c r="G79" s="1290">
        <v>0</v>
      </c>
      <c r="H79" s="1290">
        <v>0</v>
      </c>
      <c r="I79" s="949">
        <v>8459</v>
      </c>
      <c r="J79" s="949"/>
      <c r="K79" s="949">
        <v>33192.536</v>
      </c>
    </row>
    <row r="80" spans="1:11" ht="12.75">
      <c r="A80" s="948" t="s">
        <v>90</v>
      </c>
      <c r="B80" s="949">
        <v>6596.839727158536</v>
      </c>
      <c r="C80" s="949">
        <f t="shared" si="2"/>
        <v>17955.22254015193</v>
      </c>
      <c r="D80" s="949">
        <v>10399.57662445729</v>
      </c>
      <c r="E80" s="949">
        <v>644.3375173773453</v>
      </c>
      <c r="F80" s="949">
        <v>369.58439831729874</v>
      </c>
      <c r="G80" s="1290">
        <v>0</v>
      </c>
      <c r="H80" s="1290">
        <v>0</v>
      </c>
      <c r="I80" s="949">
        <v>1253</v>
      </c>
      <c r="J80" s="949"/>
      <c r="K80" s="949">
        <v>6541.724</v>
      </c>
    </row>
    <row r="81" spans="1:11" ht="12.75">
      <c r="A81" s="948" t="s">
        <v>873</v>
      </c>
      <c r="B81" s="949">
        <v>5521.362493896346</v>
      </c>
      <c r="C81" s="949">
        <f t="shared" si="2"/>
        <v>12139.528168406501</v>
      </c>
      <c r="D81" s="949">
        <v>8187.615748401328</v>
      </c>
      <c r="E81" s="949">
        <v>237.66822274514652</v>
      </c>
      <c r="F81" s="949">
        <v>324.7391972600263</v>
      </c>
      <c r="G81" s="1290">
        <v>0</v>
      </c>
      <c r="H81" s="1290">
        <v>0</v>
      </c>
      <c r="I81" s="949">
        <v>893</v>
      </c>
      <c r="J81" s="949"/>
      <c r="K81" s="949">
        <v>3389.505</v>
      </c>
    </row>
    <row r="82" spans="1:11" ht="12.75">
      <c r="A82" s="948" t="s">
        <v>91</v>
      </c>
      <c r="B82" s="949">
        <v>1110.846398057758</v>
      </c>
      <c r="C82" s="949">
        <f t="shared" si="2"/>
        <v>3610.8445491659377</v>
      </c>
      <c r="D82" s="949">
        <v>2264.1830576457764</v>
      </c>
      <c r="E82" s="949">
        <v>25.803206285279703</v>
      </c>
      <c r="F82" s="949">
        <v>66.65728523488147</v>
      </c>
      <c r="G82" s="1290">
        <v>0</v>
      </c>
      <c r="H82" s="1290">
        <v>0</v>
      </c>
      <c r="I82" s="949">
        <v>205</v>
      </c>
      <c r="J82" s="949"/>
      <c r="K82" s="949">
        <v>1254.201</v>
      </c>
    </row>
    <row r="83" spans="1:11" ht="12.75" customHeight="1">
      <c r="A83" s="948" t="s">
        <v>92</v>
      </c>
      <c r="B83" s="949">
        <v>770.3403508262262</v>
      </c>
      <c r="C83" s="949">
        <f t="shared" si="2"/>
        <v>1278.7020329711368</v>
      </c>
      <c r="D83" s="949">
        <v>925.7820502469756</v>
      </c>
      <c r="E83" s="949">
        <v>23.98773410026412</v>
      </c>
      <c r="F83" s="949">
        <v>46.621248623897124</v>
      </c>
      <c r="G83" s="1290">
        <v>0</v>
      </c>
      <c r="H83" s="1290">
        <v>0</v>
      </c>
      <c r="I83" s="949">
        <v>123</v>
      </c>
      <c r="J83" s="949"/>
      <c r="K83" s="949">
        <v>282.311</v>
      </c>
    </row>
    <row r="84" spans="1:11" ht="12.75">
      <c r="A84" s="948" t="s">
        <v>93</v>
      </c>
      <c r="B84" s="949">
        <v>1725.4011881786746</v>
      </c>
      <c r="C84" s="949">
        <f t="shared" si="2"/>
        <v>2748.387779969544</v>
      </c>
      <c r="D84" s="949">
        <v>1954.554981687436</v>
      </c>
      <c r="E84" s="949">
        <v>58.01755576890569</v>
      </c>
      <c r="F84" s="949">
        <v>102.40024251320261</v>
      </c>
      <c r="G84" s="1290">
        <v>0</v>
      </c>
      <c r="H84" s="1290">
        <v>0</v>
      </c>
      <c r="I84" s="949">
        <v>246</v>
      </c>
      <c r="J84" s="949"/>
      <c r="K84" s="949">
        <v>633.415</v>
      </c>
    </row>
    <row r="85" spans="1:11" ht="7.5" customHeight="1">
      <c r="A85" s="948"/>
      <c r="B85" s="949"/>
      <c r="C85" s="949"/>
      <c r="D85" s="949"/>
      <c r="E85" s="949"/>
      <c r="F85" s="949"/>
      <c r="G85" s="949"/>
      <c r="H85" s="949"/>
      <c r="I85" s="949"/>
      <c r="J85" s="949"/>
      <c r="K85" s="949"/>
    </row>
    <row r="86" spans="1:11" ht="12.75" customHeight="1">
      <c r="A86" s="1288" t="s">
        <v>1121</v>
      </c>
      <c r="B86" s="949">
        <f aca="true" t="shared" si="3" ref="B86:I86">SUM(B8:B84)</f>
        <v>360795.27993983956</v>
      </c>
      <c r="C86" s="949">
        <f t="shared" si="3"/>
        <v>1183478.1852231743</v>
      </c>
      <c r="D86" s="949">
        <f t="shared" si="3"/>
        <v>707617.8491927751</v>
      </c>
      <c r="E86" s="949">
        <f t="shared" si="3"/>
        <v>45943.6728103991</v>
      </c>
      <c r="F86" s="949">
        <f t="shared" si="3"/>
        <v>20872.000000000004</v>
      </c>
      <c r="G86" s="1290">
        <f t="shared" si="3"/>
        <v>8488.32893</v>
      </c>
      <c r="H86" s="1290">
        <f t="shared" si="3"/>
        <v>35125.110219999995</v>
      </c>
      <c r="I86" s="949">
        <f t="shared" si="3"/>
        <v>75233</v>
      </c>
      <c r="J86" s="949"/>
      <c r="K86" s="949">
        <f>SUM(K8:K84)</f>
        <v>365431.22407</v>
      </c>
    </row>
    <row r="87" spans="1:8" ht="13.5" customHeight="1">
      <c r="A87" s="948"/>
      <c r="B87" s="949"/>
      <c r="C87" s="949"/>
      <c r="D87" s="949"/>
      <c r="E87" s="949"/>
      <c r="F87" s="949"/>
      <c r="G87" s="1290"/>
      <c r="H87" s="1290"/>
    </row>
    <row r="88" spans="1:8" ht="12.75" customHeight="1">
      <c r="A88" s="950" t="s">
        <v>2371</v>
      </c>
      <c r="B88" s="949"/>
      <c r="C88" s="949"/>
      <c r="D88" s="949"/>
      <c r="E88" s="949"/>
      <c r="F88" s="949"/>
      <c r="G88" s="1290"/>
      <c r="H88" s="1290"/>
    </row>
    <row r="89" spans="1:8" ht="7.5" customHeight="1">
      <c r="A89" s="948"/>
      <c r="B89" s="949"/>
      <c r="C89" s="949"/>
      <c r="D89" s="949"/>
      <c r="E89" s="949"/>
      <c r="F89" s="949"/>
      <c r="G89" s="1290"/>
      <c r="H89" s="1290"/>
    </row>
    <row r="90" spans="1:11" ht="12.75">
      <c r="A90" s="948" t="s">
        <v>881</v>
      </c>
      <c r="B90" s="949">
        <v>69081</v>
      </c>
      <c r="C90" s="949">
        <f>SUM(D90:H90)+K90</f>
        <v>148140.1934974295</v>
      </c>
      <c r="D90" s="949">
        <v>91924.09005861124</v>
      </c>
      <c r="E90" s="949">
        <v>7988.166172005897</v>
      </c>
      <c r="F90" s="949">
        <v>3967.801266812388</v>
      </c>
      <c r="G90" s="1290">
        <v>0</v>
      </c>
      <c r="H90" s="1290">
        <v>0</v>
      </c>
      <c r="I90" s="949">
        <v>10907</v>
      </c>
      <c r="J90" s="949"/>
      <c r="K90" s="949">
        <v>44260.136</v>
      </c>
    </row>
    <row r="91" spans="1:11" ht="12.75">
      <c r="A91" s="948" t="s">
        <v>882</v>
      </c>
      <c r="B91" s="949">
        <v>75397</v>
      </c>
      <c r="C91" s="949">
        <f>SUM(D91:H91)+K91</f>
        <v>350849.04231742106</v>
      </c>
      <c r="D91" s="949">
        <v>196170.7196339596</v>
      </c>
      <c r="E91" s="949">
        <v>7387.632928076232</v>
      </c>
      <c r="F91" s="949">
        <v>4365.025405385282</v>
      </c>
      <c r="G91" s="1290">
        <v>596.85158</v>
      </c>
      <c r="H91" s="1290">
        <v>34235.04388999999</v>
      </c>
      <c r="I91" s="949">
        <v>21717</v>
      </c>
      <c r="K91" s="949">
        <v>108093.76887999999</v>
      </c>
    </row>
    <row r="92" spans="1:11" ht="12.75">
      <c r="A92" s="948" t="s">
        <v>883</v>
      </c>
      <c r="B92" s="949">
        <v>69109</v>
      </c>
      <c r="C92" s="949">
        <f>SUM(D92:H92)+K92</f>
        <v>175612.67859997446</v>
      </c>
      <c r="D92" s="949">
        <v>111445.05051107334</v>
      </c>
      <c r="E92" s="949">
        <v>6495.826704273056</v>
      </c>
      <c r="F92" s="949">
        <v>4009.538384628066</v>
      </c>
      <c r="G92" s="1290">
        <v>0</v>
      </c>
      <c r="H92" s="1290">
        <v>0</v>
      </c>
      <c r="I92" s="949">
        <v>12221</v>
      </c>
      <c r="K92" s="949">
        <v>53662.263</v>
      </c>
    </row>
    <row r="93" spans="1:11" ht="12.75">
      <c r="A93" s="948" t="s">
        <v>884</v>
      </c>
      <c r="B93" s="949">
        <v>78127</v>
      </c>
      <c r="C93" s="949">
        <f>SUM(D93:H93)+K93</f>
        <v>288396.61887704645</v>
      </c>
      <c r="D93" s="949">
        <v>193399.22046369824</v>
      </c>
      <c r="E93" s="949">
        <v>15016.057106947073</v>
      </c>
      <c r="F93" s="949">
        <v>4487.905696401126</v>
      </c>
      <c r="G93" s="1290">
        <v>4189.9162799999995</v>
      </c>
      <c r="H93" s="1290">
        <v>890.06633</v>
      </c>
      <c r="I93" s="949">
        <v>15726</v>
      </c>
      <c r="K93" s="949">
        <v>70413.453</v>
      </c>
    </row>
    <row r="94" spans="1:11" ht="12.75">
      <c r="A94" s="948" t="s">
        <v>885</v>
      </c>
      <c r="B94" s="949">
        <v>69081</v>
      </c>
      <c r="C94" s="949">
        <f>SUM(D94:H94)+K94</f>
        <v>220479.65193130248</v>
      </c>
      <c r="D94" s="949">
        <v>114678.7685254325</v>
      </c>
      <c r="E94" s="949">
        <v>9055.98989909684</v>
      </c>
      <c r="F94" s="949">
        <v>4041.7292467731386</v>
      </c>
      <c r="G94" s="1290">
        <v>3701.5610699999997</v>
      </c>
      <c r="H94" s="1290">
        <v>0</v>
      </c>
      <c r="I94" s="949">
        <v>14662</v>
      </c>
      <c r="K94" s="949">
        <v>89001.60319</v>
      </c>
    </row>
    <row r="95" spans="1:8" ht="7.5" customHeight="1">
      <c r="A95" s="948"/>
      <c r="B95" s="949"/>
      <c r="C95" s="949"/>
      <c r="D95" s="949"/>
      <c r="E95" s="949"/>
      <c r="F95" s="949"/>
      <c r="G95" s="1290"/>
      <c r="H95" s="1290"/>
    </row>
    <row r="96" spans="1:11" ht="12.75">
      <c r="A96" s="948" t="s">
        <v>94</v>
      </c>
      <c r="B96" s="949">
        <f aca="true" t="shared" si="4" ref="B96:I96">SUM(B90:B95)</f>
        <v>360795</v>
      </c>
      <c r="C96" s="949">
        <f t="shared" si="4"/>
        <v>1183478.1852231738</v>
      </c>
      <c r="D96" s="949">
        <f t="shared" si="4"/>
        <v>707617.8491927749</v>
      </c>
      <c r="E96" s="949">
        <f t="shared" si="4"/>
        <v>45943.672810399104</v>
      </c>
      <c r="F96" s="949">
        <f t="shared" si="4"/>
        <v>20872</v>
      </c>
      <c r="G96" s="1290">
        <f t="shared" si="4"/>
        <v>8488.32893</v>
      </c>
      <c r="H96" s="1290">
        <f t="shared" si="4"/>
        <v>35125.110219999995</v>
      </c>
      <c r="I96" s="949">
        <f t="shared" si="4"/>
        <v>75233</v>
      </c>
      <c r="J96" s="949"/>
      <c r="K96" s="949">
        <f>SUM(K90:K95)</f>
        <v>365431.22407</v>
      </c>
    </row>
    <row r="97" spans="1:11" ht="33" customHeight="1">
      <c r="A97" s="948"/>
      <c r="B97" s="949"/>
      <c r="C97" s="949"/>
      <c r="D97" s="949"/>
      <c r="E97" s="949"/>
      <c r="F97" s="949"/>
      <c r="G97" s="949"/>
      <c r="H97" s="949"/>
      <c r="I97" s="949"/>
      <c r="J97" s="949"/>
      <c r="K97" s="949"/>
    </row>
    <row r="98" spans="1:8" ht="12.75">
      <c r="A98" s="933" t="s">
        <v>887</v>
      </c>
      <c r="B98" s="949"/>
      <c r="C98" s="949"/>
      <c r="D98" s="949"/>
      <c r="E98" s="949"/>
      <c r="F98" s="949"/>
      <c r="G98" s="949"/>
      <c r="H98" s="949"/>
    </row>
    <row r="99" spans="1:8" ht="14.25">
      <c r="A99" s="1310" t="s">
        <v>398</v>
      </c>
      <c r="B99" s="951"/>
      <c r="D99" s="949"/>
      <c r="E99" s="949"/>
      <c r="F99" s="949"/>
      <c r="G99" s="949"/>
      <c r="H99" s="933"/>
    </row>
    <row r="100" spans="1:8" ht="12.75">
      <c r="A100" s="1256" t="s">
        <v>391</v>
      </c>
      <c r="B100" s="951"/>
      <c r="D100" s="949"/>
      <c r="E100" s="949"/>
      <c r="F100" s="949"/>
      <c r="G100" s="949"/>
      <c r="H100" s="933"/>
    </row>
    <row r="101" spans="1:8" ht="12.75">
      <c r="A101" s="1256" t="s">
        <v>392</v>
      </c>
      <c r="B101" s="951"/>
      <c r="H101" s="933"/>
    </row>
    <row r="102" spans="1:2" ht="12.75">
      <c r="A102" s="1256" t="s">
        <v>393</v>
      </c>
      <c r="B102" s="951"/>
    </row>
    <row r="103" spans="1:2" ht="12.75">
      <c r="A103" s="1256" t="s">
        <v>889</v>
      </c>
      <c r="B103" s="951"/>
    </row>
  </sheetData>
  <printOptions horizontalCentered="1"/>
  <pageMargins left="0.49" right="0.44" top="0.55" bottom="0.8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B6" sqref="B6"/>
    </sheetView>
  </sheetViews>
  <sheetFormatPr defaultColWidth="9.140625" defaultRowHeight="12.75"/>
  <cols>
    <col min="1" max="1" width="20.28125" style="958" customWidth="1"/>
    <col min="2" max="2" width="11.28125" style="979" customWidth="1"/>
    <col min="3" max="4" width="12.8515625" style="978" customWidth="1"/>
    <col min="5" max="5" width="12.421875" style="978" customWidth="1"/>
    <col min="6" max="6" width="12.140625" style="978" customWidth="1"/>
    <col min="7" max="7" width="10.28125" style="978" customWidth="1"/>
    <col min="8" max="8" width="12.00390625" style="978" customWidth="1"/>
    <col min="9" max="9" width="11.28125" style="958" customWidth="1"/>
    <col min="10" max="10" width="1.7109375" style="958" customWidth="1"/>
    <col min="11" max="11" width="12.00390625" style="958" customWidth="1"/>
    <col min="12" max="16384" width="9.140625" style="958" customWidth="1"/>
  </cols>
  <sheetData>
    <row r="1" spans="1:11" ht="12.75">
      <c r="A1" s="1294" t="s">
        <v>237</v>
      </c>
      <c r="B1" s="930"/>
      <c r="C1" s="931"/>
      <c r="D1" s="931"/>
      <c r="E1" s="931"/>
      <c r="F1" s="931"/>
      <c r="G1" s="931"/>
      <c r="H1" s="931"/>
      <c r="I1" s="932"/>
      <c r="J1" s="932"/>
      <c r="K1" s="932"/>
    </row>
    <row r="2" spans="1:11" ht="12.75">
      <c r="A2" s="954" t="s">
        <v>95</v>
      </c>
      <c r="B2" s="955"/>
      <c r="C2" s="956"/>
      <c r="D2" s="956"/>
      <c r="E2" s="956"/>
      <c r="F2" s="956"/>
      <c r="G2" s="956"/>
      <c r="H2" s="956"/>
      <c r="I2" s="957"/>
      <c r="J2" s="957"/>
      <c r="K2" s="957"/>
    </row>
    <row r="3" spans="1:11" ht="13.5" thickBot="1">
      <c r="A3" s="636" t="s">
        <v>150</v>
      </c>
      <c r="B3" s="955"/>
      <c r="C3" s="959"/>
      <c r="D3" s="959"/>
      <c r="E3" s="959"/>
      <c r="F3" s="959"/>
      <c r="G3" s="959"/>
      <c r="H3" s="959"/>
      <c r="I3" s="957"/>
      <c r="J3" s="957"/>
      <c r="K3" s="957"/>
    </row>
    <row r="4" spans="2:11" ht="13.5" thickBot="1">
      <c r="B4" s="960"/>
      <c r="C4" s="961"/>
      <c r="D4" s="961"/>
      <c r="E4" s="961"/>
      <c r="F4" s="961" t="s">
        <v>774</v>
      </c>
      <c r="G4" s="961"/>
      <c r="H4" s="961"/>
      <c r="I4" s="1285" t="s">
        <v>1120</v>
      </c>
      <c r="J4" s="627"/>
      <c r="K4" s="1286"/>
    </row>
    <row r="5" spans="1:11" ht="12.75">
      <c r="A5" s="962"/>
      <c r="B5" s="961" t="s">
        <v>775</v>
      </c>
      <c r="C5" s="961" t="s">
        <v>776</v>
      </c>
      <c r="D5" s="961" t="s">
        <v>777</v>
      </c>
      <c r="E5" s="961" t="s">
        <v>778</v>
      </c>
      <c r="F5" s="961" t="s">
        <v>779</v>
      </c>
      <c r="G5" s="961"/>
      <c r="H5" s="961"/>
      <c r="I5" s="963" t="s">
        <v>780</v>
      </c>
      <c r="J5" s="964"/>
      <c r="K5" s="965" t="s">
        <v>781</v>
      </c>
    </row>
    <row r="6" spans="1:11" ht="15" thickBot="1">
      <c r="A6" s="962" t="s">
        <v>782</v>
      </c>
      <c r="B6" s="553" t="s">
        <v>399</v>
      </c>
      <c r="C6" s="966" t="s">
        <v>783</v>
      </c>
      <c r="D6" s="966" t="s">
        <v>784</v>
      </c>
      <c r="E6" s="966" t="s">
        <v>785</v>
      </c>
      <c r="F6" s="966" t="s">
        <v>786</v>
      </c>
      <c r="G6" s="966" t="s">
        <v>787</v>
      </c>
      <c r="H6" s="966" t="s">
        <v>788</v>
      </c>
      <c r="I6" s="967" t="s">
        <v>789</v>
      </c>
      <c r="J6" s="968"/>
      <c r="K6" s="969" t="s">
        <v>790</v>
      </c>
    </row>
    <row r="7" spans="1:8" ht="9.75" customHeight="1">
      <c r="A7" s="970"/>
      <c r="B7" s="955"/>
      <c r="C7" s="971"/>
      <c r="D7" s="971"/>
      <c r="E7" s="971"/>
      <c r="F7" s="972"/>
      <c r="G7" s="972"/>
      <c r="H7" s="958"/>
    </row>
    <row r="8" spans="1:11" ht="12.75">
      <c r="A8" s="973" t="s">
        <v>1590</v>
      </c>
      <c r="B8" s="1290">
        <v>2164.832740632519</v>
      </c>
      <c r="C8" s="974">
        <f aca="true" t="shared" si="0" ref="C8:C43">SUM(D8:H8)+K8</f>
        <v>5546.231349395779</v>
      </c>
      <c r="D8" s="974">
        <v>2872.8181116973687</v>
      </c>
      <c r="E8" s="974">
        <v>83.61136137768273</v>
      </c>
      <c r="F8" s="974">
        <v>142.28887632072804</v>
      </c>
      <c r="G8" s="1290">
        <v>0</v>
      </c>
      <c r="H8" s="1290">
        <v>0</v>
      </c>
      <c r="I8" s="974">
        <v>548</v>
      </c>
      <c r="J8" s="974"/>
      <c r="K8" s="974">
        <v>2447.513</v>
      </c>
    </row>
    <row r="9" spans="1:11" ht="12.75">
      <c r="A9" s="973" t="s">
        <v>802</v>
      </c>
      <c r="B9" s="974">
        <v>6916.487182960509</v>
      </c>
      <c r="C9" s="974">
        <f t="shared" si="0"/>
        <v>12011.775990621194</v>
      </c>
      <c r="D9" s="974">
        <v>7580.239049487488</v>
      </c>
      <c r="E9" s="974">
        <v>1397.184949385848</v>
      </c>
      <c r="F9" s="974">
        <v>431.57899174785985</v>
      </c>
      <c r="G9" s="1290">
        <v>0</v>
      </c>
      <c r="H9" s="1290">
        <v>0</v>
      </c>
      <c r="I9" s="974">
        <v>710</v>
      </c>
      <c r="J9" s="974"/>
      <c r="K9" s="974">
        <v>2602.773</v>
      </c>
    </row>
    <row r="10" spans="1:11" ht="12.75">
      <c r="A10" s="973" t="s">
        <v>96</v>
      </c>
      <c r="B10" s="974">
        <v>36541.978597183355</v>
      </c>
      <c r="C10" s="974">
        <f t="shared" si="0"/>
        <v>68682.9699808634</v>
      </c>
      <c r="D10" s="974">
        <v>31783.313447091914</v>
      </c>
      <c r="E10" s="974">
        <v>2241.5643577096353</v>
      </c>
      <c r="F10" s="974">
        <v>2303.855806061853</v>
      </c>
      <c r="G10" s="1290">
        <v>49.3276</v>
      </c>
      <c r="H10" s="1290">
        <v>3408.54777</v>
      </c>
      <c r="I10" s="974">
        <v>4112</v>
      </c>
      <c r="J10" s="974"/>
      <c r="K10" s="974">
        <v>28896.361</v>
      </c>
    </row>
    <row r="11" spans="1:11" ht="12.75">
      <c r="A11" s="973" t="s">
        <v>97</v>
      </c>
      <c r="B11" s="974">
        <v>4679.294160234395</v>
      </c>
      <c r="C11" s="974">
        <f t="shared" si="0"/>
        <v>11501.463276572547</v>
      </c>
      <c r="D11" s="974">
        <v>6236.175793861868</v>
      </c>
      <c r="E11" s="974">
        <v>330.5428678105528</v>
      </c>
      <c r="F11" s="974">
        <v>302.019614900126</v>
      </c>
      <c r="G11" s="1290">
        <v>0</v>
      </c>
      <c r="H11" s="1290">
        <v>0</v>
      </c>
      <c r="I11" s="974">
        <v>869</v>
      </c>
      <c r="J11" s="974"/>
      <c r="K11" s="974">
        <v>4632.725</v>
      </c>
    </row>
    <row r="12" spans="1:11" ht="12.75">
      <c r="A12" s="973" t="s">
        <v>1927</v>
      </c>
      <c r="B12" s="974">
        <v>5702.963649409927</v>
      </c>
      <c r="C12" s="974">
        <f t="shared" si="0"/>
        <v>12308.438143292624</v>
      </c>
      <c r="D12" s="974">
        <v>5924.016826326595</v>
      </c>
      <c r="E12" s="974">
        <v>337.3506858958209</v>
      </c>
      <c r="F12" s="974">
        <v>375.94863107020745</v>
      </c>
      <c r="G12" s="1290">
        <v>0</v>
      </c>
      <c r="H12" s="1290">
        <v>0</v>
      </c>
      <c r="I12" s="974">
        <v>833</v>
      </c>
      <c r="J12" s="974"/>
      <c r="K12" s="974">
        <v>5671.122</v>
      </c>
    </row>
    <row r="13" spans="1:11" ht="12.75">
      <c r="A13" s="973" t="s">
        <v>98</v>
      </c>
      <c r="B13" s="974">
        <v>8990.313054201628</v>
      </c>
      <c r="C13" s="974">
        <f t="shared" si="0"/>
        <v>32250.711960755878</v>
      </c>
      <c r="D13" s="974">
        <v>18594.136628149085</v>
      </c>
      <c r="E13" s="974">
        <v>537.288429344499</v>
      </c>
      <c r="F13" s="974">
        <v>594.7369032622947</v>
      </c>
      <c r="G13" s="1290">
        <v>0</v>
      </c>
      <c r="H13" s="1290">
        <v>0</v>
      </c>
      <c r="I13" s="974">
        <v>2557</v>
      </c>
      <c r="J13" s="974"/>
      <c r="K13" s="974">
        <v>12524.55</v>
      </c>
    </row>
    <row r="14" spans="1:11" ht="12.75">
      <c r="A14" s="973" t="s">
        <v>99</v>
      </c>
      <c r="B14" s="974">
        <v>2259.685589046455</v>
      </c>
      <c r="C14" s="974">
        <f t="shared" si="0"/>
        <v>4735.652434775144</v>
      </c>
      <c r="D14" s="974">
        <v>2529.250971068449</v>
      </c>
      <c r="E14" s="974">
        <v>94.4160275001082</v>
      </c>
      <c r="F14" s="974">
        <v>147.36843620658627</v>
      </c>
      <c r="G14" s="1290">
        <v>0</v>
      </c>
      <c r="H14" s="1290">
        <v>0</v>
      </c>
      <c r="I14" s="974">
        <v>562</v>
      </c>
      <c r="J14" s="974"/>
      <c r="K14" s="974">
        <v>1964.617</v>
      </c>
    </row>
    <row r="15" spans="1:11" ht="12.75">
      <c r="A15" s="973" t="s">
        <v>2233</v>
      </c>
      <c r="B15" s="974">
        <v>3825.376565783353</v>
      </c>
      <c r="C15" s="974">
        <f t="shared" si="0"/>
        <v>11341.239019748917</v>
      </c>
      <c r="D15" s="974">
        <v>5911.164990701912</v>
      </c>
      <c r="E15" s="974">
        <v>73.70333471039014</v>
      </c>
      <c r="F15" s="974">
        <v>241.30969433661534</v>
      </c>
      <c r="G15" s="1290">
        <v>0</v>
      </c>
      <c r="H15" s="1290">
        <v>0</v>
      </c>
      <c r="I15" s="974">
        <v>1249</v>
      </c>
      <c r="J15" s="974"/>
      <c r="K15" s="974">
        <v>5115.061</v>
      </c>
    </row>
    <row r="16" spans="1:11" ht="12.75">
      <c r="A16" s="973" t="s">
        <v>103</v>
      </c>
      <c r="B16" s="974">
        <v>14910.243970282176</v>
      </c>
      <c r="C16" s="974">
        <f t="shared" si="0"/>
        <v>28638.214745695972</v>
      </c>
      <c r="D16" s="974">
        <v>17756.70583477494</v>
      </c>
      <c r="E16" s="974">
        <v>936.6197192965656</v>
      </c>
      <c r="F16" s="974">
        <v>887.4541916244633</v>
      </c>
      <c r="G16" s="1290">
        <v>0</v>
      </c>
      <c r="H16" s="1290">
        <v>0</v>
      </c>
      <c r="I16" s="974">
        <v>2612</v>
      </c>
      <c r="J16" s="974"/>
      <c r="K16" s="974">
        <v>9057.435</v>
      </c>
    </row>
    <row r="17" spans="1:11" ht="12.75">
      <c r="A17" s="973" t="s">
        <v>909</v>
      </c>
      <c r="B17" s="974">
        <v>14391.96384876727</v>
      </c>
      <c r="C17" s="974">
        <f t="shared" si="0"/>
        <v>72329.24815475581</v>
      </c>
      <c r="D17" s="974">
        <v>28604.959219574474</v>
      </c>
      <c r="E17" s="974">
        <v>1143.821634961798</v>
      </c>
      <c r="F17" s="974">
        <v>944.614540219543</v>
      </c>
      <c r="G17" s="1290">
        <v>203.81010999999998</v>
      </c>
      <c r="H17" s="1290">
        <v>0</v>
      </c>
      <c r="I17" s="974">
        <v>6530</v>
      </c>
      <c r="J17" s="974"/>
      <c r="K17" s="974">
        <v>41432.042649999996</v>
      </c>
    </row>
    <row r="18" spans="1:11" ht="12.75">
      <c r="A18" s="973" t="s">
        <v>104</v>
      </c>
      <c r="B18" s="974">
        <v>249.72454427182694</v>
      </c>
      <c r="C18" s="974">
        <f t="shared" si="0"/>
        <v>584.7289810535345</v>
      </c>
      <c r="D18" s="974">
        <v>363.6959117798447</v>
      </c>
      <c r="E18" s="974">
        <v>0.4659954157500575</v>
      </c>
      <c r="F18" s="974">
        <v>15.973073857939792</v>
      </c>
      <c r="G18" s="1290">
        <v>0</v>
      </c>
      <c r="H18" s="1290">
        <v>0</v>
      </c>
      <c r="I18" s="974">
        <v>70</v>
      </c>
      <c r="J18" s="974"/>
      <c r="K18" s="974">
        <v>204.594</v>
      </c>
    </row>
    <row r="19" spans="1:11" ht="12.75">
      <c r="A19" s="973" t="s">
        <v>914</v>
      </c>
      <c r="B19" s="974">
        <v>864.0192902772113</v>
      </c>
      <c r="C19" s="974">
        <f t="shared" si="0"/>
        <v>1631.180134242417</v>
      </c>
      <c r="D19" s="974">
        <v>1006.6066348103739</v>
      </c>
      <c r="E19" s="974">
        <v>24.306749387054722</v>
      </c>
      <c r="F19" s="974">
        <v>56.97675004498831</v>
      </c>
      <c r="G19" s="1290">
        <v>0</v>
      </c>
      <c r="H19" s="1290">
        <v>0</v>
      </c>
      <c r="I19" s="974">
        <v>134</v>
      </c>
      <c r="J19" s="974"/>
      <c r="K19" s="974">
        <v>543.29</v>
      </c>
    </row>
    <row r="20" spans="1:11" ht="12.75">
      <c r="A20" s="973" t="s">
        <v>105</v>
      </c>
      <c r="B20" s="974">
        <v>991.1568612665926</v>
      </c>
      <c r="C20" s="974">
        <f t="shared" si="0"/>
        <v>2169.018880340914</v>
      </c>
      <c r="D20" s="974">
        <v>1154.3090869825794</v>
      </c>
      <c r="E20" s="974">
        <v>26.182514842177365</v>
      </c>
      <c r="F20" s="974">
        <v>66.03427851615723</v>
      </c>
      <c r="G20" s="1290">
        <v>0</v>
      </c>
      <c r="H20" s="1290">
        <v>0</v>
      </c>
      <c r="I20" s="974">
        <v>172</v>
      </c>
      <c r="J20" s="974"/>
      <c r="K20" s="974">
        <v>922.493</v>
      </c>
    </row>
    <row r="21" spans="1:11" ht="12.75">
      <c r="A21" s="973" t="s">
        <v>106</v>
      </c>
      <c r="B21" s="974">
        <v>1703.851097418299</v>
      </c>
      <c r="C21" s="974">
        <f t="shared" si="0"/>
        <v>3215.380158857175</v>
      </c>
      <c r="D21" s="974">
        <v>1740.6061223806737</v>
      </c>
      <c r="E21" s="974">
        <v>65.7471325201012</v>
      </c>
      <c r="F21" s="974">
        <v>113.4639039563999</v>
      </c>
      <c r="G21" s="1290">
        <v>0</v>
      </c>
      <c r="H21" s="1290">
        <v>0</v>
      </c>
      <c r="I21" s="974">
        <v>257</v>
      </c>
      <c r="J21" s="974"/>
      <c r="K21" s="974">
        <v>1295.563</v>
      </c>
    </row>
    <row r="22" spans="1:11" ht="12.75">
      <c r="A22" s="973" t="s">
        <v>827</v>
      </c>
      <c r="B22" s="974">
        <v>24539.45015436308</v>
      </c>
      <c r="C22" s="974">
        <f t="shared" si="0"/>
        <v>74014.07669387458</v>
      </c>
      <c r="D22" s="974">
        <v>32462.690861358446</v>
      </c>
      <c r="E22" s="974">
        <v>1522.779819588038</v>
      </c>
      <c r="F22" s="974">
        <v>1531.8239029280958</v>
      </c>
      <c r="G22" s="1290">
        <v>206.52803</v>
      </c>
      <c r="H22" s="1290">
        <v>614.0405999999999</v>
      </c>
      <c r="I22" s="974">
        <v>5503</v>
      </c>
      <c r="J22" s="974"/>
      <c r="K22" s="974">
        <v>37676.21348</v>
      </c>
    </row>
    <row r="23" spans="1:11" ht="12.75">
      <c r="A23" s="973" t="s">
        <v>829</v>
      </c>
      <c r="B23" s="974">
        <v>1958.860105453478</v>
      </c>
      <c r="C23" s="974">
        <f t="shared" si="0"/>
        <v>3314.043174413214</v>
      </c>
      <c r="D23" s="974">
        <v>1590.0483817454094</v>
      </c>
      <c r="E23" s="974">
        <v>67.04763466888413</v>
      </c>
      <c r="F23" s="974">
        <v>131.94615799892028</v>
      </c>
      <c r="G23" s="1290">
        <v>0</v>
      </c>
      <c r="H23" s="1290">
        <v>0</v>
      </c>
      <c r="I23" s="974">
        <v>413</v>
      </c>
      <c r="J23" s="974"/>
      <c r="K23" s="974">
        <v>1525.001</v>
      </c>
    </row>
    <row r="24" spans="1:11" ht="12.75">
      <c r="A24" s="973" t="s">
        <v>107</v>
      </c>
      <c r="B24" s="974">
        <v>11310.023692420189</v>
      </c>
      <c r="C24" s="974">
        <f t="shared" si="0"/>
        <v>29855.579593494807</v>
      </c>
      <c r="D24" s="974">
        <v>17593.047180159705</v>
      </c>
      <c r="E24" s="974">
        <v>642.6783810720638</v>
      </c>
      <c r="F24" s="974">
        <v>730.3550322630402</v>
      </c>
      <c r="G24" s="1290">
        <v>0</v>
      </c>
      <c r="H24" s="1290">
        <v>0</v>
      </c>
      <c r="I24" s="974">
        <v>2576</v>
      </c>
      <c r="J24" s="974"/>
      <c r="K24" s="974">
        <v>10889.499</v>
      </c>
    </row>
    <row r="25" spans="1:11" ht="12.75">
      <c r="A25" s="973" t="s">
        <v>108</v>
      </c>
      <c r="B25" s="974">
        <v>8166.632550861456</v>
      </c>
      <c r="C25" s="974">
        <f t="shared" si="0"/>
        <v>22788.304276696006</v>
      </c>
      <c r="D25" s="974">
        <v>14317.615169925546</v>
      </c>
      <c r="E25" s="974">
        <v>847.9723936672943</v>
      </c>
      <c r="F25" s="974">
        <v>542.8397131031645</v>
      </c>
      <c r="G25" s="1290">
        <v>0</v>
      </c>
      <c r="H25" s="1290">
        <v>0</v>
      </c>
      <c r="I25" s="974">
        <v>2285</v>
      </c>
      <c r="J25" s="974"/>
      <c r="K25" s="974">
        <v>7079.877</v>
      </c>
    </row>
    <row r="26" spans="1:11" ht="12.75">
      <c r="A26" s="973" t="s">
        <v>109</v>
      </c>
      <c r="B26" s="974">
        <v>1029.2907337211452</v>
      </c>
      <c r="C26" s="974">
        <f t="shared" si="0"/>
        <v>2472.0860521996087</v>
      </c>
      <c r="D26" s="974">
        <v>1404.6976349200431</v>
      </c>
      <c r="E26" s="974">
        <v>8.256153262495845</v>
      </c>
      <c r="F26" s="974">
        <v>67.87026401706984</v>
      </c>
      <c r="G26" s="1290">
        <v>0</v>
      </c>
      <c r="H26" s="1290">
        <v>0</v>
      </c>
      <c r="I26" s="974">
        <v>252</v>
      </c>
      <c r="J26" s="974"/>
      <c r="K26" s="974">
        <v>991.262</v>
      </c>
    </row>
    <row r="27" spans="1:11" ht="12.75">
      <c r="A27" s="973" t="s">
        <v>1316</v>
      </c>
      <c r="B27" s="974">
        <v>36384.923808779764</v>
      </c>
      <c r="C27" s="974">
        <f t="shared" si="0"/>
        <v>75993.30740372266</v>
      </c>
      <c r="D27" s="974">
        <v>42673.39883290254</v>
      </c>
      <c r="E27" s="974">
        <v>3909.784024687839</v>
      </c>
      <c r="F27" s="974">
        <v>2311.444546132291</v>
      </c>
      <c r="G27" s="1290">
        <v>0</v>
      </c>
      <c r="H27" s="1290">
        <v>0</v>
      </c>
      <c r="I27" s="974">
        <v>7593</v>
      </c>
      <c r="J27" s="974"/>
      <c r="K27" s="974">
        <v>27098.68</v>
      </c>
    </row>
    <row r="28" spans="1:11" ht="12.75">
      <c r="A28" s="973" t="s">
        <v>840</v>
      </c>
      <c r="B28" s="974">
        <v>6506.849174132317</v>
      </c>
      <c r="C28" s="974">
        <f t="shared" si="0"/>
        <v>17493.293892742342</v>
      </c>
      <c r="D28" s="974">
        <v>10275.199015290922</v>
      </c>
      <c r="E28" s="974">
        <v>257.0055774437058</v>
      </c>
      <c r="F28" s="974">
        <v>417.87030000771233</v>
      </c>
      <c r="G28" s="1290">
        <v>0</v>
      </c>
      <c r="H28" s="1290">
        <v>0</v>
      </c>
      <c r="I28" s="974">
        <v>1259</v>
      </c>
      <c r="J28" s="974"/>
      <c r="K28" s="974">
        <v>6543.219</v>
      </c>
    </row>
    <row r="29" spans="1:11" ht="12.75">
      <c r="A29" s="973" t="s">
        <v>1318</v>
      </c>
      <c r="B29" s="974">
        <v>12158.12980054572</v>
      </c>
      <c r="C29" s="974">
        <f t="shared" si="0"/>
        <v>27767.10498277609</v>
      </c>
      <c r="D29" s="974">
        <v>17271.094168190684</v>
      </c>
      <c r="E29" s="974">
        <v>1140.765347786775</v>
      </c>
      <c r="F29" s="974">
        <v>801.9584667986323</v>
      </c>
      <c r="G29" s="1290">
        <v>0</v>
      </c>
      <c r="H29" s="1290">
        <v>0</v>
      </c>
      <c r="I29" s="974">
        <v>1825</v>
      </c>
      <c r="J29" s="974"/>
      <c r="K29" s="974">
        <v>8553.287</v>
      </c>
    </row>
    <row r="30" spans="1:11" ht="12.75">
      <c r="A30" s="973" t="s">
        <v>110</v>
      </c>
      <c r="B30" s="974">
        <v>2932.7416715229965</v>
      </c>
      <c r="C30" s="974">
        <f t="shared" si="0"/>
        <v>6017.388392668061</v>
      </c>
      <c r="D30" s="974">
        <v>2689.141049917902</v>
      </c>
      <c r="E30" s="974">
        <v>171.7262738537867</v>
      </c>
      <c r="F30" s="974">
        <v>193.88006889637265</v>
      </c>
      <c r="G30" s="1290">
        <v>0</v>
      </c>
      <c r="H30" s="1290">
        <v>0</v>
      </c>
      <c r="I30" s="974">
        <v>480</v>
      </c>
      <c r="J30" s="974"/>
      <c r="K30" s="974">
        <v>2962.641</v>
      </c>
    </row>
    <row r="31" spans="1:11" ht="12.75">
      <c r="A31" s="973" t="s">
        <v>843</v>
      </c>
      <c r="B31" s="974">
        <v>28121.963365763244</v>
      </c>
      <c r="C31" s="974">
        <f t="shared" si="0"/>
        <v>68545.88200152053</v>
      </c>
      <c r="D31" s="974">
        <v>43724.400140745274</v>
      </c>
      <c r="E31" s="974">
        <v>2485.652756479515</v>
      </c>
      <c r="F31" s="974">
        <v>1835.5571042957401</v>
      </c>
      <c r="G31" s="1290">
        <v>0</v>
      </c>
      <c r="H31" s="1290">
        <v>0</v>
      </c>
      <c r="I31" s="974">
        <v>3765</v>
      </c>
      <c r="J31" s="974"/>
      <c r="K31" s="974">
        <v>20500.272</v>
      </c>
    </row>
    <row r="32" spans="1:11" ht="12.75">
      <c r="A32" s="973" t="s">
        <v>31</v>
      </c>
      <c r="B32" s="974">
        <v>1127.9803042927601</v>
      </c>
      <c r="C32" s="974">
        <f t="shared" si="0"/>
        <v>2166.341881481947</v>
      </c>
      <c r="D32" s="974">
        <v>1002.4816542435294</v>
      </c>
      <c r="E32" s="974">
        <v>14.664393669431119</v>
      </c>
      <c r="F32" s="974">
        <v>71.72583356898635</v>
      </c>
      <c r="G32" s="1290">
        <v>0</v>
      </c>
      <c r="H32" s="1290">
        <v>0</v>
      </c>
      <c r="I32" s="974">
        <v>264</v>
      </c>
      <c r="J32" s="974"/>
      <c r="K32" s="974">
        <v>1077.47</v>
      </c>
    </row>
    <row r="33" spans="1:11" ht="12.75">
      <c r="A33" s="973" t="s">
        <v>111</v>
      </c>
      <c r="B33" s="974">
        <v>58480.96704139016</v>
      </c>
      <c r="C33" s="974">
        <f t="shared" si="0"/>
        <v>183760.461171471</v>
      </c>
      <c r="D33" s="974">
        <v>66619.40310506322</v>
      </c>
      <c r="E33" s="974">
        <v>6448.108189446892</v>
      </c>
      <c r="F33" s="974">
        <v>3877.7237769608473</v>
      </c>
      <c r="G33" s="1290">
        <v>3270.8149500000004</v>
      </c>
      <c r="H33" s="1290">
        <v>13072.39342</v>
      </c>
      <c r="I33" s="974">
        <v>10941</v>
      </c>
      <c r="J33" s="974"/>
      <c r="K33" s="974">
        <v>90472.01773</v>
      </c>
    </row>
    <row r="34" spans="1:11" ht="12.75">
      <c r="A34" s="973" t="s">
        <v>946</v>
      </c>
      <c r="B34" s="974">
        <v>7021.709532698753</v>
      </c>
      <c r="C34" s="974">
        <f t="shared" si="0"/>
        <v>14345.968791257123</v>
      </c>
      <c r="D34" s="974">
        <v>8299.814267751146</v>
      </c>
      <c r="E34" s="974">
        <v>792.4750177860357</v>
      </c>
      <c r="F34" s="974">
        <v>442.4725057199414</v>
      </c>
      <c r="G34" s="1290">
        <v>0</v>
      </c>
      <c r="H34" s="1290">
        <v>0</v>
      </c>
      <c r="I34" s="974">
        <v>829</v>
      </c>
      <c r="J34" s="974"/>
      <c r="K34" s="974">
        <v>4811.207</v>
      </c>
    </row>
    <row r="35" spans="1:11" ht="12.75">
      <c r="A35" s="973" t="s">
        <v>1347</v>
      </c>
      <c r="B35" s="974">
        <v>278.1000725510767</v>
      </c>
      <c r="C35" s="974">
        <f t="shared" si="0"/>
        <v>532.390354741507</v>
      </c>
      <c r="D35" s="974">
        <v>357.608679779877</v>
      </c>
      <c r="E35" s="974">
        <v>2.3878247855330534</v>
      </c>
      <c r="F35" s="974">
        <v>18.97185017609707</v>
      </c>
      <c r="G35" s="1290">
        <v>0</v>
      </c>
      <c r="H35" s="1290">
        <v>0</v>
      </c>
      <c r="I35" s="974">
        <v>52</v>
      </c>
      <c r="J35" s="974"/>
      <c r="K35" s="974">
        <v>153.422</v>
      </c>
    </row>
    <row r="36" spans="1:11" ht="12.75">
      <c r="A36" s="973" t="s">
        <v>112</v>
      </c>
      <c r="B36" s="974">
        <v>3235.2460956242685</v>
      </c>
      <c r="C36" s="974">
        <f t="shared" si="0"/>
        <v>9395.731910422175</v>
      </c>
      <c r="D36" s="974">
        <v>5354.1255494274155</v>
      </c>
      <c r="E36" s="974">
        <v>114.36920132484514</v>
      </c>
      <c r="F36" s="974">
        <v>207.7111596699144</v>
      </c>
      <c r="G36" s="1290">
        <v>0</v>
      </c>
      <c r="H36" s="1290">
        <v>0</v>
      </c>
      <c r="I36" s="974">
        <v>665</v>
      </c>
      <c r="J36" s="974"/>
      <c r="K36" s="974">
        <v>3719.526</v>
      </c>
    </row>
    <row r="37" spans="1:11" ht="12.75">
      <c r="A37" s="973" t="s">
        <v>113</v>
      </c>
      <c r="B37" s="974">
        <v>7290.550416691019</v>
      </c>
      <c r="C37" s="974">
        <f t="shared" si="0"/>
        <v>19943.454721808084</v>
      </c>
      <c r="D37" s="974">
        <v>9394.859918907026</v>
      </c>
      <c r="E37" s="974">
        <v>379.50131031770024</v>
      </c>
      <c r="F37" s="974">
        <v>469.4614925833569</v>
      </c>
      <c r="G37" s="1290">
        <v>0</v>
      </c>
      <c r="H37" s="1290">
        <v>0</v>
      </c>
      <c r="I37" s="974">
        <v>1996</v>
      </c>
      <c r="J37" s="974"/>
      <c r="K37" s="974">
        <v>9699.632</v>
      </c>
    </row>
    <row r="38" spans="1:11" ht="12.75">
      <c r="A38" s="973" t="s">
        <v>870</v>
      </c>
      <c r="B38" s="974">
        <v>2774.5721730189966</v>
      </c>
      <c r="C38" s="974">
        <f t="shared" si="0"/>
        <v>6800.954340649312</v>
      </c>
      <c r="D38" s="974">
        <v>3190.194562016381</v>
      </c>
      <c r="E38" s="974">
        <v>322.1828029266139</v>
      </c>
      <c r="F38" s="974">
        <v>180.35497570631637</v>
      </c>
      <c r="G38" s="1290">
        <v>0</v>
      </c>
      <c r="H38" s="1290">
        <v>0</v>
      </c>
      <c r="I38" s="974">
        <v>586</v>
      </c>
      <c r="J38" s="974"/>
      <c r="K38" s="974">
        <v>3108.222</v>
      </c>
    </row>
    <row r="39" spans="1:11" ht="12.75">
      <c r="A39" s="973" t="s">
        <v>114</v>
      </c>
      <c r="B39" s="974">
        <v>937.3950581003116</v>
      </c>
      <c r="C39" s="974">
        <f t="shared" si="0"/>
        <v>2701.7439745680995</v>
      </c>
      <c r="D39" s="974">
        <v>1375.6071055469436</v>
      </c>
      <c r="E39" s="974">
        <v>15.85455667379506</v>
      </c>
      <c r="F39" s="974">
        <v>61.75031234736111</v>
      </c>
      <c r="G39" s="1290">
        <v>0</v>
      </c>
      <c r="H39" s="1290">
        <v>0</v>
      </c>
      <c r="I39" s="974">
        <v>213</v>
      </c>
      <c r="J39" s="974"/>
      <c r="K39" s="974">
        <v>1248.532</v>
      </c>
    </row>
    <row r="40" spans="1:11" ht="12.75">
      <c r="A40" s="973" t="s">
        <v>115</v>
      </c>
      <c r="B40" s="974">
        <v>3118.947871050996</v>
      </c>
      <c r="C40" s="974">
        <f t="shared" si="0"/>
        <v>6900.991383132329</v>
      </c>
      <c r="D40" s="974">
        <v>3879.8955653500557</v>
      </c>
      <c r="E40" s="974">
        <v>117.2894392635455</v>
      </c>
      <c r="F40" s="974">
        <v>205.32437851872797</v>
      </c>
      <c r="G40" s="1290">
        <v>0</v>
      </c>
      <c r="H40" s="1290">
        <v>0</v>
      </c>
      <c r="I40" s="974">
        <v>637</v>
      </c>
      <c r="J40" s="974"/>
      <c r="K40" s="974">
        <v>2698.482</v>
      </c>
    </row>
    <row r="41" spans="1:11" ht="12.75">
      <c r="A41" s="973" t="s">
        <v>873</v>
      </c>
      <c r="B41" s="974">
        <v>39574.80768065213</v>
      </c>
      <c r="C41" s="974">
        <f t="shared" si="0"/>
        <v>66521.48767842547</v>
      </c>
      <c r="D41" s="974">
        <v>32135.856521133963</v>
      </c>
      <c r="E41" s="974">
        <v>4573.452553291412</v>
      </c>
      <c r="F41" s="974">
        <v>2481.3956040001026</v>
      </c>
      <c r="G41" s="1290">
        <v>0</v>
      </c>
      <c r="H41" s="1290">
        <v>0</v>
      </c>
      <c r="I41" s="974">
        <v>4248</v>
      </c>
      <c r="J41" s="974"/>
      <c r="K41" s="974">
        <v>27330.783</v>
      </c>
    </row>
    <row r="42" spans="1:11" ht="12.75">
      <c r="A42" s="973" t="s">
        <v>2187</v>
      </c>
      <c r="B42" s="974">
        <v>243.37133313587034</v>
      </c>
      <c r="C42" s="974">
        <f t="shared" si="0"/>
        <v>561.7011912852488</v>
      </c>
      <c r="D42" s="974">
        <v>221.34864424633338</v>
      </c>
      <c r="E42" s="974">
        <v>6.913872214369818</v>
      </c>
      <c r="F42" s="974">
        <v>15.850674824545619</v>
      </c>
      <c r="G42" s="1290">
        <v>0</v>
      </c>
      <c r="H42" s="1290">
        <v>0</v>
      </c>
      <c r="I42" s="974">
        <v>54</v>
      </c>
      <c r="J42" s="974"/>
      <c r="K42" s="974">
        <v>317.588</v>
      </c>
    </row>
    <row r="43" spans="1:11" ht="12.75">
      <c r="A43" s="973" t="s">
        <v>116</v>
      </c>
      <c r="B43" s="974">
        <v>8959.538061282674</v>
      </c>
      <c r="C43" s="974">
        <f t="shared" si="0"/>
        <v>15881.788028783907</v>
      </c>
      <c r="D43" s="974">
        <v>7896.431871362062</v>
      </c>
      <c r="E43" s="974">
        <v>495.87697006484393</v>
      </c>
      <c r="F43" s="974">
        <v>584.0881873570015</v>
      </c>
      <c r="G43" s="1290">
        <v>0</v>
      </c>
      <c r="H43" s="1290">
        <v>0</v>
      </c>
      <c r="I43" s="974">
        <v>1006</v>
      </c>
      <c r="J43" s="974"/>
      <c r="K43" s="974">
        <v>6905.391</v>
      </c>
    </row>
    <row r="44" spans="1:11" ht="7.5" customHeight="1">
      <c r="A44" s="973"/>
      <c r="B44" s="974"/>
      <c r="C44" s="974"/>
      <c r="D44" s="974"/>
      <c r="E44" s="974"/>
      <c r="F44" s="974"/>
      <c r="G44" s="1290"/>
      <c r="H44" s="1290"/>
      <c r="I44" s="974"/>
      <c r="J44" s="974"/>
      <c r="K44" s="974"/>
    </row>
    <row r="45" spans="1:11" ht="12.75">
      <c r="A45" s="1288" t="s">
        <v>1121</v>
      </c>
      <c r="B45" s="974">
        <f aca="true" t="shared" si="1" ref="B45:I45">SUM(B8:B43)</f>
        <v>370343.9418497878</v>
      </c>
      <c r="C45" s="974">
        <f t="shared" si="1"/>
        <v>924720.3351031053</v>
      </c>
      <c r="D45" s="974">
        <f t="shared" si="1"/>
        <v>455786.9585086721</v>
      </c>
      <c r="E45" s="974">
        <f t="shared" si="1"/>
        <v>31629.550254433398</v>
      </c>
      <c r="F45" s="974">
        <f t="shared" si="1"/>
        <v>23806</v>
      </c>
      <c r="G45" s="1290">
        <f t="shared" si="1"/>
        <v>3730.4806900000003</v>
      </c>
      <c r="H45" s="1290">
        <f t="shared" si="1"/>
        <v>17094.98179</v>
      </c>
      <c r="I45" s="974">
        <f t="shared" si="1"/>
        <v>68657</v>
      </c>
      <c r="K45" s="974">
        <f>SUM(K8:K43)</f>
        <v>392672.36386000004</v>
      </c>
    </row>
    <row r="46" spans="1:9" ht="18" customHeight="1">
      <c r="A46" s="975"/>
      <c r="B46" s="974"/>
      <c r="C46" s="974"/>
      <c r="D46" s="974"/>
      <c r="E46" s="974"/>
      <c r="F46" s="974"/>
      <c r="G46" s="1290"/>
      <c r="H46" s="1290"/>
      <c r="I46" s="974"/>
    </row>
    <row r="47" spans="1:8" ht="12.75">
      <c r="A47" s="976" t="s">
        <v>117</v>
      </c>
      <c r="B47" s="974"/>
      <c r="C47" s="974"/>
      <c r="D47" s="974"/>
      <c r="E47" s="974"/>
      <c r="F47" s="974"/>
      <c r="G47" s="1290"/>
      <c r="H47" s="1290"/>
    </row>
    <row r="48" spans="1:8" ht="7.5" customHeight="1">
      <c r="A48" s="973"/>
      <c r="B48" s="974"/>
      <c r="C48" s="974"/>
      <c r="D48" s="974"/>
      <c r="E48" s="974"/>
      <c r="F48" s="974"/>
      <c r="G48" s="1290"/>
      <c r="H48" s="1290"/>
    </row>
    <row r="49" spans="1:11" ht="12.75">
      <c r="A49" s="973" t="s">
        <v>881</v>
      </c>
      <c r="B49" s="974">
        <v>65732</v>
      </c>
      <c r="C49" s="974">
        <f>SUM(D49:H49)+K49</f>
        <v>158609.60808825927</v>
      </c>
      <c r="D49" s="974">
        <v>59950.83105706853</v>
      </c>
      <c r="E49" s="974">
        <v>6488.155660155471</v>
      </c>
      <c r="F49" s="974">
        <v>4195.043271035244</v>
      </c>
      <c r="G49" s="1290">
        <v>3270.8149500000004</v>
      </c>
      <c r="H49" s="1290">
        <v>13072.39342</v>
      </c>
      <c r="I49" s="974">
        <v>9124</v>
      </c>
      <c r="K49" s="974">
        <v>71632.36973</v>
      </c>
    </row>
    <row r="50" spans="1:11" ht="12.75">
      <c r="A50" s="973" t="s">
        <v>882</v>
      </c>
      <c r="B50" s="974">
        <v>84982</v>
      </c>
      <c r="C50" s="974">
        <f>SUM(D50:H50)+K50</f>
        <v>214001.11436973937</v>
      </c>
      <c r="D50" s="974">
        <v>110875.24433888702</v>
      </c>
      <c r="E50" s="974">
        <v>5130.40057716744</v>
      </c>
      <c r="F50" s="974">
        <v>5401.469343684927</v>
      </c>
      <c r="G50" s="1290">
        <v>206.52803</v>
      </c>
      <c r="H50" s="1290">
        <v>614.0405999999999</v>
      </c>
      <c r="I50" s="974">
        <v>18640</v>
      </c>
      <c r="K50" s="974">
        <v>91773.43148</v>
      </c>
    </row>
    <row r="51" spans="1:11" ht="12.75">
      <c r="A51" s="973" t="s">
        <v>883</v>
      </c>
      <c r="B51" s="974">
        <v>63596</v>
      </c>
      <c r="C51" s="974">
        <f>SUM(D51:H51)+K51</f>
        <v>155406.19796403608</v>
      </c>
      <c r="D51" s="974">
        <v>68717.46133746303</v>
      </c>
      <c r="E51" s="974">
        <v>6333.688607199039</v>
      </c>
      <c r="F51" s="974">
        <v>4172.46064937402</v>
      </c>
      <c r="G51" s="1290">
        <v>49.3276</v>
      </c>
      <c r="H51" s="1290">
        <v>3408.54777</v>
      </c>
      <c r="I51" s="974">
        <v>10258</v>
      </c>
      <c r="K51" s="974">
        <v>72724.712</v>
      </c>
    </row>
    <row r="52" spans="1:11" ht="12.75">
      <c r="A52" s="973" t="s">
        <v>884</v>
      </c>
      <c r="B52" s="974">
        <v>84125</v>
      </c>
      <c r="C52" s="974">
        <f>SUM(D52:H52)+K52</f>
        <v>238266.88914940518</v>
      </c>
      <c r="D52" s="974">
        <v>124040.20632135772</v>
      </c>
      <c r="E52" s="974">
        <v>7939.323922516746</v>
      </c>
      <c r="F52" s="974">
        <v>5426.5611455307335</v>
      </c>
      <c r="G52" s="1290">
        <v>203.81010999999998</v>
      </c>
      <c r="H52" s="1290">
        <v>0</v>
      </c>
      <c r="I52" s="974">
        <v>21286</v>
      </c>
      <c r="K52" s="974">
        <v>100656.98765000001</v>
      </c>
    </row>
    <row r="53" spans="1:11" ht="12.75">
      <c r="A53" s="973" t="s">
        <v>885</v>
      </c>
      <c r="B53" s="974">
        <v>71909</v>
      </c>
      <c r="C53" s="974">
        <f>SUM(D53:H53)+K53</f>
        <v>158436.52553166548</v>
      </c>
      <c r="D53" s="974">
        <v>92203.2154538957</v>
      </c>
      <c r="E53" s="974">
        <v>5737.981487394702</v>
      </c>
      <c r="F53" s="974">
        <v>4610.4655903750745</v>
      </c>
      <c r="G53" s="1290">
        <v>0</v>
      </c>
      <c r="H53" s="1290">
        <v>0</v>
      </c>
      <c r="I53" s="974">
        <v>9349</v>
      </c>
      <c r="K53" s="974">
        <v>55884.863</v>
      </c>
    </row>
    <row r="54" spans="1:8" ht="7.5" customHeight="1">
      <c r="A54" s="973"/>
      <c r="B54" s="974"/>
      <c r="C54" s="974"/>
      <c r="D54" s="974"/>
      <c r="E54" s="974"/>
      <c r="F54" s="974"/>
      <c r="G54" s="1290"/>
      <c r="H54" s="1290"/>
    </row>
    <row r="55" spans="1:11" ht="12.75">
      <c r="A55" s="973" t="s">
        <v>118</v>
      </c>
      <c r="B55" s="974">
        <f aca="true" t="shared" si="2" ref="B55:I55">SUM(B49:B54)</f>
        <v>370344</v>
      </c>
      <c r="C55" s="974">
        <f t="shared" si="2"/>
        <v>924720.3351031055</v>
      </c>
      <c r="D55" s="974">
        <f t="shared" si="2"/>
        <v>455786.95850867196</v>
      </c>
      <c r="E55" s="974">
        <f t="shared" si="2"/>
        <v>31629.550254433394</v>
      </c>
      <c r="F55" s="974">
        <f t="shared" si="2"/>
        <v>23806</v>
      </c>
      <c r="G55" s="1290">
        <f t="shared" si="2"/>
        <v>3730.4806900000003</v>
      </c>
      <c r="H55" s="1290">
        <f t="shared" si="2"/>
        <v>17094.98179</v>
      </c>
      <c r="I55" s="974">
        <f t="shared" si="2"/>
        <v>68657</v>
      </c>
      <c r="K55" s="974">
        <f>SUM(K49:K54)</f>
        <v>392672.36386000004</v>
      </c>
    </row>
    <row r="56" spans="1:11" ht="33" customHeight="1">
      <c r="A56" s="973"/>
      <c r="B56" s="974"/>
      <c r="C56" s="974"/>
      <c r="D56" s="974"/>
      <c r="E56" s="974"/>
      <c r="F56" s="974"/>
      <c r="G56" s="1290"/>
      <c r="H56" s="1290"/>
      <c r="I56" s="974"/>
      <c r="K56" s="974"/>
    </row>
    <row r="57" spans="1:8" ht="12.75">
      <c r="A57" s="958" t="s">
        <v>887</v>
      </c>
      <c r="B57" s="974"/>
      <c r="C57" s="974"/>
      <c r="D57" s="974"/>
      <c r="E57" s="974"/>
      <c r="F57" s="974"/>
      <c r="G57" s="1290"/>
      <c r="H57" s="1290"/>
    </row>
    <row r="58" spans="1:8" ht="14.25">
      <c r="A58" s="1310" t="s">
        <v>398</v>
      </c>
      <c r="B58" s="977"/>
      <c r="D58" s="974"/>
      <c r="E58" s="974"/>
      <c r="F58" s="974"/>
      <c r="G58" s="1290"/>
      <c r="H58" s="1290"/>
    </row>
    <row r="59" spans="1:8" ht="12.75">
      <c r="A59" s="1256" t="s">
        <v>391</v>
      </c>
      <c r="G59" s="1290"/>
      <c r="H59" s="1290"/>
    </row>
    <row r="60" spans="1:8" ht="12.75">
      <c r="A60" s="1256" t="s">
        <v>392</v>
      </c>
      <c r="G60" s="1290"/>
      <c r="H60" s="1290"/>
    </row>
    <row r="61" spans="1:8" ht="12.75">
      <c r="A61" s="1256" t="s">
        <v>393</v>
      </c>
      <c r="G61" s="1290"/>
      <c r="H61" s="1290"/>
    </row>
    <row r="62" spans="1:8" ht="12.75">
      <c r="A62" s="1256" t="s">
        <v>889</v>
      </c>
      <c r="G62" s="1290"/>
      <c r="H62" s="1290"/>
    </row>
  </sheetData>
  <printOptions horizontalCentered="1"/>
  <pageMargins left="0.49" right="0.44" top="0.55" bottom="0.8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E49" sqref="E49"/>
    </sheetView>
  </sheetViews>
  <sheetFormatPr defaultColWidth="9.140625" defaultRowHeight="12.75"/>
  <cols>
    <col min="1" max="1" width="23.57421875" style="569" customWidth="1"/>
    <col min="2" max="2" width="10.7109375" style="591" customWidth="1"/>
    <col min="3" max="3" width="12.7109375" style="574" customWidth="1"/>
    <col min="4" max="4" width="12.421875" style="574" customWidth="1"/>
    <col min="5" max="5" width="12.8515625" style="574" customWidth="1"/>
    <col min="6" max="6" width="11.8515625" style="574" customWidth="1"/>
    <col min="7" max="7" width="10.57421875" style="574" customWidth="1"/>
    <col min="8" max="8" width="10.8515625" style="574" customWidth="1"/>
    <col min="9" max="9" width="10.28125" style="569" customWidth="1"/>
    <col min="10" max="10" width="1.7109375" style="569" customWidth="1"/>
    <col min="11" max="11" width="12.00390625" style="569" customWidth="1"/>
    <col min="12" max="16384" width="9.140625" style="569" customWidth="1"/>
  </cols>
  <sheetData>
    <row r="1" spans="1:11" ht="12.75">
      <c r="A1" s="565" t="s">
        <v>237</v>
      </c>
      <c r="B1" s="566"/>
      <c r="C1" s="567"/>
      <c r="D1" s="567"/>
      <c r="E1" s="567"/>
      <c r="F1" s="567"/>
      <c r="G1" s="567"/>
      <c r="H1" s="567"/>
      <c r="I1" s="568"/>
      <c r="J1" s="568"/>
      <c r="K1" s="568"/>
    </row>
    <row r="2" spans="1:11" ht="12.75">
      <c r="A2" s="570" t="s">
        <v>1956</v>
      </c>
      <c r="B2" s="566"/>
      <c r="C2" s="567"/>
      <c r="D2" s="567"/>
      <c r="E2" s="567"/>
      <c r="F2" s="567"/>
      <c r="G2" s="567"/>
      <c r="H2" s="567"/>
      <c r="I2" s="568"/>
      <c r="J2" s="568"/>
      <c r="K2" s="568"/>
    </row>
    <row r="3" spans="1:11" ht="12.75">
      <c r="A3" s="636" t="s">
        <v>150</v>
      </c>
      <c r="B3" s="571"/>
      <c r="C3" s="572"/>
      <c r="D3" s="572"/>
      <c r="E3" s="572"/>
      <c r="F3" s="572"/>
      <c r="G3" s="572"/>
      <c r="H3" s="572"/>
      <c r="I3" s="568"/>
      <c r="J3" s="568"/>
      <c r="K3" s="568"/>
    </row>
    <row r="4" spans="1:8" ht="3.75" customHeight="1" thickBot="1">
      <c r="A4" s="566"/>
      <c r="B4" s="571"/>
      <c r="C4" s="572"/>
      <c r="D4" s="572"/>
      <c r="E4" s="572"/>
      <c r="F4" s="572"/>
      <c r="G4" s="572"/>
      <c r="H4" s="572"/>
    </row>
    <row r="5" spans="2:11" ht="13.5" thickBot="1">
      <c r="B5" s="573"/>
      <c r="E5" s="575"/>
      <c r="F5" s="575" t="s">
        <v>774</v>
      </c>
      <c r="H5" s="575"/>
      <c r="I5" s="1285" t="s">
        <v>1120</v>
      </c>
      <c r="J5" s="627"/>
      <c r="K5" s="1286"/>
    </row>
    <row r="6" spans="1:11" ht="12.75">
      <c r="A6" s="576"/>
      <c r="B6" s="575" t="s">
        <v>775</v>
      </c>
      <c r="C6" s="575" t="s">
        <v>776</v>
      </c>
      <c r="D6" s="575" t="s">
        <v>777</v>
      </c>
      <c r="E6" s="575" t="s">
        <v>778</v>
      </c>
      <c r="F6" s="575" t="s">
        <v>779</v>
      </c>
      <c r="G6" s="575"/>
      <c r="H6" s="575"/>
      <c r="I6" s="577" t="s">
        <v>780</v>
      </c>
      <c r="J6" s="578"/>
      <c r="K6" s="579" t="s">
        <v>781</v>
      </c>
    </row>
    <row r="7" spans="1:11" ht="13.5" thickBot="1">
      <c r="A7" s="576" t="s">
        <v>978</v>
      </c>
      <c r="B7" s="632" t="s">
        <v>397</v>
      </c>
      <c r="C7" s="580" t="s">
        <v>783</v>
      </c>
      <c r="D7" s="580" t="s">
        <v>784</v>
      </c>
      <c r="E7" s="580" t="s">
        <v>785</v>
      </c>
      <c r="F7" s="580" t="s">
        <v>786</v>
      </c>
      <c r="G7" s="580" t="s">
        <v>787</v>
      </c>
      <c r="H7" s="580" t="s">
        <v>788</v>
      </c>
      <c r="I7" s="581" t="s">
        <v>789</v>
      </c>
      <c r="J7" s="582"/>
      <c r="K7" s="583" t="s">
        <v>790</v>
      </c>
    </row>
    <row r="8" spans="1:8" ht="7.5" customHeight="1">
      <c r="A8" s="584"/>
      <c r="B8" s="566"/>
      <c r="C8" s="585"/>
      <c r="D8" s="585"/>
      <c r="E8" s="585"/>
      <c r="F8" s="586"/>
      <c r="G8" s="586"/>
      <c r="H8" s="569"/>
    </row>
    <row r="9" spans="1:11" ht="12.75">
      <c r="A9" s="587" t="s">
        <v>1957</v>
      </c>
      <c r="B9" s="588">
        <v>4352.11502145303</v>
      </c>
      <c r="C9" s="588">
        <f>SUM(D9:H9)+K9</f>
        <v>10278.304305565991</v>
      </c>
      <c r="D9" s="588">
        <v>6676.352144443756</v>
      </c>
      <c r="E9" s="588">
        <v>271.1026876732665</v>
      </c>
      <c r="F9" s="588">
        <v>330.76847344896925</v>
      </c>
      <c r="G9" s="1287">
        <v>0</v>
      </c>
      <c r="H9" s="1287">
        <v>0</v>
      </c>
      <c r="I9" s="588">
        <v>778</v>
      </c>
      <c r="K9" s="588">
        <v>3000.081</v>
      </c>
    </row>
    <row r="10" spans="1:11" ht="12.75">
      <c r="A10" s="587" t="s">
        <v>1958</v>
      </c>
      <c r="B10" s="588">
        <v>18510.424095183007</v>
      </c>
      <c r="C10" s="588">
        <f aca="true" t="shared" si="0" ref="C10:C23">SUM(D10:H10)+K10</f>
        <v>67132.93150484767</v>
      </c>
      <c r="D10" s="588">
        <v>42680.48577091567</v>
      </c>
      <c r="E10" s="588">
        <v>4276.688907321987</v>
      </c>
      <c r="F10" s="588">
        <v>1420.9688266100095</v>
      </c>
      <c r="G10" s="1287">
        <v>0</v>
      </c>
      <c r="H10" s="1287">
        <v>0</v>
      </c>
      <c r="I10" s="588">
        <v>4909</v>
      </c>
      <c r="K10" s="588">
        <v>18754.788</v>
      </c>
    </row>
    <row r="11" spans="1:11" ht="12.75">
      <c r="A11" s="587" t="s">
        <v>1959</v>
      </c>
      <c r="B11" s="588">
        <v>9855.477556041671</v>
      </c>
      <c r="C11" s="588">
        <f t="shared" si="0"/>
        <v>22743.060709995854</v>
      </c>
      <c r="D11" s="588">
        <v>14976.585157837579</v>
      </c>
      <c r="E11" s="588">
        <v>1779.7772812048859</v>
      </c>
      <c r="F11" s="588">
        <v>724.6612709533927</v>
      </c>
      <c r="G11" s="1287">
        <v>0</v>
      </c>
      <c r="H11" s="1287">
        <v>0</v>
      </c>
      <c r="I11" s="588">
        <v>1443</v>
      </c>
      <c r="K11" s="588">
        <v>5262.037</v>
      </c>
    </row>
    <row r="12" spans="1:11" ht="12.75">
      <c r="A12" s="587" t="s">
        <v>1960</v>
      </c>
      <c r="B12" s="588">
        <v>7550.612911949734</v>
      </c>
      <c r="C12" s="588">
        <f t="shared" si="0"/>
        <v>14941.62973351765</v>
      </c>
      <c r="D12" s="588">
        <v>8401.080276868184</v>
      </c>
      <c r="E12" s="588">
        <v>494.9526681694791</v>
      </c>
      <c r="F12" s="588">
        <v>562.5227884799864</v>
      </c>
      <c r="G12" s="1287">
        <v>0</v>
      </c>
      <c r="H12" s="1287">
        <v>0</v>
      </c>
      <c r="I12" s="588">
        <v>1282</v>
      </c>
      <c r="K12" s="588">
        <v>5483.074</v>
      </c>
    </row>
    <row r="13" spans="1:11" ht="12.75">
      <c r="A13" s="587" t="s">
        <v>1301</v>
      </c>
      <c r="B13" s="588">
        <v>3168.016525072314</v>
      </c>
      <c r="C13" s="588">
        <f t="shared" si="0"/>
        <v>9096.679499020116</v>
      </c>
      <c r="D13" s="588">
        <v>5408.321185001154</v>
      </c>
      <c r="E13" s="588">
        <v>330.5759416934293</v>
      </c>
      <c r="F13" s="588">
        <v>236.00737232553348</v>
      </c>
      <c r="G13" s="1287">
        <v>0</v>
      </c>
      <c r="H13" s="1287">
        <v>0</v>
      </c>
      <c r="I13" s="588">
        <v>1096</v>
      </c>
      <c r="K13" s="588">
        <v>3121.775</v>
      </c>
    </row>
    <row r="14" spans="1:11" ht="12.75">
      <c r="A14" s="587" t="s">
        <v>1961</v>
      </c>
      <c r="B14" s="588">
        <v>883.2071084084881</v>
      </c>
      <c r="C14" s="588">
        <f t="shared" si="0"/>
        <v>1675.6444497702787</v>
      </c>
      <c r="D14" s="588">
        <v>774.7932363442856</v>
      </c>
      <c r="E14" s="588">
        <v>45.024234942524785</v>
      </c>
      <c r="F14" s="588">
        <v>71.33197848346822</v>
      </c>
      <c r="G14" s="1287">
        <v>0</v>
      </c>
      <c r="H14" s="1287">
        <v>0</v>
      </c>
      <c r="I14" s="588">
        <v>221</v>
      </c>
      <c r="K14" s="588">
        <v>784.495</v>
      </c>
    </row>
    <row r="15" spans="1:11" ht="12.75">
      <c r="A15" s="587" t="s">
        <v>1962</v>
      </c>
      <c r="B15" s="588">
        <v>3521.6012324275894</v>
      </c>
      <c r="C15" s="588">
        <f t="shared" si="0"/>
        <v>7412.214197963652</v>
      </c>
      <c r="D15" s="588">
        <v>3220.462071296901</v>
      </c>
      <c r="E15" s="588">
        <v>67.87467199145335</v>
      </c>
      <c r="F15" s="588">
        <v>268.16645467529787</v>
      </c>
      <c r="G15" s="1287">
        <v>0</v>
      </c>
      <c r="H15" s="1287">
        <v>0</v>
      </c>
      <c r="I15" s="588">
        <v>773</v>
      </c>
      <c r="K15" s="588">
        <v>3855.711</v>
      </c>
    </row>
    <row r="16" spans="1:11" ht="12.75">
      <c r="A16" s="587" t="s">
        <v>1963</v>
      </c>
      <c r="B16" s="588">
        <v>307779.4266845592</v>
      </c>
      <c r="C16" s="588">
        <f t="shared" si="0"/>
        <v>610223.5744611376</v>
      </c>
      <c r="D16" s="588">
        <v>301427.3724553219</v>
      </c>
      <c r="E16" s="588">
        <v>36668.267156071284</v>
      </c>
      <c r="F16" s="588">
        <v>22965.315549744548</v>
      </c>
      <c r="G16" s="588">
        <v>3014.33548</v>
      </c>
      <c r="H16" s="588">
        <v>27918.09422</v>
      </c>
      <c r="I16" s="588">
        <v>47461</v>
      </c>
      <c r="K16" s="588">
        <v>218230.18959999998</v>
      </c>
    </row>
    <row r="17" spans="1:11" ht="12.75">
      <c r="A17" s="587" t="s">
        <v>1964</v>
      </c>
      <c r="B17" s="588">
        <v>25716.5499857022</v>
      </c>
      <c r="C17" s="588">
        <f t="shared" si="0"/>
        <v>53869.690252433895</v>
      </c>
      <c r="D17" s="588">
        <v>25271.20767051384</v>
      </c>
      <c r="E17" s="588">
        <v>620.6112147817983</v>
      </c>
      <c r="F17" s="588">
        <v>1903.8773671382587</v>
      </c>
      <c r="G17" s="1287">
        <v>0</v>
      </c>
      <c r="H17" s="1287">
        <v>0</v>
      </c>
      <c r="I17" s="588">
        <v>6767</v>
      </c>
      <c r="K17" s="588">
        <v>26073.994</v>
      </c>
    </row>
    <row r="18" spans="1:11" ht="12.75">
      <c r="A18" s="587" t="s">
        <v>1965</v>
      </c>
      <c r="B18" s="588">
        <v>8126.619013130089</v>
      </c>
      <c r="C18" s="588">
        <f t="shared" si="0"/>
        <v>20726.125086507418</v>
      </c>
      <c r="D18" s="588">
        <v>11436.354313974603</v>
      </c>
      <c r="E18" s="588">
        <v>388.63047197642805</v>
      </c>
      <c r="F18" s="588">
        <v>584.9073005563886</v>
      </c>
      <c r="G18" s="1287">
        <v>0</v>
      </c>
      <c r="H18" s="1287">
        <v>0</v>
      </c>
      <c r="I18" s="588">
        <v>1789</v>
      </c>
      <c r="K18" s="588">
        <v>8316.233</v>
      </c>
    </row>
    <row r="19" spans="1:11" ht="12.75">
      <c r="A19" s="587" t="s">
        <v>1966</v>
      </c>
      <c r="B19" s="588">
        <v>99936.48982104915</v>
      </c>
      <c r="C19" s="588">
        <f t="shared" si="0"/>
        <v>291054.23253676225</v>
      </c>
      <c r="D19" s="588">
        <v>129764.3113632325</v>
      </c>
      <c r="E19" s="588">
        <v>12341.16941961445</v>
      </c>
      <c r="F19" s="588">
        <v>7616.181003915327</v>
      </c>
      <c r="G19" s="588">
        <v>10419.747800000001</v>
      </c>
      <c r="H19" s="1287">
        <v>0</v>
      </c>
      <c r="I19" s="588">
        <v>24779</v>
      </c>
      <c r="K19" s="588">
        <v>130912.82295</v>
      </c>
    </row>
    <row r="20" spans="1:11" ht="12.75">
      <c r="A20" s="587" t="s">
        <v>1967</v>
      </c>
      <c r="B20" s="588">
        <v>25376.098749796147</v>
      </c>
      <c r="C20" s="588">
        <f t="shared" si="0"/>
        <v>53642.806778844155</v>
      </c>
      <c r="D20" s="588">
        <v>29922.091115571922</v>
      </c>
      <c r="E20" s="588">
        <v>3007.149683729991</v>
      </c>
      <c r="F20" s="588">
        <v>1787.8509795422408</v>
      </c>
      <c r="G20" s="1287">
        <v>0</v>
      </c>
      <c r="H20" s="1287">
        <v>0</v>
      </c>
      <c r="I20" s="588">
        <v>4426</v>
      </c>
      <c r="K20" s="588">
        <v>18925.715</v>
      </c>
    </row>
    <row r="21" spans="1:11" ht="12.75">
      <c r="A21" s="587" t="s">
        <v>1968</v>
      </c>
      <c r="B21" s="588">
        <v>1999.2378532372254</v>
      </c>
      <c r="C21" s="588">
        <f t="shared" si="0"/>
        <v>3968.1597046523566</v>
      </c>
      <c r="D21" s="588">
        <v>1510.1629531098304</v>
      </c>
      <c r="E21" s="588">
        <v>169.77209180643766</v>
      </c>
      <c r="F21" s="588">
        <v>157.06465973608852</v>
      </c>
      <c r="G21" s="1287">
        <v>0</v>
      </c>
      <c r="H21" s="1287">
        <v>0</v>
      </c>
      <c r="I21" s="588">
        <v>501</v>
      </c>
      <c r="K21" s="588">
        <v>2131.16</v>
      </c>
    </row>
    <row r="22" spans="1:11" ht="12.75">
      <c r="A22" s="587" t="s">
        <v>1969</v>
      </c>
      <c r="B22" s="588">
        <v>27962.280901445472</v>
      </c>
      <c r="C22" s="588">
        <f t="shared" si="0"/>
        <v>112883.48624054567</v>
      </c>
      <c r="D22" s="588">
        <v>37835.96372024582</v>
      </c>
      <c r="E22" s="588">
        <v>1493.8451035846715</v>
      </c>
      <c r="F22" s="588">
        <v>2014.307626715176</v>
      </c>
      <c r="G22" s="588">
        <v>818.2854699999999</v>
      </c>
      <c r="H22" s="1287">
        <v>0</v>
      </c>
      <c r="I22" s="588">
        <v>10781</v>
      </c>
      <c r="K22" s="588">
        <v>70721.08432</v>
      </c>
    </row>
    <row r="23" spans="1:11" ht="12.75">
      <c r="A23" s="587" t="s">
        <v>1970</v>
      </c>
      <c r="B23" s="588">
        <v>17666.4229672627</v>
      </c>
      <c r="C23" s="588">
        <f t="shared" si="0"/>
        <v>33652.21847480565</v>
      </c>
      <c r="D23" s="588">
        <v>20251.471101631014</v>
      </c>
      <c r="E23" s="588">
        <v>2116.1490254993173</v>
      </c>
      <c r="F23" s="588">
        <v>1358.068347675319</v>
      </c>
      <c r="G23" s="1287">
        <v>0</v>
      </c>
      <c r="H23" s="1287">
        <v>0</v>
      </c>
      <c r="I23" s="588">
        <v>2691</v>
      </c>
      <c r="K23" s="588">
        <v>9926.53</v>
      </c>
    </row>
    <row r="24" spans="1:11" ht="7.5" customHeight="1">
      <c r="A24" s="587"/>
      <c r="B24" s="588"/>
      <c r="C24" s="588"/>
      <c r="D24" s="588"/>
      <c r="E24" s="588"/>
      <c r="F24" s="588"/>
      <c r="G24" s="588"/>
      <c r="H24" s="588"/>
      <c r="I24" s="588"/>
      <c r="K24" s="588"/>
    </row>
    <row r="25" spans="1:11" ht="12.75">
      <c r="A25" s="1288" t="s">
        <v>1121</v>
      </c>
      <c r="B25" s="588">
        <f aca="true" t="shared" si="1" ref="B25:I25">SUM(B9:B23)</f>
        <v>562404.580426718</v>
      </c>
      <c r="C25" s="588">
        <f t="shared" si="1"/>
        <v>1313300.7579363703</v>
      </c>
      <c r="D25" s="588">
        <f t="shared" si="1"/>
        <v>639557.014536309</v>
      </c>
      <c r="E25" s="588">
        <f t="shared" si="1"/>
        <v>64071.59056006141</v>
      </c>
      <c r="F25" s="588">
        <f t="shared" si="1"/>
        <v>42002.00000000001</v>
      </c>
      <c r="G25" s="588">
        <f t="shared" si="1"/>
        <v>14252.368750000001</v>
      </c>
      <c r="H25" s="588">
        <f t="shared" si="1"/>
        <v>27918.09422</v>
      </c>
      <c r="I25" s="588">
        <f t="shared" si="1"/>
        <v>109697</v>
      </c>
      <c r="J25" s="588"/>
      <c r="K25" s="588">
        <f>SUM(K9:K23)</f>
        <v>525499.68987</v>
      </c>
    </row>
    <row r="26" spans="1:11" ht="6" customHeight="1">
      <c r="A26" s="589"/>
      <c r="B26" s="588"/>
      <c r="C26" s="588"/>
      <c r="D26" s="588"/>
      <c r="E26" s="588"/>
      <c r="F26" s="588"/>
      <c r="G26" s="588"/>
      <c r="H26" s="588"/>
      <c r="I26" s="588"/>
      <c r="K26" s="588"/>
    </row>
    <row r="27" spans="1:11" ht="12.75">
      <c r="A27" s="590" t="s">
        <v>1971</v>
      </c>
      <c r="B27" s="588"/>
      <c r="C27" s="588"/>
      <c r="D27" s="588"/>
      <c r="E27" s="588"/>
      <c r="F27" s="588"/>
      <c r="G27" s="588"/>
      <c r="H27" s="588"/>
      <c r="I27" s="588"/>
      <c r="K27" s="588"/>
    </row>
    <row r="28" spans="1:9" ht="5.25" customHeight="1">
      <c r="A28" s="587"/>
      <c r="B28" s="588"/>
      <c r="C28" s="588"/>
      <c r="D28" s="588"/>
      <c r="E28" s="588"/>
      <c r="F28" s="588"/>
      <c r="G28" s="588"/>
      <c r="H28" s="588"/>
      <c r="I28" s="588"/>
    </row>
    <row r="29" spans="1:11" ht="12.75">
      <c r="A29" s="587" t="s">
        <v>1524</v>
      </c>
      <c r="B29" s="588">
        <v>74197</v>
      </c>
      <c r="C29" s="588">
        <f aca="true" t="shared" si="2" ref="C29:C36">SUM(D29:H29)+K29</f>
        <v>218412.59567338414</v>
      </c>
      <c r="D29" s="588">
        <v>99887.34601507288</v>
      </c>
      <c r="E29" s="588">
        <v>6272.1742009577165</v>
      </c>
      <c r="F29" s="588">
        <v>5388.9966673535655</v>
      </c>
      <c r="G29" s="588">
        <v>818.2854699999999</v>
      </c>
      <c r="H29" s="1287">
        <v>0</v>
      </c>
      <c r="I29" s="588">
        <v>19441</v>
      </c>
      <c r="K29" s="588">
        <v>106045.79332</v>
      </c>
    </row>
    <row r="30" spans="1:11" ht="12.75">
      <c r="A30" s="587" t="s">
        <v>1525</v>
      </c>
      <c r="B30" s="588">
        <v>96065</v>
      </c>
      <c r="C30" s="588">
        <f t="shared" si="2"/>
        <v>173585.7806090466</v>
      </c>
      <c r="D30" s="588">
        <v>94370.18249766274</v>
      </c>
      <c r="E30" s="588">
        <v>8989.478126967004</v>
      </c>
      <c r="F30" s="588">
        <v>7153.7169844168575</v>
      </c>
      <c r="G30" s="1287">
        <v>0</v>
      </c>
      <c r="H30" s="1287">
        <v>0</v>
      </c>
      <c r="I30" s="588">
        <v>17260</v>
      </c>
      <c r="K30" s="588">
        <v>63072.403</v>
      </c>
    </row>
    <row r="31" spans="1:11" ht="12.75">
      <c r="A31" s="587" t="s">
        <v>1526</v>
      </c>
      <c r="B31" s="588">
        <v>64470</v>
      </c>
      <c r="C31" s="588">
        <f t="shared" si="2"/>
        <v>124280.18205223008</v>
      </c>
      <c r="D31" s="588">
        <v>63132.63242390725</v>
      </c>
      <c r="E31" s="588">
        <v>7680.006673345526</v>
      </c>
      <c r="F31" s="588">
        <v>4809.983954977297</v>
      </c>
      <c r="G31" s="1287">
        <v>0</v>
      </c>
      <c r="H31" s="1287">
        <v>0</v>
      </c>
      <c r="I31" s="588">
        <v>9572</v>
      </c>
      <c r="K31" s="588">
        <v>48657.559</v>
      </c>
    </row>
    <row r="32" spans="1:11" ht="12.75">
      <c r="A32" s="587" t="s">
        <v>1527</v>
      </c>
      <c r="B32" s="588">
        <v>41200</v>
      </c>
      <c r="C32" s="588">
        <f t="shared" si="2"/>
        <v>142421.28189280146</v>
      </c>
      <c r="D32" s="588">
        <v>40354.97722231823</v>
      </c>
      <c r="E32" s="588">
        <v>4909.133081749127</v>
      </c>
      <c r="F32" s="588">
        <v>3074.587348734092</v>
      </c>
      <c r="G32" s="588">
        <v>3014.33548</v>
      </c>
      <c r="H32" s="588">
        <v>26740.11116</v>
      </c>
      <c r="I32" s="588">
        <v>9686</v>
      </c>
      <c r="K32" s="588">
        <v>64328.1376</v>
      </c>
    </row>
    <row r="33" spans="1:11" ht="12.75">
      <c r="A33" s="587" t="s">
        <v>1528</v>
      </c>
      <c r="B33" s="588">
        <v>61793</v>
      </c>
      <c r="C33" s="588">
        <f t="shared" si="2"/>
        <v>100378.14419843028</v>
      </c>
      <c r="D33" s="588">
        <v>60519.73432098183</v>
      </c>
      <c r="E33" s="588">
        <v>7362.150849870626</v>
      </c>
      <c r="F33" s="588">
        <v>4610.911027577827</v>
      </c>
      <c r="G33" s="1287">
        <v>0</v>
      </c>
      <c r="H33" s="1287">
        <v>0</v>
      </c>
      <c r="I33" s="588">
        <v>7169</v>
      </c>
      <c r="K33" s="588">
        <v>27885.348</v>
      </c>
    </row>
    <row r="34" spans="1:11" ht="12.75">
      <c r="A34" s="587" t="s">
        <v>1122</v>
      </c>
      <c r="B34" s="588">
        <v>73476</v>
      </c>
      <c r="C34" s="588">
        <f t="shared" si="2"/>
        <v>131126.37748716175</v>
      </c>
      <c r="D34" s="588">
        <v>73891.19040900301</v>
      </c>
      <c r="E34" s="588">
        <v>8744.8921082307</v>
      </c>
      <c r="F34" s="588">
        <v>5440.107969928018</v>
      </c>
      <c r="G34" s="1287">
        <v>0</v>
      </c>
      <c r="H34" s="1287">
        <v>0</v>
      </c>
      <c r="I34" s="588">
        <v>11269</v>
      </c>
      <c r="K34" s="588">
        <v>43050.187</v>
      </c>
    </row>
    <row r="35" spans="1:11" ht="12.75">
      <c r="A35" s="587" t="s">
        <v>1529</v>
      </c>
      <c r="B35" s="588">
        <v>58635</v>
      </c>
      <c r="C35" s="588">
        <f t="shared" si="2"/>
        <v>169180.43378524733</v>
      </c>
      <c r="D35" s="588">
        <v>69177.31031274193</v>
      </c>
      <c r="E35" s="588">
        <v>6730.786370767398</v>
      </c>
      <c r="F35" s="588">
        <v>4470.336291738021</v>
      </c>
      <c r="G35" s="588">
        <v>10419.747800000001</v>
      </c>
      <c r="H35" s="588">
        <v>1177.98306</v>
      </c>
      <c r="I35" s="588">
        <v>13923</v>
      </c>
      <c r="K35" s="588">
        <v>77204.26995</v>
      </c>
    </row>
    <row r="36" spans="1:11" ht="12.75">
      <c r="A36" s="587" t="s">
        <v>1530</v>
      </c>
      <c r="B36" s="588">
        <v>92569</v>
      </c>
      <c r="C36" s="588">
        <f t="shared" si="2"/>
        <v>253915.96223806866</v>
      </c>
      <c r="D36" s="588">
        <v>138223.64133462103</v>
      </c>
      <c r="E36" s="588">
        <v>13382.969148173308</v>
      </c>
      <c r="F36" s="588">
        <v>7053.359755274321</v>
      </c>
      <c r="G36" s="1287">
        <v>0</v>
      </c>
      <c r="H36" s="1287">
        <v>0</v>
      </c>
      <c r="I36" s="588">
        <v>21377</v>
      </c>
      <c r="K36" s="588">
        <v>95255.992</v>
      </c>
    </row>
    <row r="37" spans="1:9" ht="5.25" customHeight="1">
      <c r="A37" s="587"/>
      <c r="B37" s="588"/>
      <c r="C37" s="588"/>
      <c r="D37" s="588"/>
      <c r="E37" s="588"/>
      <c r="F37" s="588"/>
      <c r="G37" s="588"/>
      <c r="H37" s="588"/>
      <c r="I37" s="588"/>
    </row>
    <row r="38" spans="1:11" ht="12.75">
      <c r="A38" s="587" t="s">
        <v>1972</v>
      </c>
      <c r="B38" s="588">
        <f>SUM(B29:B37)</f>
        <v>562405</v>
      </c>
      <c r="C38" s="588">
        <f>SUM(C29:C37)</f>
        <v>1313300.7579363703</v>
      </c>
      <c r="D38" s="588">
        <f aca="true" t="shared" si="3" ref="D38:I38">SUM(D29:D36)</f>
        <v>639557.0145363088</v>
      </c>
      <c r="E38" s="588">
        <f t="shared" si="3"/>
        <v>64071.5905600614</v>
      </c>
      <c r="F38" s="588">
        <f t="shared" si="3"/>
        <v>42002</v>
      </c>
      <c r="G38" s="588">
        <f t="shared" si="3"/>
        <v>14252.368750000001</v>
      </c>
      <c r="H38" s="588">
        <f t="shared" si="3"/>
        <v>27918.09422</v>
      </c>
      <c r="I38" s="588">
        <f t="shared" si="3"/>
        <v>109697</v>
      </c>
      <c r="J38" s="588"/>
      <c r="K38" s="588">
        <f>SUM(K29:K37)</f>
        <v>525499.68987</v>
      </c>
    </row>
    <row r="39" spans="1:6" ht="6" customHeight="1">
      <c r="A39" s="587"/>
      <c r="B39" s="588"/>
      <c r="C39" s="588"/>
      <c r="D39" s="588"/>
      <c r="E39" s="588"/>
      <c r="F39" s="588"/>
    </row>
    <row r="40" spans="1:11" ht="12.75">
      <c r="A40" s="569" t="s">
        <v>887</v>
      </c>
      <c r="B40" s="588"/>
      <c r="C40" s="588"/>
      <c r="D40" s="588"/>
      <c r="E40" s="588"/>
      <c r="F40" s="588"/>
      <c r="G40" s="588"/>
      <c r="H40" s="588"/>
      <c r="I40" s="588"/>
      <c r="J40" s="588"/>
      <c r="K40" s="588"/>
    </row>
    <row r="41" spans="1:11" ht="15.75">
      <c r="A41" s="1308" t="s">
        <v>390</v>
      </c>
      <c r="B41" s="614"/>
      <c r="C41" s="588"/>
      <c r="D41" s="588"/>
      <c r="E41" s="588"/>
      <c r="F41" s="588"/>
      <c r="G41" s="588"/>
      <c r="K41" s="588"/>
    </row>
    <row r="42" spans="1:11" ht="12.75">
      <c r="A42" s="1256" t="s">
        <v>391</v>
      </c>
      <c r="B42" s="614"/>
      <c r="K42" s="588"/>
    </row>
    <row r="43" spans="1:11" ht="12.75">
      <c r="A43" s="1256" t="s">
        <v>392</v>
      </c>
      <c r="B43" s="616"/>
      <c r="K43" s="588"/>
    </row>
    <row r="44" spans="1:11" ht="12.75">
      <c r="A44" s="1256" t="s">
        <v>393</v>
      </c>
      <c r="B44" s="616"/>
      <c r="K44" s="588"/>
    </row>
    <row r="45" spans="1:11" ht="12.75">
      <c r="A45" s="1256" t="s">
        <v>889</v>
      </c>
      <c r="K45" s="588"/>
    </row>
  </sheetData>
  <printOptions horizontalCentered="1"/>
  <pageMargins left="0.49" right="0.44" top="0.52" bottom="0.55" header="0.5" footer="0.5"/>
  <pageSetup horizontalDpi="600" verticalDpi="600" orientation="landscape" r:id="rId1"/>
  <headerFooter alignWithMargins="0">
    <oddFooter>&amp;C&amp;8Page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107"/>
  <sheetViews>
    <sheetView workbookViewId="0" topLeftCell="A1">
      <selection activeCell="B6" sqref="B6"/>
    </sheetView>
  </sheetViews>
  <sheetFormatPr defaultColWidth="9.140625" defaultRowHeight="12.75"/>
  <cols>
    <col min="1" max="1" width="20.28125" style="984" customWidth="1"/>
    <col min="2" max="2" width="11.57421875" style="1002" customWidth="1"/>
    <col min="3" max="4" width="13.28125" style="1003" customWidth="1"/>
    <col min="5" max="5" width="10.8515625" style="1003" customWidth="1"/>
    <col min="6" max="6" width="11.421875" style="1003" customWidth="1"/>
    <col min="7" max="7" width="10.28125" style="1003" customWidth="1"/>
    <col min="8" max="8" width="10.57421875" style="1003" customWidth="1"/>
    <col min="9" max="9" width="11.421875" style="984" customWidth="1"/>
    <col min="10" max="10" width="1.7109375" style="984" customWidth="1"/>
    <col min="11" max="11" width="14.140625" style="984" customWidth="1"/>
    <col min="12" max="16384" width="9.140625" style="984" customWidth="1"/>
  </cols>
  <sheetData>
    <row r="1" spans="1:11" ht="12.75">
      <c r="A1" s="1295" t="s">
        <v>237</v>
      </c>
      <c r="B1" s="981"/>
      <c r="C1" s="982"/>
      <c r="D1" s="982"/>
      <c r="E1" s="982"/>
      <c r="F1" s="982"/>
      <c r="G1" s="982"/>
      <c r="H1" s="982"/>
      <c r="I1" s="983"/>
      <c r="J1" s="983"/>
      <c r="K1" s="983"/>
    </row>
    <row r="2" spans="1:11" ht="12.75">
      <c r="A2" s="980" t="s">
        <v>119</v>
      </c>
      <c r="B2" s="981"/>
      <c r="C2" s="982"/>
      <c r="D2" s="982"/>
      <c r="E2" s="982"/>
      <c r="F2" s="982"/>
      <c r="G2" s="982"/>
      <c r="H2" s="982"/>
      <c r="I2" s="983"/>
      <c r="J2" s="983"/>
      <c r="K2" s="983"/>
    </row>
    <row r="3" spans="1:11" ht="13.5" thickBot="1">
      <c r="A3" s="636" t="s">
        <v>150</v>
      </c>
      <c r="B3" s="981"/>
      <c r="C3" s="985"/>
      <c r="D3" s="985"/>
      <c r="E3" s="985"/>
      <c r="F3" s="985"/>
      <c r="G3" s="985"/>
      <c r="H3" s="985"/>
      <c r="I3" s="983"/>
      <c r="J3" s="983"/>
      <c r="K3" s="983"/>
    </row>
    <row r="4" spans="2:11" ht="13.5" thickBot="1">
      <c r="B4" s="986"/>
      <c r="C4" s="987"/>
      <c r="D4" s="987"/>
      <c r="E4" s="987"/>
      <c r="F4" s="987" t="s">
        <v>774</v>
      </c>
      <c r="G4" s="987"/>
      <c r="H4" s="987"/>
      <c r="I4" s="1285" t="s">
        <v>1120</v>
      </c>
      <c r="J4" s="627"/>
      <c r="K4" s="1286"/>
    </row>
    <row r="5" spans="1:11" ht="12.75">
      <c r="A5" s="988"/>
      <c r="B5" s="987" t="s">
        <v>775</v>
      </c>
      <c r="C5" s="987" t="s">
        <v>776</v>
      </c>
      <c r="D5" s="987" t="s">
        <v>777</v>
      </c>
      <c r="E5" s="987" t="s">
        <v>778</v>
      </c>
      <c r="F5" s="987" t="s">
        <v>779</v>
      </c>
      <c r="G5" s="987"/>
      <c r="H5" s="987"/>
      <c r="I5" s="989" t="s">
        <v>780</v>
      </c>
      <c r="J5" s="990"/>
      <c r="K5" s="991" t="s">
        <v>781</v>
      </c>
    </row>
    <row r="6" spans="1:11" ht="15" thickBot="1">
      <c r="A6" s="988" t="s">
        <v>978</v>
      </c>
      <c r="B6" s="553" t="s">
        <v>399</v>
      </c>
      <c r="C6" s="992" t="s">
        <v>783</v>
      </c>
      <c r="D6" s="992" t="s">
        <v>784</v>
      </c>
      <c r="E6" s="992" t="s">
        <v>785</v>
      </c>
      <c r="F6" s="992" t="s">
        <v>786</v>
      </c>
      <c r="G6" s="992" t="s">
        <v>787</v>
      </c>
      <c r="H6" s="992" t="s">
        <v>788</v>
      </c>
      <c r="I6" s="993" t="s">
        <v>789</v>
      </c>
      <c r="J6" s="994"/>
      <c r="K6" s="995" t="s">
        <v>790</v>
      </c>
    </row>
    <row r="7" spans="1:8" ht="9.75" customHeight="1">
      <c r="A7" s="996"/>
      <c r="B7" s="981"/>
      <c r="C7" s="997"/>
      <c r="D7" s="997"/>
      <c r="E7" s="997"/>
      <c r="F7" s="998"/>
      <c r="G7" s="998"/>
      <c r="H7" s="984"/>
    </row>
    <row r="8" spans="1:11" ht="12.75">
      <c r="A8" s="999" t="s">
        <v>791</v>
      </c>
      <c r="B8" s="1000">
        <v>9234.92152083559</v>
      </c>
      <c r="C8" s="1000">
        <f aca="true" t="shared" si="0" ref="C8:C39">SUM(D8:H8)+K8</f>
        <v>11069.179108154964</v>
      </c>
      <c r="D8" s="1000">
        <v>6335.007564202332</v>
      </c>
      <c r="E8" s="1000">
        <v>471.9374282894611</v>
      </c>
      <c r="F8" s="1000">
        <v>744.3451156631698</v>
      </c>
      <c r="G8" s="1290">
        <v>0</v>
      </c>
      <c r="H8" s="1290">
        <v>0</v>
      </c>
      <c r="I8" s="1000">
        <v>1122</v>
      </c>
      <c r="J8" s="1000"/>
      <c r="K8" s="1000">
        <v>3517.889</v>
      </c>
    </row>
    <row r="9" spans="1:11" ht="12.75">
      <c r="A9" s="999" t="s">
        <v>120</v>
      </c>
      <c r="B9" s="1000">
        <v>128354.0412265402</v>
      </c>
      <c r="C9" s="1000">
        <f t="shared" si="0"/>
        <v>313524.73507469706</v>
      </c>
      <c r="D9" s="1000">
        <v>113729.62977268697</v>
      </c>
      <c r="E9" s="1000">
        <v>6739.3862812344</v>
      </c>
      <c r="F9" s="1000">
        <v>10933.158130775742</v>
      </c>
      <c r="G9" s="1290">
        <v>726.02422</v>
      </c>
      <c r="H9" s="1290">
        <v>10119.02925</v>
      </c>
      <c r="I9" s="1000">
        <v>20523</v>
      </c>
      <c r="J9" s="1000"/>
      <c r="K9" s="1000">
        <v>171277.50741999998</v>
      </c>
    </row>
    <row r="10" spans="1:11" ht="12.75">
      <c r="A10" s="999" t="s">
        <v>121</v>
      </c>
      <c r="B10" s="1000">
        <v>7966.520912937979</v>
      </c>
      <c r="C10" s="1000">
        <f t="shared" si="0"/>
        <v>19388.677846790404</v>
      </c>
      <c r="D10" s="1000">
        <v>8569.514801543497</v>
      </c>
      <c r="E10" s="1000">
        <v>292.73111399520974</v>
      </c>
      <c r="F10" s="1000">
        <v>666.9289312516981</v>
      </c>
      <c r="G10" s="1290">
        <v>0</v>
      </c>
      <c r="H10" s="1290">
        <v>0</v>
      </c>
      <c r="I10" s="1000">
        <v>1711</v>
      </c>
      <c r="J10" s="1000"/>
      <c r="K10" s="1000">
        <v>9859.503</v>
      </c>
    </row>
    <row r="11" spans="1:11" ht="12.75">
      <c r="A11" s="999" t="s">
        <v>50</v>
      </c>
      <c r="B11" s="1000">
        <v>20662.186815952173</v>
      </c>
      <c r="C11" s="1000">
        <f t="shared" si="0"/>
        <v>34220.25249229892</v>
      </c>
      <c r="D11" s="1000">
        <v>16099.737589081065</v>
      </c>
      <c r="E11" s="1000">
        <v>1045.3152320872675</v>
      </c>
      <c r="F11" s="1000">
        <v>1736.4986711305853</v>
      </c>
      <c r="G11" s="1290">
        <v>0</v>
      </c>
      <c r="H11" s="1290">
        <v>0</v>
      </c>
      <c r="I11" s="1000">
        <v>4828</v>
      </c>
      <c r="J11" s="1000"/>
      <c r="K11" s="1000">
        <v>15338.701</v>
      </c>
    </row>
    <row r="12" spans="1:11" ht="12.75">
      <c r="A12" s="999" t="s">
        <v>122</v>
      </c>
      <c r="B12" s="1000">
        <v>4893.3629190751335</v>
      </c>
      <c r="C12" s="1000">
        <f t="shared" si="0"/>
        <v>12561.088288656629</v>
      </c>
      <c r="D12" s="1000">
        <v>5032.005722331877</v>
      </c>
      <c r="E12" s="1000">
        <v>168.44868081989028</v>
      </c>
      <c r="F12" s="1000">
        <v>408.3128855048611</v>
      </c>
      <c r="G12" s="1290">
        <v>0</v>
      </c>
      <c r="H12" s="1290">
        <v>0</v>
      </c>
      <c r="I12" s="1000">
        <v>1521</v>
      </c>
      <c r="J12" s="1000"/>
      <c r="K12" s="1000">
        <v>6952.321</v>
      </c>
    </row>
    <row r="13" spans="1:11" ht="12.75">
      <c r="A13" s="999" t="s">
        <v>123</v>
      </c>
      <c r="B13" s="1000">
        <v>34922.26237061572</v>
      </c>
      <c r="C13" s="1000">
        <f t="shared" si="0"/>
        <v>46987.984270324974</v>
      </c>
      <c r="D13" s="1000">
        <v>21826.60671171486</v>
      </c>
      <c r="E13" s="1000">
        <v>1349.3676566216582</v>
      </c>
      <c r="F13" s="1000">
        <v>2894.138901988463</v>
      </c>
      <c r="G13" s="1290">
        <v>0</v>
      </c>
      <c r="H13" s="1290">
        <v>0</v>
      </c>
      <c r="I13" s="1000">
        <v>6460</v>
      </c>
      <c r="J13" s="1000"/>
      <c r="K13" s="1000">
        <v>20917.871</v>
      </c>
    </row>
    <row r="14" spans="1:11" ht="12.75">
      <c r="A14" s="999" t="s">
        <v>124</v>
      </c>
      <c r="B14" s="1000">
        <v>14284.794195396851</v>
      </c>
      <c r="C14" s="1000">
        <f t="shared" si="0"/>
        <v>52406.74801775438</v>
      </c>
      <c r="D14" s="1000">
        <v>16970.37712002189</v>
      </c>
      <c r="E14" s="1000">
        <v>800.2052762207899</v>
      </c>
      <c r="F14" s="1000">
        <v>1218.8066815116943</v>
      </c>
      <c r="G14" s="1290">
        <v>1042.82158</v>
      </c>
      <c r="H14" s="1290">
        <v>0</v>
      </c>
      <c r="I14" s="1000">
        <v>4938</v>
      </c>
      <c r="J14" s="1000"/>
      <c r="K14" s="1000">
        <v>32374.53736</v>
      </c>
    </row>
    <row r="15" spans="1:11" ht="12.75">
      <c r="A15" s="999" t="s">
        <v>1707</v>
      </c>
      <c r="B15" s="1000">
        <v>6719.005167417266</v>
      </c>
      <c r="C15" s="1000">
        <f t="shared" si="0"/>
        <v>12859.873880372572</v>
      </c>
      <c r="D15" s="1000">
        <v>6506.05217319293</v>
      </c>
      <c r="E15" s="1000">
        <v>249.37694347792194</v>
      </c>
      <c r="F15" s="1000">
        <v>560.8457637017211</v>
      </c>
      <c r="G15" s="1290">
        <v>0</v>
      </c>
      <c r="H15" s="1290">
        <v>0</v>
      </c>
      <c r="I15" s="1000">
        <v>1901</v>
      </c>
      <c r="J15" s="1000"/>
      <c r="K15" s="1000">
        <v>5543.599</v>
      </c>
    </row>
    <row r="16" spans="1:11" ht="12.75">
      <c r="A16" s="999" t="s">
        <v>125</v>
      </c>
      <c r="B16" s="1000">
        <v>54615.4299433339</v>
      </c>
      <c r="C16" s="1000">
        <f t="shared" si="0"/>
        <v>54174.57644446447</v>
      </c>
      <c r="D16" s="1000">
        <v>32152.00481319808</v>
      </c>
      <c r="E16" s="1000">
        <v>2187.4491654437843</v>
      </c>
      <c r="F16" s="1000">
        <v>4399.385465822603</v>
      </c>
      <c r="G16" s="1290">
        <v>0</v>
      </c>
      <c r="H16" s="1290">
        <v>0</v>
      </c>
      <c r="I16" s="1000">
        <v>6843</v>
      </c>
      <c r="J16" s="1000"/>
      <c r="K16" s="1000">
        <v>15435.737</v>
      </c>
    </row>
    <row r="17" spans="1:11" ht="12.75">
      <c r="A17" s="999" t="s">
        <v>1197</v>
      </c>
      <c r="B17" s="1000">
        <v>17423.688559550294</v>
      </c>
      <c r="C17" s="1000">
        <f t="shared" si="0"/>
        <v>44794.22914383959</v>
      </c>
      <c r="D17" s="1000">
        <v>14908.955758940516</v>
      </c>
      <c r="E17" s="1000">
        <v>857.5092598613028</v>
      </c>
      <c r="F17" s="1000">
        <v>1406.8283650377734</v>
      </c>
      <c r="G17" s="1290">
        <v>109.2862</v>
      </c>
      <c r="H17" s="1290">
        <v>0</v>
      </c>
      <c r="I17" s="1000">
        <v>5109</v>
      </c>
      <c r="J17" s="1000"/>
      <c r="K17" s="1000">
        <v>27511.649559999998</v>
      </c>
    </row>
    <row r="18" spans="1:11" ht="12.75">
      <c r="A18" s="999" t="s">
        <v>126</v>
      </c>
      <c r="B18" s="1000">
        <v>16808.654033705767</v>
      </c>
      <c r="C18" s="1000">
        <f t="shared" si="0"/>
        <v>34309.3246002762</v>
      </c>
      <c r="D18" s="1000">
        <v>17486.090670755642</v>
      </c>
      <c r="E18" s="1000">
        <v>1026.0821407124245</v>
      </c>
      <c r="F18" s="1000">
        <v>1450.05878880814</v>
      </c>
      <c r="G18" s="1290">
        <v>0</v>
      </c>
      <c r="H18" s="1290">
        <v>0</v>
      </c>
      <c r="I18" s="1000">
        <v>4025</v>
      </c>
      <c r="J18" s="1000"/>
      <c r="K18" s="1000">
        <v>14347.093</v>
      </c>
    </row>
    <row r="19" spans="1:11" ht="12.75">
      <c r="A19" s="999" t="s">
        <v>1137</v>
      </c>
      <c r="B19" s="1000">
        <v>716.7363825627676</v>
      </c>
      <c r="C19" s="1000">
        <f t="shared" si="0"/>
        <v>1236.6439276997748</v>
      </c>
      <c r="D19" s="1000">
        <v>652.1499080451543</v>
      </c>
      <c r="E19" s="1000">
        <v>9.21826962573188</v>
      </c>
      <c r="F19" s="1000">
        <v>61.319750028888464</v>
      </c>
      <c r="G19" s="1290">
        <v>0</v>
      </c>
      <c r="H19" s="1290">
        <v>0</v>
      </c>
      <c r="I19" s="1000">
        <v>153</v>
      </c>
      <c r="J19" s="1000"/>
      <c r="K19" s="1000">
        <v>513.956</v>
      </c>
    </row>
    <row r="20" spans="1:11" ht="12.75">
      <c r="A20" s="999" t="s">
        <v>2105</v>
      </c>
      <c r="B20" s="1000">
        <v>7282.67918588566</v>
      </c>
      <c r="C20" s="1000">
        <f t="shared" si="0"/>
        <v>12142.28780634521</v>
      </c>
      <c r="D20" s="1000">
        <v>6386.908280233995</v>
      </c>
      <c r="E20" s="1000">
        <v>267.2199498878274</v>
      </c>
      <c r="F20" s="1000">
        <v>606.8355762233875</v>
      </c>
      <c r="G20" s="1290">
        <v>0</v>
      </c>
      <c r="H20" s="1290">
        <v>0</v>
      </c>
      <c r="I20" s="1000">
        <v>1276</v>
      </c>
      <c r="J20" s="1000"/>
      <c r="K20" s="1000">
        <v>4881.324</v>
      </c>
    </row>
    <row r="21" spans="1:11" ht="12.75">
      <c r="A21" s="999" t="s">
        <v>127</v>
      </c>
      <c r="B21" s="1000">
        <v>10668.999286379265</v>
      </c>
      <c r="C21" s="1000">
        <f t="shared" si="0"/>
        <v>14574.79572613938</v>
      </c>
      <c r="D21" s="1000">
        <v>6532.230690739595</v>
      </c>
      <c r="E21" s="1000">
        <v>1851.3949309390944</v>
      </c>
      <c r="F21" s="1000">
        <v>845.2161044606914</v>
      </c>
      <c r="G21" s="1290">
        <v>0</v>
      </c>
      <c r="H21" s="1290">
        <v>0</v>
      </c>
      <c r="I21" s="1000">
        <v>1837</v>
      </c>
      <c r="J21" s="1000"/>
      <c r="K21" s="1000">
        <v>5345.954</v>
      </c>
    </row>
    <row r="22" spans="1:11" ht="12.75">
      <c r="A22" s="999" t="s">
        <v>128</v>
      </c>
      <c r="B22" s="1000">
        <v>36391.78701796065</v>
      </c>
      <c r="C22" s="1000">
        <f t="shared" si="0"/>
        <v>88278.06545243782</v>
      </c>
      <c r="D22" s="1000">
        <v>28815.806465273898</v>
      </c>
      <c r="E22" s="1000">
        <v>1501.5855429755138</v>
      </c>
      <c r="F22" s="1000">
        <v>2920.583044188422</v>
      </c>
      <c r="G22" s="1290">
        <v>35.14049</v>
      </c>
      <c r="H22" s="1290">
        <v>0</v>
      </c>
      <c r="I22" s="1000">
        <v>7659</v>
      </c>
      <c r="J22" s="1000"/>
      <c r="K22" s="1000">
        <v>55004.949909999996</v>
      </c>
    </row>
    <row r="23" spans="1:11" ht="12.75">
      <c r="A23" s="999" t="s">
        <v>129</v>
      </c>
      <c r="B23" s="1000">
        <v>4140.427775206464</v>
      </c>
      <c r="C23" s="1000">
        <f t="shared" si="0"/>
        <v>7156.60825059184</v>
      </c>
      <c r="D23" s="1000">
        <v>3601.266992550114</v>
      </c>
      <c r="E23" s="1000">
        <v>292.123250380817</v>
      </c>
      <c r="F23" s="1000">
        <v>341.55100766090874</v>
      </c>
      <c r="G23" s="1290">
        <v>0</v>
      </c>
      <c r="H23" s="1290">
        <v>0</v>
      </c>
      <c r="I23" s="1000">
        <v>1238</v>
      </c>
      <c r="J23" s="1000"/>
      <c r="K23" s="1000">
        <v>2921.667</v>
      </c>
    </row>
    <row r="24" spans="1:11" ht="12.75">
      <c r="A24" s="999" t="s">
        <v>130</v>
      </c>
      <c r="B24" s="1000">
        <v>9092.754787507045</v>
      </c>
      <c r="C24" s="1000">
        <f t="shared" si="0"/>
        <v>17397.00270407112</v>
      </c>
      <c r="D24" s="1000">
        <v>8459.641283832922</v>
      </c>
      <c r="E24" s="1000">
        <v>488.6172536376405</v>
      </c>
      <c r="F24" s="1000">
        <v>744.1151666005616</v>
      </c>
      <c r="G24" s="1290">
        <v>0</v>
      </c>
      <c r="H24" s="1290">
        <v>0</v>
      </c>
      <c r="I24" s="1000">
        <v>2359</v>
      </c>
      <c r="J24" s="1000"/>
      <c r="K24" s="1000">
        <v>7704.629</v>
      </c>
    </row>
    <row r="25" spans="1:11" ht="12.75">
      <c r="A25" s="999" t="s">
        <v>994</v>
      </c>
      <c r="B25" s="1000">
        <v>4149.2315189259625</v>
      </c>
      <c r="C25" s="1000">
        <f t="shared" si="0"/>
        <v>5695.43344443808</v>
      </c>
      <c r="D25" s="1000">
        <v>3058.5129882643255</v>
      </c>
      <c r="E25" s="1000">
        <v>194.64055663690692</v>
      </c>
      <c r="F25" s="1000">
        <v>343.5438995368477</v>
      </c>
      <c r="G25" s="1290">
        <v>0</v>
      </c>
      <c r="H25" s="1290">
        <v>0</v>
      </c>
      <c r="I25" s="1000">
        <v>854</v>
      </c>
      <c r="J25" s="1000"/>
      <c r="K25" s="1000">
        <v>2098.736</v>
      </c>
    </row>
    <row r="26" spans="1:11" ht="12.75">
      <c r="A26" s="999" t="s">
        <v>1927</v>
      </c>
      <c r="B26" s="1000">
        <v>6700.179576808086</v>
      </c>
      <c r="C26" s="1000">
        <f t="shared" si="0"/>
        <v>10147.65649923687</v>
      </c>
      <c r="D26" s="1000">
        <v>5593.1149073626375</v>
      </c>
      <c r="E26" s="1000">
        <v>372.73145911221366</v>
      </c>
      <c r="F26" s="1000">
        <v>556.1701327620185</v>
      </c>
      <c r="G26" s="1290">
        <v>0</v>
      </c>
      <c r="H26" s="1290">
        <v>0</v>
      </c>
      <c r="I26" s="1000">
        <v>1426</v>
      </c>
      <c r="J26" s="1000"/>
      <c r="K26" s="1000">
        <v>3625.64</v>
      </c>
    </row>
    <row r="27" spans="1:11" ht="12.75">
      <c r="A27" s="999" t="s">
        <v>995</v>
      </c>
      <c r="B27" s="1000">
        <v>9634.437396234514</v>
      </c>
      <c r="C27" s="1000">
        <f t="shared" si="0"/>
        <v>18963.86955989551</v>
      </c>
      <c r="D27" s="1000">
        <v>8173.36901347485</v>
      </c>
      <c r="E27" s="1000">
        <v>395.017005100785</v>
      </c>
      <c r="F27" s="1000">
        <v>811.6435413198749</v>
      </c>
      <c r="G27" s="1290">
        <v>0</v>
      </c>
      <c r="H27" s="1290">
        <v>0</v>
      </c>
      <c r="I27" s="1000">
        <v>2899</v>
      </c>
      <c r="J27" s="1000"/>
      <c r="K27" s="1000">
        <v>9583.84</v>
      </c>
    </row>
    <row r="28" spans="1:11" ht="12.75">
      <c r="A28" s="999" t="s">
        <v>1107</v>
      </c>
      <c r="B28" s="1000">
        <v>23955.74823075369</v>
      </c>
      <c r="C28" s="1000">
        <f t="shared" si="0"/>
        <v>34345.62116654019</v>
      </c>
      <c r="D28" s="1000">
        <v>21518.00320052116</v>
      </c>
      <c r="E28" s="1000">
        <v>1353.5701557553477</v>
      </c>
      <c r="F28" s="1000">
        <v>1886.3488102636816</v>
      </c>
      <c r="G28" s="1290">
        <v>0</v>
      </c>
      <c r="H28" s="1290">
        <v>0</v>
      </c>
      <c r="I28" s="1000">
        <v>3205</v>
      </c>
      <c r="J28" s="1000"/>
      <c r="K28" s="1000">
        <v>9587.699</v>
      </c>
    </row>
    <row r="29" spans="1:11" ht="12.75">
      <c r="A29" s="999" t="s">
        <v>131</v>
      </c>
      <c r="B29" s="1000">
        <v>25839.97966037723</v>
      </c>
      <c r="C29" s="1000">
        <f t="shared" si="0"/>
        <v>44650.61006392306</v>
      </c>
      <c r="D29" s="1000">
        <v>22866.725170243586</v>
      </c>
      <c r="E29" s="1000">
        <v>1895.21604580457</v>
      </c>
      <c r="F29" s="1000">
        <v>2122.4298478749024</v>
      </c>
      <c r="G29" s="1290">
        <v>0</v>
      </c>
      <c r="H29" s="1290">
        <v>0</v>
      </c>
      <c r="I29" s="1000">
        <v>3823</v>
      </c>
      <c r="J29" s="1000"/>
      <c r="K29" s="1000">
        <v>17766.239</v>
      </c>
    </row>
    <row r="30" spans="1:11" ht="12.75">
      <c r="A30" s="999" t="s">
        <v>1374</v>
      </c>
      <c r="B30" s="1000">
        <v>48388.08327341026</v>
      </c>
      <c r="C30" s="1000">
        <f t="shared" si="0"/>
        <v>74685.29934680417</v>
      </c>
      <c r="D30" s="1000">
        <v>39984.82493903545</v>
      </c>
      <c r="E30" s="1000">
        <v>2051.6531505270887</v>
      </c>
      <c r="F30" s="1000">
        <v>4094.8562572416354</v>
      </c>
      <c r="G30" s="1290">
        <v>0</v>
      </c>
      <c r="H30" s="1290">
        <v>0</v>
      </c>
      <c r="I30" s="1000">
        <v>7638</v>
      </c>
      <c r="J30" s="1000"/>
      <c r="K30" s="1000">
        <v>28553.965</v>
      </c>
    </row>
    <row r="31" spans="1:11" ht="12.75">
      <c r="A31" s="999" t="s">
        <v>1294</v>
      </c>
      <c r="B31" s="1000">
        <v>3880.0870252660916</v>
      </c>
      <c r="C31" s="1000">
        <f t="shared" si="0"/>
        <v>5278.863198666058</v>
      </c>
      <c r="D31" s="1000">
        <v>2835.7927806458197</v>
      </c>
      <c r="E31" s="1000">
        <v>144.1854881801708</v>
      </c>
      <c r="F31" s="1000">
        <v>323.8449298400672</v>
      </c>
      <c r="G31" s="1290">
        <v>0</v>
      </c>
      <c r="H31" s="1290">
        <v>0</v>
      </c>
      <c r="I31" s="1000">
        <v>1184</v>
      </c>
      <c r="J31" s="1000"/>
      <c r="K31" s="1000">
        <v>1975.04</v>
      </c>
    </row>
    <row r="32" spans="1:11" ht="12.75">
      <c r="A32" s="999" t="s">
        <v>2265</v>
      </c>
      <c r="B32" s="1000">
        <v>26801.868552397038</v>
      </c>
      <c r="C32" s="1000">
        <f t="shared" si="0"/>
        <v>73633.91637533408</v>
      </c>
      <c r="D32" s="1000">
        <v>23829.734833731796</v>
      </c>
      <c r="E32" s="1000">
        <v>2048.852678669032</v>
      </c>
      <c r="F32" s="1000">
        <v>2246.2957429332564</v>
      </c>
      <c r="G32" s="1290">
        <v>1500.6443700000002</v>
      </c>
      <c r="H32" s="1290">
        <v>0</v>
      </c>
      <c r="I32" s="1000">
        <v>8378</v>
      </c>
      <c r="J32" s="1000"/>
      <c r="K32" s="1000">
        <v>44008.38875</v>
      </c>
    </row>
    <row r="33" spans="1:11" ht="12.75">
      <c r="A33" s="999" t="s">
        <v>132</v>
      </c>
      <c r="B33" s="1000">
        <v>15486.706331814874</v>
      </c>
      <c r="C33" s="1000">
        <f t="shared" si="0"/>
        <v>33920.04070405996</v>
      </c>
      <c r="D33" s="1000">
        <v>19517.11814020291</v>
      </c>
      <c r="E33" s="1000">
        <v>603.0269785611234</v>
      </c>
      <c r="F33" s="1000">
        <v>1291.4705852959273</v>
      </c>
      <c r="G33" s="1290">
        <v>0</v>
      </c>
      <c r="H33" s="1290">
        <v>0</v>
      </c>
      <c r="I33" s="1000">
        <v>2355</v>
      </c>
      <c r="J33" s="1000"/>
      <c r="K33" s="1000">
        <v>12508.425</v>
      </c>
    </row>
    <row r="34" spans="1:11" ht="12.75">
      <c r="A34" s="999" t="s">
        <v>133</v>
      </c>
      <c r="B34" s="1000">
        <v>758.057758524918</v>
      </c>
      <c r="C34" s="1000">
        <f t="shared" si="0"/>
        <v>1804.131994356314</v>
      </c>
      <c r="D34" s="1000">
        <v>793.9241843357025</v>
      </c>
      <c r="E34" s="1000">
        <v>38.10791342882553</v>
      </c>
      <c r="F34" s="1000">
        <v>62.16289659178568</v>
      </c>
      <c r="G34" s="1290">
        <v>0</v>
      </c>
      <c r="H34" s="1290">
        <v>0</v>
      </c>
      <c r="I34" s="1000">
        <v>238</v>
      </c>
      <c r="J34" s="1000"/>
      <c r="K34" s="1000">
        <v>909.937</v>
      </c>
    </row>
    <row r="35" spans="1:11" ht="12.75">
      <c r="A35" s="999" t="s">
        <v>816</v>
      </c>
      <c r="B35" s="1000">
        <v>13583.59156900593</v>
      </c>
      <c r="C35" s="1000">
        <f t="shared" si="0"/>
        <v>23733.366400649313</v>
      </c>
      <c r="D35" s="1000">
        <v>13049.911901708523</v>
      </c>
      <c r="E35" s="1000">
        <v>613.7057927848953</v>
      </c>
      <c r="F35" s="1000">
        <v>1126.903706155898</v>
      </c>
      <c r="G35" s="1290">
        <v>0</v>
      </c>
      <c r="H35" s="1290">
        <v>0</v>
      </c>
      <c r="I35" s="1000">
        <v>2252</v>
      </c>
      <c r="J35" s="1000"/>
      <c r="K35" s="1000">
        <v>8942.845</v>
      </c>
    </row>
    <row r="36" spans="1:11" ht="12.75">
      <c r="A36" s="999" t="s">
        <v>1214</v>
      </c>
      <c r="B36" s="1000">
        <v>1370.3438338739074</v>
      </c>
      <c r="C36" s="1000">
        <f t="shared" si="0"/>
        <v>2504.942391504866</v>
      </c>
      <c r="D36" s="1000">
        <v>1326.8541462449773</v>
      </c>
      <c r="E36" s="1000">
        <v>40.779408331372785</v>
      </c>
      <c r="F36" s="1000">
        <v>113.59483692851589</v>
      </c>
      <c r="G36" s="1290">
        <v>0</v>
      </c>
      <c r="H36" s="1290">
        <v>0</v>
      </c>
      <c r="I36" s="1000">
        <v>279</v>
      </c>
      <c r="J36" s="1000"/>
      <c r="K36" s="1000">
        <v>1023.714</v>
      </c>
    </row>
    <row r="37" spans="1:11" ht="12.75">
      <c r="A37" s="999" t="s">
        <v>1379</v>
      </c>
      <c r="B37" s="1000">
        <v>4366.00825931913</v>
      </c>
      <c r="C37" s="1000">
        <f t="shared" si="0"/>
        <v>9169.88327211203</v>
      </c>
      <c r="D37" s="1000">
        <v>5435.693957468702</v>
      </c>
      <c r="E37" s="1000">
        <v>259.93991728794896</v>
      </c>
      <c r="F37" s="1000">
        <v>356.3443973553781</v>
      </c>
      <c r="G37" s="1290">
        <v>0</v>
      </c>
      <c r="H37" s="1290">
        <v>0</v>
      </c>
      <c r="I37" s="1000">
        <v>656</v>
      </c>
      <c r="J37" s="1000"/>
      <c r="K37" s="1000">
        <v>3117.905</v>
      </c>
    </row>
    <row r="38" spans="1:11" ht="12.75">
      <c r="A38" s="999" t="s">
        <v>134</v>
      </c>
      <c r="B38" s="1000">
        <v>4901.440621284314</v>
      </c>
      <c r="C38" s="1000">
        <f t="shared" si="0"/>
        <v>8302.367029723373</v>
      </c>
      <c r="D38" s="1000">
        <v>3816.1263437996336</v>
      </c>
      <c r="E38" s="1000">
        <v>138.94997917133435</v>
      </c>
      <c r="F38" s="1000">
        <v>403.1007067524056</v>
      </c>
      <c r="G38" s="1290">
        <v>0</v>
      </c>
      <c r="H38" s="1290">
        <v>0</v>
      </c>
      <c r="I38" s="1000">
        <v>897</v>
      </c>
      <c r="J38" s="1000"/>
      <c r="K38" s="1000">
        <v>3944.19</v>
      </c>
    </row>
    <row r="39" spans="1:11" ht="12.75">
      <c r="A39" s="999" t="s">
        <v>1414</v>
      </c>
      <c r="B39" s="1000">
        <v>8253.709705971753</v>
      </c>
      <c r="C39" s="1000">
        <f t="shared" si="0"/>
        <v>16513.959254523223</v>
      </c>
      <c r="D39" s="1000">
        <v>8458.386913434515</v>
      </c>
      <c r="E39" s="1000">
        <v>634.942803894416</v>
      </c>
      <c r="F39" s="1000">
        <v>677.7365371942898</v>
      </c>
      <c r="G39" s="1290">
        <v>0</v>
      </c>
      <c r="H39" s="1290">
        <v>0</v>
      </c>
      <c r="I39" s="1000">
        <v>1496</v>
      </c>
      <c r="J39" s="1000"/>
      <c r="K39" s="1000">
        <v>6742.893</v>
      </c>
    </row>
    <row r="40" spans="1:11" ht="12.75">
      <c r="A40" s="999" t="s">
        <v>829</v>
      </c>
      <c r="B40" s="1000">
        <v>4688.5339282303985</v>
      </c>
      <c r="C40" s="1000">
        <f aca="true" t="shared" si="1" ref="C40:C71">SUM(D40:H40)+K40</f>
        <v>9299.38908567008</v>
      </c>
      <c r="D40" s="1000">
        <v>5295.085829891304</v>
      </c>
      <c r="E40" s="1000">
        <v>240.47872777882515</v>
      </c>
      <c r="F40" s="1000">
        <v>397.88852799995004</v>
      </c>
      <c r="G40" s="1290">
        <v>0</v>
      </c>
      <c r="H40" s="1290">
        <v>0</v>
      </c>
      <c r="I40" s="1000">
        <v>1336</v>
      </c>
      <c r="J40" s="1000"/>
      <c r="K40" s="1000">
        <v>3365.936</v>
      </c>
    </row>
    <row r="41" spans="1:11" ht="12.75">
      <c r="A41" s="999" t="s">
        <v>135</v>
      </c>
      <c r="B41" s="1000">
        <v>1978.945128997177</v>
      </c>
      <c r="C41" s="1000">
        <f t="shared" si="1"/>
        <v>3726.829294718873</v>
      </c>
      <c r="D41" s="1000">
        <v>2709.138889974203</v>
      </c>
      <c r="E41" s="1000">
        <v>270.36436029391</v>
      </c>
      <c r="F41" s="1000">
        <v>160.81104445076</v>
      </c>
      <c r="G41" s="1290">
        <v>0</v>
      </c>
      <c r="H41" s="1290">
        <v>0</v>
      </c>
      <c r="I41" s="1000">
        <v>268</v>
      </c>
      <c r="J41" s="1000"/>
      <c r="K41" s="1000">
        <v>586.515</v>
      </c>
    </row>
    <row r="42" spans="1:11" ht="12.75">
      <c r="A42" s="999" t="s">
        <v>136</v>
      </c>
      <c r="B42" s="1000">
        <v>22097.574550512214</v>
      </c>
      <c r="C42" s="1000">
        <f t="shared" si="1"/>
        <v>43832.99285848349</v>
      </c>
      <c r="D42" s="1000">
        <v>26366.005866553453</v>
      </c>
      <c r="E42" s="1000">
        <v>839.6758072999536</v>
      </c>
      <c r="F42" s="1000">
        <v>1868.106184630087</v>
      </c>
      <c r="G42" s="1290">
        <v>0</v>
      </c>
      <c r="H42" s="1290">
        <v>0</v>
      </c>
      <c r="I42" s="1000">
        <v>4083</v>
      </c>
      <c r="J42" s="1000"/>
      <c r="K42" s="1000">
        <v>14759.205</v>
      </c>
    </row>
    <row r="43" spans="1:11" ht="12.75">
      <c r="A43" s="999" t="s">
        <v>2168</v>
      </c>
      <c r="B43" s="1000">
        <v>39218.623356794495</v>
      </c>
      <c r="C43" s="1000">
        <f t="shared" si="1"/>
        <v>59024.82349558879</v>
      </c>
      <c r="D43" s="1000">
        <v>25239.0863961144</v>
      </c>
      <c r="E43" s="1000">
        <v>1852.697837035956</v>
      </c>
      <c r="F43" s="1000">
        <v>3185.9442624384365</v>
      </c>
      <c r="G43" s="1290">
        <v>0</v>
      </c>
      <c r="H43" s="1290">
        <v>0</v>
      </c>
      <c r="I43" s="1000">
        <v>7304</v>
      </c>
      <c r="J43" s="1000"/>
      <c r="K43" s="1000">
        <v>28747.095</v>
      </c>
    </row>
    <row r="44" spans="1:11" ht="12.75">
      <c r="A44" s="999" t="s">
        <v>1436</v>
      </c>
      <c r="B44" s="1000">
        <v>9858.669800531989</v>
      </c>
      <c r="C44" s="1000">
        <f t="shared" si="1"/>
        <v>20769.06562647708</v>
      </c>
      <c r="D44" s="1000">
        <v>9635.516691292343</v>
      </c>
      <c r="E44" s="1000">
        <v>646.6474626069173</v>
      </c>
      <c r="F44" s="1000">
        <v>828.5064725778193</v>
      </c>
      <c r="G44" s="1290">
        <v>0</v>
      </c>
      <c r="H44" s="1290">
        <v>0</v>
      </c>
      <c r="I44" s="1000">
        <v>2530</v>
      </c>
      <c r="J44" s="1000"/>
      <c r="K44" s="1000">
        <v>9658.395</v>
      </c>
    </row>
    <row r="45" spans="1:11" ht="12.75">
      <c r="A45" s="999" t="s">
        <v>137</v>
      </c>
      <c r="B45" s="1000">
        <v>12666.449519832451</v>
      </c>
      <c r="C45" s="1000">
        <f t="shared" si="1"/>
        <v>44957.44720236811</v>
      </c>
      <c r="D45" s="1000">
        <v>12264.865658228146</v>
      </c>
      <c r="E45" s="1000">
        <v>409.9019011514551</v>
      </c>
      <c r="F45" s="1000">
        <v>1036.916972988504</v>
      </c>
      <c r="G45" s="1290">
        <v>2400.71929</v>
      </c>
      <c r="H45" s="1290">
        <v>1563.57828</v>
      </c>
      <c r="I45" s="1000">
        <v>4555</v>
      </c>
      <c r="J45" s="1000"/>
      <c r="K45" s="1000">
        <v>27281.4651</v>
      </c>
    </row>
    <row r="46" spans="1:11" ht="12.75">
      <c r="A46" s="999" t="s">
        <v>138</v>
      </c>
      <c r="B46" s="1000">
        <v>29522.403125773537</v>
      </c>
      <c r="C46" s="1000">
        <f t="shared" si="1"/>
        <v>34684.62752644079</v>
      </c>
      <c r="D46" s="1000">
        <v>19173.44397401419</v>
      </c>
      <c r="E46" s="1000">
        <v>1559.2346593951218</v>
      </c>
      <c r="F46" s="1000">
        <v>2454.7828930314777</v>
      </c>
      <c r="G46" s="1290">
        <v>0</v>
      </c>
      <c r="H46" s="1290">
        <v>0</v>
      </c>
      <c r="I46" s="1000">
        <v>3852</v>
      </c>
      <c r="J46" s="1000"/>
      <c r="K46" s="1000">
        <v>11497.166</v>
      </c>
    </row>
    <row r="47" spans="1:11" ht="12.75">
      <c r="A47" s="999" t="s">
        <v>139</v>
      </c>
      <c r="B47" s="1000">
        <v>36245.36562879222</v>
      </c>
      <c r="C47" s="1000">
        <f t="shared" si="1"/>
        <v>108919.25469728612</v>
      </c>
      <c r="D47" s="1000">
        <v>44047.24898934874</v>
      </c>
      <c r="E47" s="1000">
        <v>1503.3350914923808</v>
      </c>
      <c r="F47" s="1000">
        <v>3067.213896445001</v>
      </c>
      <c r="G47" s="1290">
        <v>1559.43528</v>
      </c>
      <c r="H47" s="1290">
        <v>0</v>
      </c>
      <c r="I47" s="1000">
        <v>8983</v>
      </c>
      <c r="J47" s="1000"/>
      <c r="K47" s="1000">
        <v>58742.02144</v>
      </c>
    </row>
    <row r="48" spans="1:11" ht="12.75">
      <c r="A48" s="999" t="s">
        <v>140</v>
      </c>
      <c r="B48" s="1000">
        <v>12853.588623988564</v>
      </c>
      <c r="C48" s="1000">
        <f t="shared" si="1"/>
        <v>16748.546142865976</v>
      </c>
      <c r="D48" s="1000">
        <v>9600.045489565415</v>
      </c>
      <c r="E48" s="1000">
        <v>838.6941493607968</v>
      </c>
      <c r="F48" s="1000">
        <v>1066.120503939762</v>
      </c>
      <c r="G48" s="1290">
        <v>0</v>
      </c>
      <c r="H48" s="1290">
        <v>0</v>
      </c>
      <c r="I48" s="1000">
        <v>2565</v>
      </c>
      <c r="J48" s="1000"/>
      <c r="K48" s="1000">
        <v>5243.686</v>
      </c>
    </row>
    <row r="49" spans="1:11" ht="12.75">
      <c r="A49" s="999" t="s">
        <v>141</v>
      </c>
      <c r="B49" s="1000">
        <v>5363.367200624012</v>
      </c>
      <c r="C49" s="1000">
        <f t="shared" si="1"/>
        <v>8165.806689632696</v>
      </c>
      <c r="D49" s="1000">
        <v>4672.4435404582655</v>
      </c>
      <c r="E49" s="1000">
        <v>128.37267458847293</v>
      </c>
      <c r="F49" s="1000">
        <v>447.7874745859581</v>
      </c>
      <c r="G49" s="1290">
        <v>0</v>
      </c>
      <c r="H49" s="1290">
        <v>0</v>
      </c>
      <c r="I49" s="1000">
        <v>1470</v>
      </c>
      <c r="J49" s="1000"/>
      <c r="K49" s="1000">
        <v>2917.203</v>
      </c>
    </row>
    <row r="50" spans="1:11" ht="12.75">
      <c r="A50" s="999" t="s">
        <v>1495</v>
      </c>
      <c r="B50" s="1000">
        <v>12486.194935871092</v>
      </c>
      <c r="C50" s="1000">
        <f t="shared" si="1"/>
        <v>21044.51055184836</v>
      </c>
      <c r="D50" s="1000">
        <v>9192.405531354554</v>
      </c>
      <c r="E50" s="1000">
        <v>656.4365746838865</v>
      </c>
      <c r="F50" s="1000">
        <v>1055.849445809923</v>
      </c>
      <c r="G50" s="1290">
        <v>0</v>
      </c>
      <c r="H50" s="1290">
        <v>0</v>
      </c>
      <c r="I50" s="1000">
        <v>3263</v>
      </c>
      <c r="J50" s="1000"/>
      <c r="K50" s="1000">
        <v>10139.819</v>
      </c>
    </row>
    <row r="51" spans="1:11" ht="12.75">
      <c r="A51" s="999" t="s">
        <v>142</v>
      </c>
      <c r="B51" s="1000">
        <v>4843.281738803903</v>
      </c>
      <c r="C51" s="1000">
        <f t="shared" si="1"/>
        <v>7331.696028816672</v>
      </c>
      <c r="D51" s="1000">
        <v>3476.4505466334767</v>
      </c>
      <c r="E51" s="1000">
        <v>162.01894074151997</v>
      </c>
      <c r="F51" s="1000">
        <v>406.856541441675</v>
      </c>
      <c r="G51" s="1290">
        <v>0</v>
      </c>
      <c r="H51" s="1290">
        <v>0</v>
      </c>
      <c r="I51" s="1000">
        <v>1271</v>
      </c>
      <c r="J51" s="1000"/>
      <c r="K51" s="1000">
        <v>3286.37</v>
      </c>
    </row>
    <row r="52" spans="1:11" ht="12.75">
      <c r="A52" s="999" t="s">
        <v>1031</v>
      </c>
      <c r="B52" s="1000">
        <v>15011.096761989274</v>
      </c>
      <c r="C52" s="1000">
        <f t="shared" si="1"/>
        <v>21513.365601622943</v>
      </c>
      <c r="D52" s="1000">
        <v>11680.710332498476</v>
      </c>
      <c r="E52" s="1000">
        <v>598.7874582642784</v>
      </c>
      <c r="F52" s="1000">
        <v>1162.5458108601892</v>
      </c>
      <c r="G52" s="1290">
        <v>0</v>
      </c>
      <c r="H52" s="1290">
        <v>0</v>
      </c>
      <c r="I52" s="1000">
        <v>2040</v>
      </c>
      <c r="J52" s="1000"/>
      <c r="K52" s="1000">
        <v>8071.322</v>
      </c>
    </row>
    <row r="53" spans="1:11" ht="12.75">
      <c r="A53" s="999" t="s">
        <v>846</v>
      </c>
      <c r="B53" s="1000">
        <v>65646.81056839605</v>
      </c>
      <c r="C53" s="1000">
        <f t="shared" si="1"/>
        <v>70149.899463253</v>
      </c>
      <c r="D53" s="1000">
        <v>38681.70242612424</v>
      </c>
      <c r="E53" s="1000">
        <v>2796.6371820926324</v>
      </c>
      <c r="F53" s="1000">
        <v>5383.260855036118</v>
      </c>
      <c r="G53" s="1290">
        <v>0</v>
      </c>
      <c r="H53" s="1290">
        <v>0</v>
      </c>
      <c r="I53" s="1000">
        <v>9953</v>
      </c>
      <c r="J53" s="1000"/>
      <c r="K53" s="1000">
        <v>23288.299</v>
      </c>
    </row>
    <row r="54" spans="1:11" ht="12.75">
      <c r="A54" s="999" t="s">
        <v>143</v>
      </c>
      <c r="B54" s="1000">
        <v>1780.8443006996806</v>
      </c>
      <c r="C54" s="1000">
        <f t="shared" si="1"/>
        <v>1990.9669672702762</v>
      </c>
      <c r="D54" s="1000">
        <v>1286.4060246188005</v>
      </c>
      <c r="E54" s="1000">
        <v>80.5270010186683</v>
      </c>
      <c r="F54" s="1000">
        <v>149.23694163280732</v>
      </c>
      <c r="G54" s="1290">
        <v>0</v>
      </c>
      <c r="H54" s="1290">
        <v>0</v>
      </c>
      <c r="I54" s="1000">
        <v>227</v>
      </c>
      <c r="J54" s="1000"/>
      <c r="K54" s="1000">
        <v>474.797</v>
      </c>
    </row>
    <row r="55" spans="1:11" ht="12.75">
      <c r="A55" s="999" t="s">
        <v>144</v>
      </c>
      <c r="B55" s="1000">
        <v>26372.56894206091</v>
      </c>
      <c r="C55" s="1000">
        <f t="shared" si="1"/>
        <v>25534.44250491348</v>
      </c>
      <c r="D55" s="1000">
        <v>14986.885928292033</v>
      </c>
      <c r="E55" s="1000">
        <v>938.0099877964414</v>
      </c>
      <c r="F55" s="1000">
        <v>2149.1805888250046</v>
      </c>
      <c r="G55" s="1290">
        <v>0</v>
      </c>
      <c r="H55" s="1290">
        <v>0</v>
      </c>
      <c r="I55" s="1000">
        <v>3214</v>
      </c>
      <c r="J55" s="1000"/>
      <c r="K55" s="1000">
        <v>7460.366</v>
      </c>
    </row>
    <row r="56" spans="1:11" ht="12.75">
      <c r="A56" s="999" t="s">
        <v>145</v>
      </c>
      <c r="B56" s="1000">
        <v>10769.143681995176</v>
      </c>
      <c r="C56" s="1000">
        <f t="shared" si="1"/>
        <v>16257.008836216624</v>
      </c>
      <c r="D56" s="1000">
        <v>8944.953844636048</v>
      </c>
      <c r="E56" s="1000">
        <v>490.87554459012904</v>
      </c>
      <c r="F56" s="1000">
        <v>908.3754469904464</v>
      </c>
      <c r="G56" s="1290">
        <v>0</v>
      </c>
      <c r="H56" s="1290">
        <v>0</v>
      </c>
      <c r="I56" s="1000">
        <v>1960</v>
      </c>
      <c r="J56" s="1000"/>
      <c r="K56" s="1000">
        <v>5912.804</v>
      </c>
    </row>
    <row r="57" spans="1:11" ht="12.75">
      <c r="A57" s="999" t="s">
        <v>1257</v>
      </c>
      <c r="B57" s="1000">
        <v>4600.917934154249</v>
      </c>
      <c r="C57" s="1000">
        <f t="shared" si="1"/>
        <v>8726.85700334933</v>
      </c>
      <c r="D57" s="1000">
        <v>6150.375801640005</v>
      </c>
      <c r="E57" s="1000">
        <v>297.7791287261294</v>
      </c>
      <c r="F57" s="1000">
        <v>362.3230729831947</v>
      </c>
      <c r="G57" s="1290">
        <v>0</v>
      </c>
      <c r="H57" s="1290">
        <v>0</v>
      </c>
      <c r="I57" s="1000">
        <v>542</v>
      </c>
      <c r="J57" s="1000"/>
      <c r="K57" s="1000">
        <v>1916.379</v>
      </c>
    </row>
    <row r="58" spans="1:11" ht="12.75">
      <c r="A58" s="999" t="s">
        <v>146</v>
      </c>
      <c r="B58" s="1000">
        <v>109663.09249235605</v>
      </c>
      <c r="C58" s="1000">
        <f t="shared" si="1"/>
        <v>381392.79615068494</v>
      </c>
      <c r="D58" s="1000">
        <v>136944.9898043408</v>
      </c>
      <c r="E58" s="1000">
        <v>6420.887243451858</v>
      </c>
      <c r="F58" s="1000">
        <v>9455.888702892282</v>
      </c>
      <c r="G58" s="1290">
        <v>5839.20872</v>
      </c>
      <c r="H58" s="1290">
        <v>62318.804710000004</v>
      </c>
      <c r="I58" s="1000">
        <v>21336</v>
      </c>
      <c r="J58" s="1000"/>
      <c r="K58" s="1000">
        <v>160413.01697</v>
      </c>
    </row>
    <row r="59" spans="1:11" ht="12.75">
      <c r="A59" s="999" t="s">
        <v>854</v>
      </c>
      <c r="B59" s="1000">
        <v>6012.09880740381</v>
      </c>
      <c r="C59" s="1000">
        <f t="shared" si="1"/>
        <v>8224.806176293532</v>
      </c>
      <c r="D59" s="1000">
        <v>4046.561385687391</v>
      </c>
      <c r="E59" s="1000">
        <v>185.00788883004682</v>
      </c>
      <c r="F59" s="1000">
        <v>453.38290177609406</v>
      </c>
      <c r="G59" s="1290">
        <v>0</v>
      </c>
      <c r="H59" s="1290">
        <v>0</v>
      </c>
      <c r="I59" s="1000">
        <v>931</v>
      </c>
      <c r="J59" s="1000"/>
      <c r="K59" s="1000">
        <v>3539.854</v>
      </c>
    </row>
    <row r="60" spans="1:11" ht="12.75">
      <c r="A60" s="999" t="s">
        <v>147</v>
      </c>
      <c r="B60" s="1000">
        <v>2061.3592076886</v>
      </c>
      <c r="C60" s="1000">
        <f t="shared" si="1"/>
        <v>4067.854180328427</v>
      </c>
      <c r="D60" s="1000">
        <v>1932.1390726145555</v>
      </c>
      <c r="E60" s="1000">
        <v>98.1323554457365</v>
      </c>
      <c r="F60" s="1000">
        <v>171.15875226813495</v>
      </c>
      <c r="G60" s="1290">
        <v>0</v>
      </c>
      <c r="H60" s="1290">
        <v>0</v>
      </c>
      <c r="I60" s="1000">
        <v>558</v>
      </c>
      <c r="J60" s="1000"/>
      <c r="K60" s="1000">
        <v>1866.424</v>
      </c>
    </row>
    <row r="61" spans="1:11" ht="12.75">
      <c r="A61" s="999" t="s">
        <v>148</v>
      </c>
      <c r="B61" s="1000">
        <v>17126.28393926762</v>
      </c>
      <c r="C61" s="1000">
        <f t="shared" si="1"/>
        <v>34673.076069156414</v>
      </c>
      <c r="D61" s="1000">
        <v>18731.735234659256</v>
      </c>
      <c r="E61" s="1000">
        <v>689.5084156924876</v>
      </c>
      <c r="F61" s="1000">
        <v>1442.7004188046735</v>
      </c>
      <c r="G61" s="1290">
        <v>0</v>
      </c>
      <c r="H61" s="1290">
        <v>0</v>
      </c>
      <c r="I61" s="1000">
        <v>4136</v>
      </c>
      <c r="J61" s="1000"/>
      <c r="K61" s="1000">
        <v>13809.132</v>
      </c>
    </row>
    <row r="62" spans="1:11" ht="12.75">
      <c r="A62" s="999" t="s">
        <v>149</v>
      </c>
      <c r="B62" s="1000">
        <v>3206.5121481450924</v>
      </c>
      <c r="C62" s="1000">
        <f t="shared" si="1"/>
        <v>3375.7275854589348</v>
      </c>
      <c r="D62" s="1000">
        <v>2168.348071695942</v>
      </c>
      <c r="E62" s="1000">
        <v>107.59066551644469</v>
      </c>
      <c r="F62" s="1000">
        <v>258.00284824654824</v>
      </c>
      <c r="G62" s="1290">
        <v>0</v>
      </c>
      <c r="H62" s="1290">
        <v>0</v>
      </c>
      <c r="I62" s="1000">
        <v>461</v>
      </c>
      <c r="J62" s="1000"/>
      <c r="K62" s="1000">
        <v>841.786</v>
      </c>
    </row>
    <row r="63" spans="1:11" ht="12.75">
      <c r="A63" s="999" t="s">
        <v>1098</v>
      </c>
      <c r="B63" s="1000">
        <v>8014.079874934358</v>
      </c>
      <c r="C63" s="1000">
        <f t="shared" si="1"/>
        <v>15726.412639010283</v>
      </c>
      <c r="D63" s="1000">
        <v>8403.98151277548</v>
      </c>
      <c r="E63" s="1000">
        <v>419.5883093564442</v>
      </c>
      <c r="F63" s="1000">
        <v>670.4548168783593</v>
      </c>
      <c r="G63" s="1290">
        <v>0</v>
      </c>
      <c r="H63" s="1290">
        <v>0</v>
      </c>
      <c r="I63" s="1000">
        <v>1799</v>
      </c>
      <c r="J63" s="1000"/>
      <c r="K63" s="1000">
        <v>6232.388</v>
      </c>
    </row>
    <row r="64" spans="1:11" ht="12.75">
      <c r="A64" s="999" t="s">
        <v>1447</v>
      </c>
      <c r="B64" s="1000">
        <v>889.5054041928395</v>
      </c>
      <c r="C64" s="1000">
        <f t="shared" si="1"/>
        <v>1158.1758953937656</v>
      </c>
      <c r="D64" s="1000">
        <v>639.2350645576146</v>
      </c>
      <c r="E64" s="1000">
        <v>31.294825177134847</v>
      </c>
      <c r="F64" s="1000">
        <v>72.20400565901618</v>
      </c>
      <c r="G64" s="1290">
        <v>0</v>
      </c>
      <c r="H64" s="1290">
        <v>0</v>
      </c>
      <c r="I64" s="1000">
        <v>167</v>
      </c>
      <c r="J64" s="1000"/>
      <c r="K64" s="1000">
        <v>415.442</v>
      </c>
    </row>
    <row r="65" spans="1:11" ht="12.75">
      <c r="A65" s="999" t="s">
        <v>151</v>
      </c>
      <c r="B65" s="1000">
        <v>4751.867796615559</v>
      </c>
      <c r="C65" s="1000">
        <f t="shared" si="1"/>
        <v>7530.923935010755</v>
      </c>
      <c r="D65" s="1000">
        <v>4059.114216052675</v>
      </c>
      <c r="E65" s="1000">
        <v>156.10272002304922</v>
      </c>
      <c r="F65" s="1000">
        <v>392.7529989350306</v>
      </c>
      <c r="G65" s="1290">
        <v>0</v>
      </c>
      <c r="H65" s="1290">
        <v>0</v>
      </c>
      <c r="I65" s="1000">
        <v>869</v>
      </c>
      <c r="J65" s="1000"/>
      <c r="K65" s="1000">
        <v>2922.954</v>
      </c>
    </row>
    <row r="66" spans="1:11" ht="12.75">
      <c r="A66" s="999" t="s">
        <v>152</v>
      </c>
      <c r="B66" s="1000">
        <v>4750.489153957747</v>
      </c>
      <c r="C66" s="1000">
        <f t="shared" si="1"/>
        <v>9078.038290588865</v>
      </c>
      <c r="D66" s="1000">
        <v>4179.6098274765045</v>
      </c>
      <c r="E66" s="1000">
        <v>285.1298332376267</v>
      </c>
      <c r="F66" s="1000">
        <v>397.4286298747334</v>
      </c>
      <c r="G66" s="1290">
        <v>0</v>
      </c>
      <c r="H66" s="1290">
        <v>0</v>
      </c>
      <c r="I66" s="1000">
        <v>1093</v>
      </c>
      <c r="J66" s="1000"/>
      <c r="K66" s="1000">
        <v>4215.87</v>
      </c>
    </row>
    <row r="67" spans="1:11" ht="12.75">
      <c r="A67" s="999" t="s">
        <v>870</v>
      </c>
      <c r="B67" s="1000">
        <v>3780.547568158222</v>
      </c>
      <c r="C67" s="1000">
        <f t="shared" si="1"/>
        <v>3274.4333643132345</v>
      </c>
      <c r="D67" s="1000">
        <v>1945.3773956146993</v>
      </c>
      <c r="E67" s="1000">
        <v>71.50339105727045</v>
      </c>
      <c r="F67" s="1000">
        <v>299.8535776412646</v>
      </c>
      <c r="G67" s="1290">
        <v>0</v>
      </c>
      <c r="H67" s="1290">
        <v>0</v>
      </c>
      <c r="I67" s="1000">
        <v>419</v>
      </c>
      <c r="J67" s="1000"/>
      <c r="K67" s="1000">
        <v>957.699</v>
      </c>
    </row>
    <row r="68" spans="1:11" ht="12.75">
      <c r="A68" s="999" t="s">
        <v>153</v>
      </c>
      <c r="B68" s="1000">
        <v>6641.498561829198</v>
      </c>
      <c r="C68" s="1000">
        <f t="shared" si="1"/>
        <v>11588.037419424782</v>
      </c>
      <c r="D68" s="1000">
        <v>5618.920257321095</v>
      </c>
      <c r="E68" s="1000">
        <v>308.7445584065893</v>
      </c>
      <c r="F68" s="1000">
        <v>551.0346036970989</v>
      </c>
      <c r="G68" s="1290">
        <v>0</v>
      </c>
      <c r="H68" s="1290">
        <v>0</v>
      </c>
      <c r="I68" s="1000">
        <v>1815</v>
      </c>
      <c r="J68" s="1000"/>
      <c r="K68" s="1000">
        <v>5109.338</v>
      </c>
    </row>
    <row r="69" spans="1:11" ht="12.75">
      <c r="A69" s="999" t="s">
        <v>1271</v>
      </c>
      <c r="B69" s="1000">
        <v>5038.189193279173</v>
      </c>
      <c r="C69" s="1000">
        <f t="shared" si="1"/>
        <v>8453.177793003246</v>
      </c>
      <c r="D69" s="1000">
        <v>4026.28662275634</v>
      </c>
      <c r="E69" s="1000">
        <v>212.78331504526537</v>
      </c>
      <c r="F69" s="1000">
        <v>428.0118552016414</v>
      </c>
      <c r="G69" s="1290">
        <v>0</v>
      </c>
      <c r="H69" s="1290">
        <v>0</v>
      </c>
      <c r="I69" s="1000">
        <v>1357</v>
      </c>
      <c r="J69" s="1000"/>
      <c r="K69" s="1000">
        <v>3786.096</v>
      </c>
    </row>
    <row r="70" spans="1:11" ht="12.75">
      <c r="A70" s="999" t="s">
        <v>873</v>
      </c>
      <c r="B70" s="1000">
        <v>21878.27204471819</v>
      </c>
      <c r="C70" s="1000">
        <f t="shared" si="1"/>
        <v>38776.61268126382</v>
      </c>
      <c r="D70" s="1000">
        <v>17661.596052084627</v>
      </c>
      <c r="E70" s="1000">
        <v>895.1347039380365</v>
      </c>
      <c r="F70" s="1000">
        <v>1838.5194052411484</v>
      </c>
      <c r="G70" s="1290">
        <v>4387.79952</v>
      </c>
      <c r="H70" s="1290">
        <v>0</v>
      </c>
      <c r="I70" s="1000">
        <v>3468</v>
      </c>
      <c r="J70" s="1000"/>
      <c r="K70" s="1000">
        <v>13993.563</v>
      </c>
    </row>
    <row r="71" spans="1:11" ht="12.75">
      <c r="A71" s="999" t="s">
        <v>1055</v>
      </c>
      <c r="B71" s="1000">
        <v>5813.6062854896345</v>
      </c>
      <c r="C71" s="1000">
        <f t="shared" si="1"/>
        <v>8983.577862084192</v>
      </c>
      <c r="D71" s="1000">
        <v>4334.608230174167</v>
      </c>
      <c r="E71" s="1000">
        <v>116.76236013046473</v>
      </c>
      <c r="F71" s="1000">
        <v>460.7412717795607</v>
      </c>
      <c r="G71" s="1290">
        <v>0</v>
      </c>
      <c r="H71" s="1290">
        <v>0</v>
      </c>
      <c r="I71" s="1000">
        <v>1010</v>
      </c>
      <c r="J71" s="1000"/>
      <c r="K71" s="1000">
        <v>4071.466</v>
      </c>
    </row>
    <row r="72" spans="1:11" ht="12.75">
      <c r="A72" s="999" t="s">
        <v>154</v>
      </c>
      <c r="B72" s="1000">
        <v>41442.10931559422</v>
      </c>
      <c r="C72" s="1000">
        <f>SUM(D72:H72)+K72</f>
        <v>63263.317345483694</v>
      </c>
      <c r="D72" s="1000">
        <v>34084.0749309322</v>
      </c>
      <c r="E72" s="1000">
        <v>2019.668059791763</v>
      </c>
      <c r="F72" s="1000">
        <v>3469.9313547597258</v>
      </c>
      <c r="G72" s="1290">
        <v>0</v>
      </c>
      <c r="H72" s="1290">
        <v>0</v>
      </c>
      <c r="I72" s="1000">
        <v>6082</v>
      </c>
      <c r="J72" s="1000"/>
      <c r="K72" s="1000">
        <v>23689.643</v>
      </c>
    </row>
    <row r="73" spans="1:11" ht="12.75">
      <c r="A73" s="999" t="s">
        <v>2290</v>
      </c>
      <c r="B73" s="1000">
        <v>2845.7809421959214</v>
      </c>
      <c r="C73" s="1000">
        <f>SUM(D73:H73)+K73</f>
        <v>4024.3817410129905</v>
      </c>
      <c r="D73" s="1000">
        <v>2178.3526136124046</v>
      </c>
      <c r="E73" s="1000">
        <v>143.0390263534183</v>
      </c>
      <c r="F73" s="1000">
        <v>232.7851010471678</v>
      </c>
      <c r="G73" s="1290">
        <v>0</v>
      </c>
      <c r="H73" s="1290">
        <v>0</v>
      </c>
      <c r="I73" s="1000">
        <v>334</v>
      </c>
      <c r="J73" s="1000"/>
      <c r="K73" s="1000">
        <v>1470.205</v>
      </c>
    </row>
    <row r="74" spans="1:11" ht="12.75">
      <c r="A74" s="999" t="s">
        <v>1115</v>
      </c>
      <c r="B74" s="1000">
        <v>38141.59143513219</v>
      </c>
      <c r="C74" s="1000">
        <f>SUM(D74:H74)+K74</f>
        <v>47270.42570920271</v>
      </c>
      <c r="D74" s="1000">
        <v>22967.182290606073</v>
      </c>
      <c r="E74" s="1000">
        <v>2368.8707783720206</v>
      </c>
      <c r="F74" s="1000">
        <v>3130.066640224612</v>
      </c>
      <c r="G74" s="1290">
        <v>0</v>
      </c>
      <c r="H74" s="1290">
        <v>0</v>
      </c>
      <c r="I74" s="1000">
        <v>5851</v>
      </c>
      <c r="J74" s="1000"/>
      <c r="K74" s="1000">
        <v>18804.306</v>
      </c>
    </row>
    <row r="75" spans="1:11" ht="7.5" customHeight="1">
      <c r="A75" s="999"/>
      <c r="B75" s="1000"/>
      <c r="C75" s="1000"/>
      <c r="D75" s="1000"/>
      <c r="E75" s="1000"/>
      <c r="F75" s="1000"/>
      <c r="G75" s="1290"/>
      <c r="H75" s="1290"/>
      <c r="I75" s="1000"/>
      <c r="J75" s="1000"/>
      <c r="K75" s="1000"/>
    </row>
    <row r="76" spans="1:11" ht="12.75">
      <c r="A76" s="1288" t="s">
        <v>1121</v>
      </c>
      <c r="B76" s="1000">
        <f aca="true" t="shared" si="2" ref="B76:I76">SUM(B8:B74)</f>
        <v>1180308.9893138362</v>
      </c>
      <c r="C76" s="1000">
        <f t="shared" si="2"/>
        <v>2313971.3381512193</v>
      </c>
      <c r="D76" s="1000">
        <f t="shared" si="2"/>
        <v>1021646.9640830201</v>
      </c>
      <c r="E76" s="1000">
        <f t="shared" si="2"/>
        <v>59223.51064819987</v>
      </c>
      <c r="F76" s="1000">
        <f t="shared" si="2"/>
        <v>98172</v>
      </c>
      <c r="G76" s="1290">
        <f t="shared" si="2"/>
        <v>17601.07967</v>
      </c>
      <c r="H76" s="1290">
        <f t="shared" si="2"/>
        <v>74001.41224</v>
      </c>
      <c r="I76" s="1000">
        <f t="shared" si="2"/>
        <v>222185</v>
      </c>
      <c r="J76" s="1000"/>
      <c r="K76" s="1000">
        <f>SUM(K8:K74)</f>
        <v>1043326.3715100002</v>
      </c>
    </row>
    <row r="77" spans="1:8" ht="6" customHeight="1">
      <c r="A77" s="999"/>
      <c r="B77" s="1000"/>
      <c r="C77" s="1000"/>
      <c r="D77" s="1000"/>
      <c r="E77" s="1000"/>
      <c r="F77" s="1000"/>
      <c r="G77" s="1290"/>
      <c r="H77" s="1000"/>
    </row>
    <row r="78" spans="1:8" ht="12.75">
      <c r="A78" s="1001" t="s">
        <v>155</v>
      </c>
      <c r="B78" s="1000"/>
      <c r="C78" s="1000"/>
      <c r="D78" s="1000"/>
      <c r="E78" s="1000"/>
      <c r="F78" s="1000"/>
      <c r="G78" s="1290"/>
      <c r="H78" s="1000"/>
    </row>
    <row r="79" spans="1:8" ht="5.25" customHeight="1">
      <c r="A79" s="999"/>
      <c r="B79" s="1000"/>
      <c r="C79" s="1000"/>
      <c r="D79" s="1000"/>
      <c r="E79" s="1000"/>
      <c r="F79" s="1000"/>
      <c r="G79" s="1290"/>
      <c r="H79" s="1000"/>
    </row>
    <row r="80" spans="1:11" ht="12.75">
      <c r="A80" s="999" t="s">
        <v>881</v>
      </c>
      <c r="B80" s="1000">
        <v>42075</v>
      </c>
      <c r="C80" s="1000">
        <f aca="true" t="shared" si="3" ref="C80:C98">SUM(D80:H80)+K80</f>
        <v>119880.7467940157</v>
      </c>
      <c r="D80" s="1000">
        <v>50064.23157864536</v>
      </c>
      <c r="E80" s="1000">
        <v>2369.0679252270884</v>
      </c>
      <c r="F80" s="1000">
        <v>3620.701290143255</v>
      </c>
      <c r="G80" s="1290">
        <v>1.1</v>
      </c>
      <c r="H80" s="1290">
        <v>0</v>
      </c>
      <c r="I80" s="1000">
        <v>8181</v>
      </c>
      <c r="J80" s="1000"/>
      <c r="K80" s="1000">
        <v>63825.646</v>
      </c>
    </row>
    <row r="81" spans="1:11" ht="12.75">
      <c r="A81" s="999" t="s">
        <v>882</v>
      </c>
      <c r="B81" s="1000">
        <v>46248</v>
      </c>
      <c r="C81" s="1000">
        <f t="shared" si="3"/>
        <v>218053.41086838744</v>
      </c>
      <c r="D81" s="1000">
        <v>55665.53456236005</v>
      </c>
      <c r="E81" s="1000">
        <v>2657.177855717708</v>
      </c>
      <c r="F81" s="1000">
        <v>3973.9030503096524</v>
      </c>
      <c r="G81" s="1290">
        <v>5838.108720000001</v>
      </c>
      <c r="H81" s="1290">
        <v>62318.804710000004</v>
      </c>
      <c r="I81" s="1000">
        <v>9874</v>
      </c>
      <c r="J81" s="1000"/>
      <c r="K81" s="1000">
        <v>87599.88197</v>
      </c>
    </row>
    <row r="82" spans="1:11" ht="12.75">
      <c r="A82" s="999" t="s">
        <v>883</v>
      </c>
      <c r="B82" s="1000">
        <v>65790</v>
      </c>
      <c r="C82" s="1000">
        <f t="shared" si="3"/>
        <v>159972.05924152836</v>
      </c>
      <c r="D82" s="1000">
        <v>56289.9703751683</v>
      </c>
      <c r="E82" s="1000">
        <v>3871.3620762736855</v>
      </c>
      <c r="F82" s="1000">
        <v>5489.957220086384</v>
      </c>
      <c r="G82" s="1290">
        <v>1609.93057</v>
      </c>
      <c r="H82" s="1290">
        <v>0</v>
      </c>
      <c r="I82" s="1000">
        <v>19437</v>
      </c>
      <c r="J82" s="1000"/>
      <c r="K82" s="1000">
        <v>92710.839</v>
      </c>
    </row>
    <row r="83" spans="1:11" ht="12.75">
      <c r="A83" s="999" t="s">
        <v>884</v>
      </c>
      <c r="B83" s="1000">
        <v>65714</v>
      </c>
      <c r="C83" s="1000">
        <f t="shared" si="3"/>
        <v>117760.13739271907</v>
      </c>
      <c r="D83" s="1000">
        <v>56422.1248397521</v>
      </c>
      <c r="E83" s="1000">
        <v>3514.3907178592053</v>
      </c>
      <c r="F83" s="1000">
        <v>5535.333835107762</v>
      </c>
      <c r="G83" s="1290">
        <v>0</v>
      </c>
      <c r="H83" s="1290">
        <v>0</v>
      </c>
      <c r="I83" s="1000">
        <v>12778</v>
      </c>
      <c r="J83" s="1000"/>
      <c r="K83" s="1000">
        <v>52288.288</v>
      </c>
    </row>
    <row r="84" spans="1:11" ht="12.75">
      <c r="A84" s="999" t="s">
        <v>885</v>
      </c>
      <c r="B84" s="1000">
        <v>67223</v>
      </c>
      <c r="C84" s="1000">
        <f t="shared" si="3"/>
        <v>112525.11153180679</v>
      </c>
      <c r="D84" s="1000">
        <v>57113.17593939345</v>
      </c>
      <c r="E84" s="1000">
        <v>4655.069050906087</v>
      </c>
      <c r="F84" s="1000">
        <v>5852.663541507259</v>
      </c>
      <c r="G84" s="1290">
        <v>0</v>
      </c>
      <c r="H84" s="1290">
        <v>0</v>
      </c>
      <c r="I84" s="1000">
        <v>16824</v>
      </c>
      <c r="J84" s="1000"/>
      <c r="K84" s="1000">
        <v>44904.203</v>
      </c>
    </row>
    <row r="85" spans="1:11" ht="12.75">
      <c r="A85" s="999" t="s">
        <v>973</v>
      </c>
      <c r="B85" s="1000">
        <v>58040</v>
      </c>
      <c r="C85" s="1000">
        <f t="shared" si="3"/>
        <v>108938.57354443471</v>
      </c>
      <c r="D85" s="1000">
        <v>39215.16741482844</v>
      </c>
      <c r="E85" s="1000">
        <v>2362.2257592473957</v>
      </c>
      <c r="F85" s="1000">
        <v>4741.702970358872</v>
      </c>
      <c r="G85" s="1290">
        <v>35.14049</v>
      </c>
      <c r="H85" s="1290">
        <v>0</v>
      </c>
      <c r="I85" s="1000">
        <v>11269</v>
      </c>
      <c r="J85" s="1000"/>
      <c r="K85" s="1000">
        <v>62584.33691</v>
      </c>
    </row>
    <row r="86" spans="1:11" ht="12.75">
      <c r="A86" s="999" t="s">
        <v>974</v>
      </c>
      <c r="B86" s="1000">
        <v>58152</v>
      </c>
      <c r="C86" s="1000">
        <f t="shared" si="3"/>
        <v>81995.91897476639</v>
      </c>
      <c r="D86" s="1000">
        <v>45745.95345167136</v>
      </c>
      <c r="E86" s="1000">
        <v>2460.3775236134657</v>
      </c>
      <c r="F86" s="1000">
        <v>4869.477999481569</v>
      </c>
      <c r="G86" s="1290">
        <v>0</v>
      </c>
      <c r="H86" s="1290">
        <v>0</v>
      </c>
      <c r="I86" s="1000">
        <v>9177</v>
      </c>
      <c r="J86" s="1000"/>
      <c r="K86" s="1000">
        <v>28920.11</v>
      </c>
    </row>
    <row r="87" spans="1:11" ht="12.75">
      <c r="A87" s="999" t="s">
        <v>975</v>
      </c>
      <c r="B87" s="1000">
        <v>59026</v>
      </c>
      <c r="C87" s="1000">
        <f t="shared" si="3"/>
        <v>60757.57432774597</v>
      </c>
      <c r="D87" s="1000">
        <v>36717.246251912926</v>
      </c>
      <c r="E87" s="1000">
        <v>2423.2060392087174</v>
      </c>
      <c r="F87" s="1000">
        <v>4774.5090366243285</v>
      </c>
      <c r="G87" s="1290">
        <v>0</v>
      </c>
      <c r="H87" s="1290">
        <v>0</v>
      </c>
      <c r="I87" s="1000">
        <v>7517</v>
      </c>
      <c r="J87" s="1000"/>
      <c r="K87" s="1000">
        <v>16842.613</v>
      </c>
    </row>
    <row r="88" spans="1:11" ht="12.75">
      <c r="A88" s="999" t="s">
        <v>1058</v>
      </c>
      <c r="B88" s="1000">
        <v>66394</v>
      </c>
      <c r="C88" s="1000">
        <f t="shared" si="3"/>
        <v>152199.13712515825</v>
      </c>
      <c r="D88" s="1000">
        <v>69574.16434786907</v>
      </c>
      <c r="E88" s="1000">
        <v>3527.0683159413743</v>
      </c>
      <c r="F88" s="1000">
        <v>5514.178521347796</v>
      </c>
      <c r="G88" s="1290">
        <v>1042.82158</v>
      </c>
      <c r="H88" s="1290">
        <v>0</v>
      </c>
      <c r="I88" s="1000">
        <v>14953</v>
      </c>
      <c r="J88" s="1000"/>
      <c r="K88" s="1000">
        <v>72540.90436</v>
      </c>
    </row>
    <row r="89" spans="1:11" ht="12.75">
      <c r="A89" s="999" t="s">
        <v>1059</v>
      </c>
      <c r="B89" s="1000">
        <v>70297</v>
      </c>
      <c r="C89" s="1000">
        <f t="shared" si="3"/>
        <v>109376.91574397977</v>
      </c>
      <c r="D89" s="1000">
        <v>59248.972165998115</v>
      </c>
      <c r="E89" s="1000">
        <v>2696.952740397297</v>
      </c>
      <c r="F89" s="1000">
        <v>5485.6648375843615</v>
      </c>
      <c r="G89" s="1290">
        <v>0</v>
      </c>
      <c r="H89" s="1290">
        <v>0</v>
      </c>
      <c r="I89" s="1000">
        <v>12941</v>
      </c>
      <c r="J89" s="1000"/>
      <c r="K89" s="1000">
        <v>41945.326</v>
      </c>
    </row>
    <row r="90" spans="1:11" ht="12.75">
      <c r="A90" s="999" t="s">
        <v>1060</v>
      </c>
      <c r="B90" s="1000">
        <v>71255</v>
      </c>
      <c r="C90" s="1000">
        <f t="shared" si="3"/>
        <v>162835.72812553178</v>
      </c>
      <c r="D90" s="1000">
        <v>74718.03007657977</v>
      </c>
      <c r="E90" s="1000">
        <v>2945.9132296100497</v>
      </c>
      <c r="F90" s="1000">
        <v>5899.803099341968</v>
      </c>
      <c r="G90" s="1290">
        <v>1559.43528</v>
      </c>
      <c r="H90" s="1290">
        <v>0</v>
      </c>
      <c r="I90" s="1000">
        <v>14676</v>
      </c>
      <c r="J90" s="1000"/>
      <c r="K90" s="1000">
        <v>77712.54643999999</v>
      </c>
    </row>
    <row r="91" spans="1:11" ht="12.75">
      <c r="A91" s="999" t="s">
        <v>1061</v>
      </c>
      <c r="B91" s="1000">
        <v>70971</v>
      </c>
      <c r="C91" s="1000">
        <f t="shared" si="3"/>
        <v>133409.38087233374</v>
      </c>
      <c r="D91" s="1000">
        <v>70896.54932149345</v>
      </c>
      <c r="E91" s="1000">
        <v>3479.8752867778517</v>
      </c>
      <c r="F91" s="1000">
        <v>5969.784264062437</v>
      </c>
      <c r="G91" s="1290">
        <v>0</v>
      </c>
      <c r="H91" s="1290">
        <v>0</v>
      </c>
      <c r="I91" s="1000">
        <v>12567</v>
      </c>
      <c r="J91" s="1000"/>
      <c r="K91" s="1000">
        <v>53063.172</v>
      </c>
    </row>
    <row r="92" spans="1:11" ht="12.75">
      <c r="A92" s="999" t="s">
        <v>1062</v>
      </c>
      <c r="B92" s="1000">
        <v>57641</v>
      </c>
      <c r="C92" s="1000">
        <f t="shared" si="3"/>
        <v>85228.3252752646</v>
      </c>
      <c r="D92" s="1000">
        <v>52047.61370347834</v>
      </c>
      <c r="E92" s="1000">
        <v>2892.036752943472</v>
      </c>
      <c r="F92" s="1000">
        <v>4840.197818842774</v>
      </c>
      <c r="G92" s="1290">
        <v>0</v>
      </c>
      <c r="H92" s="1290">
        <v>0</v>
      </c>
      <c r="I92" s="1000">
        <v>8923</v>
      </c>
      <c r="J92" s="1000"/>
      <c r="K92" s="1000">
        <v>25448.477</v>
      </c>
    </row>
    <row r="93" spans="1:11" ht="12.75">
      <c r="A93" s="999" t="s">
        <v>1063</v>
      </c>
      <c r="B93" s="1000">
        <v>64813</v>
      </c>
      <c r="C93" s="1000">
        <f t="shared" si="3"/>
        <v>202117.96622119372</v>
      </c>
      <c r="D93" s="1000">
        <v>57427.73022881546</v>
      </c>
      <c r="E93" s="1000">
        <v>3403.0503575898965</v>
      </c>
      <c r="F93" s="1000">
        <v>5520.693744788366</v>
      </c>
      <c r="G93" s="1290">
        <v>726.02422</v>
      </c>
      <c r="H93" s="1290">
        <v>10119.02925</v>
      </c>
      <c r="I93" s="1000">
        <v>12136</v>
      </c>
      <c r="J93" s="1000"/>
      <c r="K93" s="1000">
        <v>124921.43842</v>
      </c>
    </row>
    <row r="94" spans="1:11" ht="12.75">
      <c r="A94" s="999" t="s">
        <v>1064</v>
      </c>
      <c r="B94" s="1000">
        <v>61822</v>
      </c>
      <c r="C94" s="1000">
        <f t="shared" si="3"/>
        <v>66341.16186216063</v>
      </c>
      <c r="D94" s="1000">
        <v>37657.17078258106</v>
      </c>
      <c r="E94" s="1000">
        <v>2750.0617315563272</v>
      </c>
      <c r="F94" s="1000">
        <v>5090.612348023249</v>
      </c>
      <c r="G94" s="1290">
        <v>0</v>
      </c>
      <c r="H94" s="1290">
        <v>0</v>
      </c>
      <c r="I94" s="1000">
        <v>7927</v>
      </c>
      <c r="J94" s="1000"/>
      <c r="K94" s="1000">
        <v>20843.317</v>
      </c>
    </row>
    <row r="95" spans="1:11" ht="12.75">
      <c r="A95" s="999" t="s">
        <v>1126</v>
      </c>
      <c r="B95" s="1000">
        <v>51399</v>
      </c>
      <c r="C95" s="1000">
        <f t="shared" si="3"/>
        <v>79488.69635730545</v>
      </c>
      <c r="D95" s="1000">
        <v>34240.64184045892</v>
      </c>
      <c r="E95" s="1000">
        <v>2344.5052217563234</v>
      </c>
      <c r="F95" s="1000">
        <v>4171.42929509021</v>
      </c>
      <c r="G95" s="1290">
        <v>0</v>
      </c>
      <c r="H95" s="1290">
        <v>0</v>
      </c>
      <c r="I95" s="1000">
        <v>9494</v>
      </c>
      <c r="J95" s="1000"/>
      <c r="K95" s="1000">
        <v>38732.12</v>
      </c>
    </row>
    <row r="96" spans="1:11" ht="12.75">
      <c r="A96" s="999" t="s">
        <v>1748</v>
      </c>
      <c r="B96" s="1000">
        <v>68382</v>
      </c>
      <c r="C96" s="1000">
        <f t="shared" si="3"/>
        <v>142937.08457381447</v>
      </c>
      <c r="D96" s="1000">
        <v>63531.4769329022</v>
      </c>
      <c r="E96" s="1000">
        <v>3549.214541064376</v>
      </c>
      <c r="F96" s="1000">
        <v>5647.012429847876</v>
      </c>
      <c r="G96" s="1290">
        <v>2400.71929</v>
      </c>
      <c r="H96" s="1290">
        <v>1563.57828</v>
      </c>
      <c r="I96" s="1000">
        <v>14695</v>
      </c>
      <c r="J96" s="1000"/>
      <c r="K96" s="1000">
        <v>66245.0831</v>
      </c>
    </row>
    <row r="97" spans="1:11" ht="12.75">
      <c r="A97" s="999" t="s">
        <v>1749</v>
      </c>
      <c r="B97" s="1000">
        <v>68011</v>
      </c>
      <c r="C97" s="1000">
        <f t="shared" si="3"/>
        <v>113461.92676986335</v>
      </c>
      <c r="D97" s="1000">
        <v>58087.709535760245</v>
      </c>
      <c r="E97" s="1000">
        <v>3368.9207538942287</v>
      </c>
      <c r="F97" s="1000">
        <v>5749.9529602088705</v>
      </c>
      <c r="G97" s="1290">
        <v>4387.79952</v>
      </c>
      <c r="H97" s="1290">
        <v>0</v>
      </c>
      <c r="I97" s="1000">
        <v>9227</v>
      </c>
      <c r="J97" s="1000"/>
      <c r="K97" s="1000">
        <v>41867.544</v>
      </c>
    </row>
    <row r="98" spans="1:11" ht="12.75">
      <c r="A98" s="999" t="s">
        <v>1750</v>
      </c>
      <c r="B98" s="1000">
        <v>67056</v>
      </c>
      <c r="C98" s="1000">
        <f t="shared" si="3"/>
        <v>86691.48323920959</v>
      </c>
      <c r="D98" s="1000">
        <v>46983.50073335123</v>
      </c>
      <c r="E98" s="1000">
        <v>3953.0347686153477</v>
      </c>
      <c r="F98" s="1000">
        <v>5424.421737243009</v>
      </c>
      <c r="G98" s="1290">
        <v>0</v>
      </c>
      <c r="H98" s="1290">
        <v>0</v>
      </c>
      <c r="I98" s="1000">
        <v>9589</v>
      </c>
      <c r="J98" s="1000"/>
      <c r="K98" s="1000">
        <v>30330.526</v>
      </c>
    </row>
    <row r="99" spans="1:8" ht="7.5" customHeight="1">
      <c r="A99" s="999"/>
      <c r="B99" s="1000"/>
      <c r="C99" s="1000"/>
      <c r="D99" s="1000"/>
      <c r="E99" s="1000"/>
      <c r="F99" s="1000"/>
      <c r="G99" s="1290"/>
      <c r="H99" s="1290"/>
    </row>
    <row r="100" spans="1:11" ht="12.75">
      <c r="A100" s="999" t="s">
        <v>156</v>
      </c>
      <c r="B100" s="1000">
        <f aca="true" t="shared" si="4" ref="B100:I100">SUM(B80:B99)</f>
        <v>1180309</v>
      </c>
      <c r="C100" s="1000">
        <f t="shared" si="4"/>
        <v>2313971.33884122</v>
      </c>
      <c r="D100" s="1000">
        <f t="shared" si="4"/>
        <v>1021646.9640830199</v>
      </c>
      <c r="E100" s="1000">
        <f t="shared" si="4"/>
        <v>59223.5106481999</v>
      </c>
      <c r="F100" s="1000">
        <f t="shared" si="4"/>
        <v>98172.00000000001</v>
      </c>
      <c r="G100" s="1290">
        <f t="shared" si="4"/>
        <v>17601.07967</v>
      </c>
      <c r="H100" s="1290">
        <f t="shared" si="4"/>
        <v>74001.41224</v>
      </c>
      <c r="I100" s="1000">
        <f t="shared" si="4"/>
        <v>222185</v>
      </c>
      <c r="J100" s="1000"/>
      <c r="K100" s="1000">
        <f>SUM(K80:K99)</f>
        <v>1043326.3722</v>
      </c>
    </row>
    <row r="101" spans="1:8" ht="8.25" customHeight="1">
      <c r="A101" s="999"/>
      <c r="B101" s="1000"/>
      <c r="C101" s="1000"/>
      <c r="D101" s="1000"/>
      <c r="E101" s="1000"/>
      <c r="F101" s="1000"/>
      <c r="G101" s="1290"/>
      <c r="H101" s="1290"/>
    </row>
    <row r="102" spans="1:11" ht="12.75">
      <c r="A102" s="984" t="s">
        <v>887</v>
      </c>
      <c r="B102" s="1000"/>
      <c r="C102" s="1000"/>
      <c r="D102" s="1000"/>
      <c r="E102" s="1000"/>
      <c r="F102" s="1000"/>
      <c r="G102" s="1000"/>
      <c r="H102" s="1000"/>
      <c r="I102" s="1000"/>
      <c r="K102" s="1000"/>
    </row>
    <row r="103" spans="1:8" ht="14.25">
      <c r="A103" s="1310" t="s">
        <v>398</v>
      </c>
      <c r="B103" s="1000"/>
      <c r="C103" s="1000"/>
      <c r="D103" s="1000"/>
      <c r="E103" s="1000"/>
      <c r="F103" s="1000"/>
      <c r="G103" s="1000"/>
      <c r="H103" s="1000"/>
    </row>
    <row r="104" ht="12.75">
      <c r="A104" s="1256" t="s">
        <v>391</v>
      </c>
    </row>
    <row r="105" ht="12.75">
      <c r="A105" s="1256" t="s">
        <v>392</v>
      </c>
    </row>
    <row r="106" ht="12.75">
      <c r="A106" s="1256" t="s">
        <v>393</v>
      </c>
    </row>
    <row r="107" ht="12.75">
      <c r="A107" s="1256" t="s">
        <v>889</v>
      </c>
    </row>
  </sheetData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3" manualBreakCount="3">
    <brk id="6" max="65535" man="1"/>
    <brk id="76" max="65535" man="1"/>
    <brk id="137" max="6553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B6" sqref="B6"/>
    </sheetView>
  </sheetViews>
  <sheetFormatPr defaultColWidth="9.140625" defaultRowHeight="12.75"/>
  <cols>
    <col min="1" max="1" width="19.7109375" style="1008" customWidth="1"/>
    <col min="2" max="2" width="11.00390625" style="1029" customWidth="1"/>
    <col min="3" max="3" width="12.57421875" style="1027" customWidth="1"/>
    <col min="4" max="5" width="12.28125" style="1027" customWidth="1"/>
    <col min="6" max="6" width="12.140625" style="1027" customWidth="1"/>
    <col min="7" max="7" width="9.7109375" style="1027" customWidth="1"/>
    <col min="8" max="8" width="10.00390625" style="1027" customWidth="1"/>
    <col min="9" max="9" width="10.57421875" style="1008" customWidth="1"/>
    <col min="10" max="10" width="1.7109375" style="1008" customWidth="1"/>
    <col min="11" max="11" width="11.28125" style="1008" customWidth="1"/>
    <col min="12" max="16384" width="9.140625" style="1008" customWidth="1"/>
  </cols>
  <sheetData>
    <row r="1" spans="1:11" ht="12.75">
      <c r="A1" s="1306" t="s">
        <v>237</v>
      </c>
      <c r="B1" s="1005"/>
      <c r="C1" s="1006"/>
      <c r="D1" s="1006"/>
      <c r="E1" s="1006"/>
      <c r="F1" s="1006"/>
      <c r="G1" s="1006"/>
      <c r="H1" s="1006"/>
      <c r="I1" s="1007"/>
      <c r="J1" s="1007"/>
      <c r="K1" s="1007"/>
    </row>
    <row r="2" spans="1:11" ht="12.75">
      <c r="A2" s="1004" t="s">
        <v>157</v>
      </c>
      <c r="B2" s="1005"/>
      <c r="C2" s="1006"/>
      <c r="D2" s="1006"/>
      <c r="E2" s="1006"/>
      <c r="F2" s="1006"/>
      <c r="G2" s="1006"/>
      <c r="H2" s="1006"/>
      <c r="I2" s="1007"/>
      <c r="J2" s="1007"/>
      <c r="K2" s="1007"/>
    </row>
    <row r="3" spans="1:11" ht="13.5" thickBot="1">
      <c r="A3" s="636" t="s">
        <v>150</v>
      </c>
      <c r="B3" s="1009"/>
      <c r="C3" s="1010"/>
      <c r="D3" s="1011"/>
      <c r="E3" s="1011"/>
      <c r="F3" s="1011"/>
      <c r="G3" s="1011"/>
      <c r="H3" s="1010"/>
      <c r="I3" s="1007"/>
      <c r="J3" s="1007"/>
      <c r="K3" s="1007"/>
    </row>
    <row r="4" spans="2:11" ht="13.5" thickBot="1">
      <c r="B4" s="1012"/>
      <c r="C4" s="1013"/>
      <c r="D4" s="1013"/>
      <c r="E4" s="1013"/>
      <c r="F4" s="1013" t="s">
        <v>774</v>
      </c>
      <c r="G4" s="1013"/>
      <c r="H4" s="1013"/>
      <c r="I4" s="1285" t="s">
        <v>1120</v>
      </c>
      <c r="J4" s="627"/>
      <c r="K4" s="1286"/>
    </row>
    <row r="5" spans="1:11" ht="12.75">
      <c r="A5" s="1014"/>
      <c r="B5" s="1013" t="s">
        <v>775</v>
      </c>
      <c r="C5" s="1013" t="s">
        <v>776</v>
      </c>
      <c r="D5" s="1013" t="s">
        <v>777</v>
      </c>
      <c r="E5" s="1013" t="s">
        <v>778</v>
      </c>
      <c r="F5" s="1013" t="s">
        <v>779</v>
      </c>
      <c r="G5" s="1013"/>
      <c r="H5" s="1013"/>
      <c r="I5" s="1015" t="s">
        <v>780</v>
      </c>
      <c r="J5" s="1016"/>
      <c r="K5" s="1017" t="s">
        <v>781</v>
      </c>
    </row>
    <row r="6" spans="1:11" ht="15" thickBot="1">
      <c r="A6" s="1014" t="s">
        <v>782</v>
      </c>
      <c r="B6" s="553" t="s">
        <v>399</v>
      </c>
      <c r="C6" s="1018" t="s">
        <v>783</v>
      </c>
      <c r="D6" s="1018" t="s">
        <v>784</v>
      </c>
      <c r="E6" s="1018" t="s">
        <v>785</v>
      </c>
      <c r="F6" s="1018" t="s">
        <v>786</v>
      </c>
      <c r="G6" s="1018" t="s">
        <v>787</v>
      </c>
      <c r="H6" s="1018" t="s">
        <v>788</v>
      </c>
      <c r="I6" s="1019" t="s">
        <v>789</v>
      </c>
      <c r="J6" s="1020"/>
      <c r="K6" s="1021" t="s">
        <v>790</v>
      </c>
    </row>
    <row r="7" spans="1:8" ht="21.75" customHeight="1">
      <c r="A7" s="1022"/>
      <c r="B7" s="1005"/>
      <c r="C7" s="1023"/>
      <c r="D7" s="1023"/>
      <c r="E7" s="1023"/>
      <c r="F7" s="1024"/>
      <c r="G7" s="1024"/>
      <c r="H7" s="1008"/>
    </row>
    <row r="8" spans="1:11" ht="12.75">
      <c r="A8" s="1026" t="s">
        <v>1069</v>
      </c>
      <c r="B8" s="1025">
        <v>4730.511794150049</v>
      </c>
      <c r="C8" s="1025">
        <f>SUM(D8:H8)+K8</f>
        <v>13905.252139958033</v>
      </c>
      <c r="D8" s="1025">
        <v>6610.74808964004</v>
      </c>
      <c r="E8" s="1025">
        <v>241.3892554421968</v>
      </c>
      <c r="F8" s="1025">
        <v>397.49579487579757</v>
      </c>
      <c r="G8" s="1290">
        <v>0</v>
      </c>
      <c r="H8" s="1290">
        <v>0</v>
      </c>
      <c r="I8" s="1025">
        <v>965</v>
      </c>
      <c r="J8" s="1025"/>
      <c r="K8" s="1025">
        <v>6655.619</v>
      </c>
    </row>
    <row r="9" spans="1:11" ht="12.75">
      <c r="A9" s="1026" t="s">
        <v>158</v>
      </c>
      <c r="B9" s="1025">
        <v>17927.875402538877</v>
      </c>
      <c r="C9" s="1025">
        <f>SUM(D9:H9)+K9</f>
        <v>41478.33185307261</v>
      </c>
      <c r="D9" s="1025">
        <v>22246.66762100757</v>
      </c>
      <c r="E9" s="1025">
        <v>965.569004520014</v>
      </c>
      <c r="F9" s="1025">
        <v>1497.637227545027</v>
      </c>
      <c r="G9" s="1290">
        <v>0</v>
      </c>
      <c r="H9" s="1290">
        <v>0</v>
      </c>
      <c r="I9" s="1025">
        <v>3442</v>
      </c>
      <c r="J9" s="1025"/>
      <c r="K9" s="1025">
        <v>16768.458</v>
      </c>
    </row>
    <row r="10" spans="1:11" ht="12.75">
      <c r="A10" s="1026" t="s">
        <v>159</v>
      </c>
      <c r="B10" s="1025">
        <v>9611.793053085914</v>
      </c>
      <c r="C10" s="1025">
        <f>SUM(D10:H10)+K10</f>
        <v>18185.15939835348</v>
      </c>
      <c r="D10" s="1025">
        <v>11581.45863459219</v>
      </c>
      <c r="E10" s="1025">
        <v>740.6342451943485</v>
      </c>
      <c r="F10" s="1025">
        <v>806.7755185669405</v>
      </c>
      <c r="G10" s="1290">
        <v>0</v>
      </c>
      <c r="H10" s="1290">
        <v>0</v>
      </c>
      <c r="I10" s="1025">
        <v>1316</v>
      </c>
      <c r="J10" s="1025"/>
      <c r="K10" s="1025">
        <v>5056.291</v>
      </c>
    </row>
    <row r="11" spans="1:11" ht="12.75">
      <c r="A11" s="1026" t="s">
        <v>160</v>
      </c>
      <c r="B11" s="1025">
        <v>48553.99150383074</v>
      </c>
      <c r="C11" s="1025">
        <f>SUM(D11:H11)+K11</f>
        <v>140035.7363116279</v>
      </c>
      <c r="D11" s="1025">
        <v>62363.389348304685</v>
      </c>
      <c r="E11" s="1025">
        <v>2265.229095996339</v>
      </c>
      <c r="F11" s="1025">
        <v>4136.775167326868</v>
      </c>
      <c r="G11" s="1290">
        <v>1741.6778100000001</v>
      </c>
      <c r="H11" s="1290">
        <v>3941.44486</v>
      </c>
      <c r="I11" s="1025">
        <v>11709</v>
      </c>
      <c r="J11" s="1025"/>
      <c r="K11" s="1025">
        <v>65587.22003</v>
      </c>
    </row>
    <row r="12" spans="1:11" ht="12.75">
      <c r="A12" s="1026" t="s">
        <v>1517</v>
      </c>
      <c r="B12" s="1025">
        <v>13069.33955864533</v>
      </c>
      <c r="C12" s="1025">
        <f>SUM(D12:H12)+K12</f>
        <v>19668.070465251156</v>
      </c>
      <c r="D12" s="1025">
        <v>12086.074281257515</v>
      </c>
      <c r="E12" s="1025">
        <v>880.7038923082721</v>
      </c>
      <c r="F12" s="1025">
        <v>1055.316291685367</v>
      </c>
      <c r="G12" s="1290">
        <v>0</v>
      </c>
      <c r="H12" s="1290">
        <v>0</v>
      </c>
      <c r="I12" s="1025">
        <v>1694</v>
      </c>
      <c r="J12" s="1025"/>
      <c r="K12" s="1025">
        <v>5645.976</v>
      </c>
    </row>
    <row r="13" spans="1:8" ht="4.5" customHeight="1">
      <c r="A13" s="1026"/>
      <c r="B13" s="1025"/>
      <c r="C13" s="1025"/>
      <c r="D13" s="1025"/>
      <c r="E13" s="1025"/>
      <c r="F13" s="1025"/>
      <c r="G13" s="1290"/>
      <c r="H13" s="1290"/>
    </row>
    <row r="14" spans="1:11" ht="12.75">
      <c r="A14" s="1288" t="s">
        <v>1121</v>
      </c>
      <c r="B14" s="1025">
        <f aca="true" t="shared" si="0" ref="B14:K14">SUM(B8:B13)</f>
        <v>93893.5113122509</v>
      </c>
      <c r="C14" s="1025">
        <f t="shared" si="0"/>
        <v>233272.5501682632</v>
      </c>
      <c r="D14" s="1025">
        <f t="shared" si="0"/>
        <v>114888.33797480201</v>
      </c>
      <c r="E14" s="1025">
        <f t="shared" si="0"/>
        <v>5093.52549346117</v>
      </c>
      <c r="F14" s="1025">
        <f t="shared" si="0"/>
        <v>7894</v>
      </c>
      <c r="G14" s="1290">
        <f t="shared" si="0"/>
        <v>1741.6778100000001</v>
      </c>
      <c r="H14" s="1290">
        <f t="shared" si="0"/>
        <v>3941.44486</v>
      </c>
      <c r="I14" s="1025">
        <f t="shared" si="0"/>
        <v>19126</v>
      </c>
      <c r="J14" s="1025"/>
      <c r="K14" s="1025">
        <f t="shared" si="0"/>
        <v>99713.56403</v>
      </c>
    </row>
    <row r="15" spans="1:8" ht="7.5" customHeight="1">
      <c r="A15" s="1026"/>
      <c r="B15" s="1025"/>
      <c r="C15" s="1025"/>
      <c r="D15" s="1025"/>
      <c r="E15" s="1025"/>
      <c r="F15" s="1025"/>
      <c r="G15" s="1290"/>
      <c r="H15" s="1290"/>
    </row>
    <row r="16" spans="1:11" ht="12.75">
      <c r="A16" s="1026" t="s">
        <v>881</v>
      </c>
      <c r="B16" s="1025">
        <v>46150</v>
      </c>
      <c r="C16" s="1025">
        <f>SUM(D16:H16)+K16</f>
        <v>126054.58431670032</v>
      </c>
      <c r="D16" s="1025">
        <v>59026.63617053796</v>
      </c>
      <c r="E16" s="1025">
        <v>2465.2549071844633</v>
      </c>
      <c r="F16" s="1025">
        <v>3912.957538977891</v>
      </c>
      <c r="G16" s="1290">
        <v>1741.6778100000001</v>
      </c>
      <c r="H16" s="1290">
        <v>3941.44486</v>
      </c>
      <c r="I16" s="1025">
        <v>9771</v>
      </c>
      <c r="J16" s="1025"/>
      <c r="K16" s="1025">
        <v>54966.61303</v>
      </c>
    </row>
    <row r="17" spans="1:11" ht="12.75">
      <c r="A17" s="1026" t="s">
        <v>882</v>
      </c>
      <c r="B17" s="1025">
        <v>47744</v>
      </c>
      <c r="C17" s="1025">
        <f>SUM(D17:H17)+K17</f>
        <v>107217.96585156285</v>
      </c>
      <c r="D17" s="1025">
        <v>55861.701804264034</v>
      </c>
      <c r="E17" s="1025">
        <v>2628.2705862767066</v>
      </c>
      <c r="F17" s="1025">
        <v>3981.042461022109</v>
      </c>
      <c r="G17" s="1290">
        <v>0</v>
      </c>
      <c r="H17" s="1290">
        <v>0</v>
      </c>
      <c r="I17" s="1025">
        <v>9355</v>
      </c>
      <c r="J17" s="1025"/>
      <c r="K17" s="1025">
        <v>44746.951</v>
      </c>
    </row>
    <row r="18" spans="1:8" ht="7.5" customHeight="1">
      <c r="A18" s="1026"/>
      <c r="B18" s="1025"/>
      <c r="C18" s="1025"/>
      <c r="D18" s="1025"/>
      <c r="E18" s="1025"/>
      <c r="F18" s="1025"/>
      <c r="G18" s="1290"/>
      <c r="H18" s="1290"/>
    </row>
    <row r="19" spans="1:11" ht="12.75">
      <c r="A19" s="1026" t="s">
        <v>161</v>
      </c>
      <c r="B19" s="1025">
        <f aca="true" t="shared" si="1" ref="B19:I19">SUM(B16:B18)</f>
        <v>93894</v>
      </c>
      <c r="C19" s="1025">
        <f t="shared" si="1"/>
        <v>233272.55016826317</v>
      </c>
      <c r="D19" s="1025">
        <f t="shared" si="1"/>
        <v>114888.337974802</v>
      </c>
      <c r="E19" s="1025">
        <f t="shared" si="1"/>
        <v>5093.525493461169</v>
      </c>
      <c r="F19" s="1025">
        <f t="shared" si="1"/>
        <v>7894</v>
      </c>
      <c r="G19" s="1290">
        <f t="shared" si="1"/>
        <v>1741.6778100000001</v>
      </c>
      <c r="H19" s="1290">
        <f t="shared" si="1"/>
        <v>3941.44486</v>
      </c>
      <c r="I19" s="1025">
        <f t="shared" si="1"/>
        <v>19126</v>
      </c>
      <c r="J19" s="1025"/>
      <c r="K19" s="1025">
        <f>SUM(K16:K18)</f>
        <v>99713.56403000001</v>
      </c>
    </row>
    <row r="20" spans="1:8" ht="33" customHeight="1">
      <c r="A20" s="1026"/>
      <c r="B20" s="1025"/>
      <c r="D20" s="1025"/>
      <c r="E20" s="1025"/>
      <c r="F20" s="1025"/>
      <c r="G20" s="1025"/>
      <c r="H20" s="1025"/>
    </row>
    <row r="21" spans="1:11" ht="12.75">
      <c r="A21" s="1008" t="s">
        <v>887</v>
      </c>
      <c r="B21" s="1025"/>
      <c r="C21" s="1025"/>
      <c r="D21" s="1025"/>
      <c r="E21" s="1025"/>
      <c r="F21" s="1025"/>
      <c r="G21" s="1025"/>
      <c r="H21" s="1025"/>
      <c r="I21" s="1025"/>
      <c r="J21" s="1025"/>
      <c r="K21" s="1025"/>
    </row>
    <row r="22" spans="1:7" ht="14.25">
      <c r="A22" s="1310" t="s">
        <v>398</v>
      </c>
      <c r="B22" s="1028"/>
      <c r="D22" s="1025"/>
      <c r="E22" s="1025"/>
      <c r="F22" s="1025"/>
      <c r="G22" s="1025"/>
    </row>
    <row r="23" ht="12.75">
      <c r="A23" s="1256" t="s">
        <v>391</v>
      </c>
    </row>
    <row r="24" ht="12.75">
      <c r="A24" s="1256" t="s">
        <v>392</v>
      </c>
    </row>
    <row r="25" ht="12.75">
      <c r="A25" s="1256" t="s">
        <v>393</v>
      </c>
    </row>
    <row r="26" ht="12.75">
      <c r="A26" s="1256" t="s">
        <v>889</v>
      </c>
    </row>
  </sheetData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B6" sqref="B6"/>
    </sheetView>
  </sheetViews>
  <sheetFormatPr defaultColWidth="9.140625" defaultRowHeight="12.75"/>
  <cols>
    <col min="1" max="1" width="21.28125" style="1058" customWidth="1"/>
    <col min="2" max="2" width="10.8515625" style="1078" customWidth="1"/>
    <col min="3" max="3" width="14.140625" style="1077" customWidth="1"/>
    <col min="4" max="4" width="13.140625" style="1077" customWidth="1"/>
    <col min="5" max="5" width="12.421875" style="1077" customWidth="1"/>
    <col min="6" max="6" width="11.7109375" style="1077" customWidth="1"/>
    <col min="7" max="8" width="10.7109375" style="1077" customWidth="1"/>
    <col min="9" max="9" width="10.8515625" style="1058" customWidth="1"/>
    <col min="10" max="10" width="1.7109375" style="1058" customWidth="1"/>
    <col min="11" max="11" width="11.8515625" style="1058" customWidth="1"/>
    <col min="12" max="16384" width="9.140625" style="1058" customWidth="1"/>
  </cols>
  <sheetData>
    <row r="1" spans="1:11" ht="12.75">
      <c r="A1" s="1305" t="s">
        <v>237</v>
      </c>
      <c r="B1" s="1055"/>
      <c r="C1" s="1056"/>
      <c r="D1" s="1056"/>
      <c r="E1" s="1056"/>
      <c r="F1" s="1056"/>
      <c r="G1" s="1056"/>
      <c r="H1" s="1056"/>
      <c r="I1" s="1057"/>
      <c r="J1" s="1057"/>
      <c r="K1" s="1057"/>
    </row>
    <row r="2" spans="1:11" ht="12.75">
      <c r="A2" s="1054" t="s">
        <v>206</v>
      </c>
      <c r="B2" s="1055"/>
      <c r="C2" s="1056"/>
      <c r="D2" s="1056"/>
      <c r="E2" s="1056"/>
      <c r="F2" s="1056"/>
      <c r="G2" s="1056"/>
      <c r="H2" s="1056"/>
      <c r="I2" s="1057"/>
      <c r="J2" s="1057"/>
      <c r="K2" s="1057"/>
    </row>
    <row r="3" spans="1:11" ht="13.5" thickBot="1">
      <c r="A3" s="636" t="s">
        <v>150</v>
      </c>
      <c r="B3" s="1059"/>
      <c r="C3" s="1059"/>
      <c r="D3" s="1059"/>
      <c r="E3" s="1059"/>
      <c r="F3" s="1059"/>
      <c r="G3" s="1059"/>
      <c r="H3" s="1059"/>
      <c r="I3" s="1057"/>
      <c r="J3" s="1057"/>
      <c r="K3" s="1057"/>
    </row>
    <row r="4" spans="2:11" ht="13.5" thickBot="1">
      <c r="B4" s="1060"/>
      <c r="C4" s="1061"/>
      <c r="D4" s="1061"/>
      <c r="E4" s="1061"/>
      <c r="F4" s="1061" t="s">
        <v>774</v>
      </c>
      <c r="G4" s="1061"/>
      <c r="H4" s="1061"/>
      <c r="I4" s="1285" t="s">
        <v>1120</v>
      </c>
      <c r="J4" s="627"/>
      <c r="K4" s="1286"/>
    </row>
    <row r="5" spans="1:11" ht="12.75">
      <c r="A5" s="1062"/>
      <c r="B5" s="1061" t="s">
        <v>775</v>
      </c>
      <c r="C5" s="1061" t="s">
        <v>776</v>
      </c>
      <c r="D5" s="1061" t="s">
        <v>777</v>
      </c>
      <c r="E5" s="1061" t="s">
        <v>778</v>
      </c>
      <c r="F5" s="1061" t="s">
        <v>779</v>
      </c>
      <c r="G5" s="1061"/>
      <c r="H5" s="1061"/>
      <c r="I5" s="1063" t="s">
        <v>780</v>
      </c>
      <c r="J5" s="1064"/>
      <c r="K5" s="1065" t="s">
        <v>781</v>
      </c>
    </row>
    <row r="6" spans="1:11" ht="15" thickBot="1">
      <c r="A6" s="1062" t="s">
        <v>782</v>
      </c>
      <c r="B6" s="553" t="s">
        <v>399</v>
      </c>
      <c r="C6" s="1066" t="s">
        <v>783</v>
      </c>
      <c r="D6" s="1066" t="s">
        <v>784</v>
      </c>
      <c r="E6" s="1066" t="s">
        <v>785</v>
      </c>
      <c r="F6" s="1066" t="s">
        <v>786</v>
      </c>
      <c r="G6" s="1066" t="s">
        <v>787</v>
      </c>
      <c r="H6" s="1066" t="s">
        <v>788</v>
      </c>
      <c r="I6" s="1067" t="s">
        <v>789</v>
      </c>
      <c r="J6" s="1068"/>
      <c r="K6" s="1069" t="s">
        <v>790</v>
      </c>
    </row>
    <row r="7" spans="1:8" ht="9.75" customHeight="1">
      <c r="A7" s="1070"/>
      <c r="B7" s="1055"/>
      <c r="C7" s="1071"/>
      <c r="D7" s="1071"/>
      <c r="E7" s="1071"/>
      <c r="F7" s="1072"/>
      <c r="G7" s="1072"/>
      <c r="H7" s="1058"/>
    </row>
    <row r="8" spans="1:11" ht="12.75">
      <c r="A8" s="1073" t="s">
        <v>207</v>
      </c>
      <c r="B8" s="1074">
        <v>2351.1781268551927</v>
      </c>
      <c r="C8" s="1074">
        <f aca="true" t="shared" si="0" ref="C8:C53">SUM(D8:H8)+K8</f>
        <v>8168.784467077663</v>
      </c>
      <c r="D8" s="1074">
        <v>4186.709039364086</v>
      </c>
      <c r="E8" s="1074">
        <v>116.22287100064388</v>
      </c>
      <c r="F8" s="1074">
        <v>150.8405567129327</v>
      </c>
      <c r="G8" s="1290">
        <v>0</v>
      </c>
      <c r="H8" s="1290">
        <v>0</v>
      </c>
      <c r="I8" s="1074">
        <v>682</v>
      </c>
      <c r="J8" s="1074"/>
      <c r="K8" s="1074">
        <v>3715.012</v>
      </c>
    </row>
    <row r="9" spans="1:11" ht="12.75">
      <c r="A9" s="1073" t="s">
        <v>208</v>
      </c>
      <c r="B9" s="1074">
        <v>15149.946071612529</v>
      </c>
      <c r="C9" s="1074">
        <f t="shared" si="0"/>
        <v>45203.7531782453</v>
      </c>
      <c r="D9" s="1074">
        <v>18551.63656762178</v>
      </c>
      <c r="E9" s="1074">
        <v>1355.354925319788</v>
      </c>
      <c r="F9" s="1074">
        <v>955.0176853037383</v>
      </c>
      <c r="G9" s="1290">
        <v>0</v>
      </c>
      <c r="H9" s="1290">
        <v>0</v>
      </c>
      <c r="I9" s="1074">
        <v>3468</v>
      </c>
      <c r="J9" s="1074"/>
      <c r="K9" s="1074">
        <v>24341.744</v>
      </c>
    </row>
    <row r="10" spans="1:11" ht="12.75">
      <c r="A10" s="1073" t="s">
        <v>209</v>
      </c>
      <c r="B10" s="1074">
        <v>759.7776287506349</v>
      </c>
      <c r="C10" s="1074">
        <f t="shared" si="0"/>
        <v>2358.481616758516</v>
      </c>
      <c r="D10" s="1074">
        <v>1210.1798774629808</v>
      </c>
      <c r="E10" s="1074">
        <v>73.99525212183397</v>
      </c>
      <c r="F10" s="1074">
        <v>48.93448717370081</v>
      </c>
      <c r="G10" s="1290">
        <v>0</v>
      </c>
      <c r="H10" s="1290">
        <v>0</v>
      </c>
      <c r="I10" s="1074">
        <v>194</v>
      </c>
      <c r="J10" s="1074"/>
      <c r="K10" s="1074">
        <v>1025.372</v>
      </c>
    </row>
    <row r="11" spans="1:11" ht="12.75">
      <c r="A11" s="1073" t="s">
        <v>210</v>
      </c>
      <c r="B11" s="1074">
        <v>16967.301514034425</v>
      </c>
      <c r="C11" s="1074">
        <f t="shared" si="0"/>
        <v>31136.489705877073</v>
      </c>
      <c r="D11" s="1074">
        <v>18844.88932509163</v>
      </c>
      <c r="E11" s="1074">
        <v>820.5195628051055</v>
      </c>
      <c r="F11" s="1074">
        <v>1087.874817980336</v>
      </c>
      <c r="G11" s="1290">
        <v>0</v>
      </c>
      <c r="H11" s="1290">
        <v>0</v>
      </c>
      <c r="I11" s="1074">
        <v>3004</v>
      </c>
      <c r="J11" s="1074"/>
      <c r="K11" s="1074">
        <v>10383.206</v>
      </c>
    </row>
    <row r="12" spans="1:11" ht="12.75">
      <c r="A12" s="1073" t="s">
        <v>211</v>
      </c>
      <c r="B12" s="1074">
        <v>1381.5876411156419</v>
      </c>
      <c r="C12" s="1074">
        <f t="shared" si="0"/>
        <v>3456.7821339597167</v>
      </c>
      <c r="D12" s="1074">
        <v>1598.9623566414098</v>
      </c>
      <c r="E12" s="1074">
        <v>87.06295873935537</v>
      </c>
      <c r="F12" s="1074">
        <v>91.262818578952</v>
      </c>
      <c r="G12" s="1290">
        <v>0</v>
      </c>
      <c r="H12" s="1290">
        <v>0</v>
      </c>
      <c r="I12" s="1074">
        <v>289</v>
      </c>
      <c r="J12" s="1074"/>
      <c r="K12" s="1074">
        <v>1679.494</v>
      </c>
    </row>
    <row r="13" spans="1:11" ht="12.75">
      <c r="A13" s="1073" t="s">
        <v>212</v>
      </c>
      <c r="B13" s="1074">
        <v>1883.9350248096637</v>
      </c>
      <c r="C13" s="1074">
        <f t="shared" si="0"/>
        <v>4306.805695332497</v>
      </c>
      <c r="D13" s="1074">
        <v>1882.596002317351</v>
      </c>
      <c r="E13" s="1074">
        <v>153.76199671540076</v>
      </c>
      <c r="F13" s="1074">
        <v>121.41869629974511</v>
      </c>
      <c r="G13" s="1290">
        <v>0</v>
      </c>
      <c r="H13" s="1290">
        <v>0</v>
      </c>
      <c r="I13" s="1074">
        <v>330</v>
      </c>
      <c r="J13" s="1074"/>
      <c r="K13" s="1074">
        <v>2149.029</v>
      </c>
    </row>
    <row r="14" spans="1:11" ht="12.75">
      <c r="A14" s="1073" t="s">
        <v>2306</v>
      </c>
      <c r="B14" s="1074">
        <v>17306.478844128396</v>
      </c>
      <c r="C14" s="1074">
        <f t="shared" si="0"/>
        <v>27627.125670175796</v>
      </c>
      <c r="D14" s="1074">
        <v>16106.368610396577</v>
      </c>
      <c r="E14" s="1074">
        <v>1841.933418491313</v>
      </c>
      <c r="F14" s="1074">
        <v>1034.7197312879034</v>
      </c>
      <c r="G14" s="1290">
        <v>41.01333</v>
      </c>
      <c r="H14" s="1290">
        <v>518.1905800000001</v>
      </c>
      <c r="I14" s="1074">
        <v>2692</v>
      </c>
      <c r="J14" s="1074"/>
      <c r="K14" s="1074">
        <v>8084.9</v>
      </c>
    </row>
    <row r="15" spans="1:11" ht="12.75">
      <c r="A15" s="1073" t="s">
        <v>213</v>
      </c>
      <c r="B15" s="1074">
        <v>19299.49640197442</v>
      </c>
      <c r="C15" s="1074">
        <f t="shared" si="0"/>
        <v>46067.45654120235</v>
      </c>
      <c r="D15" s="1074">
        <v>24699.873628056455</v>
      </c>
      <c r="E15" s="1074">
        <v>2667.5925509475474</v>
      </c>
      <c r="F15" s="1074">
        <v>1195.775362198346</v>
      </c>
      <c r="G15" s="1290">
        <v>0</v>
      </c>
      <c r="H15" s="1290">
        <v>0</v>
      </c>
      <c r="I15" s="1074">
        <v>3485</v>
      </c>
      <c r="J15" s="1074"/>
      <c r="K15" s="1074">
        <v>17504.215</v>
      </c>
    </row>
    <row r="16" spans="1:11" ht="12.75">
      <c r="A16" s="1073" t="s">
        <v>804</v>
      </c>
      <c r="B16" s="1074">
        <v>1357.3948870329612</v>
      </c>
      <c r="C16" s="1074">
        <f t="shared" si="0"/>
        <v>3198.812985930549</v>
      </c>
      <c r="D16" s="1074">
        <v>1744.5920831698277</v>
      </c>
      <c r="E16" s="1074">
        <v>95.4556837005011</v>
      </c>
      <c r="F16" s="1074">
        <v>87.0422190602203</v>
      </c>
      <c r="G16" s="1290">
        <v>0</v>
      </c>
      <c r="H16" s="1290">
        <v>0</v>
      </c>
      <c r="I16" s="1074">
        <v>261</v>
      </c>
      <c r="J16" s="1074"/>
      <c r="K16" s="1074">
        <v>1271.723</v>
      </c>
    </row>
    <row r="17" spans="1:11" ht="12.75">
      <c r="A17" s="1073" t="s">
        <v>214</v>
      </c>
      <c r="B17" s="1074">
        <v>35307.05843621083</v>
      </c>
      <c r="C17" s="1074">
        <f t="shared" si="0"/>
        <v>107348.9792753071</v>
      </c>
      <c r="D17" s="1074">
        <v>45925.65973727123</v>
      </c>
      <c r="E17" s="1074">
        <v>4409.451428806182</v>
      </c>
      <c r="F17" s="1074">
        <v>2177.5846792296857</v>
      </c>
      <c r="G17" s="1290">
        <v>398.42334999999997</v>
      </c>
      <c r="H17" s="1290">
        <v>0</v>
      </c>
      <c r="I17" s="1074">
        <v>8972</v>
      </c>
      <c r="J17" s="1074"/>
      <c r="K17" s="1074">
        <v>54437.86008</v>
      </c>
    </row>
    <row r="18" spans="1:11" ht="12.75">
      <c r="A18" s="1073" t="s">
        <v>1284</v>
      </c>
      <c r="B18" s="1074">
        <v>4769.562183537162</v>
      </c>
      <c r="C18" s="1074">
        <f t="shared" si="0"/>
        <v>9623.481993819427</v>
      </c>
      <c r="D18" s="1074">
        <v>5406.425987128369</v>
      </c>
      <c r="E18" s="1074">
        <v>199.1565051244411</v>
      </c>
      <c r="F18" s="1074">
        <v>304.00550156661626</v>
      </c>
      <c r="G18" s="1290">
        <v>0</v>
      </c>
      <c r="H18" s="1290">
        <v>0</v>
      </c>
      <c r="I18" s="1074">
        <v>725</v>
      </c>
      <c r="J18" s="1074"/>
      <c r="K18" s="1074">
        <v>3713.894</v>
      </c>
    </row>
    <row r="19" spans="1:11" ht="12.75">
      <c r="A19" s="1073" t="s">
        <v>128</v>
      </c>
      <c r="B19" s="1074">
        <v>2826.1021405313354</v>
      </c>
      <c r="C19" s="1074">
        <f t="shared" si="0"/>
        <v>8456.186024557588</v>
      </c>
      <c r="D19" s="1074">
        <v>4430.962768587749</v>
      </c>
      <c r="E19" s="1074">
        <v>182.58723932498785</v>
      </c>
      <c r="F19" s="1074">
        <v>184.48301664485203</v>
      </c>
      <c r="G19" s="1290">
        <v>0</v>
      </c>
      <c r="H19" s="1290">
        <v>0</v>
      </c>
      <c r="I19" s="1074">
        <v>687</v>
      </c>
      <c r="J19" s="1074"/>
      <c r="K19" s="1074">
        <v>3658.153</v>
      </c>
    </row>
    <row r="20" spans="1:11" ht="12.75">
      <c r="A20" s="1073" t="s">
        <v>215</v>
      </c>
      <c r="B20" s="1074">
        <v>3280.8566342726544</v>
      </c>
      <c r="C20" s="1074">
        <f t="shared" si="0"/>
        <v>7890.136218434978</v>
      </c>
      <c r="D20" s="1074">
        <v>4394.623451651669</v>
      </c>
      <c r="E20" s="1074">
        <v>268.3759589556912</v>
      </c>
      <c r="F20" s="1074">
        <v>210.96880782761758</v>
      </c>
      <c r="G20" s="1290">
        <v>0</v>
      </c>
      <c r="H20" s="1290">
        <v>0</v>
      </c>
      <c r="I20" s="1074">
        <v>739</v>
      </c>
      <c r="J20" s="1074"/>
      <c r="K20" s="1074">
        <v>3016.168</v>
      </c>
    </row>
    <row r="21" spans="1:11" ht="12.75">
      <c r="A21" s="1073" t="s">
        <v>216</v>
      </c>
      <c r="B21" s="1074">
        <v>2678.5519839729527</v>
      </c>
      <c r="C21" s="1074">
        <f t="shared" si="0"/>
        <v>8589.406743448279</v>
      </c>
      <c r="D21" s="1074">
        <v>4870.509687390359</v>
      </c>
      <c r="E21" s="1074">
        <v>274.78457098175</v>
      </c>
      <c r="F21" s="1074">
        <v>169.00748507616913</v>
      </c>
      <c r="G21" s="1290">
        <v>0</v>
      </c>
      <c r="H21" s="1290">
        <v>0</v>
      </c>
      <c r="I21" s="1074">
        <v>763</v>
      </c>
      <c r="J21" s="1074"/>
      <c r="K21" s="1074">
        <v>3275.105</v>
      </c>
    </row>
    <row r="22" spans="1:11" ht="12.75">
      <c r="A22" s="1073" t="s">
        <v>217</v>
      </c>
      <c r="B22" s="1074">
        <v>3753.0285031165968</v>
      </c>
      <c r="C22" s="1074">
        <f t="shared" si="0"/>
        <v>12492.096001057887</v>
      </c>
      <c r="D22" s="1074">
        <v>6039.379141179919</v>
      </c>
      <c r="E22" s="1074">
        <v>252.2245105474925</v>
      </c>
      <c r="F22" s="1074">
        <v>241.00234933047642</v>
      </c>
      <c r="G22" s="1290">
        <v>0</v>
      </c>
      <c r="H22" s="1290">
        <v>0</v>
      </c>
      <c r="I22" s="1074">
        <v>1030</v>
      </c>
      <c r="J22" s="1074"/>
      <c r="K22" s="1074">
        <v>5959.49</v>
      </c>
    </row>
    <row r="23" spans="1:11" ht="12.75">
      <c r="A23" s="1073" t="s">
        <v>218</v>
      </c>
      <c r="B23" s="1074">
        <v>5632.677737982197</v>
      </c>
      <c r="C23" s="1074">
        <f t="shared" si="0"/>
        <v>13573.521213906108</v>
      </c>
      <c r="D23" s="1074">
        <v>7406.542882605218</v>
      </c>
      <c r="E23" s="1074">
        <v>351.2337207671462</v>
      </c>
      <c r="F23" s="1074">
        <v>365.17361053374225</v>
      </c>
      <c r="G23" s="1290">
        <v>0</v>
      </c>
      <c r="H23" s="1290">
        <v>0</v>
      </c>
      <c r="I23" s="1074">
        <v>1166</v>
      </c>
      <c r="J23" s="1074"/>
      <c r="K23" s="1074">
        <v>5450.571</v>
      </c>
    </row>
    <row r="24" spans="1:11" ht="12.75">
      <c r="A24" s="1073" t="s">
        <v>219</v>
      </c>
      <c r="B24" s="1074">
        <v>2142.8167923417577</v>
      </c>
      <c r="C24" s="1074">
        <f t="shared" si="0"/>
        <v>6291.94270388521</v>
      </c>
      <c r="D24" s="1074">
        <v>3676.784699914099</v>
      </c>
      <c r="E24" s="1074">
        <v>205.515228506768</v>
      </c>
      <c r="F24" s="1074">
        <v>138.91277546434313</v>
      </c>
      <c r="G24" s="1290">
        <v>0</v>
      </c>
      <c r="H24" s="1290">
        <v>0</v>
      </c>
      <c r="I24" s="1074">
        <v>542</v>
      </c>
      <c r="J24" s="1074"/>
      <c r="K24" s="1074">
        <v>2270.73</v>
      </c>
    </row>
    <row r="25" spans="1:11" ht="12.75">
      <c r="A25" s="1073" t="s">
        <v>1090</v>
      </c>
      <c r="B25" s="1074">
        <v>13240.07726670625</v>
      </c>
      <c r="C25" s="1074">
        <f t="shared" si="0"/>
        <v>30502.353950514807</v>
      </c>
      <c r="D25" s="1074">
        <v>16658.08144246457</v>
      </c>
      <c r="E25" s="1074">
        <v>1470.4937576660077</v>
      </c>
      <c r="F25" s="1074">
        <v>816.4107503842306</v>
      </c>
      <c r="G25" s="1290">
        <v>0</v>
      </c>
      <c r="H25" s="1290">
        <v>0</v>
      </c>
      <c r="I25" s="1074">
        <v>2381</v>
      </c>
      <c r="J25" s="1074"/>
      <c r="K25" s="1074">
        <v>11557.368</v>
      </c>
    </row>
    <row r="26" spans="1:11" ht="12.75">
      <c r="A26" s="1073" t="s">
        <v>220</v>
      </c>
      <c r="B26" s="1074">
        <v>1894.8695539836679</v>
      </c>
      <c r="C26" s="1074">
        <f t="shared" si="0"/>
        <v>6485.069035316592</v>
      </c>
      <c r="D26" s="1074">
        <v>2313.3037099348</v>
      </c>
      <c r="E26" s="1074">
        <v>91.55813340894736</v>
      </c>
      <c r="F26" s="1074">
        <v>121.23519197284372</v>
      </c>
      <c r="G26" s="1290">
        <v>0</v>
      </c>
      <c r="H26" s="1290">
        <v>0</v>
      </c>
      <c r="I26" s="1074">
        <v>566</v>
      </c>
      <c r="J26" s="1074"/>
      <c r="K26" s="1074">
        <v>3958.972</v>
      </c>
    </row>
    <row r="27" spans="1:11" ht="12.75">
      <c r="A27" s="1073" t="s">
        <v>1766</v>
      </c>
      <c r="B27" s="1074">
        <v>1956.1354227931656</v>
      </c>
      <c r="C27" s="1074">
        <f t="shared" si="0"/>
        <v>7547.494595941768</v>
      </c>
      <c r="D27" s="1074">
        <v>3266.0576407496865</v>
      </c>
      <c r="E27" s="1074">
        <v>122.8248015211637</v>
      </c>
      <c r="F27" s="1074">
        <v>126.67915367091796</v>
      </c>
      <c r="G27" s="1290">
        <v>0</v>
      </c>
      <c r="H27" s="1290">
        <v>0</v>
      </c>
      <c r="I27" s="1074">
        <v>480</v>
      </c>
      <c r="J27" s="1074"/>
      <c r="K27" s="1074">
        <v>4031.933</v>
      </c>
    </row>
    <row r="28" spans="1:11" ht="12.75">
      <c r="A28" s="1073" t="s">
        <v>221</v>
      </c>
      <c r="B28" s="1074">
        <v>10974.547151072296</v>
      </c>
      <c r="C28" s="1074">
        <f t="shared" si="0"/>
        <v>30148.652914741375</v>
      </c>
      <c r="D28" s="1074">
        <v>16470.343160211178</v>
      </c>
      <c r="E28" s="1074">
        <v>1043.056172945147</v>
      </c>
      <c r="F28" s="1074">
        <v>690.2209415850499</v>
      </c>
      <c r="G28" s="1290">
        <v>63.56552</v>
      </c>
      <c r="H28" s="1290">
        <v>398.48012</v>
      </c>
      <c r="I28" s="1074">
        <v>2504</v>
      </c>
      <c r="J28" s="1074"/>
      <c r="K28" s="1074">
        <v>11482.987</v>
      </c>
    </row>
    <row r="29" spans="1:11" ht="12.75">
      <c r="A29" s="1073" t="s">
        <v>222</v>
      </c>
      <c r="B29" s="1074">
        <v>6047.7031646956</v>
      </c>
      <c r="C29" s="1074">
        <f t="shared" si="0"/>
        <v>13767.550373864327</v>
      </c>
      <c r="D29" s="1074">
        <v>6739.722797833122</v>
      </c>
      <c r="E29" s="1074">
        <v>292.52518056215825</v>
      </c>
      <c r="F29" s="1074">
        <v>370.18939546904653</v>
      </c>
      <c r="G29" s="1290">
        <v>0</v>
      </c>
      <c r="H29" s="1290">
        <v>0</v>
      </c>
      <c r="I29" s="1074">
        <v>1365</v>
      </c>
      <c r="J29" s="1074"/>
      <c r="K29" s="1074">
        <v>6365.113</v>
      </c>
    </row>
    <row r="30" spans="1:11" ht="12.75">
      <c r="A30" s="1073" t="s">
        <v>223</v>
      </c>
      <c r="B30" s="1074">
        <v>35813.29733752043</v>
      </c>
      <c r="C30" s="1074">
        <f t="shared" si="0"/>
        <v>53087.49261505327</v>
      </c>
      <c r="D30" s="1074">
        <v>31077.72355628687</v>
      </c>
      <c r="E30" s="1074">
        <v>2233.97293179091</v>
      </c>
      <c r="F30" s="1074">
        <v>2267.2571269754926</v>
      </c>
      <c r="G30" s="1290">
        <v>0</v>
      </c>
      <c r="H30" s="1290">
        <v>0</v>
      </c>
      <c r="I30" s="1074">
        <v>5121</v>
      </c>
      <c r="J30" s="1074"/>
      <c r="K30" s="1074">
        <v>17508.539</v>
      </c>
    </row>
    <row r="31" spans="1:11" ht="12.75">
      <c r="A31" s="1073" t="s">
        <v>1304</v>
      </c>
      <c r="B31" s="1074">
        <v>5559.546469906541</v>
      </c>
      <c r="C31" s="1074">
        <f t="shared" si="0"/>
        <v>18244.132244128465</v>
      </c>
      <c r="D31" s="1074">
        <v>9248.653940464905</v>
      </c>
      <c r="E31" s="1074">
        <v>665.451107231976</v>
      </c>
      <c r="F31" s="1074">
        <v>361.74819643158315</v>
      </c>
      <c r="G31" s="1290">
        <v>0</v>
      </c>
      <c r="H31" s="1290">
        <v>0</v>
      </c>
      <c r="I31" s="1074">
        <v>1617</v>
      </c>
      <c r="J31" s="1074"/>
      <c r="K31" s="1074">
        <v>7968.279</v>
      </c>
    </row>
    <row r="32" spans="1:11" ht="12.75">
      <c r="A32" s="1073" t="s">
        <v>224</v>
      </c>
      <c r="B32" s="1074">
        <v>1724.462987105621</v>
      </c>
      <c r="C32" s="1074">
        <f t="shared" si="0"/>
        <v>6026.061132851764</v>
      </c>
      <c r="D32" s="1074">
        <v>3639.8700796718226</v>
      </c>
      <c r="E32" s="1074">
        <v>125.98129758395004</v>
      </c>
      <c r="F32" s="1074">
        <v>109.79675559599117</v>
      </c>
      <c r="G32" s="1290">
        <v>0</v>
      </c>
      <c r="H32" s="1290">
        <v>0</v>
      </c>
      <c r="I32" s="1074">
        <v>499</v>
      </c>
      <c r="J32" s="1074"/>
      <c r="K32" s="1074">
        <v>2150.413</v>
      </c>
    </row>
    <row r="33" spans="1:11" ht="12.75">
      <c r="A33" s="1073" t="s">
        <v>225</v>
      </c>
      <c r="B33" s="1074">
        <v>25449.360403815368</v>
      </c>
      <c r="C33" s="1074">
        <f t="shared" si="0"/>
        <v>45819.03061010234</v>
      </c>
      <c r="D33" s="1074">
        <v>21708.665116125958</v>
      </c>
      <c r="E33" s="1074">
        <v>1100.9082914327375</v>
      </c>
      <c r="F33" s="1074">
        <v>1528.285202543643</v>
      </c>
      <c r="G33" s="1290">
        <v>0</v>
      </c>
      <c r="H33" s="1290">
        <v>0</v>
      </c>
      <c r="I33" s="1074">
        <v>5401</v>
      </c>
      <c r="J33" s="1074"/>
      <c r="K33" s="1074">
        <v>21481.172</v>
      </c>
    </row>
    <row r="34" spans="1:11" ht="12.75">
      <c r="A34" s="1073" t="s">
        <v>828</v>
      </c>
      <c r="B34" s="1074">
        <v>1783.9140444435247</v>
      </c>
      <c r="C34" s="1074">
        <f t="shared" si="0"/>
        <v>3851.3971739240733</v>
      </c>
      <c r="D34" s="1074">
        <v>2351.2473938374546</v>
      </c>
      <c r="E34" s="1074">
        <v>98.96763634987714</v>
      </c>
      <c r="F34" s="1074">
        <v>112.12114373674197</v>
      </c>
      <c r="G34" s="1290">
        <v>0</v>
      </c>
      <c r="H34" s="1290">
        <v>0</v>
      </c>
      <c r="I34" s="1074">
        <v>293</v>
      </c>
      <c r="J34" s="1074"/>
      <c r="K34" s="1074">
        <v>1289.061</v>
      </c>
    </row>
    <row r="35" spans="1:11" ht="12.75">
      <c r="A35" s="1073" t="s">
        <v>226</v>
      </c>
      <c r="B35" s="1074">
        <v>5664.824406069032</v>
      </c>
      <c r="C35" s="1074">
        <f t="shared" si="0"/>
        <v>15972.406768700097</v>
      </c>
      <c r="D35" s="1074">
        <v>8865.03197245737</v>
      </c>
      <c r="E35" s="1074">
        <v>490.5248927600662</v>
      </c>
      <c r="F35" s="1074">
        <v>363.4609034826627</v>
      </c>
      <c r="G35" s="1290">
        <v>0</v>
      </c>
      <c r="H35" s="1290">
        <v>0</v>
      </c>
      <c r="I35" s="1074">
        <v>1369</v>
      </c>
      <c r="J35" s="1074"/>
      <c r="K35" s="1074">
        <v>6253.389</v>
      </c>
    </row>
    <row r="36" spans="1:11" ht="12.75">
      <c r="A36" s="1073" t="s">
        <v>2168</v>
      </c>
      <c r="B36" s="1074">
        <v>5733.194132387261</v>
      </c>
      <c r="C36" s="1074">
        <f t="shared" si="0"/>
        <v>12503.305029261192</v>
      </c>
      <c r="D36" s="1074">
        <v>6376.563598654943</v>
      </c>
      <c r="E36" s="1074">
        <v>213.9568027649012</v>
      </c>
      <c r="F36" s="1074">
        <v>365.9076278413478</v>
      </c>
      <c r="G36" s="1290">
        <v>0</v>
      </c>
      <c r="H36" s="1290">
        <v>0</v>
      </c>
      <c r="I36" s="1074">
        <v>1251</v>
      </c>
      <c r="J36" s="1074"/>
      <c r="K36" s="1074">
        <v>5546.877</v>
      </c>
    </row>
    <row r="37" spans="1:11" ht="12.75">
      <c r="A37" s="1073" t="s">
        <v>1655</v>
      </c>
      <c r="B37" s="1074">
        <v>6087.266323514273</v>
      </c>
      <c r="C37" s="1074">
        <f t="shared" si="0"/>
        <v>12419.355029341179</v>
      </c>
      <c r="D37" s="1074">
        <v>7437.305403759759</v>
      </c>
      <c r="E37" s="1074">
        <v>276.86846120430073</v>
      </c>
      <c r="F37" s="1074">
        <v>388.66216437711864</v>
      </c>
      <c r="G37" s="1290">
        <v>0</v>
      </c>
      <c r="H37" s="1290">
        <v>0</v>
      </c>
      <c r="I37" s="1074">
        <v>1021</v>
      </c>
      <c r="J37" s="1074"/>
      <c r="K37" s="1074">
        <v>4316.519</v>
      </c>
    </row>
    <row r="38" spans="1:11" ht="12.75">
      <c r="A38" s="1073" t="s">
        <v>227</v>
      </c>
      <c r="B38" s="1074">
        <v>1554.6550733880797</v>
      </c>
      <c r="C38" s="1074">
        <f t="shared" si="0"/>
        <v>4524.89906151253</v>
      </c>
      <c r="D38" s="1074">
        <v>2812.2122065006574</v>
      </c>
      <c r="E38" s="1074">
        <v>506.0381822671945</v>
      </c>
      <c r="F38" s="1074">
        <v>99.21467274467838</v>
      </c>
      <c r="G38" s="1290">
        <v>0</v>
      </c>
      <c r="H38" s="1290">
        <v>0</v>
      </c>
      <c r="I38" s="1074">
        <v>297</v>
      </c>
      <c r="J38" s="1074"/>
      <c r="K38" s="1074">
        <v>1107.434</v>
      </c>
    </row>
    <row r="39" spans="1:11" ht="12.75">
      <c r="A39" s="1073" t="s">
        <v>228</v>
      </c>
      <c r="B39" s="1074">
        <v>23870.808845864147</v>
      </c>
      <c r="C39" s="1074">
        <f t="shared" si="0"/>
        <v>55963.042972262185</v>
      </c>
      <c r="D39" s="1074">
        <v>28526.982651020484</v>
      </c>
      <c r="E39" s="1074">
        <v>1991.2948210908633</v>
      </c>
      <c r="F39" s="1074">
        <v>1434.881500150842</v>
      </c>
      <c r="G39" s="1290">
        <v>0</v>
      </c>
      <c r="H39" s="1290">
        <v>0</v>
      </c>
      <c r="I39" s="1074">
        <v>4155</v>
      </c>
      <c r="J39" s="1074"/>
      <c r="K39" s="1074">
        <v>24009.884</v>
      </c>
    </row>
    <row r="40" spans="1:11" ht="12.75">
      <c r="A40" s="1073" t="s">
        <v>229</v>
      </c>
      <c r="B40" s="1074">
        <v>1148.0623933412387</v>
      </c>
      <c r="C40" s="1074">
        <f t="shared" si="0"/>
        <v>2558.6674447109194</v>
      </c>
      <c r="D40" s="1074">
        <v>1288.1952597864547</v>
      </c>
      <c r="E40" s="1074">
        <v>52.28433797776299</v>
      </c>
      <c r="F40" s="1074">
        <v>71.2608469467018</v>
      </c>
      <c r="G40" s="1290">
        <v>0</v>
      </c>
      <c r="H40" s="1290">
        <v>0</v>
      </c>
      <c r="I40" s="1074">
        <v>211</v>
      </c>
      <c r="J40" s="1074"/>
      <c r="K40" s="1074">
        <v>1146.927</v>
      </c>
    </row>
    <row r="41" spans="1:11" ht="12.75">
      <c r="A41" s="1073" t="s">
        <v>1663</v>
      </c>
      <c r="B41" s="1074">
        <v>2627.269993544541</v>
      </c>
      <c r="C41" s="1074">
        <f t="shared" si="0"/>
        <v>11159.821565247506</v>
      </c>
      <c r="D41" s="1074">
        <v>8347.392694128344</v>
      </c>
      <c r="E41" s="1074">
        <v>300.7838297932745</v>
      </c>
      <c r="F41" s="1074">
        <v>171.39304132588705</v>
      </c>
      <c r="G41" s="1290">
        <v>0</v>
      </c>
      <c r="H41" s="1290">
        <v>0</v>
      </c>
      <c r="I41" s="1074">
        <v>654</v>
      </c>
      <c r="J41" s="1074"/>
      <c r="K41" s="1074">
        <v>2340.252</v>
      </c>
    </row>
    <row r="42" spans="1:11" ht="12.75">
      <c r="A42" s="1073" t="s">
        <v>230</v>
      </c>
      <c r="B42" s="1074">
        <v>2101.732304497689</v>
      </c>
      <c r="C42" s="1074">
        <f t="shared" si="0"/>
        <v>6707.772132493748</v>
      </c>
      <c r="D42" s="1074">
        <v>3900.322445825046</v>
      </c>
      <c r="E42" s="1074">
        <v>173.0221312361427</v>
      </c>
      <c r="F42" s="1074">
        <v>136.64955543255948</v>
      </c>
      <c r="G42" s="1290">
        <v>0</v>
      </c>
      <c r="H42" s="1290">
        <v>0</v>
      </c>
      <c r="I42" s="1074">
        <v>502</v>
      </c>
      <c r="J42" s="1074"/>
      <c r="K42" s="1074">
        <v>2497.778</v>
      </c>
    </row>
    <row r="43" spans="1:11" ht="12.75">
      <c r="A43" s="1073" t="s">
        <v>231</v>
      </c>
      <c r="B43" s="1074">
        <v>3099.6900366215427</v>
      </c>
      <c r="C43" s="1074">
        <f t="shared" si="0"/>
        <v>8994.83705863206</v>
      </c>
      <c r="D43" s="1074">
        <v>4874.454769041121</v>
      </c>
      <c r="E43" s="1074">
        <v>231.96764249885717</v>
      </c>
      <c r="F43" s="1074">
        <v>197.08364709207999</v>
      </c>
      <c r="G43" s="1290">
        <v>0</v>
      </c>
      <c r="H43" s="1290">
        <v>0</v>
      </c>
      <c r="I43" s="1074">
        <v>664</v>
      </c>
      <c r="J43" s="1074"/>
      <c r="K43" s="1074">
        <v>3691.331</v>
      </c>
    </row>
    <row r="44" spans="1:11" ht="12.75">
      <c r="A44" s="1073" t="s">
        <v>232</v>
      </c>
      <c r="B44" s="1074">
        <v>7589.305643707482</v>
      </c>
      <c r="C44" s="1074">
        <f t="shared" si="0"/>
        <v>14015.765103035044</v>
      </c>
      <c r="D44" s="1074">
        <v>9101.96375168017</v>
      </c>
      <c r="E44" s="1074">
        <v>566.2423424373947</v>
      </c>
      <c r="F44" s="1074">
        <v>481.0260089174789</v>
      </c>
      <c r="G44" s="1290">
        <v>0</v>
      </c>
      <c r="H44" s="1290">
        <v>0</v>
      </c>
      <c r="I44" s="1074">
        <v>1061</v>
      </c>
      <c r="J44" s="1074"/>
      <c r="K44" s="1074">
        <v>3866.533</v>
      </c>
    </row>
    <row r="45" spans="1:11" ht="12.75">
      <c r="A45" s="1073" t="s">
        <v>233</v>
      </c>
      <c r="B45" s="1074">
        <v>7489.96862258711</v>
      </c>
      <c r="C45" s="1074">
        <f t="shared" si="0"/>
        <v>25947.473479422562</v>
      </c>
      <c r="D45" s="1074">
        <v>11577.11709508955</v>
      </c>
      <c r="E45" s="1074">
        <v>1262.044453299758</v>
      </c>
      <c r="F45" s="1074">
        <v>477.7229310332541</v>
      </c>
      <c r="G45" s="1290">
        <v>0</v>
      </c>
      <c r="H45" s="1290">
        <v>0</v>
      </c>
      <c r="I45" s="1074">
        <v>2179</v>
      </c>
      <c r="J45" s="1074"/>
      <c r="K45" s="1074">
        <v>12630.589</v>
      </c>
    </row>
    <row r="46" spans="1:11" ht="12.75">
      <c r="A46" s="1073" t="s">
        <v>1671</v>
      </c>
      <c r="B46" s="1074">
        <v>10365.256152760277</v>
      </c>
      <c r="C46" s="1074">
        <f t="shared" si="0"/>
        <v>18754.737968300917</v>
      </c>
      <c r="D46" s="1074">
        <v>12073.139959403028</v>
      </c>
      <c r="E46" s="1074">
        <v>642.6707052879026</v>
      </c>
      <c r="F46" s="1074">
        <v>641.9593036099874</v>
      </c>
      <c r="G46" s="1290">
        <v>0</v>
      </c>
      <c r="H46" s="1290">
        <v>0</v>
      </c>
      <c r="I46" s="1074">
        <v>1608</v>
      </c>
      <c r="J46" s="1074"/>
      <c r="K46" s="1074">
        <v>5396.968</v>
      </c>
    </row>
    <row r="47" spans="1:11" ht="12.75">
      <c r="A47" s="1073" t="s">
        <v>1160</v>
      </c>
      <c r="B47" s="1074">
        <v>35212.27233259465</v>
      </c>
      <c r="C47" s="1074">
        <f t="shared" si="0"/>
        <v>174642.68021031097</v>
      </c>
      <c r="D47" s="1074">
        <v>84335.89942838174</v>
      </c>
      <c r="E47" s="1074">
        <v>8304.588357219398</v>
      </c>
      <c r="F47" s="1074">
        <v>2182.9063047098257</v>
      </c>
      <c r="G47" s="1290">
        <v>1528.14973</v>
      </c>
      <c r="H47" s="1290">
        <v>15073.15079</v>
      </c>
      <c r="I47" s="1074">
        <v>10839</v>
      </c>
      <c r="J47" s="1074"/>
      <c r="K47" s="1074">
        <v>63217.9856</v>
      </c>
    </row>
    <row r="48" spans="1:11" ht="12.75">
      <c r="A48" s="1073" t="s">
        <v>234</v>
      </c>
      <c r="B48" s="1074">
        <v>1526.2260705763522</v>
      </c>
      <c r="C48" s="1074">
        <f t="shared" si="0"/>
        <v>5361.102737626175</v>
      </c>
      <c r="D48" s="1074">
        <v>2783.2647267628463</v>
      </c>
      <c r="E48" s="1074">
        <v>41.352488920013045</v>
      </c>
      <c r="F48" s="1074">
        <v>99.88752194331676</v>
      </c>
      <c r="G48" s="1290">
        <v>0</v>
      </c>
      <c r="H48" s="1290">
        <v>0</v>
      </c>
      <c r="I48" s="1074">
        <v>320</v>
      </c>
      <c r="J48" s="1074"/>
      <c r="K48" s="1074">
        <v>2436.598</v>
      </c>
    </row>
    <row r="49" spans="1:11" ht="12.75">
      <c r="A49" s="1073" t="s">
        <v>235</v>
      </c>
      <c r="B49" s="1074">
        <v>23475.35749999132</v>
      </c>
      <c r="C49" s="1074">
        <f t="shared" si="0"/>
        <v>39688.09608256498</v>
      </c>
      <c r="D49" s="1074">
        <v>23204.10326339012</v>
      </c>
      <c r="E49" s="1074">
        <v>1209.305920794686</v>
      </c>
      <c r="F49" s="1074">
        <v>1501.2488983801736</v>
      </c>
      <c r="G49" s="1290">
        <v>0</v>
      </c>
      <c r="H49" s="1290">
        <v>0</v>
      </c>
      <c r="I49" s="1074">
        <v>3152</v>
      </c>
      <c r="J49" s="1074"/>
      <c r="K49" s="1074">
        <v>13773.438</v>
      </c>
    </row>
    <row r="50" spans="1:11" ht="12.75">
      <c r="A50" s="1073" t="s">
        <v>1682</v>
      </c>
      <c r="B50" s="1074">
        <v>11549.652575807668</v>
      </c>
      <c r="C50" s="1074">
        <f t="shared" si="0"/>
        <v>41237.48472215693</v>
      </c>
      <c r="D50" s="1074">
        <v>23995.38738245547</v>
      </c>
      <c r="E50" s="1074">
        <v>2433.3237947565567</v>
      </c>
      <c r="F50" s="1074">
        <v>737.0145449449012</v>
      </c>
      <c r="G50" s="1290">
        <v>0</v>
      </c>
      <c r="H50" s="1290">
        <v>0</v>
      </c>
      <c r="I50" s="1074">
        <v>3177</v>
      </c>
      <c r="J50" s="1074"/>
      <c r="K50" s="1074">
        <v>14071.759</v>
      </c>
    </row>
    <row r="51" spans="1:11" ht="12.75">
      <c r="A51" s="1073" t="s">
        <v>870</v>
      </c>
      <c r="B51" s="1074">
        <v>2414.6647474527495</v>
      </c>
      <c r="C51" s="1074">
        <f t="shared" si="0"/>
        <v>6044.443466107518</v>
      </c>
      <c r="D51" s="1074">
        <v>3683.6083238117067</v>
      </c>
      <c r="E51" s="1074">
        <v>94.34774007095542</v>
      </c>
      <c r="F51" s="1074">
        <v>158.42540222485633</v>
      </c>
      <c r="G51" s="1290">
        <v>0</v>
      </c>
      <c r="H51" s="1290">
        <v>0</v>
      </c>
      <c r="I51" s="1074">
        <v>504</v>
      </c>
      <c r="J51" s="1074"/>
      <c r="K51" s="1074">
        <v>2108.062</v>
      </c>
    </row>
    <row r="52" spans="1:11" ht="12.75">
      <c r="A52" s="1073" t="s">
        <v>236</v>
      </c>
      <c r="B52" s="1074">
        <v>2298.8298084838775</v>
      </c>
      <c r="C52" s="1074">
        <f t="shared" si="0"/>
        <v>7123.5316614912645</v>
      </c>
      <c r="D52" s="1074">
        <v>4200.567974467391</v>
      </c>
      <c r="E52" s="1074">
        <v>253.9061735799549</v>
      </c>
      <c r="F52" s="1074">
        <v>149.00551344391891</v>
      </c>
      <c r="G52" s="1290">
        <v>0</v>
      </c>
      <c r="H52" s="1290">
        <v>0</v>
      </c>
      <c r="I52" s="1074">
        <v>516</v>
      </c>
      <c r="J52" s="1074"/>
      <c r="K52" s="1074">
        <v>2520.052</v>
      </c>
    </row>
    <row r="53" spans="1:11" ht="12.75">
      <c r="A53" s="1073" t="s">
        <v>1115</v>
      </c>
      <c r="B53" s="1074">
        <v>16549.1933668265</v>
      </c>
      <c r="C53" s="1074">
        <f t="shared" si="0"/>
        <v>24656.1220145502</v>
      </c>
      <c r="D53" s="1074">
        <v>13324.154217310712</v>
      </c>
      <c r="E53" s="1074">
        <v>884.9216444759952</v>
      </c>
      <c r="F53" s="1074">
        <v>1024.321152763492</v>
      </c>
      <c r="G53" s="1290">
        <v>0</v>
      </c>
      <c r="H53" s="1290">
        <v>0</v>
      </c>
      <c r="I53" s="1074">
        <v>2705</v>
      </c>
      <c r="J53" s="1074"/>
      <c r="K53" s="1074">
        <v>9422.725</v>
      </c>
    </row>
    <row r="54" spans="1:11" ht="7.5" customHeight="1">
      <c r="A54" s="1073"/>
      <c r="B54" s="1074"/>
      <c r="C54" s="1074"/>
      <c r="D54" s="1074"/>
      <c r="E54" s="1074"/>
      <c r="F54" s="1074"/>
      <c r="G54" s="1290"/>
      <c r="H54" s="1290"/>
      <c r="I54" s="1074"/>
      <c r="J54" s="1074"/>
      <c r="K54" s="1074"/>
    </row>
    <row r="55" spans="1:11" ht="12.75">
      <c r="A55" s="1288" t="s">
        <v>1121</v>
      </c>
      <c r="B55" s="1074">
        <f aca="true" t="shared" si="1" ref="B55:I55">SUM(B8:B53)</f>
        <v>411649.8946843376</v>
      </c>
      <c r="C55" s="1074">
        <f t="shared" si="1"/>
        <v>1049545.0213231426</v>
      </c>
      <c r="D55" s="1074">
        <f t="shared" si="1"/>
        <v>545158.0318073579</v>
      </c>
      <c r="E55" s="1074">
        <f t="shared" si="1"/>
        <v>40530.4124157848</v>
      </c>
      <c r="F55" s="1074">
        <f t="shared" si="1"/>
        <v>25749.999999999996</v>
      </c>
      <c r="G55" s="1290">
        <f t="shared" si="1"/>
        <v>2031.15193</v>
      </c>
      <c r="H55" s="1290">
        <f t="shared" si="1"/>
        <v>15989.82149</v>
      </c>
      <c r="I55" s="1074">
        <f t="shared" si="1"/>
        <v>85441</v>
      </c>
      <c r="J55" s="1074"/>
      <c r="K55" s="1074">
        <f>SUM(K8:K53)</f>
        <v>420085.60368</v>
      </c>
    </row>
    <row r="56" spans="1:8" ht="18" customHeight="1">
      <c r="A56" s="1073"/>
      <c r="B56" s="1074"/>
      <c r="C56" s="1074"/>
      <c r="D56" s="1074"/>
      <c r="E56" s="1074"/>
      <c r="F56" s="1074"/>
      <c r="G56" s="1290"/>
      <c r="H56" s="1074"/>
    </row>
    <row r="57" spans="1:8" ht="12.75">
      <c r="A57" s="1075" t="s">
        <v>238</v>
      </c>
      <c r="B57" s="1074"/>
      <c r="C57" s="1074"/>
      <c r="D57" s="1074"/>
      <c r="E57" s="1074"/>
      <c r="F57" s="1074"/>
      <c r="G57" s="1290"/>
      <c r="H57" s="1074"/>
    </row>
    <row r="58" spans="1:8" ht="7.5" customHeight="1">
      <c r="A58" s="1073"/>
      <c r="B58" s="1074"/>
      <c r="C58" s="1074"/>
      <c r="D58" s="1074"/>
      <c r="E58" s="1074"/>
      <c r="F58" s="1074"/>
      <c r="G58" s="1290"/>
      <c r="H58" s="1074"/>
    </row>
    <row r="59" spans="1:11" ht="12.75">
      <c r="A59" s="1073" t="s">
        <v>881</v>
      </c>
      <c r="B59" s="1074">
        <v>87121</v>
      </c>
      <c r="C59" s="1074">
        <f aca="true" t="shared" si="2" ref="C59:C64">SUM(D59:H59)+K59</f>
        <v>200091.97737364043</v>
      </c>
      <c r="D59" s="1074">
        <v>100162.59747356435</v>
      </c>
      <c r="E59" s="1074">
        <v>8491.546411411702</v>
      </c>
      <c r="F59" s="1074">
        <v>5332.024058664373</v>
      </c>
      <c r="G59" s="1290">
        <v>398.42334999999997</v>
      </c>
      <c r="H59" s="1290">
        <v>0</v>
      </c>
      <c r="I59" s="1074">
        <v>17705</v>
      </c>
      <c r="J59" s="1074"/>
      <c r="K59" s="1074">
        <v>85707.38608</v>
      </c>
    </row>
    <row r="60" spans="1:11" ht="12.75">
      <c r="A60" s="1073" t="s">
        <v>882</v>
      </c>
      <c r="B60" s="1074">
        <v>75684</v>
      </c>
      <c r="C60" s="1074">
        <f t="shared" si="2"/>
        <v>210376.1032833705</v>
      </c>
      <c r="D60" s="1074">
        <v>116349.11603348717</v>
      </c>
      <c r="E60" s="1074">
        <v>10372.3961943409</v>
      </c>
      <c r="F60" s="1074">
        <v>4628.590805542424</v>
      </c>
      <c r="G60" s="1290">
        <v>1406.3620700000001</v>
      </c>
      <c r="H60" s="1290">
        <v>518.1905800000001</v>
      </c>
      <c r="I60" s="1074">
        <v>15166</v>
      </c>
      <c r="J60" s="1074"/>
      <c r="K60" s="1074">
        <v>77101.4476</v>
      </c>
    </row>
    <row r="61" spans="1:11" ht="12.75">
      <c r="A61" s="1073" t="s">
        <v>883</v>
      </c>
      <c r="B61" s="1074">
        <v>65704</v>
      </c>
      <c r="C61" s="1074">
        <f t="shared" si="2"/>
        <v>153606.65337311412</v>
      </c>
      <c r="D61" s="1074">
        <v>82211.0964872374</v>
      </c>
      <c r="E61" s="1074">
        <v>4378.629324030425</v>
      </c>
      <c r="F61" s="1074">
        <v>4172.9495618463025</v>
      </c>
      <c r="G61" s="1290">
        <v>0</v>
      </c>
      <c r="H61" s="1290">
        <v>0</v>
      </c>
      <c r="I61" s="1074">
        <v>12888</v>
      </c>
      <c r="J61" s="1074"/>
      <c r="K61" s="1074">
        <v>62843.978</v>
      </c>
    </row>
    <row r="62" spans="1:11" ht="12.75">
      <c r="A62" s="1073" t="s">
        <v>884</v>
      </c>
      <c r="B62" s="1074">
        <v>62029</v>
      </c>
      <c r="C62" s="1074">
        <f t="shared" si="2"/>
        <v>99485.17461605396</v>
      </c>
      <c r="D62" s="1074">
        <v>58368.08435011341</v>
      </c>
      <c r="E62" s="1074">
        <v>3552.6160088753554</v>
      </c>
      <c r="F62" s="1074">
        <v>3947.973257065214</v>
      </c>
      <c r="G62" s="1290">
        <v>0</v>
      </c>
      <c r="H62" s="1290">
        <v>0</v>
      </c>
      <c r="I62" s="1074">
        <v>8822</v>
      </c>
      <c r="J62" s="1074"/>
      <c r="K62" s="1074">
        <v>33616.501</v>
      </c>
    </row>
    <row r="63" spans="1:11" ht="12.75">
      <c r="A63" s="1073" t="s">
        <v>885</v>
      </c>
      <c r="B63" s="1074">
        <v>61721</v>
      </c>
      <c r="C63" s="1074">
        <f t="shared" si="2"/>
        <v>147270.71448238986</v>
      </c>
      <c r="D63" s="1074">
        <v>81446.4931831895</v>
      </c>
      <c r="E63" s="1074">
        <v>5028.364375946746</v>
      </c>
      <c r="F63" s="1074">
        <v>3926.7479232536207</v>
      </c>
      <c r="G63" s="1290">
        <v>0</v>
      </c>
      <c r="H63" s="1290">
        <v>0</v>
      </c>
      <c r="I63" s="1074">
        <v>12611</v>
      </c>
      <c r="J63" s="1074"/>
      <c r="K63" s="1074">
        <v>56869.109</v>
      </c>
    </row>
    <row r="64" spans="1:11" ht="12.75">
      <c r="A64" s="1073" t="s">
        <v>973</v>
      </c>
      <c r="B64" s="1074">
        <v>59391</v>
      </c>
      <c r="C64" s="1074">
        <f t="shared" si="2"/>
        <v>238714.39819457388</v>
      </c>
      <c r="D64" s="1074">
        <v>106620.64427976613</v>
      </c>
      <c r="E64" s="1074">
        <v>8706.860101179675</v>
      </c>
      <c r="F64" s="1074">
        <v>3741.714393628065</v>
      </c>
      <c r="G64" s="1290">
        <v>226.36651</v>
      </c>
      <c r="H64" s="1290">
        <v>15471.630909999998</v>
      </c>
      <c r="I64" s="1074">
        <v>18249</v>
      </c>
      <c r="J64" s="1074"/>
      <c r="K64" s="1074">
        <v>103947.182</v>
      </c>
    </row>
    <row r="65" spans="1:11" ht="8.25" customHeight="1">
      <c r="A65" s="1073"/>
      <c r="B65" s="1074"/>
      <c r="C65" s="1074"/>
      <c r="D65" s="1074"/>
      <c r="E65" s="1074"/>
      <c r="F65" s="1074"/>
      <c r="G65" s="1074"/>
      <c r="H65" s="1074"/>
      <c r="I65" s="1074"/>
      <c r="J65" s="1074"/>
      <c r="K65" s="1074"/>
    </row>
    <row r="66" spans="1:11" ht="12.75">
      <c r="A66" s="1073" t="s">
        <v>239</v>
      </c>
      <c r="B66" s="1074">
        <f aca="true" t="shared" si="3" ref="B66:I66">SUM(B59:B65)</f>
        <v>411650</v>
      </c>
      <c r="C66" s="1074">
        <f t="shared" si="3"/>
        <v>1049545.0213231426</v>
      </c>
      <c r="D66" s="1074">
        <f t="shared" si="3"/>
        <v>545158.0318073579</v>
      </c>
      <c r="E66" s="1074">
        <f t="shared" si="3"/>
        <v>40530.4124157848</v>
      </c>
      <c r="F66" s="1074">
        <f t="shared" si="3"/>
        <v>25750</v>
      </c>
      <c r="G66" s="1074">
        <f t="shared" si="3"/>
        <v>2031.1519300000002</v>
      </c>
      <c r="H66" s="1074">
        <f t="shared" si="3"/>
        <v>15989.821489999998</v>
      </c>
      <c r="I66" s="1074">
        <f t="shared" si="3"/>
        <v>85441</v>
      </c>
      <c r="J66" s="1074"/>
      <c r="K66" s="1074">
        <f>SUM(K59:K65)</f>
        <v>420085.60367999994</v>
      </c>
    </row>
    <row r="67" spans="1:8" ht="33" customHeight="1">
      <c r="A67" s="1073"/>
      <c r="B67" s="1074"/>
      <c r="C67" s="1074"/>
      <c r="D67" s="1074"/>
      <c r="E67" s="1074"/>
      <c r="F67" s="1074"/>
      <c r="G67" s="1074"/>
      <c r="H67" s="1074"/>
    </row>
    <row r="68" spans="1:11" ht="12.75">
      <c r="A68" s="1058" t="s">
        <v>887</v>
      </c>
      <c r="B68" s="1074"/>
      <c r="C68" s="1074"/>
      <c r="D68" s="1074"/>
      <c r="E68" s="1074"/>
      <c r="F68" s="1074"/>
      <c r="G68" s="1074"/>
      <c r="H68" s="1074"/>
      <c r="I68" s="1074"/>
      <c r="J68" s="1074"/>
      <c r="K68" s="1074"/>
    </row>
    <row r="69" spans="1:8" ht="14.25">
      <c r="A69" s="1310" t="s">
        <v>398</v>
      </c>
      <c r="B69" s="1076"/>
      <c r="D69" s="1074"/>
      <c r="E69" s="1074"/>
      <c r="F69" s="1074"/>
      <c r="G69" s="1074"/>
      <c r="H69" s="1058"/>
    </row>
    <row r="70" spans="1:8" ht="12.75">
      <c r="A70" s="1256" t="s">
        <v>391</v>
      </c>
      <c r="B70" s="1076"/>
      <c r="D70" s="1074"/>
      <c r="E70" s="1074"/>
      <c r="F70" s="1074"/>
      <c r="G70" s="1074"/>
      <c r="H70" s="1058"/>
    </row>
    <row r="71" spans="1:8" ht="12.75">
      <c r="A71" s="1256" t="s">
        <v>392</v>
      </c>
      <c r="B71" s="1076"/>
      <c r="H71" s="1058"/>
    </row>
    <row r="72" ht="12.75">
      <c r="A72" s="1256" t="s">
        <v>393</v>
      </c>
    </row>
    <row r="73" ht="12.75">
      <c r="A73" s="1256" t="s">
        <v>889</v>
      </c>
    </row>
  </sheetData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1">
      <selection activeCell="B6" sqref="B6"/>
    </sheetView>
  </sheetViews>
  <sheetFormatPr defaultColWidth="9.140625" defaultRowHeight="12.75"/>
  <cols>
    <col min="1" max="1" width="20.00390625" style="1034" customWidth="1"/>
    <col min="2" max="2" width="10.7109375" style="1053" customWidth="1"/>
    <col min="3" max="3" width="13.140625" style="1051" customWidth="1"/>
    <col min="4" max="4" width="11.8515625" style="1051" customWidth="1"/>
    <col min="5" max="5" width="13.28125" style="1051" customWidth="1"/>
    <col min="6" max="6" width="11.8515625" style="1051" customWidth="1"/>
    <col min="7" max="7" width="10.28125" style="1051" customWidth="1"/>
    <col min="8" max="8" width="12.421875" style="1051" customWidth="1"/>
    <col min="9" max="9" width="11.7109375" style="1034" customWidth="1"/>
    <col min="10" max="10" width="1.7109375" style="1034" customWidth="1"/>
    <col min="11" max="11" width="12.140625" style="1034" customWidth="1"/>
    <col min="12" max="16384" width="9.140625" style="1034" customWidth="1"/>
  </cols>
  <sheetData>
    <row r="1" spans="1:11" ht="12.75">
      <c r="A1" s="1304" t="s">
        <v>237</v>
      </c>
      <c r="B1" s="1031"/>
      <c r="C1" s="1032"/>
      <c r="D1" s="1032"/>
      <c r="E1" s="1032"/>
      <c r="F1" s="1032"/>
      <c r="G1" s="1032"/>
      <c r="H1" s="1032"/>
      <c r="I1" s="1033"/>
      <c r="J1" s="1033"/>
      <c r="K1" s="1033"/>
    </row>
    <row r="2" spans="1:11" ht="12.75">
      <c r="A2" s="1030" t="s">
        <v>162</v>
      </c>
      <c r="B2" s="1031"/>
      <c r="C2" s="1032"/>
      <c r="D2" s="1032"/>
      <c r="E2" s="1032"/>
      <c r="F2" s="1032"/>
      <c r="G2" s="1032"/>
      <c r="H2" s="1032"/>
      <c r="I2" s="1033"/>
      <c r="J2" s="1033"/>
      <c r="K2" s="1033"/>
    </row>
    <row r="3" spans="1:11" ht="13.5" thickBot="1">
      <c r="A3" s="636" t="s">
        <v>150</v>
      </c>
      <c r="B3" s="1031"/>
      <c r="C3" s="1035"/>
      <c r="D3" s="1035"/>
      <c r="E3" s="1035"/>
      <c r="F3" s="1035"/>
      <c r="G3" s="1035"/>
      <c r="H3" s="1035"/>
      <c r="I3" s="1033"/>
      <c r="J3" s="1033"/>
      <c r="K3" s="1033"/>
    </row>
    <row r="4" spans="2:11" ht="13.5" thickBot="1">
      <c r="B4" s="1036"/>
      <c r="C4" s="1037"/>
      <c r="D4" s="1037"/>
      <c r="E4" s="1037"/>
      <c r="F4" s="1037" t="s">
        <v>774</v>
      </c>
      <c r="G4" s="1037"/>
      <c r="H4" s="1037"/>
      <c r="I4" s="1285" t="s">
        <v>1120</v>
      </c>
      <c r="J4" s="627"/>
      <c r="K4" s="1286"/>
    </row>
    <row r="5" spans="1:11" ht="12.75">
      <c r="A5" s="1038"/>
      <c r="B5" s="1037" t="s">
        <v>775</v>
      </c>
      <c r="C5" s="1037" t="s">
        <v>776</v>
      </c>
      <c r="D5" s="1037" t="s">
        <v>777</v>
      </c>
      <c r="E5" s="1037" t="s">
        <v>778</v>
      </c>
      <c r="F5" s="1037" t="s">
        <v>779</v>
      </c>
      <c r="G5" s="1037"/>
      <c r="H5" s="1037"/>
      <c r="I5" s="1039" t="s">
        <v>780</v>
      </c>
      <c r="J5" s="1040"/>
      <c r="K5" s="1041" t="s">
        <v>781</v>
      </c>
    </row>
    <row r="6" spans="1:11" ht="15" thickBot="1">
      <c r="A6" s="1038" t="s">
        <v>978</v>
      </c>
      <c r="B6" s="553" t="s">
        <v>399</v>
      </c>
      <c r="C6" s="1042" t="s">
        <v>783</v>
      </c>
      <c r="D6" s="1042" t="s">
        <v>784</v>
      </c>
      <c r="E6" s="1042" t="s">
        <v>785</v>
      </c>
      <c r="F6" s="1042" t="s">
        <v>786</v>
      </c>
      <c r="G6" s="1042" t="s">
        <v>787</v>
      </c>
      <c r="H6" s="1042" t="s">
        <v>788</v>
      </c>
      <c r="I6" s="1043" t="s">
        <v>789</v>
      </c>
      <c r="J6" s="1044"/>
      <c r="K6" s="1045" t="s">
        <v>790</v>
      </c>
    </row>
    <row r="7" spans="1:8" ht="6.75" customHeight="1">
      <c r="A7" s="1046"/>
      <c r="B7" s="1031"/>
      <c r="C7" s="1047"/>
      <c r="D7" s="1047"/>
      <c r="E7" s="1047"/>
      <c r="F7" s="1048"/>
      <c r="G7" s="1048"/>
      <c r="H7" s="1034"/>
    </row>
    <row r="8" spans="1:11" ht="12.75">
      <c r="A8" s="1049" t="s">
        <v>163</v>
      </c>
      <c r="B8" s="1280">
        <v>300.667549510663</v>
      </c>
      <c r="C8" s="1050">
        <f aca="true" t="shared" si="0" ref="C8:C39">SUM(D8:H8)+K8</f>
        <v>759.5581925838666</v>
      </c>
      <c r="D8" s="1050">
        <v>330.20063650445013</v>
      </c>
      <c r="E8" s="1050">
        <v>15.643873831715855</v>
      </c>
      <c r="F8" s="1050">
        <v>24.705682247700643</v>
      </c>
      <c r="G8" s="1290">
        <v>0</v>
      </c>
      <c r="H8" s="1290">
        <v>0</v>
      </c>
      <c r="I8" s="1050">
        <v>90</v>
      </c>
      <c r="J8" s="1050"/>
      <c r="K8" s="1050">
        <v>389.008</v>
      </c>
    </row>
    <row r="9" spans="1:11" ht="12.75">
      <c r="A9" s="1049" t="s">
        <v>164</v>
      </c>
      <c r="B9" s="1280">
        <v>1925.2545432212505</v>
      </c>
      <c r="C9" s="1050">
        <f t="shared" si="0"/>
        <v>3954.0025166890437</v>
      </c>
      <c r="D9" s="1050">
        <v>1865.9008504289313</v>
      </c>
      <c r="E9" s="1050">
        <v>96.60553510224378</v>
      </c>
      <c r="F9" s="1050">
        <v>157.70713115786822</v>
      </c>
      <c r="G9" s="1290">
        <v>0</v>
      </c>
      <c r="H9" s="1290">
        <v>0</v>
      </c>
      <c r="I9" s="1050">
        <v>528</v>
      </c>
      <c r="J9" s="1050"/>
      <c r="K9" s="1050">
        <v>1833.789</v>
      </c>
    </row>
    <row r="10" spans="1:11" ht="12.75">
      <c r="A10" s="1049" t="s">
        <v>165</v>
      </c>
      <c r="B10" s="1280">
        <v>233.32747072410945</v>
      </c>
      <c r="C10" s="1050">
        <f t="shared" si="0"/>
        <v>1399.9753054955936</v>
      </c>
      <c r="D10" s="1050">
        <v>625.4760110081537</v>
      </c>
      <c r="E10" s="1050">
        <v>24.934787746857786</v>
      </c>
      <c r="F10" s="1050">
        <v>18.794506740582083</v>
      </c>
      <c r="G10" s="1290">
        <v>0</v>
      </c>
      <c r="H10" s="1290">
        <v>0</v>
      </c>
      <c r="I10" s="1050">
        <v>137</v>
      </c>
      <c r="J10" s="1050"/>
      <c r="K10" s="1050">
        <v>730.77</v>
      </c>
    </row>
    <row r="11" spans="1:11" ht="12.75">
      <c r="A11" s="1049" t="s">
        <v>166</v>
      </c>
      <c r="B11" s="1280">
        <v>802.3870993393507</v>
      </c>
      <c r="C11" s="1050">
        <f t="shared" si="0"/>
        <v>1934.1185145740565</v>
      </c>
      <c r="D11" s="1050">
        <v>1029.7769178874053</v>
      </c>
      <c r="E11" s="1050">
        <v>15.485528902853797</v>
      </c>
      <c r="F11" s="1050">
        <v>65.32606778379741</v>
      </c>
      <c r="G11" s="1290">
        <v>0</v>
      </c>
      <c r="H11" s="1290">
        <v>0</v>
      </c>
      <c r="I11" s="1050">
        <v>254</v>
      </c>
      <c r="J11" s="1050"/>
      <c r="K11" s="1050">
        <v>823.53</v>
      </c>
    </row>
    <row r="12" spans="1:11" ht="12.75">
      <c r="A12" s="1049" t="s">
        <v>167</v>
      </c>
      <c r="B12" s="1280">
        <v>2356.678300558601</v>
      </c>
      <c r="C12" s="1050">
        <f t="shared" si="0"/>
        <v>5710.104531557203</v>
      </c>
      <c r="D12" s="1050">
        <v>2428.9598504463597</v>
      </c>
      <c r="E12" s="1050">
        <v>540.4816705274993</v>
      </c>
      <c r="F12" s="1050">
        <v>175.66801058334383</v>
      </c>
      <c r="G12" s="1290">
        <v>0</v>
      </c>
      <c r="H12" s="1290">
        <v>0</v>
      </c>
      <c r="I12" s="1050">
        <v>621</v>
      </c>
      <c r="J12" s="1050"/>
      <c r="K12" s="1050">
        <v>2564.995</v>
      </c>
    </row>
    <row r="13" spans="1:11" ht="12.75">
      <c r="A13" s="1049" t="s">
        <v>897</v>
      </c>
      <c r="B13" s="1280">
        <v>3352.302011210575</v>
      </c>
      <c r="C13" s="1050">
        <f t="shared" si="0"/>
        <v>7655.0550581066655</v>
      </c>
      <c r="D13" s="1050">
        <v>3216.6227042273717</v>
      </c>
      <c r="E13" s="1050">
        <v>217.0273577850522</v>
      </c>
      <c r="F13" s="1050">
        <v>264.5629960942421</v>
      </c>
      <c r="G13" s="1290">
        <v>0</v>
      </c>
      <c r="H13" s="1290">
        <v>0</v>
      </c>
      <c r="I13" s="1050">
        <v>1337</v>
      </c>
      <c r="J13" s="1050"/>
      <c r="K13" s="1050">
        <v>3956.842</v>
      </c>
    </row>
    <row r="14" spans="1:11" ht="12.75">
      <c r="A14" s="1049" t="s">
        <v>168</v>
      </c>
      <c r="B14" s="1280">
        <v>464.8139324733851</v>
      </c>
      <c r="C14" s="1050">
        <f t="shared" si="0"/>
        <v>1153.508790522235</v>
      </c>
      <c r="D14" s="1050">
        <v>449.5913792459589</v>
      </c>
      <c r="E14" s="1050">
        <v>0.4508291923652239</v>
      </c>
      <c r="F14" s="1050">
        <v>37.7405820839108</v>
      </c>
      <c r="G14" s="1290">
        <v>0</v>
      </c>
      <c r="H14" s="1290">
        <v>0</v>
      </c>
      <c r="I14" s="1050">
        <v>141</v>
      </c>
      <c r="J14" s="1050"/>
      <c r="K14" s="1050">
        <v>665.726</v>
      </c>
    </row>
    <row r="15" spans="1:11" ht="12.75">
      <c r="A15" s="1049" t="s">
        <v>2146</v>
      </c>
      <c r="B15" s="1280">
        <v>187.87943752924986</v>
      </c>
      <c r="C15" s="1050">
        <f t="shared" si="0"/>
        <v>217.42408496767712</v>
      </c>
      <c r="D15" s="1050">
        <v>129.9037527669509</v>
      </c>
      <c r="E15" s="1050">
        <v>0.03933409060904638</v>
      </c>
      <c r="F15" s="1050">
        <v>11.594998110117173</v>
      </c>
      <c r="G15" s="1290">
        <v>0</v>
      </c>
      <c r="H15" s="1290">
        <v>0</v>
      </c>
      <c r="I15" s="1050">
        <v>16</v>
      </c>
      <c r="J15" s="1050"/>
      <c r="K15" s="1050">
        <v>75.886</v>
      </c>
    </row>
    <row r="16" spans="1:11" ht="12.75">
      <c r="A16" s="1049" t="s">
        <v>1553</v>
      </c>
      <c r="B16" s="1280">
        <v>960.5823660174557</v>
      </c>
      <c r="C16" s="1050">
        <f t="shared" si="0"/>
        <v>5882.509361610303</v>
      </c>
      <c r="D16" s="1050">
        <v>2048.591352812315</v>
      </c>
      <c r="E16" s="1050">
        <v>139.8921975342864</v>
      </c>
      <c r="F16" s="1050">
        <v>75.25381126370166</v>
      </c>
      <c r="G16" s="1290">
        <v>0</v>
      </c>
      <c r="H16" s="1290">
        <v>0</v>
      </c>
      <c r="I16" s="1050">
        <v>573</v>
      </c>
      <c r="J16" s="1050"/>
      <c r="K16" s="1050">
        <v>3618.772</v>
      </c>
    </row>
    <row r="17" spans="1:11" ht="12.75">
      <c r="A17" s="1049" t="s">
        <v>169</v>
      </c>
      <c r="B17" s="1280">
        <v>156.48445361128262</v>
      </c>
      <c r="C17" s="1050">
        <f t="shared" si="0"/>
        <v>306.8251335771581</v>
      </c>
      <c r="D17" s="1050">
        <v>121.29796574467998</v>
      </c>
      <c r="E17" s="1050">
        <v>0.9641895031345727</v>
      </c>
      <c r="F17" s="1050">
        <v>12.655978329343581</v>
      </c>
      <c r="G17" s="1290">
        <v>0</v>
      </c>
      <c r="H17" s="1290">
        <v>0</v>
      </c>
      <c r="I17" s="1050">
        <v>87</v>
      </c>
      <c r="J17" s="1050"/>
      <c r="K17" s="1050">
        <v>171.907</v>
      </c>
    </row>
    <row r="18" spans="1:11" ht="12.75">
      <c r="A18" s="1049" t="s">
        <v>170</v>
      </c>
      <c r="B18" s="1280">
        <v>801.8058262606557</v>
      </c>
      <c r="C18" s="1050">
        <f t="shared" si="0"/>
        <v>2063.2662356777296</v>
      </c>
      <c r="D18" s="1050">
        <v>1121.8024524432856</v>
      </c>
      <c r="E18" s="1050">
        <v>12.240970710820408</v>
      </c>
      <c r="F18" s="1050">
        <v>67.52381252362353</v>
      </c>
      <c r="G18" s="1290">
        <v>0</v>
      </c>
      <c r="H18" s="1290">
        <v>0</v>
      </c>
      <c r="I18" s="1050">
        <v>242</v>
      </c>
      <c r="J18" s="1050"/>
      <c r="K18" s="1050">
        <v>861.699</v>
      </c>
    </row>
    <row r="19" spans="1:11" ht="12.75">
      <c r="A19" s="1049" t="s">
        <v>1924</v>
      </c>
      <c r="B19" s="1280">
        <v>333.77575805323517</v>
      </c>
      <c r="C19" s="1050">
        <f t="shared" si="0"/>
        <v>1371.7035414244506</v>
      </c>
      <c r="D19" s="1050">
        <v>633.0694715956203</v>
      </c>
      <c r="E19" s="1050">
        <v>4.358015526197164</v>
      </c>
      <c r="F19" s="1050">
        <v>27.737054302633236</v>
      </c>
      <c r="G19" s="1290">
        <v>0</v>
      </c>
      <c r="H19" s="1290">
        <v>0</v>
      </c>
      <c r="I19" s="1050">
        <v>120</v>
      </c>
      <c r="J19" s="1050"/>
      <c r="K19" s="1050">
        <v>706.539</v>
      </c>
    </row>
    <row r="20" spans="1:11" ht="12.75">
      <c r="A20" s="1049" t="s">
        <v>810</v>
      </c>
      <c r="B20" s="1280">
        <v>1044.4106091653057</v>
      </c>
      <c r="C20" s="1050">
        <f t="shared" si="0"/>
        <v>2339.1103529043803</v>
      </c>
      <c r="D20" s="1050">
        <v>1226.3200952046502</v>
      </c>
      <c r="E20" s="1050">
        <v>206.83881975088332</v>
      </c>
      <c r="F20" s="1050">
        <v>79.95243794884718</v>
      </c>
      <c r="G20" s="1290">
        <v>0</v>
      </c>
      <c r="H20" s="1290">
        <v>0</v>
      </c>
      <c r="I20" s="1050">
        <v>252</v>
      </c>
      <c r="J20" s="1050"/>
      <c r="K20" s="1050">
        <v>825.999</v>
      </c>
    </row>
    <row r="21" spans="1:11" ht="12.75">
      <c r="A21" s="1049" t="s">
        <v>171</v>
      </c>
      <c r="B21" s="1280">
        <v>2464.8749547889565</v>
      </c>
      <c r="C21" s="1050">
        <f t="shared" si="0"/>
        <v>5988.692081973871</v>
      </c>
      <c r="D21" s="1050">
        <v>2489.5820066681767</v>
      </c>
      <c r="E21" s="1050">
        <v>231.77461606416696</v>
      </c>
      <c r="F21" s="1050">
        <v>189.915459241527</v>
      </c>
      <c r="G21" s="1290">
        <v>0</v>
      </c>
      <c r="H21" s="1290">
        <v>0</v>
      </c>
      <c r="I21" s="1050">
        <v>627</v>
      </c>
      <c r="J21" s="1050"/>
      <c r="K21" s="1050">
        <v>3077.42</v>
      </c>
    </row>
    <row r="22" spans="1:11" ht="12.75">
      <c r="A22" s="1049" t="s">
        <v>172</v>
      </c>
      <c r="B22" s="1280">
        <v>355.99263053609</v>
      </c>
      <c r="C22" s="1050">
        <f t="shared" si="0"/>
        <v>1744.597806742342</v>
      </c>
      <c r="D22" s="1050">
        <v>980.3146482828696</v>
      </c>
      <c r="E22" s="1050">
        <v>8.200653608773234</v>
      </c>
      <c r="F22" s="1050">
        <v>30.389504850699254</v>
      </c>
      <c r="G22" s="1290">
        <v>0</v>
      </c>
      <c r="H22" s="1290">
        <v>0</v>
      </c>
      <c r="I22" s="1050">
        <v>148</v>
      </c>
      <c r="J22" s="1050"/>
      <c r="K22" s="1050">
        <v>725.693</v>
      </c>
    </row>
    <row r="23" spans="1:11" ht="12.75">
      <c r="A23" s="1049" t="s">
        <v>173</v>
      </c>
      <c r="B23" s="1280">
        <v>1190.1185509999432</v>
      </c>
      <c r="C23" s="1050">
        <f t="shared" si="0"/>
        <v>4177.715806682656</v>
      </c>
      <c r="D23" s="1050">
        <v>1735.6670792442344</v>
      </c>
      <c r="E23" s="1050">
        <v>88.98178148906989</v>
      </c>
      <c r="F23" s="1050">
        <v>91.01694594935114</v>
      </c>
      <c r="G23" s="1290">
        <v>0</v>
      </c>
      <c r="H23" s="1290">
        <v>0</v>
      </c>
      <c r="I23" s="1050">
        <v>417</v>
      </c>
      <c r="J23" s="1050"/>
      <c r="K23" s="1050">
        <v>2262.05</v>
      </c>
    </row>
    <row r="24" spans="1:11" ht="12.75">
      <c r="A24" s="1049" t="s">
        <v>174</v>
      </c>
      <c r="B24" s="1280">
        <v>1601.8373536525753</v>
      </c>
      <c r="C24" s="1050">
        <f t="shared" si="0"/>
        <v>3315.1398159487076</v>
      </c>
      <c r="D24" s="1050">
        <v>1471.3466224639753</v>
      </c>
      <c r="E24" s="1050">
        <v>110.05880265696351</v>
      </c>
      <c r="F24" s="1050">
        <v>128.45439082776866</v>
      </c>
      <c r="G24" s="1290">
        <v>0</v>
      </c>
      <c r="H24" s="1290">
        <v>0</v>
      </c>
      <c r="I24" s="1050">
        <v>445</v>
      </c>
      <c r="J24" s="1050"/>
      <c r="K24" s="1050">
        <v>1605.28</v>
      </c>
    </row>
    <row r="25" spans="1:11" ht="12.75">
      <c r="A25" s="1049" t="s">
        <v>175</v>
      </c>
      <c r="B25" s="1280">
        <v>653.8364766721921</v>
      </c>
      <c r="C25" s="1050">
        <f t="shared" si="0"/>
        <v>1644.9673654294131</v>
      </c>
      <c r="D25" s="1050">
        <v>911.5483258930517</v>
      </c>
      <c r="E25" s="1050">
        <v>18.178401259934663</v>
      </c>
      <c r="F25" s="1050">
        <v>53.88263827642687</v>
      </c>
      <c r="G25" s="1290">
        <v>0</v>
      </c>
      <c r="H25" s="1290">
        <v>0</v>
      </c>
      <c r="I25" s="1050">
        <v>250</v>
      </c>
      <c r="J25" s="1050"/>
      <c r="K25" s="1050">
        <v>661.358</v>
      </c>
    </row>
    <row r="26" spans="1:11" ht="12.75">
      <c r="A26" s="1049" t="s">
        <v>2153</v>
      </c>
      <c r="B26" s="1280">
        <v>503.9663674371408</v>
      </c>
      <c r="C26" s="1050">
        <f t="shared" si="0"/>
        <v>1018.2427293769622</v>
      </c>
      <c r="D26" s="1050">
        <v>458.01899681570427</v>
      </c>
      <c r="E26" s="1050">
        <v>19.94036680593477</v>
      </c>
      <c r="F26" s="1050">
        <v>41.68136575532317</v>
      </c>
      <c r="G26" s="1290">
        <v>0</v>
      </c>
      <c r="H26" s="1290">
        <v>0</v>
      </c>
      <c r="I26" s="1050">
        <v>146</v>
      </c>
      <c r="J26" s="1050"/>
      <c r="K26" s="1050">
        <v>498.602</v>
      </c>
    </row>
    <row r="27" spans="1:11" ht="12.75">
      <c r="A27" s="1049" t="s">
        <v>59</v>
      </c>
      <c r="B27" s="1280">
        <v>531.2663940515704</v>
      </c>
      <c r="C27" s="1050">
        <f t="shared" si="0"/>
        <v>2652.135606731421</v>
      </c>
      <c r="D27" s="1050">
        <v>958.0242325149148</v>
      </c>
      <c r="E27" s="1050">
        <v>19.353381146076693</v>
      </c>
      <c r="F27" s="1050">
        <v>42.51499307042963</v>
      </c>
      <c r="G27" s="1290">
        <v>0</v>
      </c>
      <c r="H27" s="1290">
        <v>0</v>
      </c>
      <c r="I27" s="1050">
        <v>228</v>
      </c>
      <c r="J27" s="1050"/>
      <c r="K27" s="1050">
        <v>1632.243</v>
      </c>
    </row>
    <row r="28" spans="1:11" ht="12.75">
      <c r="A28" s="1049" t="s">
        <v>909</v>
      </c>
      <c r="B28" s="1280">
        <v>334.1196199735718</v>
      </c>
      <c r="C28" s="1050">
        <f t="shared" si="0"/>
        <v>506.79635540786455</v>
      </c>
      <c r="D28" s="1050">
        <v>239.5741370814693</v>
      </c>
      <c r="E28" s="1050">
        <v>13.297948325135295</v>
      </c>
      <c r="F28" s="1050">
        <v>27.66127000125992</v>
      </c>
      <c r="G28" s="1290">
        <v>0</v>
      </c>
      <c r="H28" s="1290">
        <v>0</v>
      </c>
      <c r="I28" s="1050">
        <v>76</v>
      </c>
      <c r="J28" s="1050"/>
      <c r="K28" s="1050">
        <v>226.263</v>
      </c>
    </row>
    <row r="29" spans="1:11" ht="12.75">
      <c r="A29" s="1049" t="s">
        <v>176</v>
      </c>
      <c r="B29" s="1280">
        <v>389.40668774038966</v>
      </c>
      <c r="C29" s="1050">
        <f t="shared" si="0"/>
        <v>985.8294805785706</v>
      </c>
      <c r="D29" s="1050">
        <v>518.2929127439493</v>
      </c>
      <c r="E29" s="1050">
        <v>14.754318244095884</v>
      </c>
      <c r="F29" s="1050">
        <v>32.58724959052539</v>
      </c>
      <c r="G29" s="1290">
        <v>0</v>
      </c>
      <c r="H29" s="1290">
        <v>0</v>
      </c>
      <c r="I29" s="1050">
        <v>205</v>
      </c>
      <c r="J29" s="1050"/>
      <c r="K29" s="1050">
        <v>420.195</v>
      </c>
    </row>
    <row r="30" spans="1:11" ht="12.75">
      <c r="A30" s="1049" t="s">
        <v>177</v>
      </c>
      <c r="B30" s="1280">
        <v>1372.1423057288487</v>
      </c>
      <c r="C30" s="1050">
        <f t="shared" si="0"/>
        <v>25668.84618336147</v>
      </c>
      <c r="D30" s="1050">
        <v>4989.162761532916</v>
      </c>
      <c r="E30" s="1050">
        <v>106.84651859055806</v>
      </c>
      <c r="F30" s="1050">
        <v>112.46390323799925</v>
      </c>
      <c r="G30" s="1290">
        <v>0</v>
      </c>
      <c r="H30" s="1290">
        <v>0</v>
      </c>
      <c r="I30" s="1050">
        <v>1546</v>
      </c>
      <c r="J30" s="1050"/>
      <c r="K30" s="1050">
        <v>20460.373</v>
      </c>
    </row>
    <row r="31" spans="1:11" ht="12.75">
      <c r="A31" s="1049" t="s">
        <v>178</v>
      </c>
      <c r="B31" s="1280">
        <v>282.7946572144175</v>
      </c>
      <c r="C31" s="1050">
        <f t="shared" si="0"/>
        <v>512.6060099260277</v>
      </c>
      <c r="D31" s="1050">
        <v>231.2153577092906</v>
      </c>
      <c r="E31" s="1050">
        <v>6.257146106115994</v>
      </c>
      <c r="F31" s="1050">
        <v>22.659506110621145</v>
      </c>
      <c r="G31" s="1290">
        <v>0</v>
      </c>
      <c r="H31" s="1290">
        <v>0</v>
      </c>
      <c r="I31" s="1050">
        <v>103</v>
      </c>
      <c r="J31" s="1050"/>
      <c r="K31" s="1050">
        <v>252.474</v>
      </c>
    </row>
    <row r="32" spans="1:11" ht="12.75">
      <c r="A32" s="1049" t="s">
        <v>1145</v>
      </c>
      <c r="B32" s="1280">
        <v>800.6634223171502</v>
      </c>
      <c r="C32" s="1050">
        <f t="shared" si="0"/>
        <v>1914.168045651126</v>
      </c>
      <c r="D32" s="1050">
        <v>844.9180122806708</v>
      </c>
      <c r="E32" s="1050">
        <v>29.136475477044637</v>
      </c>
      <c r="F32" s="1050">
        <v>65.8565578934106</v>
      </c>
      <c r="G32" s="1290">
        <v>0</v>
      </c>
      <c r="H32" s="1290">
        <v>0</v>
      </c>
      <c r="I32" s="1050">
        <v>195</v>
      </c>
      <c r="J32" s="1050"/>
      <c r="K32" s="1050">
        <v>974.257</v>
      </c>
    </row>
    <row r="33" spans="1:11" ht="12.75">
      <c r="A33" s="1049" t="s">
        <v>179</v>
      </c>
      <c r="B33" s="1280">
        <v>483.8001140365298</v>
      </c>
      <c r="C33" s="1050">
        <f t="shared" si="0"/>
        <v>1574.0137440750145</v>
      </c>
      <c r="D33" s="1050">
        <v>776.3663030950314</v>
      </c>
      <c r="E33" s="1050">
        <v>0.6021141562461715</v>
      </c>
      <c r="F33" s="1050">
        <v>39.93832682373693</v>
      </c>
      <c r="G33" s="1290">
        <v>0</v>
      </c>
      <c r="H33" s="1290">
        <v>0</v>
      </c>
      <c r="I33" s="1050">
        <v>223</v>
      </c>
      <c r="J33" s="1050"/>
      <c r="K33" s="1050">
        <v>757.107</v>
      </c>
    </row>
    <row r="34" spans="1:11" ht="12.75">
      <c r="A34" s="1049" t="s">
        <v>180</v>
      </c>
      <c r="B34" s="1280">
        <v>199.50905416684407</v>
      </c>
      <c r="C34" s="1050">
        <f t="shared" si="0"/>
        <v>676.8594172307336</v>
      </c>
      <c r="D34" s="1050">
        <v>132.78483380040382</v>
      </c>
      <c r="E34" s="1050">
        <v>3.6933702515468676</v>
      </c>
      <c r="F34" s="1050">
        <v>15.384213178782916</v>
      </c>
      <c r="G34" s="1290">
        <v>0</v>
      </c>
      <c r="H34" s="1290">
        <v>0</v>
      </c>
      <c r="I34" s="1050">
        <v>93</v>
      </c>
      <c r="J34" s="1050"/>
      <c r="K34" s="1050">
        <v>524.997</v>
      </c>
    </row>
    <row r="35" spans="1:11" ht="12.75">
      <c r="A35" s="1049" t="s">
        <v>181</v>
      </c>
      <c r="B35" s="1280">
        <v>463.21231037081225</v>
      </c>
      <c r="C35" s="1050">
        <f t="shared" si="0"/>
        <v>1368.631318771112</v>
      </c>
      <c r="D35" s="1050">
        <v>574.2381208369713</v>
      </c>
      <c r="E35" s="1050">
        <v>22.174341439243427</v>
      </c>
      <c r="F35" s="1050">
        <v>38.34685649489732</v>
      </c>
      <c r="G35" s="1290">
        <v>0</v>
      </c>
      <c r="H35" s="1290">
        <v>0</v>
      </c>
      <c r="I35" s="1050">
        <v>189</v>
      </c>
      <c r="J35" s="1050"/>
      <c r="K35" s="1050">
        <v>733.872</v>
      </c>
    </row>
    <row r="36" spans="1:11" ht="12.75">
      <c r="A36" s="1049" t="s">
        <v>182</v>
      </c>
      <c r="B36" s="1280">
        <v>397.61195760328513</v>
      </c>
      <c r="C36" s="1050">
        <f t="shared" si="0"/>
        <v>885.0831089778635</v>
      </c>
      <c r="D36" s="1050">
        <v>371.2737569437629</v>
      </c>
      <c r="E36" s="1050">
        <v>0.9631809367086998</v>
      </c>
      <c r="F36" s="1050">
        <v>32.966171097391964</v>
      </c>
      <c r="G36" s="1290">
        <v>0</v>
      </c>
      <c r="H36" s="1290">
        <v>0</v>
      </c>
      <c r="I36" s="1050">
        <v>170</v>
      </c>
      <c r="J36" s="1050"/>
      <c r="K36" s="1050">
        <v>479.88</v>
      </c>
    </row>
    <row r="37" spans="1:11" ht="12.75">
      <c r="A37" s="1049" t="s">
        <v>183</v>
      </c>
      <c r="B37" s="1280">
        <v>274.71505839611865</v>
      </c>
      <c r="C37" s="1050">
        <f t="shared" si="0"/>
        <v>801.8445113673122</v>
      </c>
      <c r="D37" s="1050">
        <v>322.687149705333</v>
      </c>
      <c r="E37" s="1050">
        <v>37.464208455477866</v>
      </c>
      <c r="F37" s="1050">
        <v>22.432153206501194</v>
      </c>
      <c r="G37" s="1290">
        <v>0</v>
      </c>
      <c r="H37" s="1290">
        <v>0</v>
      </c>
      <c r="I37" s="1050">
        <v>110</v>
      </c>
      <c r="J37" s="1050"/>
      <c r="K37" s="1050">
        <v>419.261</v>
      </c>
    </row>
    <row r="38" spans="1:11" ht="12.75">
      <c r="A38" s="1049" t="s">
        <v>2238</v>
      </c>
      <c r="B38" s="1280">
        <v>93.26836297967</v>
      </c>
      <c r="C38" s="1050">
        <f t="shared" si="0"/>
        <v>499.15686987942684</v>
      </c>
      <c r="D38" s="1050">
        <v>132.70384768561945</v>
      </c>
      <c r="E38" s="1050">
        <v>5.342376357849196</v>
      </c>
      <c r="F38" s="1050">
        <v>7.5026458359581705</v>
      </c>
      <c r="G38" s="1290">
        <v>0</v>
      </c>
      <c r="H38" s="1290">
        <v>0</v>
      </c>
      <c r="I38" s="1050">
        <v>41</v>
      </c>
      <c r="J38" s="1050"/>
      <c r="K38" s="1050">
        <v>353.608</v>
      </c>
    </row>
    <row r="39" spans="1:11" ht="12.75">
      <c r="A39" s="1049" t="s">
        <v>184</v>
      </c>
      <c r="B39" s="1280">
        <v>1730.5598217673303</v>
      </c>
      <c r="C39" s="1050">
        <f t="shared" si="0"/>
        <v>3928.234712273238</v>
      </c>
      <c r="D39" s="1050">
        <v>1803.8077838973434</v>
      </c>
      <c r="E39" s="1050">
        <v>82.30002891766138</v>
      </c>
      <c r="F39" s="1050">
        <v>135.65389945823358</v>
      </c>
      <c r="G39" s="1290">
        <v>0</v>
      </c>
      <c r="H39" s="1290">
        <v>0</v>
      </c>
      <c r="I39" s="1050">
        <v>675</v>
      </c>
      <c r="J39" s="1050"/>
      <c r="K39" s="1050">
        <v>1906.473</v>
      </c>
    </row>
    <row r="40" spans="1:11" ht="12.75">
      <c r="A40" s="1049" t="s">
        <v>185</v>
      </c>
      <c r="B40" s="1280">
        <v>656.7889968413078</v>
      </c>
      <c r="C40" s="1050">
        <f aca="true" t="shared" si="1" ref="C40:C71">SUM(D40:H40)+K40</f>
        <v>1461.8979920048673</v>
      </c>
      <c r="D40" s="1050">
        <v>764.8429912876546</v>
      </c>
      <c r="E40" s="1050">
        <v>35.00532350919953</v>
      </c>
      <c r="F40" s="1050">
        <v>55.625677208013094</v>
      </c>
      <c r="G40" s="1290">
        <v>0</v>
      </c>
      <c r="H40" s="1290">
        <v>0</v>
      </c>
      <c r="I40" s="1050">
        <v>239</v>
      </c>
      <c r="J40" s="1050"/>
      <c r="K40" s="1050">
        <v>606.424</v>
      </c>
    </row>
    <row r="41" spans="1:11" ht="12.75">
      <c r="A41" s="1049" t="s">
        <v>186</v>
      </c>
      <c r="B41" s="1280">
        <v>154.80863669993727</v>
      </c>
      <c r="C41" s="1050">
        <f t="shared" si="1"/>
        <v>344.79016245638184</v>
      </c>
      <c r="D41" s="1050">
        <v>214.45933056041065</v>
      </c>
      <c r="E41" s="1050">
        <v>0.1512849638809476</v>
      </c>
      <c r="F41" s="1050">
        <v>12.807546932090212</v>
      </c>
      <c r="G41" s="1290">
        <v>0</v>
      </c>
      <c r="H41" s="1290">
        <v>0</v>
      </c>
      <c r="I41" s="1050">
        <v>70</v>
      </c>
      <c r="J41" s="1050"/>
      <c r="K41" s="1050">
        <v>117.372</v>
      </c>
    </row>
    <row r="42" spans="1:11" ht="12.75">
      <c r="A42" s="1049" t="s">
        <v>827</v>
      </c>
      <c r="B42" s="1280">
        <v>270.16603113786783</v>
      </c>
      <c r="C42" s="1050">
        <f t="shared" si="1"/>
        <v>896.9487162395849</v>
      </c>
      <c r="D42" s="1050">
        <v>473.4083832775985</v>
      </c>
      <c r="E42" s="1050">
        <v>8.075591371964983</v>
      </c>
      <c r="F42" s="1050">
        <v>21.52274159002142</v>
      </c>
      <c r="G42" s="1290">
        <v>0</v>
      </c>
      <c r="H42" s="1290">
        <v>0</v>
      </c>
      <c r="I42" s="1050">
        <v>129</v>
      </c>
      <c r="J42" s="1050"/>
      <c r="K42" s="1050">
        <v>393.942</v>
      </c>
    </row>
    <row r="43" spans="1:11" ht="12.75">
      <c r="A43" s="1049" t="s">
        <v>187</v>
      </c>
      <c r="B43" s="1280">
        <v>236.7358542894275</v>
      </c>
      <c r="C43" s="1050">
        <f t="shared" si="1"/>
        <v>665.4216065652502</v>
      </c>
      <c r="D43" s="1050">
        <v>279.0943487697924</v>
      </c>
      <c r="E43" s="1050">
        <v>0.10690804114253631</v>
      </c>
      <c r="F43" s="1050">
        <v>19.552349754315234</v>
      </c>
      <c r="G43" s="1290">
        <v>0</v>
      </c>
      <c r="H43" s="1290">
        <v>0</v>
      </c>
      <c r="I43" s="1050">
        <v>84</v>
      </c>
      <c r="J43" s="1050"/>
      <c r="K43" s="1050">
        <v>366.668</v>
      </c>
    </row>
    <row r="44" spans="1:11" ht="12.75">
      <c r="A44" s="1049" t="s">
        <v>1652</v>
      </c>
      <c r="B44" s="1280">
        <v>130.0395804848505</v>
      </c>
      <c r="C44" s="1050">
        <f t="shared" si="1"/>
        <v>625.0704180893698</v>
      </c>
      <c r="D44" s="1050">
        <v>26.652530375526283</v>
      </c>
      <c r="E44" s="1050">
        <v>0.02622272707269759</v>
      </c>
      <c r="F44" s="1050">
        <v>10.30666498677082</v>
      </c>
      <c r="G44" s="1290">
        <v>0</v>
      </c>
      <c r="H44" s="1290">
        <v>0</v>
      </c>
      <c r="I44" s="1050">
        <v>61</v>
      </c>
      <c r="J44" s="1050"/>
      <c r="K44" s="1050">
        <v>588.085</v>
      </c>
    </row>
    <row r="45" spans="1:11" ht="12.75">
      <c r="A45" s="1049" t="s">
        <v>188</v>
      </c>
      <c r="B45" s="1280">
        <v>600.3082298670089</v>
      </c>
      <c r="C45" s="1050">
        <f t="shared" si="1"/>
        <v>1340.855451747838</v>
      </c>
      <c r="D45" s="1050">
        <v>669.7642802044047</v>
      </c>
      <c r="E45" s="1050">
        <v>7.244532637045644</v>
      </c>
      <c r="F45" s="1050">
        <v>50.0176389063878</v>
      </c>
      <c r="G45" s="1290">
        <v>0</v>
      </c>
      <c r="H45" s="1290">
        <v>0</v>
      </c>
      <c r="I45" s="1050">
        <v>186</v>
      </c>
      <c r="J45" s="1050"/>
      <c r="K45" s="1050">
        <v>613.829</v>
      </c>
    </row>
    <row r="46" spans="1:11" ht="12.75">
      <c r="A46" s="1049" t="s">
        <v>925</v>
      </c>
      <c r="B46" s="1280">
        <v>1004.0223969328907</v>
      </c>
      <c r="C46" s="1050">
        <f t="shared" si="1"/>
        <v>2308.4612193123226</v>
      </c>
      <c r="D46" s="1050">
        <v>951.6283540998215</v>
      </c>
      <c r="E46" s="1050">
        <v>93.30550575678737</v>
      </c>
      <c r="F46" s="1050">
        <v>80.33135945571374</v>
      </c>
      <c r="G46" s="1290">
        <v>0</v>
      </c>
      <c r="H46" s="1290">
        <v>0</v>
      </c>
      <c r="I46" s="1050">
        <v>275</v>
      </c>
      <c r="J46" s="1050"/>
      <c r="K46" s="1050">
        <v>1183.196</v>
      </c>
    </row>
    <row r="47" spans="1:11" ht="12.75">
      <c r="A47" s="1049" t="s">
        <v>1436</v>
      </c>
      <c r="B47" s="1280">
        <v>2437.542135280408</v>
      </c>
      <c r="C47" s="1050">
        <f t="shared" si="1"/>
        <v>10880.102190716634</v>
      </c>
      <c r="D47" s="1050">
        <v>3580.285791034276</v>
      </c>
      <c r="E47" s="1050">
        <v>414.95045033121835</v>
      </c>
      <c r="F47" s="1050">
        <v>190.44594935114023</v>
      </c>
      <c r="G47" s="1290">
        <v>0</v>
      </c>
      <c r="H47" s="1290">
        <v>0</v>
      </c>
      <c r="I47" s="1050">
        <v>1463</v>
      </c>
      <c r="J47" s="1050"/>
      <c r="K47" s="1050">
        <v>6694.42</v>
      </c>
    </row>
    <row r="48" spans="1:11" ht="12.75">
      <c r="A48" s="1049" t="s">
        <v>928</v>
      </c>
      <c r="B48" s="1280">
        <v>2309.0107895559936</v>
      </c>
      <c r="C48" s="1050">
        <f t="shared" si="1"/>
        <v>4796.261197429061</v>
      </c>
      <c r="D48" s="1050">
        <v>2023.8754029065694</v>
      </c>
      <c r="E48" s="1050">
        <v>80.88601878858745</v>
      </c>
      <c r="F48" s="1050">
        <v>172.9397757339045</v>
      </c>
      <c r="G48" s="1290">
        <v>0</v>
      </c>
      <c r="H48" s="1290">
        <v>0</v>
      </c>
      <c r="I48" s="1050">
        <v>565</v>
      </c>
      <c r="J48" s="1050"/>
      <c r="K48" s="1050">
        <v>2518.56</v>
      </c>
    </row>
    <row r="49" spans="1:11" ht="12.75">
      <c r="A49" s="1049" t="s">
        <v>189</v>
      </c>
      <c r="B49" s="1280">
        <v>378.6917100909673</v>
      </c>
      <c r="C49" s="1050">
        <f t="shared" si="1"/>
        <v>488.4502844752034</v>
      </c>
      <c r="D49" s="1050">
        <v>235.42157404590228</v>
      </c>
      <c r="E49" s="1050">
        <v>11.857715468988674</v>
      </c>
      <c r="F49" s="1050">
        <v>30.91999496031246</v>
      </c>
      <c r="G49" s="1290">
        <v>0</v>
      </c>
      <c r="H49" s="1290">
        <v>0</v>
      </c>
      <c r="I49" s="1050">
        <v>96</v>
      </c>
      <c r="J49" s="1050"/>
      <c r="K49" s="1050">
        <v>210.251</v>
      </c>
    </row>
    <row r="50" spans="1:11" ht="12.75">
      <c r="A50" s="1049" t="s">
        <v>190</v>
      </c>
      <c r="B50" s="1280">
        <v>497.3031752301927</v>
      </c>
      <c r="C50" s="1050">
        <f t="shared" si="1"/>
        <v>1666.0159524325138</v>
      </c>
      <c r="D50" s="1050">
        <v>777.6317111385368</v>
      </c>
      <c r="E50" s="1050">
        <v>21.05987553865378</v>
      </c>
      <c r="F50" s="1050">
        <v>41.68136575532317</v>
      </c>
      <c r="G50" s="1290">
        <v>0</v>
      </c>
      <c r="H50" s="1290">
        <v>0</v>
      </c>
      <c r="I50" s="1050">
        <v>165</v>
      </c>
      <c r="J50" s="1050"/>
      <c r="K50" s="1050">
        <v>825.643</v>
      </c>
    </row>
    <row r="51" spans="1:11" ht="12.75">
      <c r="A51" s="1049" t="s">
        <v>1320</v>
      </c>
      <c r="B51" s="1280">
        <v>293.9777582480517</v>
      </c>
      <c r="C51" s="1050">
        <f t="shared" si="1"/>
        <v>722.0558024916518</v>
      </c>
      <c r="D51" s="1050">
        <v>304.726454099036</v>
      </c>
      <c r="E51" s="1050">
        <v>0.4639405559015727</v>
      </c>
      <c r="F51" s="1050">
        <v>24.09940783671412</v>
      </c>
      <c r="G51" s="1290">
        <v>0</v>
      </c>
      <c r="H51" s="1290">
        <v>0</v>
      </c>
      <c r="I51" s="1050">
        <v>136</v>
      </c>
      <c r="J51" s="1050"/>
      <c r="K51" s="1050">
        <v>392.766</v>
      </c>
    </row>
    <row r="52" spans="1:11" ht="12.75">
      <c r="A52" s="1049" t="s">
        <v>1492</v>
      </c>
      <c r="B52" s="1280">
        <v>409.98639006022466</v>
      </c>
      <c r="C52" s="1050">
        <f t="shared" si="1"/>
        <v>1560.5692556121508</v>
      </c>
      <c r="D52" s="1050">
        <v>635.6650765744583</v>
      </c>
      <c r="E52" s="1050">
        <v>18.882380625194006</v>
      </c>
      <c r="F52" s="1050">
        <v>33.799798412498426</v>
      </c>
      <c r="G52" s="1290">
        <v>0</v>
      </c>
      <c r="H52" s="1290">
        <v>0</v>
      </c>
      <c r="I52" s="1050">
        <v>209</v>
      </c>
      <c r="J52" s="1050"/>
      <c r="K52" s="1050">
        <v>872.222</v>
      </c>
    </row>
    <row r="53" spans="1:11" ht="12.75">
      <c r="A53" s="1049" t="s">
        <v>1244</v>
      </c>
      <c r="B53" s="1280">
        <v>3250.0503928522758</v>
      </c>
      <c r="C53" s="1050">
        <f t="shared" si="1"/>
        <v>25593.888814886865</v>
      </c>
      <c r="D53" s="1050">
        <v>8262.152813976623</v>
      </c>
      <c r="E53" s="1050">
        <v>693.0344024057692</v>
      </c>
      <c r="F53" s="1050">
        <v>248.57250850447272</v>
      </c>
      <c r="G53" s="1290">
        <v>0</v>
      </c>
      <c r="H53" s="1290">
        <v>666.22468</v>
      </c>
      <c r="I53" s="1050">
        <v>1956</v>
      </c>
      <c r="J53" s="1050"/>
      <c r="K53" s="1050">
        <v>15723.904410000001</v>
      </c>
    </row>
    <row r="54" spans="1:11" ht="12.75">
      <c r="A54" s="1049" t="s">
        <v>191</v>
      </c>
      <c r="B54" s="1280">
        <v>191.6018749741284</v>
      </c>
      <c r="C54" s="1050">
        <f t="shared" si="1"/>
        <v>616.9578867694295</v>
      </c>
      <c r="D54" s="1050">
        <v>288.4371094366008</v>
      </c>
      <c r="E54" s="1050">
        <v>0.8905641540458449</v>
      </c>
      <c r="F54" s="1050">
        <v>15.384213178782916</v>
      </c>
      <c r="G54" s="1290">
        <v>0</v>
      </c>
      <c r="H54" s="1290">
        <v>0</v>
      </c>
      <c r="I54" s="1050">
        <v>65</v>
      </c>
      <c r="J54" s="1050"/>
      <c r="K54" s="1050">
        <v>312.246</v>
      </c>
    </row>
    <row r="55" spans="1:11" ht="12.75">
      <c r="A55" s="1049" t="s">
        <v>192</v>
      </c>
      <c r="B55" s="1280">
        <v>302.0186893559843</v>
      </c>
      <c r="C55" s="1050">
        <f t="shared" si="1"/>
        <v>1017.0521308699068</v>
      </c>
      <c r="D55" s="1050">
        <v>426.84541658234224</v>
      </c>
      <c r="E55" s="1050">
        <v>35.90597332750411</v>
      </c>
      <c r="F55" s="1050">
        <v>25.387740960060473</v>
      </c>
      <c r="G55" s="1290">
        <v>0</v>
      </c>
      <c r="H55" s="1290">
        <v>0</v>
      </c>
      <c r="I55" s="1050">
        <v>80</v>
      </c>
      <c r="J55" s="1050"/>
      <c r="K55" s="1050">
        <v>528.913</v>
      </c>
    </row>
    <row r="56" spans="1:11" ht="12.75">
      <c r="A56" s="1049" t="s">
        <v>193</v>
      </c>
      <c r="B56" s="1280">
        <v>14277.384289732428</v>
      </c>
      <c r="C56" s="1050">
        <f t="shared" si="1"/>
        <v>48884.82234304311</v>
      </c>
      <c r="D56" s="1050">
        <v>18387.0804143515</v>
      </c>
      <c r="E56" s="1050">
        <v>1269.8809439845447</v>
      </c>
      <c r="F56" s="1050">
        <v>1087.5047247070681</v>
      </c>
      <c r="G56" s="1290">
        <v>3198.66552</v>
      </c>
      <c r="H56" s="1290">
        <v>2624.33629</v>
      </c>
      <c r="I56" s="1050">
        <v>3697</v>
      </c>
      <c r="J56" s="1050"/>
      <c r="K56" s="1050">
        <v>22317.35445</v>
      </c>
    </row>
    <row r="57" spans="1:11" ht="12.75">
      <c r="A57" s="1049" t="s">
        <v>194</v>
      </c>
      <c r="B57" s="1280">
        <v>737.6018588137086</v>
      </c>
      <c r="C57" s="1050">
        <f t="shared" si="1"/>
        <v>1902.66088400822</v>
      </c>
      <c r="D57" s="1050">
        <v>952.6993954678444</v>
      </c>
      <c r="E57" s="1050">
        <v>39.8968706746835</v>
      </c>
      <c r="F57" s="1050">
        <v>58.80861786569232</v>
      </c>
      <c r="G57" s="1290">
        <v>0</v>
      </c>
      <c r="H57" s="1290">
        <v>0</v>
      </c>
      <c r="I57" s="1050">
        <v>171</v>
      </c>
      <c r="J57" s="1050"/>
      <c r="K57" s="1050">
        <v>851.256</v>
      </c>
    </row>
    <row r="58" spans="1:11" ht="12.75">
      <c r="A58" s="1049" t="s">
        <v>195</v>
      </c>
      <c r="B58" s="1280">
        <v>11230.359422164356</v>
      </c>
      <c r="C58" s="1050">
        <f t="shared" si="1"/>
        <v>47156.33579444515</v>
      </c>
      <c r="D58" s="1050">
        <v>20154.583135317458</v>
      </c>
      <c r="E58" s="1050">
        <v>1977.9994658556705</v>
      </c>
      <c r="F58" s="1050">
        <v>859.3181932720171</v>
      </c>
      <c r="G58" s="1290">
        <v>0</v>
      </c>
      <c r="H58" s="1290">
        <v>0</v>
      </c>
      <c r="I58" s="1050">
        <v>4792</v>
      </c>
      <c r="J58" s="1050"/>
      <c r="K58" s="1050">
        <v>24164.435</v>
      </c>
    </row>
    <row r="59" spans="1:11" ht="12.75">
      <c r="A59" s="1049" t="s">
        <v>2176</v>
      </c>
      <c r="B59" s="1280">
        <v>311.50677023293036</v>
      </c>
      <c r="C59" s="1050">
        <f t="shared" si="1"/>
        <v>1195.8859027319468</v>
      </c>
      <c r="D59" s="1050">
        <v>382.5065310643509</v>
      </c>
      <c r="E59" s="1050">
        <v>17.432062104788656</v>
      </c>
      <c r="F59" s="1050">
        <v>25.539309562807105</v>
      </c>
      <c r="G59" s="1290">
        <v>0</v>
      </c>
      <c r="H59" s="1290">
        <v>0</v>
      </c>
      <c r="I59" s="1050">
        <v>154</v>
      </c>
      <c r="J59" s="1050"/>
      <c r="K59" s="1050">
        <v>770.408</v>
      </c>
    </row>
    <row r="60" spans="1:11" ht="12.75">
      <c r="A60" s="1049" t="s">
        <v>147</v>
      </c>
      <c r="B60" s="1280">
        <v>320.0091698322037</v>
      </c>
      <c r="C60" s="1050">
        <f t="shared" si="1"/>
        <v>695.9947767224493</v>
      </c>
      <c r="D60" s="1050">
        <v>393.52165500145594</v>
      </c>
      <c r="E60" s="1050">
        <v>6.201674952692979</v>
      </c>
      <c r="F60" s="1050">
        <v>25.842446768300363</v>
      </c>
      <c r="G60" s="1290">
        <v>0</v>
      </c>
      <c r="H60" s="1290">
        <v>0</v>
      </c>
      <c r="I60" s="1050">
        <v>131</v>
      </c>
      <c r="J60" s="1050"/>
      <c r="K60" s="1050">
        <v>270.429</v>
      </c>
    </row>
    <row r="61" spans="1:11" ht="12.75">
      <c r="A61" s="1049" t="s">
        <v>196</v>
      </c>
      <c r="B61" s="1280">
        <v>914.0335886332066</v>
      </c>
      <c r="C61" s="1050">
        <f t="shared" si="1"/>
        <v>3149.656413640651</v>
      </c>
      <c r="D61" s="1050">
        <v>1652.5965843306326</v>
      </c>
      <c r="E61" s="1050">
        <v>22.877312238076897</v>
      </c>
      <c r="F61" s="1050">
        <v>75.70851707194153</v>
      </c>
      <c r="G61" s="1290">
        <v>0</v>
      </c>
      <c r="H61" s="1290">
        <v>0</v>
      </c>
      <c r="I61" s="1050">
        <v>299</v>
      </c>
      <c r="J61" s="1050"/>
      <c r="K61" s="1050">
        <v>1398.474</v>
      </c>
    </row>
    <row r="62" spans="1:11" ht="12.75">
      <c r="A62" s="1049" t="s">
        <v>197</v>
      </c>
      <c r="B62" s="1280">
        <v>305.15809755585445</v>
      </c>
      <c r="C62" s="1050">
        <f t="shared" si="1"/>
        <v>692.7581976957093</v>
      </c>
      <c r="D62" s="1050">
        <v>358.8717457909761</v>
      </c>
      <c r="E62" s="1050">
        <v>4.414495246046051</v>
      </c>
      <c r="F62" s="1050">
        <v>25.311956658687162</v>
      </c>
      <c r="G62" s="1290">
        <v>0</v>
      </c>
      <c r="H62" s="1290">
        <v>0</v>
      </c>
      <c r="I62" s="1050">
        <v>91</v>
      </c>
      <c r="J62" s="1050"/>
      <c r="K62" s="1050">
        <v>304.16</v>
      </c>
    </row>
    <row r="63" spans="1:11" ht="12.75">
      <c r="A63" s="1049" t="s">
        <v>2093</v>
      </c>
      <c r="B63" s="1280">
        <v>771.8007828672413</v>
      </c>
      <c r="C63" s="1050">
        <f t="shared" si="1"/>
        <v>5170.626789747579</v>
      </c>
      <c r="D63" s="1050">
        <v>2548.668463688397</v>
      </c>
      <c r="E63" s="1050">
        <v>65.55782624816983</v>
      </c>
      <c r="F63" s="1050">
        <v>61.30949981101172</v>
      </c>
      <c r="G63" s="1290">
        <v>0</v>
      </c>
      <c r="H63" s="1290">
        <v>0</v>
      </c>
      <c r="I63" s="1050">
        <v>642</v>
      </c>
      <c r="J63" s="1050"/>
      <c r="K63" s="1050">
        <v>2495.091</v>
      </c>
    </row>
    <row r="64" spans="1:11" ht="12.75">
      <c r="A64" s="1049" t="s">
        <v>198</v>
      </c>
      <c r="B64" s="1280">
        <v>769.9765095680839</v>
      </c>
      <c r="C64" s="1050">
        <f t="shared" si="1"/>
        <v>1930.0463536219231</v>
      </c>
      <c r="D64" s="1050">
        <v>1020.1841125912001</v>
      </c>
      <c r="E64" s="1050">
        <v>15.344329603231579</v>
      </c>
      <c r="F64" s="1050">
        <v>62.2189114274915</v>
      </c>
      <c r="G64" s="1290">
        <v>0</v>
      </c>
      <c r="H64" s="1290">
        <v>0</v>
      </c>
      <c r="I64" s="1050">
        <v>325</v>
      </c>
      <c r="J64" s="1050"/>
      <c r="K64" s="1050">
        <v>832.299</v>
      </c>
    </row>
    <row r="65" spans="1:11" ht="12.75">
      <c r="A65" s="1049" t="s">
        <v>199</v>
      </c>
      <c r="B65" s="1280">
        <v>263.16144443518743</v>
      </c>
      <c r="C65" s="1050">
        <f t="shared" si="1"/>
        <v>672.590478064773</v>
      </c>
      <c r="D65" s="1050">
        <v>243.71353987338387</v>
      </c>
      <c r="E65" s="1050">
        <v>4.090745423340824</v>
      </c>
      <c r="F65" s="1050">
        <v>20.310192768048378</v>
      </c>
      <c r="G65" s="1290">
        <v>0</v>
      </c>
      <c r="H65" s="1290">
        <v>0</v>
      </c>
      <c r="I65" s="1050">
        <v>132</v>
      </c>
      <c r="J65" s="1050"/>
      <c r="K65" s="1050">
        <v>404.476</v>
      </c>
    </row>
    <row r="66" spans="1:11" ht="12.75">
      <c r="A66" s="1049" t="s">
        <v>200</v>
      </c>
      <c r="B66" s="1280">
        <v>144.75644945169387</v>
      </c>
      <c r="C66" s="1050">
        <f t="shared" si="1"/>
        <v>375.20614573119997</v>
      </c>
      <c r="D66" s="1050">
        <v>170.15283948833306</v>
      </c>
      <c r="E66" s="1050">
        <v>2.1139552286297745</v>
      </c>
      <c r="F66" s="1050">
        <v>11.822351014237116</v>
      </c>
      <c r="G66" s="1290">
        <v>0</v>
      </c>
      <c r="H66" s="1290">
        <v>0</v>
      </c>
      <c r="I66" s="1050">
        <v>76</v>
      </c>
      <c r="J66" s="1050"/>
      <c r="K66" s="1050">
        <v>191.117</v>
      </c>
    </row>
    <row r="67" spans="1:11" ht="12.75">
      <c r="A67" s="1049" t="s">
        <v>962</v>
      </c>
      <c r="B67" s="1280">
        <v>736.1755956339514</v>
      </c>
      <c r="C67" s="1050">
        <f t="shared" si="1"/>
        <v>3097.0020484999786</v>
      </c>
      <c r="D67" s="1050">
        <v>1305.663204185303</v>
      </c>
      <c r="E67" s="1050">
        <v>25.912088613528706</v>
      </c>
      <c r="F67" s="1050">
        <v>55.246755701146526</v>
      </c>
      <c r="G67" s="1290">
        <v>0</v>
      </c>
      <c r="H67" s="1290">
        <v>0</v>
      </c>
      <c r="I67" s="1050">
        <v>146</v>
      </c>
      <c r="J67" s="1050"/>
      <c r="K67" s="1050">
        <v>1710.18</v>
      </c>
    </row>
    <row r="68" spans="1:11" ht="12.75">
      <c r="A68" s="1049" t="s">
        <v>201</v>
      </c>
      <c r="B68" s="1280">
        <v>593.5696916637157</v>
      </c>
      <c r="C68" s="1050">
        <f t="shared" si="1"/>
        <v>1903.2163753620923</v>
      </c>
      <c r="D68" s="1050">
        <v>879.1548923057505</v>
      </c>
      <c r="E68" s="1050">
        <v>5.480549958193795</v>
      </c>
      <c r="F68" s="1050">
        <v>49.56293309814791</v>
      </c>
      <c r="G68" s="1290">
        <v>0</v>
      </c>
      <c r="H68" s="1290">
        <v>0</v>
      </c>
      <c r="I68" s="1050">
        <v>300</v>
      </c>
      <c r="J68" s="1050"/>
      <c r="K68" s="1050">
        <v>969.018</v>
      </c>
    </row>
    <row r="69" spans="1:11" ht="12.75">
      <c r="A69" s="1049" t="s">
        <v>1692</v>
      </c>
      <c r="B69" s="1280">
        <v>859.6775690722952</v>
      </c>
      <c r="C69" s="1050">
        <f t="shared" si="1"/>
        <v>2437.9223881116413</v>
      </c>
      <c r="D69" s="1050">
        <v>971.608640943553</v>
      </c>
      <c r="E69" s="1050">
        <v>77.82199398678533</v>
      </c>
      <c r="F69" s="1050">
        <v>70.70675318130276</v>
      </c>
      <c r="G69" s="1290">
        <v>0</v>
      </c>
      <c r="H69" s="1290">
        <v>0</v>
      </c>
      <c r="I69" s="1050">
        <v>230</v>
      </c>
      <c r="J69" s="1050"/>
      <c r="K69" s="1050">
        <v>1317.785</v>
      </c>
    </row>
    <row r="70" spans="1:11" ht="12.75">
      <c r="A70" s="1049" t="s">
        <v>870</v>
      </c>
      <c r="B70" s="1280">
        <v>1246.4740169035235</v>
      </c>
      <c r="C70" s="1050">
        <f t="shared" si="1"/>
        <v>2817.139053407097</v>
      </c>
      <c r="D70" s="1050">
        <v>1151.1993997835662</v>
      </c>
      <c r="E70" s="1050">
        <v>553.0514338931542</v>
      </c>
      <c r="F70" s="1050">
        <v>95.48821973037671</v>
      </c>
      <c r="G70" s="1290">
        <v>0</v>
      </c>
      <c r="H70" s="1290">
        <v>0</v>
      </c>
      <c r="I70" s="1050">
        <v>275</v>
      </c>
      <c r="J70" s="1050"/>
      <c r="K70" s="1050">
        <v>1017.4</v>
      </c>
    </row>
    <row r="71" spans="1:11" ht="12.75">
      <c r="A71" s="1049" t="s">
        <v>202</v>
      </c>
      <c r="B71" s="1280">
        <v>654.9921041755085</v>
      </c>
      <c r="C71" s="1050">
        <f t="shared" si="1"/>
        <v>1878.9893795365804</v>
      </c>
      <c r="D71" s="1050">
        <v>817.5426808306943</v>
      </c>
      <c r="E71" s="1050">
        <v>26.11884473083267</v>
      </c>
      <c r="F71" s="1050">
        <v>53.80685397505355</v>
      </c>
      <c r="G71" s="1290">
        <v>0</v>
      </c>
      <c r="H71" s="1290">
        <v>0</v>
      </c>
      <c r="I71" s="1050">
        <v>332</v>
      </c>
      <c r="J71" s="1050"/>
      <c r="K71" s="1050">
        <v>981.521</v>
      </c>
    </row>
    <row r="72" spans="1:11" ht="12.75">
      <c r="A72" s="1049" t="s">
        <v>203</v>
      </c>
      <c r="B72" s="1280">
        <v>2327.609681107662</v>
      </c>
      <c r="C72" s="1050">
        <f>SUM(D72:H72)+K72</f>
        <v>4830.619583666658</v>
      </c>
      <c r="D72" s="1050">
        <v>2118.4135316736338</v>
      </c>
      <c r="E72" s="1050">
        <v>66.07723795749442</v>
      </c>
      <c r="F72" s="1050">
        <v>178.5478140355298</v>
      </c>
      <c r="G72" s="1290">
        <v>0</v>
      </c>
      <c r="H72" s="1290">
        <v>0</v>
      </c>
      <c r="I72" s="1050">
        <v>484</v>
      </c>
      <c r="J72" s="1050"/>
      <c r="K72" s="1050">
        <v>2467.581</v>
      </c>
    </row>
    <row r="73" spans="1:11" ht="12.75">
      <c r="A73" s="1049" t="s">
        <v>204</v>
      </c>
      <c r="B73" s="1280">
        <v>167.19288791957186</v>
      </c>
      <c r="C73" s="1050">
        <f>SUM(D73:H73)+K73</f>
        <v>952.1197893272075</v>
      </c>
      <c r="D73" s="1050">
        <v>401.24469337257756</v>
      </c>
      <c r="E73" s="1050">
        <v>19.544000200566686</v>
      </c>
      <c r="F73" s="1050">
        <v>14.020095754063249</v>
      </c>
      <c r="G73" s="1290">
        <v>0</v>
      </c>
      <c r="H73" s="1290">
        <v>0</v>
      </c>
      <c r="I73" s="1050">
        <v>44</v>
      </c>
      <c r="J73" s="1050"/>
      <c r="K73" s="1050">
        <v>517.311</v>
      </c>
    </row>
    <row r="74" spans="1:8" ht="6.75" customHeight="1">
      <c r="A74" s="1049"/>
      <c r="B74" s="1050"/>
      <c r="C74" s="1050"/>
      <c r="D74" s="1050"/>
      <c r="E74" s="1050"/>
      <c r="F74" s="1050"/>
      <c r="G74" s="1290"/>
      <c r="H74" s="1050"/>
    </row>
    <row r="75" spans="1:11" ht="12.75">
      <c r="A75" s="1049" t="s">
        <v>881</v>
      </c>
      <c r="B75" s="1050">
        <v>76799</v>
      </c>
      <c r="C75" s="1050">
        <f aca="true" t="shared" si="2" ref="C75:I75">SUM(C8:C74)</f>
        <v>279339.11436953855</v>
      </c>
      <c r="D75" s="1050">
        <f t="shared" si="2"/>
        <v>108993.33735794201</v>
      </c>
      <c r="E75" s="1050">
        <f t="shared" si="2"/>
        <v>7715.94566159651</v>
      </c>
      <c r="F75" s="1050">
        <f t="shared" si="2"/>
        <v>6015.000000000002</v>
      </c>
      <c r="G75" s="1290">
        <f t="shared" si="2"/>
        <v>3198.66552</v>
      </c>
      <c r="H75" s="1050">
        <f t="shared" si="2"/>
        <v>3290.5609700000005</v>
      </c>
      <c r="I75" s="1050">
        <f t="shared" si="2"/>
        <v>28385</v>
      </c>
      <c r="K75" s="1050">
        <f>SUM(K8:K74)</f>
        <v>150125.60485999996</v>
      </c>
    </row>
    <row r="76" spans="1:8" ht="7.5" customHeight="1">
      <c r="A76" s="1049"/>
      <c r="B76" s="1050"/>
      <c r="C76" s="1050"/>
      <c r="D76" s="1050"/>
      <c r="E76" s="1050"/>
      <c r="F76" s="1050"/>
      <c r="G76" s="1290"/>
      <c r="H76" s="1050"/>
    </row>
    <row r="77" spans="1:11" ht="12.75">
      <c r="A77" s="1049" t="s">
        <v>205</v>
      </c>
      <c r="B77" s="1050">
        <f>SUM(B8:B73)</f>
        <v>76798.5580297732</v>
      </c>
      <c r="C77" s="1050">
        <f>SUM(D77:H77)+K77</f>
        <v>279339.1143695385</v>
      </c>
      <c r="D77" s="1050">
        <f aca="true" t="shared" si="3" ref="D77:I77">D75</f>
        <v>108993.33735794201</v>
      </c>
      <c r="E77" s="1050">
        <f t="shared" si="3"/>
        <v>7715.94566159651</v>
      </c>
      <c r="F77" s="1050">
        <f t="shared" si="3"/>
        <v>6015.000000000002</v>
      </c>
      <c r="G77" s="1290">
        <f t="shared" si="3"/>
        <v>3198.66552</v>
      </c>
      <c r="H77" s="1050">
        <f t="shared" si="3"/>
        <v>3290.5609700000005</v>
      </c>
      <c r="I77" s="1050">
        <f t="shared" si="3"/>
        <v>28385</v>
      </c>
      <c r="J77" s="1050"/>
      <c r="K77" s="1050">
        <f>K75</f>
        <v>150125.60485999996</v>
      </c>
    </row>
    <row r="78" spans="1:8" ht="3.75" customHeight="1">
      <c r="A78" s="1049"/>
      <c r="B78" s="1050"/>
      <c r="C78" s="1050"/>
      <c r="D78" s="1052"/>
      <c r="E78" s="1052"/>
      <c r="F78" s="1052"/>
      <c r="G78" s="1290"/>
      <c r="H78" s="1052"/>
    </row>
    <row r="79" spans="1:11" ht="12.75">
      <c r="A79" s="1034" t="s">
        <v>887</v>
      </c>
      <c r="B79" s="1050"/>
      <c r="C79" s="1050"/>
      <c r="D79" s="1050"/>
      <c r="E79" s="1050"/>
      <c r="F79" s="1050"/>
      <c r="G79" s="1290"/>
      <c r="H79" s="1050"/>
      <c r="I79" s="1050"/>
      <c r="J79" s="1050"/>
      <c r="K79" s="1050"/>
    </row>
    <row r="80" spans="1:8" ht="14.25">
      <c r="A80" s="1310" t="s">
        <v>398</v>
      </c>
      <c r="B80" s="1050"/>
      <c r="C80" s="1050"/>
      <c r="D80" s="1050"/>
      <c r="E80" s="1050"/>
      <c r="F80" s="1050"/>
      <c r="G80" s="1290"/>
      <c r="H80" s="1050"/>
    </row>
    <row r="81" spans="1:8" ht="12.75">
      <c r="A81" s="1256" t="s">
        <v>391</v>
      </c>
      <c r="B81" s="1050"/>
      <c r="C81" s="1050"/>
      <c r="D81" s="1050"/>
      <c r="E81" s="1050"/>
      <c r="F81" s="1050"/>
      <c r="G81" s="1290"/>
      <c r="H81" s="1050"/>
    </row>
    <row r="82" spans="1:8" ht="12.75">
      <c r="A82" s="1256" t="s">
        <v>392</v>
      </c>
      <c r="B82" s="1050"/>
      <c r="C82" s="1050"/>
      <c r="D82" s="1050"/>
      <c r="E82" s="1050"/>
      <c r="F82" s="1050"/>
      <c r="G82" s="1050"/>
      <c r="H82" s="1050"/>
    </row>
    <row r="83" ht="12.75">
      <c r="A83" s="1256" t="s">
        <v>393</v>
      </c>
    </row>
    <row r="84" ht="12.75">
      <c r="A84" s="1256" t="s">
        <v>889</v>
      </c>
    </row>
  </sheetData>
  <printOptions horizontalCentered="1"/>
  <pageMargins left="0.49" right="0.44" top="0.35" bottom="0.5" header="0.5" footer="0.2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K125"/>
  <sheetViews>
    <sheetView workbookViewId="0" topLeftCell="A1">
      <selection activeCell="B6" sqref="B6"/>
    </sheetView>
  </sheetViews>
  <sheetFormatPr defaultColWidth="9.140625" defaultRowHeight="12.75"/>
  <cols>
    <col min="1" max="1" width="19.57421875" style="1083" customWidth="1"/>
    <col min="2" max="2" width="10.421875" style="1104" customWidth="1"/>
    <col min="3" max="3" width="14.140625" style="1103" customWidth="1"/>
    <col min="4" max="4" width="12.421875" style="1103" customWidth="1"/>
    <col min="5" max="5" width="10.8515625" style="1103" customWidth="1"/>
    <col min="6" max="6" width="11.8515625" style="1103" customWidth="1"/>
    <col min="7" max="7" width="11.28125" style="1103" customWidth="1"/>
    <col min="8" max="8" width="12.28125" style="1103" customWidth="1"/>
    <col min="9" max="9" width="10.57421875" style="1083" customWidth="1"/>
    <col min="10" max="10" width="1.7109375" style="1083" customWidth="1"/>
    <col min="11" max="11" width="11.140625" style="1083" customWidth="1"/>
    <col min="12" max="16384" width="9.140625" style="1083" customWidth="1"/>
  </cols>
  <sheetData>
    <row r="1" spans="1:11" ht="12.75">
      <c r="A1" s="1303" t="s">
        <v>237</v>
      </c>
      <c r="B1" s="1080"/>
      <c r="C1" s="1081"/>
      <c r="D1" s="1081"/>
      <c r="E1" s="1081"/>
      <c r="F1" s="1081"/>
      <c r="G1" s="1081"/>
      <c r="H1" s="1081"/>
      <c r="I1" s="1082"/>
      <c r="J1" s="1082"/>
      <c r="K1" s="1082"/>
    </row>
    <row r="2" spans="1:11" ht="12.75">
      <c r="A2" s="1079" t="s">
        <v>240</v>
      </c>
      <c r="B2" s="1080"/>
      <c r="C2" s="1081"/>
      <c r="D2" s="1081"/>
      <c r="E2" s="1081"/>
      <c r="F2" s="1081"/>
      <c r="G2" s="1081"/>
      <c r="H2" s="1081"/>
      <c r="I2" s="1082"/>
      <c r="J2" s="1082"/>
      <c r="K2" s="1082"/>
    </row>
    <row r="3" spans="1:11" ht="13.5" thickBot="1">
      <c r="A3" s="636" t="s">
        <v>150</v>
      </c>
      <c r="B3" s="1084"/>
      <c r="C3" s="1084"/>
      <c r="D3" s="1084"/>
      <c r="E3" s="1084"/>
      <c r="F3" s="1084"/>
      <c r="G3" s="1084"/>
      <c r="H3" s="1084"/>
      <c r="I3" s="1082"/>
      <c r="J3" s="1082"/>
      <c r="K3" s="1082"/>
    </row>
    <row r="4" spans="2:11" ht="13.5" thickBot="1">
      <c r="B4" s="1085"/>
      <c r="C4" s="1086"/>
      <c r="D4" s="1086"/>
      <c r="E4" s="1086"/>
      <c r="F4" s="1086" t="s">
        <v>774</v>
      </c>
      <c r="G4" s="1086"/>
      <c r="H4" s="1086"/>
      <c r="I4" s="1285" t="s">
        <v>1120</v>
      </c>
      <c r="J4" s="627"/>
      <c r="K4" s="1286"/>
    </row>
    <row r="5" spans="1:11" ht="12.75">
      <c r="A5" s="1087"/>
      <c r="B5" s="1086" t="s">
        <v>775</v>
      </c>
      <c r="C5" s="1086" t="s">
        <v>776</v>
      </c>
      <c r="D5" s="1086" t="s">
        <v>777</v>
      </c>
      <c r="E5" s="1086" t="s">
        <v>778</v>
      </c>
      <c r="F5" s="1086" t="s">
        <v>779</v>
      </c>
      <c r="G5" s="1086"/>
      <c r="H5" s="1086"/>
      <c r="I5" s="1088" t="s">
        <v>780</v>
      </c>
      <c r="J5" s="1089"/>
      <c r="K5" s="1090" t="s">
        <v>781</v>
      </c>
    </row>
    <row r="6" spans="1:11" ht="15" thickBot="1">
      <c r="A6" s="1087" t="s">
        <v>978</v>
      </c>
      <c r="B6" s="553" t="s">
        <v>399</v>
      </c>
      <c r="C6" s="1091" t="s">
        <v>783</v>
      </c>
      <c r="D6" s="1091" t="s">
        <v>784</v>
      </c>
      <c r="E6" s="1091" t="s">
        <v>785</v>
      </c>
      <c r="F6" s="1091" t="s">
        <v>786</v>
      </c>
      <c r="G6" s="1091" t="s">
        <v>787</v>
      </c>
      <c r="H6" s="1091" t="s">
        <v>788</v>
      </c>
      <c r="I6" s="1092" t="s">
        <v>789</v>
      </c>
      <c r="J6" s="1093"/>
      <c r="K6" s="1094" t="s">
        <v>790</v>
      </c>
    </row>
    <row r="7" spans="1:8" ht="9.75" customHeight="1">
      <c r="A7" s="1095"/>
      <c r="B7" s="1080"/>
      <c r="C7" s="1096"/>
      <c r="D7" s="1096"/>
      <c r="E7" s="1096"/>
      <c r="F7" s="1097"/>
      <c r="G7" s="1097"/>
      <c r="H7" s="1083"/>
    </row>
    <row r="8" spans="1:11" ht="12.75">
      <c r="A8" s="1098" t="s">
        <v>210</v>
      </c>
      <c r="B8" s="1099">
        <v>7909.985642346507</v>
      </c>
      <c r="C8" s="1099">
        <f aca="true" t="shared" si="0" ref="C8:C39">SUM(D8:H8)+K8</f>
        <v>11348.494612524282</v>
      </c>
      <c r="D8" s="1099">
        <v>8103.731779761274</v>
      </c>
      <c r="E8" s="1099">
        <v>357.1925048098682</v>
      </c>
      <c r="F8" s="1099">
        <v>418.30032795314037</v>
      </c>
      <c r="G8" s="1290">
        <v>0</v>
      </c>
      <c r="H8" s="1290">
        <v>0</v>
      </c>
      <c r="I8" s="1099">
        <v>779</v>
      </c>
      <c r="J8" s="1099"/>
      <c r="K8" s="1099">
        <v>2469.27</v>
      </c>
    </row>
    <row r="9" spans="1:11" ht="12.75">
      <c r="A9" s="1098" t="s">
        <v>241</v>
      </c>
      <c r="B9" s="1099">
        <v>3375.2613549517855</v>
      </c>
      <c r="C9" s="1099">
        <f t="shared" si="0"/>
        <v>10774.60372124094</v>
      </c>
      <c r="D9" s="1099">
        <v>4100.75574379672</v>
      </c>
      <c r="E9" s="1099">
        <v>178.92179531864682</v>
      </c>
      <c r="F9" s="1099">
        <v>175.62418212557193</v>
      </c>
      <c r="G9" s="1290">
        <v>0</v>
      </c>
      <c r="H9" s="1290">
        <v>0</v>
      </c>
      <c r="I9" s="1099">
        <v>1033</v>
      </c>
      <c r="J9" s="1099"/>
      <c r="K9" s="1099">
        <v>6319.302</v>
      </c>
    </row>
    <row r="10" spans="1:11" ht="12.75">
      <c r="A10" s="1098" t="s">
        <v>802</v>
      </c>
      <c r="B10" s="1099">
        <v>1922.5908388102948</v>
      </c>
      <c r="C10" s="1099">
        <f t="shared" si="0"/>
        <v>4929.284402020213</v>
      </c>
      <c r="D10" s="1099">
        <v>2726.823752080834</v>
      </c>
      <c r="E10" s="1099">
        <v>60.91648512373449</v>
      </c>
      <c r="F10" s="1099">
        <v>97.48016481564463</v>
      </c>
      <c r="G10" s="1290">
        <v>0</v>
      </c>
      <c r="H10" s="1290">
        <v>0</v>
      </c>
      <c r="I10" s="1099">
        <v>327</v>
      </c>
      <c r="J10" s="1099"/>
      <c r="K10" s="1099">
        <v>2044.064</v>
      </c>
    </row>
    <row r="11" spans="1:11" ht="12.75">
      <c r="A11" s="1098" t="s">
        <v>242</v>
      </c>
      <c r="B11" s="1099">
        <v>972.4530609751483</v>
      </c>
      <c r="C11" s="1099">
        <f t="shared" si="0"/>
        <v>2501.0608429268673</v>
      </c>
      <c r="D11" s="1099">
        <v>1548.3175999170405</v>
      </c>
      <c r="E11" s="1099">
        <v>52.85303756869655</v>
      </c>
      <c r="F11" s="1099">
        <v>49.96420544113</v>
      </c>
      <c r="G11" s="1290">
        <v>0</v>
      </c>
      <c r="H11" s="1290">
        <v>0</v>
      </c>
      <c r="I11" s="1099">
        <v>186</v>
      </c>
      <c r="J11" s="1099"/>
      <c r="K11" s="1099">
        <v>849.926</v>
      </c>
    </row>
    <row r="12" spans="1:11" ht="12.75">
      <c r="A12" s="1098" t="s">
        <v>2007</v>
      </c>
      <c r="B12" s="1099">
        <v>11492.522370387716</v>
      </c>
      <c r="C12" s="1099">
        <f t="shared" si="0"/>
        <v>18542.20784466728</v>
      </c>
      <c r="D12" s="1099">
        <v>12950.786234166455</v>
      </c>
      <c r="E12" s="1099">
        <v>566.831485171666</v>
      </c>
      <c r="F12" s="1099">
        <v>588.8781253291583</v>
      </c>
      <c r="G12" s="1290">
        <v>0</v>
      </c>
      <c r="H12" s="1290">
        <v>0</v>
      </c>
      <c r="I12" s="1099">
        <v>1158</v>
      </c>
      <c r="J12" s="1099"/>
      <c r="K12" s="1099">
        <v>4435.712</v>
      </c>
    </row>
    <row r="13" spans="1:11" ht="12.75">
      <c r="A13" s="1098" t="s">
        <v>1921</v>
      </c>
      <c r="B13" s="1099">
        <v>8520.876110860243</v>
      </c>
      <c r="C13" s="1099">
        <f t="shared" si="0"/>
        <v>10873.397702221704</v>
      </c>
      <c r="D13" s="1099">
        <v>6066.23353590905</v>
      </c>
      <c r="E13" s="1099">
        <v>440.25869534909344</v>
      </c>
      <c r="F13" s="1099">
        <v>440.43447096356095</v>
      </c>
      <c r="G13" s="1290">
        <v>0</v>
      </c>
      <c r="H13" s="1290">
        <v>0</v>
      </c>
      <c r="I13" s="1099">
        <v>1087</v>
      </c>
      <c r="J13" s="1099"/>
      <c r="K13" s="1099">
        <v>3926.471</v>
      </c>
    </row>
    <row r="14" spans="1:11" ht="12.75">
      <c r="A14" s="1098" t="s">
        <v>1200</v>
      </c>
      <c r="B14" s="1099">
        <v>3774.4932638395667</v>
      </c>
      <c r="C14" s="1099">
        <f t="shared" si="0"/>
        <v>11885.386229635727</v>
      </c>
      <c r="D14" s="1099">
        <v>9150.799037482026</v>
      </c>
      <c r="E14" s="1099">
        <v>263.9273904502031</v>
      </c>
      <c r="F14" s="1099">
        <v>190.11380170349966</v>
      </c>
      <c r="G14" s="1290">
        <v>0</v>
      </c>
      <c r="H14" s="1290">
        <v>0</v>
      </c>
      <c r="I14" s="1099">
        <v>612</v>
      </c>
      <c r="J14" s="1099"/>
      <c r="K14" s="1099">
        <v>2280.546</v>
      </c>
    </row>
    <row r="15" spans="1:11" ht="12.75">
      <c r="A15" s="1098" t="s">
        <v>243</v>
      </c>
      <c r="B15" s="1099">
        <v>1078.3456405255145</v>
      </c>
      <c r="C15" s="1099">
        <f t="shared" si="0"/>
        <v>3976.528500771207</v>
      </c>
      <c r="D15" s="1099">
        <v>1355.9440742132717</v>
      </c>
      <c r="E15" s="1099">
        <v>29.434194312839697</v>
      </c>
      <c r="F15" s="1099">
        <v>55.51023224509543</v>
      </c>
      <c r="G15" s="1290">
        <v>0</v>
      </c>
      <c r="H15" s="1290">
        <v>0</v>
      </c>
      <c r="I15" s="1099">
        <v>334</v>
      </c>
      <c r="J15" s="1099"/>
      <c r="K15" s="1099">
        <v>2535.64</v>
      </c>
    </row>
    <row r="16" spans="1:11" ht="12.75">
      <c r="A16" s="1098" t="s">
        <v>805</v>
      </c>
      <c r="B16" s="1099">
        <v>2748.538177040386</v>
      </c>
      <c r="C16" s="1099">
        <f t="shared" si="0"/>
        <v>5185.660201549638</v>
      </c>
      <c r="D16" s="1099">
        <v>3245.058197264629</v>
      </c>
      <c r="E16" s="1099">
        <v>154.97334542411494</v>
      </c>
      <c r="F16" s="1099">
        <v>145.64565886089397</v>
      </c>
      <c r="G16" s="1290">
        <v>0</v>
      </c>
      <c r="H16" s="1290">
        <v>0</v>
      </c>
      <c r="I16" s="1099">
        <v>323</v>
      </c>
      <c r="J16" s="1099"/>
      <c r="K16" s="1099">
        <v>1639.983</v>
      </c>
    </row>
    <row r="17" spans="1:11" ht="12.75">
      <c r="A17" s="1098" t="s">
        <v>244</v>
      </c>
      <c r="B17" s="1099">
        <v>6453.701965458679</v>
      </c>
      <c r="C17" s="1099">
        <f t="shared" si="0"/>
        <v>29491.03583372626</v>
      </c>
      <c r="D17" s="1099">
        <v>12469.824508480595</v>
      </c>
      <c r="E17" s="1099">
        <v>547.7645805724466</v>
      </c>
      <c r="F17" s="1099">
        <v>336.7587446732162</v>
      </c>
      <c r="G17" s="1290">
        <v>0</v>
      </c>
      <c r="H17" s="1290">
        <v>0</v>
      </c>
      <c r="I17" s="1099">
        <v>2670</v>
      </c>
      <c r="J17" s="1099"/>
      <c r="K17" s="1099">
        <v>16136.688</v>
      </c>
    </row>
    <row r="18" spans="1:11" ht="12.75">
      <c r="A18" s="1098" t="s">
        <v>245</v>
      </c>
      <c r="B18" s="1099">
        <v>3214.598451384935</v>
      </c>
      <c r="C18" s="1099">
        <f t="shared" si="0"/>
        <v>7122.2580153217805</v>
      </c>
      <c r="D18" s="1099">
        <v>3216.542687811607</v>
      </c>
      <c r="E18" s="1099">
        <v>142.83608261826294</v>
      </c>
      <c r="F18" s="1099">
        <v>158.78624489191117</v>
      </c>
      <c r="G18" s="1290">
        <v>0</v>
      </c>
      <c r="H18" s="1290">
        <v>0</v>
      </c>
      <c r="I18" s="1099">
        <v>464</v>
      </c>
      <c r="J18" s="1099"/>
      <c r="K18" s="1099">
        <v>3604.093</v>
      </c>
    </row>
    <row r="19" spans="1:11" ht="12.75">
      <c r="A19" s="1098" t="s">
        <v>246</v>
      </c>
      <c r="B19" s="1099">
        <v>1409.2615038782237</v>
      </c>
      <c r="C19" s="1099">
        <f t="shared" si="0"/>
        <v>2515.003575229194</v>
      </c>
      <c r="D19" s="1099">
        <v>1621.041818337834</v>
      </c>
      <c r="E19" s="1099">
        <v>81.54237264525085</v>
      </c>
      <c r="F19" s="1099">
        <v>72.04838424610946</v>
      </c>
      <c r="G19" s="1290">
        <v>0</v>
      </c>
      <c r="H19" s="1290">
        <v>0</v>
      </c>
      <c r="I19" s="1099">
        <v>161</v>
      </c>
      <c r="J19" s="1099"/>
      <c r="K19" s="1099">
        <v>740.371</v>
      </c>
    </row>
    <row r="20" spans="1:11" ht="12.75">
      <c r="A20" s="1098" t="s">
        <v>247</v>
      </c>
      <c r="B20" s="1099">
        <v>2340.007072778007</v>
      </c>
      <c r="C20" s="1099">
        <f t="shared" si="0"/>
        <v>8842.964871421222</v>
      </c>
      <c r="D20" s="1099">
        <v>5936.220117887662</v>
      </c>
      <c r="E20" s="1099">
        <v>138.34987748984878</v>
      </c>
      <c r="F20" s="1099">
        <v>121.61287604371043</v>
      </c>
      <c r="G20" s="1290">
        <v>0</v>
      </c>
      <c r="H20" s="1290">
        <v>0</v>
      </c>
      <c r="I20" s="1099">
        <v>490</v>
      </c>
      <c r="J20" s="1099"/>
      <c r="K20" s="1099">
        <v>2646.782</v>
      </c>
    </row>
    <row r="21" spans="1:11" ht="12.75">
      <c r="A21" s="1098" t="s">
        <v>810</v>
      </c>
      <c r="B21" s="1099">
        <v>642.2873097110257</v>
      </c>
      <c r="C21" s="1099">
        <f t="shared" si="0"/>
        <v>1794.2411440284868</v>
      </c>
      <c r="D21" s="1099">
        <v>1041.1450511326086</v>
      </c>
      <c r="E21" s="1099">
        <v>3.1829678666444203</v>
      </c>
      <c r="F21" s="1099">
        <v>33.326125029233715</v>
      </c>
      <c r="G21" s="1290">
        <v>0</v>
      </c>
      <c r="H21" s="1290">
        <v>0</v>
      </c>
      <c r="I21" s="1099">
        <v>127</v>
      </c>
      <c r="J21" s="1099"/>
      <c r="K21" s="1099">
        <v>716.587</v>
      </c>
    </row>
    <row r="22" spans="1:11" ht="12.75">
      <c r="A22" s="1098" t="s">
        <v>248</v>
      </c>
      <c r="B22" s="1099">
        <v>3139.3855395219534</v>
      </c>
      <c r="C22" s="1099">
        <f t="shared" si="0"/>
        <v>10618.560696225217</v>
      </c>
      <c r="D22" s="1099">
        <v>6208.596763292584</v>
      </c>
      <c r="E22" s="1099">
        <v>263.1665471101348</v>
      </c>
      <c r="F22" s="1099">
        <v>159.98538582249827</v>
      </c>
      <c r="G22" s="1290">
        <v>0</v>
      </c>
      <c r="H22" s="1290">
        <v>0</v>
      </c>
      <c r="I22" s="1099">
        <v>759</v>
      </c>
      <c r="J22" s="1099"/>
      <c r="K22" s="1099">
        <v>3986.812</v>
      </c>
    </row>
    <row r="23" spans="1:11" ht="12.75">
      <c r="A23" s="1098" t="s">
        <v>2014</v>
      </c>
      <c r="B23" s="1099">
        <v>5155.604015317138</v>
      </c>
      <c r="C23" s="1099">
        <f t="shared" si="0"/>
        <v>14863.616946020056</v>
      </c>
      <c r="D23" s="1099">
        <v>6137.1235748782055</v>
      </c>
      <c r="E23" s="1099">
        <v>305.91336866033265</v>
      </c>
      <c r="F23" s="1099">
        <v>265.210002481518</v>
      </c>
      <c r="G23" s="1290">
        <v>0</v>
      </c>
      <c r="H23" s="1290">
        <v>0</v>
      </c>
      <c r="I23" s="1099">
        <v>1679</v>
      </c>
      <c r="J23" s="1099"/>
      <c r="K23" s="1099">
        <v>8155.37</v>
      </c>
    </row>
    <row r="24" spans="1:11" ht="12.75">
      <c r="A24" s="1098" t="s">
        <v>249</v>
      </c>
      <c r="B24" s="1099">
        <v>1100.497525344995</v>
      </c>
      <c r="C24" s="1099">
        <f t="shared" si="0"/>
        <v>2084.9144728966044</v>
      </c>
      <c r="D24" s="1099">
        <v>1498.9562422614874</v>
      </c>
      <c r="E24" s="1099">
        <v>51.2642176526715</v>
      </c>
      <c r="F24" s="1099">
        <v>58.608012982445494</v>
      </c>
      <c r="G24" s="1290">
        <v>0</v>
      </c>
      <c r="H24" s="1290">
        <v>0</v>
      </c>
      <c r="I24" s="1099">
        <v>161</v>
      </c>
      <c r="J24" s="1099"/>
      <c r="K24" s="1099">
        <v>476.086</v>
      </c>
    </row>
    <row r="25" spans="1:11" ht="12.75">
      <c r="A25" s="1098" t="s">
        <v>1107</v>
      </c>
      <c r="B25" s="1099">
        <v>6659.155197727419</v>
      </c>
      <c r="C25" s="1099">
        <f t="shared" si="0"/>
        <v>9644.792826934457</v>
      </c>
      <c r="D25" s="1099">
        <v>4509.324200832407</v>
      </c>
      <c r="E25" s="1099">
        <v>103.93397083132358</v>
      </c>
      <c r="F25" s="1099">
        <v>325.7166552707265</v>
      </c>
      <c r="G25" s="1290">
        <v>0</v>
      </c>
      <c r="H25" s="1290">
        <v>0</v>
      </c>
      <c r="I25" s="1099">
        <v>1530</v>
      </c>
      <c r="J25" s="1099"/>
      <c r="K25" s="1099">
        <v>4705.818</v>
      </c>
    </row>
    <row r="26" spans="1:11" ht="12.75">
      <c r="A26" s="1098" t="s">
        <v>2320</v>
      </c>
      <c r="B26" s="1099">
        <v>48592.42585490976</v>
      </c>
      <c r="C26" s="1099">
        <f t="shared" si="0"/>
        <v>140283.69351439513</v>
      </c>
      <c r="D26" s="1099">
        <v>50182.90457500142</v>
      </c>
      <c r="E26" s="1099">
        <v>3707.016299630647</v>
      </c>
      <c r="F26" s="1099">
        <v>2541.4293097630775</v>
      </c>
      <c r="G26" s="1290">
        <v>242.72863</v>
      </c>
      <c r="H26" s="1290">
        <v>18572.63708</v>
      </c>
      <c r="I26" s="1099">
        <v>7950</v>
      </c>
      <c r="J26" s="1099"/>
      <c r="K26" s="1099">
        <v>65036.97762</v>
      </c>
    </row>
    <row r="27" spans="1:11" ht="12.75">
      <c r="A27" s="1098" t="s">
        <v>1623</v>
      </c>
      <c r="B27" s="1099">
        <v>1174.778394920284</v>
      </c>
      <c r="C27" s="1099">
        <f t="shared" si="0"/>
        <v>3083.9120096894917</v>
      </c>
      <c r="D27" s="1099">
        <v>1665.7489456348549</v>
      </c>
      <c r="E27" s="1099">
        <v>45.07730388175168</v>
      </c>
      <c r="F27" s="1099">
        <v>60.35676017288504</v>
      </c>
      <c r="G27" s="1290">
        <v>0</v>
      </c>
      <c r="H27" s="1290">
        <v>0</v>
      </c>
      <c r="I27" s="1099">
        <v>198</v>
      </c>
      <c r="J27" s="1099"/>
      <c r="K27" s="1099">
        <v>1312.729</v>
      </c>
    </row>
    <row r="28" spans="1:11" ht="12.75">
      <c r="A28" s="1098" t="s">
        <v>2064</v>
      </c>
      <c r="B28" s="1099">
        <v>1364.6594432131722</v>
      </c>
      <c r="C28" s="1099">
        <f t="shared" si="0"/>
        <v>3791.235601503487</v>
      </c>
      <c r="D28" s="1099">
        <v>1806.2759998934328</v>
      </c>
      <c r="E28" s="1099">
        <v>46.64268044556174</v>
      </c>
      <c r="F28" s="1099">
        <v>71.29892116449251</v>
      </c>
      <c r="G28" s="1290">
        <v>0</v>
      </c>
      <c r="H28" s="1290">
        <v>0</v>
      </c>
      <c r="I28" s="1099">
        <v>307</v>
      </c>
      <c r="J28" s="1099"/>
      <c r="K28" s="1099">
        <v>1867.018</v>
      </c>
    </row>
    <row r="29" spans="1:11" ht="12.75">
      <c r="A29" s="1098" t="s">
        <v>250</v>
      </c>
      <c r="B29" s="1099">
        <v>4684.9545438984205</v>
      </c>
      <c r="C29" s="1099">
        <f t="shared" si="0"/>
        <v>10646.820283881323</v>
      </c>
      <c r="D29" s="1099">
        <v>5508.221320704512</v>
      </c>
      <c r="E29" s="1099">
        <v>241.15430498717737</v>
      </c>
      <c r="F29" s="1099">
        <v>234.98165818963437</v>
      </c>
      <c r="G29" s="1290">
        <v>0</v>
      </c>
      <c r="H29" s="1290">
        <v>0</v>
      </c>
      <c r="I29" s="1099">
        <v>628</v>
      </c>
      <c r="J29" s="1099"/>
      <c r="K29" s="1099">
        <v>4662.463</v>
      </c>
    </row>
    <row r="30" spans="1:11" ht="12.75">
      <c r="A30" s="1098" t="s">
        <v>251</v>
      </c>
      <c r="B30" s="1099">
        <v>3164.427799239409</v>
      </c>
      <c r="C30" s="1099">
        <f t="shared" si="0"/>
        <v>6359.28763309118</v>
      </c>
      <c r="D30" s="1099">
        <v>3409.6897587623707</v>
      </c>
      <c r="E30" s="1099">
        <v>138.32749974455268</v>
      </c>
      <c r="F30" s="1099">
        <v>166.98037458425648</v>
      </c>
      <c r="G30" s="1290">
        <v>0</v>
      </c>
      <c r="H30" s="1290">
        <v>0</v>
      </c>
      <c r="I30" s="1099">
        <v>465</v>
      </c>
      <c r="J30" s="1099"/>
      <c r="K30" s="1099">
        <v>2644.29</v>
      </c>
    </row>
    <row r="31" spans="1:11" ht="12.75">
      <c r="A31" s="1098" t="s">
        <v>2024</v>
      </c>
      <c r="B31" s="1099">
        <v>2717.1365003689825</v>
      </c>
      <c r="C31" s="1099">
        <f t="shared" si="0"/>
        <v>5552.750802319622</v>
      </c>
      <c r="D31" s="1099">
        <v>2539.208127748081</v>
      </c>
      <c r="E31" s="1099">
        <v>96.25946980167072</v>
      </c>
      <c r="F31" s="1099">
        <v>139.30020476987045</v>
      </c>
      <c r="G31" s="1290">
        <v>0</v>
      </c>
      <c r="H31" s="1290">
        <v>0</v>
      </c>
      <c r="I31" s="1099">
        <v>388</v>
      </c>
      <c r="J31" s="1099"/>
      <c r="K31" s="1099">
        <v>2777.983</v>
      </c>
    </row>
    <row r="32" spans="1:11" ht="12.75">
      <c r="A32" s="1098" t="s">
        <v>252</v>
      </c>
      <c r="B32" s="1099">
        <v>1254.2851795243964</v>
      </c>
      <c r="C32" s="1099">
        <f t="shared" si="0"/>
        <v>7072.419913141909</v>
      </c>
      <c r="D32" s="1099">
        <v>5845.434216051524</v>
      </c>
      <c r="E32" s="1099">
        <v>295.46615842779767</v>
      </c>
      <c r="F32" s="1099">
        <v>64.85353866258674</v>
      </c>
      <c r="G32" s="1290">
        <v>0</v>
      </c>
      <c r="H32" s="1290">
        <v>0</v>
      </c>
      <c r="I32" s="1099">
        <v>314</v>
      </c>
      <c r="J32" s="1099"/>
      <c r="K32" s="1099">
        <v>866.666</v>
      </c>
    </row>
    <row r="33" spans="1:11" ht="12.75">
      <c r="A33" s="1098" t="s">
        <v>816</v>
      </c>
      <c r="B33" s="1099">
        <v>4209.334651155761</v>
      </c>
      <c r="C33" s="1099">
        <f t="shared" si="0"/>
        <v>10895.398635054438</v>
      </c>
      <c r="D33" s="1099">
        <v>5787.702420974556</v>
      </c>
      <c r="E33" s="1099">
        <v>155.62656246537807</v>
      </c>
      <c r="F33" s="1099">
        <v>216.8446516145042</v>
      </c>
      <c r="G33" s="1290">
        <v>0</v>
      </c>
      <c r="H33" s="1290">
        <v>0</v>
      </c>
      <c r="I33" s="1099">
        <v>1079</v>
      </c>
      <c r="J33" s="1099"/>
      <c r="K33" s="1099">
        <v>4735.225</v>
      </c>
    </row>
    <row r="34" spans="1:11" ht="12.75">
      <c r="A34" s="1098" t="s">
        <v>1423</v>
      </c>
      <c r="B34" s="1099">
        <v>4429.068055749218</v>
      </c>
      <c r="C34" s="1099">
        <f t="shared" si="0"/>
        <v>7775.191231345361</v>
      </c>
      <c r="D34" s="1099">
        <v>5302.726434064921</v>
      </c>
      <c r="E34" s="1099">
        <v>202.93418162831048</v>
      </c>
      <c r="F34" s="1099">
        <v>239.22861565213046</v>
      </c>
      <c r="G34" s="1290">
        <v>0</v>
      </c>
      <c r="H34" s="1290">
        <v>0</v>
      </c>
      <c r="I34" s="1099">
        <v>577</v>
      </c>
      <c r="J34" s="1099"/>
      <c r="K34" s="1099">
        <v>2030.302</v>
      </c>
    </row>
    <row r="35" spans="1:11" ht="12.75">
      <c r="A35" s="1098" t="s">
        <v>253</v>
      </c>
      <c r="B35" s="1099">
        <v>2711.020131660578</v>
      </c>
      <c r="C35" s="1099">
        <f t="shared" si="0"/>
        <v>5706.097411946439</v>
      </c>
      <c r="D35" s="1099">
        <v>3183.9311765288126</v>
      </c>
      <c r="E35" s="1099">
        <v>185.4997868287894</v>
      </c>
      <c r="F35" s="1099">
        <v>143.14744858883745</v>
      </c>
      <c r="G35" s="1290">
        <v>0</v>
      </c>
      <c r="H35" s="1290">
        <v>0</v>
      </c>
      <c r="I35" s="1099">
        <v>327</v>
      </c>
      <c r="J35" s="1099"/>
      <c r="K35" s="1099">
        <v>2193.519</v>
      </c>
    </row>
    <row r="36" spans="1:11" ht="12.75">
      <c r="A36" s="1098" t="s">
        <v>254</v>
      </c>
      <c r="B36" s="1099">
        <v>1812.1692033459324</v>
      </c>
      <c r="C36" s="1099">
        <f t="shared" si="0"/>
        <v>3163.9385003732737</v>
      </c>
      <c r="D36" s="1099">
        <v>2099.783588785216</v>
      </c>
      <c r="E36" s="1099">
        <v>80.29880937093749</v>
      </c>
      <c r="F36" s="1099">
        <v>91.98410221712034</v>
      </c>
      <c r="G36" s="1290">
        <v>0</v>
      </c>
      <c r="H36" s="1290">
        <v>0</v>
      </c>
      <c r="I36" s="1099">
        <v>248</v>
      </c>
      <c r="J36" s="1099"/>
      <c r="K36" s="1099">
        <v>891.872</v>
      </c>
    </row>
    <row r="37" spans="1:11" ht="12.75">
      <c r="A37" s="1098" t="s">
        <v>1379</v>
      </c>
      <c r="B37" s="1099">
        <v>6144.293089259925</v>
      </c>
      <c r="C37" s="1099">
        <f t="shared" si="0"/>
        <v>15793.46573863527</v>
      </c>
      <c r="D37" s="1099">
        <v>7996.026569320434</v>
      </c>
      <c r="E37" s="1099">
        <v>362.7741538508737</v>
      </c>
      <c r="F37" s="1099">
        <v>323.81801546396355</v>
      </c>
      <c r="G37" s="1290">
        <v>0</v>
      </c>
      <c r="H37" s="1290">
        <v>0</v>
      </c>
      <c r="I37" s="1099">
        <v>1559</v>
      </c>
      <c r="J37" s="1099"/>
      <c r="K37" s="1099">
        <v>7110.847</v>
      </c>
    </row>
    <row r="38" spans="1:11" ht="12.75">
      <c r="A38" s="1098" t="s">
        <v>1380</v>
      </c>
      <c r="B38" s="1099">
        <v>982.679810296272</v>
      </c>
      <c r="C38" s="1099">
        <f t="shared" si="0"/>
        <v>2955.9812288466883</v>
      </c>
      <c r="D38" s="1099">
        <v>2148.2747080378995</v>
      </c>
      <c r="E38" s="1099">
        <v>44.90467556089584</v>
      </c>
      <c r="F38" s="1099">
        <v>51.86284524789294</v>
      </c>
      <c r="G38" s="1290">
        <v>0</v>
      </c>
      <c r="H38" s="1290">
        <v>0</v>
      </c>
      <c r="I38" s="1099">
        <v>170</v>
      </c>
      <c r="J38" s="1099"/>
      <c r="K38" s="1099">
        <v>710.939</v>
      </c>
    </row>
    <row r="39" spans="1:11" ht="12.75">
      <c r="A39" s="1098" t="s">
        <v>255</v>
      </c>
      <c r="B39" s="1099">
        <v>5752.653999751456</v>
      </c>
      <c r="C39" s="1099">
        <f t="shared" si="0"/>
        <v>10700.552654694924</v>
      </c>
      <c r="D39" s="1099">
        <v>5836.127749007778</v>
      </c>
      <c r="E39" s="1099">
        <v>347.02341798315655</v>
      </c>
      <c r="F39" s="1099">
        <v>296.63748770398877</v>
      </c>
      <c r="G39" s="1290">
        <v>0</v>
      </c>
      <c r="H39" s="1290">
        <v>0</v>
      </c>
      <c r="I39" s="1099">
        <v>1033</v>
      </c>
      <c r="J39" s="1099"/>
      <c r="K39" s="1099">
        <v>4220.764</v>
      </c>
    </row>
    <row r="40" spans="1:11" ht="12.75">
      <c r="A40" s="1098" t="s">
        <v>1477</v>
      </c>
      <c r="B40" s="1099">
        <v>31358.150522111544</v>
      </c>
      <c r="C40" s="1099">
        <f aca="true" t="shared" si="1" ref="C40:C71">SUM(D40:H40)+K40</f>
        <v>53116.513684941354</v>
      </c>
      <c r="D40" s="1099">
        <v>33734.864456316725</v>
      </c>
      <c r="E40" s="1099">
        <v>1946.1967708318837</v>
      </c>
      <c r="F40" s="1099">
        <v>1645.4711777927346</v>
      </c>
      <c r="G40" s="1290">
        <v>40.30625</v>
      </c>
      <c r="H40" s="1290">
        <v>1042.61703</v>
      </c>
      <c r="I40" s="1099">
        <v>4183</v>
      </c>
      <c r="J40" s="1099"/>
      <c r="K40" s="1099">
        <v>14707.058</v>
      </c>
    </row>
    <row r="41" spans="1:11" ht="12.75">
      <c r="A41" s="1098" t="s">
        <v>820</v>
      </c>
      <c r="B41" s="1099">
        <v>484.57427304050833</v>
      </c>
      <c r="C41" s="1099">
        <f t="shared" si="1"/>
        <v>1533.9020221085634</v>
      </c>
      <c r="D41" s="1099">
        <v>920.806929718611</v>
      </c>
      <c r="E41" s="1099">
        <v>29.90945499865269</v>
      </c>
      <c r="F41" s="1099">
        <v>25.63163739129969</v>
      </c>
      <c r="G41" s="1290">
        <v>0</v>
      </c>
      <c r="H41" s="1290">
        <v>0</v>
      </c>
      <c r="I41" s="1099">
        <v>109</v>
      </c>
      <c r="J41" s="1099"/>
      <c r="K41" s="1099">
        <v>557.554</v>
      </c>
    </row>
    <row r="42" spans="1:11" ht="12.75">
      <c r="A42" s="1098" t="s">
        <v>256</v>
      </c>
      <c r="B42" s="1099">
        <v>2675.1162819415954</v>
      </c>
      <c r="C42" s="1099">
        <f t="shared" si="1"/>
        <v>4684.237463265359</v>
      </c>
      <c r="D42" s="1099">
        <v>2230.0053456682313</v>
      </c>
      <c r="E42" s="1099">
        <v>87.9807696490224</v>
      </c>
      <c r="F42" s="1099">
        <v>139.1003479481059</v>
      </c>
      <c r="G42" s="1290">
        <v>0</v>
      </c>
      <c r="H42" s="1290">
        <v>0</v>
      </c>
      <c r="I42" s="1099">
        <v>314</v>
      </c>
      <c r="J42" s="1099"/>
      <c r="K42" s="1099">
        <v>2227.151</v>
      </c>
    </row>
    <row r="43" spans="1:11" ht="12.75">
      <c r="A43" s="1098" t="s">
        <v>1478</v>
      </c>
      <c r="B43" s="1099">
        <v>2671.5428237370497</v>
      </c>
      <c r="C43" s="1099">
        <f t="shared" si="1"/>
        <v>5864.532433236111</v>
      </c>
      <c r="D43" s="1099">
        <v>3767.9129803605665</v>
      </c>
      <c r="E43" s="1099">
        <v>67.36660380361353</v>
      </c>
      <c r="F43" s="1099">
        <v>138.4008490719301</v>
      </c>
      <c r="G43" s="1290">
        <v>0</v>
      </c>
      <c r="H43" s="1290">
        <v>0</v>
      </c>
      <c r="I43" s="1099">
        <v>429</v>
      </c>
      <c r="J43" s="1099"/>
      <c r="K43" s="1099">
        <v>1890.852</v>
      </c>
    </row>
    <row r="44" spans="1:11" ht="12.75">
      <c r="A44" s="1098" t="s">
        <v>257</v>
      </c>
      <c r="B44" s="1099">
        <v>5209.716515839273</v>
      </c>
      <c r="C44" s="1099">
        <f t="shared" si="1"/>
        <v>11119.783531362798</v>
      </c>
      <c r="D44" s="1099">
        <v>6052.6057819507105</v>
      </c>
      <c r="E44" s="1099">
        <v>161.5065814436653</v>
      </c>
      <c r="F44" s="1099">
        <v>273.35416796842225</v>
      </c>
      <c r="G44" s="1290">
        <v>0</v>
      </c>
      <c r="H44" s="1290">
        <v>0</v>
      </c>
      <c r="I44" s="1099">
        <v>1214</v>
      </c>
      <c r="J44" s="1099"/>
      <c r="K44" s="1099">
        <v>4632.317</v>
      </c>
    </row>
    <row r="45" spans="1:11" ht="12.75">
      <c r="A45" s="1098" t="s">
        <v>258</v>
      </c>
      <c r="B45" s="1099">
        <v>1195.8870204532927</v>
      </c>
      <c r="C45" s="1099">
        <f t="shared" si="1"/>
        <v>2398.6070134567944</v>
      </c>
      <c r="D45" s="1099">
        <v>1437.075613011846</v>
      </c>
      <c r="E45" s="1099">
        <v>43.20396691839015</v>
      </c>
      <c r="F45" s="1099">
        <v>63.604433526558495</v>
      </c>
      <c r="G45" s="1290">
        <v>0</v>
      </c>
      <c r="H45" s="1290">
        <v>0</v>
      </c>
      <c r="I45" s="1099">
        <v>161</v>
      </c>
      <c r="J45" s="1099"/>
      <c r="K45" s="1099">
        <v>854.723</v>
      </c>
    </row>
    <row r="46" spans="1:11" ht="12.75">
      <c r="A46" s="1098" t="s">
        <v>1225</v>
      </c>
      <c r="B46" s="1099">
        <v>2140.417548367552</v>
      </c>
      <c r="C46" s="1099">
        <f t="shared" si="1"/>
        <v>3172.3383398702463</v>
      </c>
      <c r="D46" s="1099">
        <v>2252.2627145791967</v>
      </c>
      <c r="E46" s="1099">
        <v>68.27769771924157</v>
      </c>
      <c r="F46" s="1099">
        <v>111.76992757180781</v>
      </c>
      <c r="G46" s="1290">
        <v>0</v>
      </c>
      <c r="H46" s="1290">
        <v>0</v>
      </c>
      <c r="I46" s="1099">
        <v>271</v>
      </c>
      <c r="J46" s="1099"/>
      <c r="K46" s="1099">
        <v>740.028</v>
      </c>
    </row>
    <row r="47" spans="1:11" ht="12.75">
      <c r="A47" s="1098" t="s">
        <v>1226</v>
      </c>
      <c r="B47" s="1099">
        <v>3611.0870557375783</v>
      </c>
      <c r="C47" s="1099">
        <f t="shared" si="1"/>
        <v>6785.578571262345</v>
      </c>
      <c r="D47" s="1099">
        <v>4148.436434846044</v>
      </c>
      <c r="E47" s="1099">
        <v>130.27151143794677</v>
      </c>
      <c r="F47" s="1099">
        <v>188.96462497835364</v>
      </c>
      <c r="G47" s="1290">
        <v>0</v>
      </c>
      <c r="H47" s="1290">
        <v>0</v>
      </c>
      <c r="I47" s="1099">
        <v>500</v>
      </c>
      <c r="J47" s="1099"/>
      <c r="K47" s="1099">
        <v>2317.906</v>
      </c>
    </row>
    <row r="48" spans="1:11" ht="12.75">
      <c r="A48" s="1098" t="s">
        <v>259</v>
      </c>
      <c r="B48" s="1099">
        <v>2093.2242355196718</v>
      </c>
      <c r="C48" s="1099">
        <f t="shared" si="1"/>
        <v>4622.504494090363</v>
      </c>
      <c r="D48" s="1099">
        <v>1973.3209029414004</v>
      </c>
      <c r="E48" s="1099">
        <v>62.46694319068047</v>
      </c>
      <c r="F48" s="1099">
        <v>107.97264795828193</v>
      </c>
      <c r="G48" s="1290">
        <v>0</v>
      </c>
      <c r="H48" s="1290">
        <v>0</v>
      </c>
      <c r="I48" s="1099">
        <v>294</v>
      </c>
      <c r="J48" s="1099"/>
      <c r="K48" s="1099">
        <v>2478.744</v>
      </c>
    </row>
    <row r="49" spans="1:11" ht="12.75">
      <c r="A49" s="1098" t="s">
        <v>260</v>
      </c>
      <c r="B49" s="1099">
        <v>956.5797242916212</v>
      </c>
      <c r="C49" s="1099">
        <f t="shared" si="1"/>
        <v>2376.15928053568</v>
      </c>
      <c r="D49" s="1099">
        <v>1568.232402680533</v>
      </c>
      <c r="E49" s="1099">
        <v>46.27824287931052</v>
      </c>
      <c r="F49" s="1099">
        <v>49.364634975836445</v>
      </c>
      <c r="G49" s="1290">
        <v>0</v>
      </c>
      <c r="H49" s="1290">
        <v>0</v>
      </c>
      <c r="I49" s="1099">
        <v>131</v>
      </c>
      <c r="J49" s="1099"/>
      <c r="K49" s="1099">
        <v>712.284</v>
      </c>
    </row>
    <row r="50" spans="1:11" ht="12.75">
      <c r="A50" s="1098" t="s">
        <v>824</v>
      </c>
      <c r="B50" s="1099">
        <v>2014.8346765401823</v>
      </c>
      <c r="C50" s="1099">
        <f t="shared" si="1"/>
        <v>3936.157240056791</v>
      </c>
      <c r="D50" s="1099">
        <v>1917.333572016805</v>
      </c>
      <c r="E50" s="1099">
        <v>113.77058829934991</v>
      </c>
      <c r="F50" s="1099">
        <v>105.97407974063674</v>
      </c>
      <c r="G50" s="1290">
        <v>0</v>
      </c>
      <c r="H50" s="1290">
        <v>0</v>
      </c>
      <c r="I50" s="1099">
        <v>293</v>
      </c>
      <c r="J50" s="1099"/>
      <c r="K50" s="1099">
        <v>1799.079</v>
      </c>
    </row>
    <row r="51" spans="1:11" ht="12.75">
      <c r="A51" s="1098" t="s">
        <v>1429</v>
      </c>
      <c r="B51" s="1099">
        <v>926.3073418311437</v>
      </c>
      <c r="C51" s="1099">
        <f t="shared" si="1"/>
        <v>2862.9805997830954</v>
      </c>
      <c r="D51" s="1099">
        <v>1417.8585959093023</v>
      </c>
      <c r="E51" s="1099">
        <v>46.93572234824912</v>
      </c>
      <c r="F51" s="1099">
        <v>47.06628152554446</v>
      </c>
      <c r="G51" s="1290">
        <v>0</v>
      </c>
      <c r="H51" s="1290">
        <v>0</v>
      </c>
      <c r="I51" s="1099">
        <v>237</v>
      </c>
      <c r="J51" s="1099"/>
      <c r="K51" s="1099">
        <v>1351.12</v>
      </c>
    </row>
    <row r="52" spans="1:11" ht="12.75">
      <c r="A52" s="1098" t="s">
        <v>829</v>
      </c>
      <c r="B52" s="1099">
        <v>4486.572878920281</v>
      </c>
      <c r="C52" s="1099">
        <f t="shared" si="1"/>
        <v>8853.354877923864</v>
      </c>
      <c r="D52" s="1099">
        <v>5647.703690144983</v>
      </c>
      <c r="E52" s="1099">
        <v>193.82430807894886</v>
      </c>
      <c r="F52" s="1099">
        <v>230.4848796999327</v>
      </c>
      <c r="G52" s="1290">
        <v>0</v>
      </c>
      <c r="H52" s="1290">
        <v>0</v>
      </c>
      <c r="I52" s="1099">
        <v>716</v>
      </c>
      <c r="J52" s="1099"/>
      <c r="K52" s="1099">
        <v>2781.342</v>
      </c>
    </row>
    <row r="53" spans="1:11" ht="12.75">
      <c r="A53" s="1098" t="s">
        <v>1311</v>
      </c>
      <c r="B53" s="1099">
        <v>1927.1618725799958</v>
      </c>
      <c r="C53" s="1099">
        <f t="shared" si="1"/>
        <v>6493.0529646109135</v>
      </c>
      <c r="D53" s="1099">
        <v>3247.81345378872</v>
      </c>
      <c r="E53" s="1099">
        <v>35.112813583461765</v>
      </c>
      <c r="F53" s="1099">
        <v>99.52869723873097</v>
      </c>
      <c r="G53" s="1290">
        <v>0</v>
      </c>
      <c r="H53" s="1290">
        <v>0</v>
      </c>
      <c r="I53" s="1099">
        <v>659</v>
      </c>
      <c r="J53" s="1099"/>
      <c r="K53" s="1099">
        <v>3110.598</v>
      </c>
    </row>
    <row r="54" spans="1:11" ht="12.75">
      <c r="A54" s="1098" t="s">
        <v>1487</v>
      </c>
      <c r="B54" s="1099">
        <v>38587.99921169696</v>
      </c>
      <c r="C54" s="1099">
        <f t="shared" si="1"/>
        <v>58993.762189410496</v>
      </c>
      <c r="D54" s="1099">
        <v>39570.08907131191</v>
      </c>
      <c r="E54" s="1099">
        <v>2820.5624127874735</v>
      </c>
      <c r="F54" s="1099">
        <v>1969.788835311109</v>
      </c>
      <c r="G54" s="1290">
        <v>1.35</v>
      </c>
      <c r="H54" s="1290">
        <v>82.52687</v>
      </c>
      <c r="I54" s="1099">
        <v>4126</v>
      </c>
      <c r="J54" s="1099"/>
      <c r="K54" s="1099">
        <v>14549.445</v>
      </c>
    </row>
    <row r="55" spans="1:11" ht="12.75">
      <c r="A55" s="1098" t="s">
        <v>109</v>
      </c>
      <c r="B55" s="1099">
        <v>600.6690443052955</v>
      </c>
      <c r="C55" s="1099">
        <f t="shared" si="1"/>
        <v>1506.3493494273841</v>
      </c>
      <c r="D55" s="1099">
        <v>951.6091824662296</v>
      </c>
      <c r="E55" s="1099">
        <v>56.84693230059588</v>
      </c>
      <c r="F55" s="1099">
        <v>31.77723466055868</v>
      </c>
      <c r="G55" s="1290">
        <v>0</v>
      </c>
      <c r="H55" s="1290">
        <v>0</v>
      </c>
      <c r="I55" s="1099">
        <v>62</v>
      </c>
      <c r="J55" s="1099"/>
      <c r="K55" s="1099">
        <v>466.116</v>
      </c>
    </row>
    <row r="56" spans="1:11" ht="12.75">
      <c r="A56" s="1098" t="s">
        <v>261</v>
      </c>
      <c r="B56" s="1099">
        <v>2293.4490122068596</v>
      </c>
      <c r="C56" s="1099">
        <f t="shared" si="1"/>
        <v>4244.377013487024</v>
      </c>
      <c r="D56" s="1099">
        <v>2143.799908277897</v>
      </c>
      <c r="E56" s="1099">
        <v>99.27194056129701</v>
      </c>
      <c r="F56" s="1099">
        <v>119.81416464782974</v>
      </c>
      <c r="G56" s="1290">
        <v>0</v>
      </c>
      <c r="H56" s="1290">
        <v>0</v>
      </c>
      <c r="I56" s="1099">
        <v>326</v>
      </c>
      <c r="J56" s="1099"/>
      <c r="K56" s="1099">
        <v>1881.491</v>
      </c>
    </row>
    <row r="57" spans="1:11" ht="12.75">
      <c r="A57" s="1098" t="s">
        <v>836</v>
      </c>
      <c r="B57" s="1099">
        <v>3187.359124643265</v>
      </c>
      <c r="C57" s="1099">
        <f t="shared" si="1"/>
        <v>7631.737538445372</v>
      </c>
      <c r="D57" s="1099">
        <v>4257.5531659953185</v>
      </c>
      <c r="E57" s="1099">
        <v>124.95946094741365</v>
      </c>
      <c r="F57" s="1099">
        <v>166.23091150263951</v>
      </c>
      <c r="G57" s="1290">
        <v>0</v>
      </c>
      <c r="H57" s="1290">
        <v>0</v>
      </c>
      <c r="I57" s="1099">
        <v>538</v>
      </c>
      <c r="J57" s="1099"/>
      <c r="K57" s="1099">
        <v>3082.994</v>
      </c>
    </row>
    <row r="58" spans="1:11" ht="12.75">
      <c r="A58" s="1098" t="s">
        <v>1237</v>
      </c>
      <c r="B58" s="1099">
        <v>958.6387281574913</v>
      </c>
      <c r="C58" s="1099">
        <f t="shared" si="1"/>
        <v>3118.77297465396</v>
      </c>
      <c r="D58" s="1099">
        <v>1341.7391518296613</v>
      </c>
      <c r="E58" s="1099">
        <v>44.09801112331638</v>
      </c>
      <c r="F58" s="1099">
        <v>50.51381170098244</v>
      </c>
      <c r="G58" s="1290">
        <v>0</v>
      </c>
      <c r="H58" s="1290">
        <v>0</v>
      </c>
      <c r="I58" s="1099">
        <v>143</v>
      </c>
      <c r="J58" s="1099"/>
      <c r="K58" s="1099">
        <v>1682.422</v>
      </c>
    </row>
    <row r="59" spans="1:11" ht="12.75">
      <c r="A59" s="1098" t="s">
        <v>928</v>
      </c>
      <c r="B59" s="1099">
        <v>3016.1471309876315</v>
      </c>
      <c r="C59" s="1099">
        <f t="shared" si="1"/>
        <v>5872.435117566676</v>
      </c>
      <c r="D59" s="1099">
        <v>3008.6633678848866</v>
      </c>
      <c r="E59" s="1099">
        <v>204.22889403472928</v>
      </c>
      <c r="F59" s="1099">
        <v>156.5378556470603</v>
      </c>
      <c r="G59" s="1290">
        <v>0</v>
      </c>
      <c r="H59" s="1290">
        <v>0</v>
      </c>
      <c r="I59" s="1099">
        <v>449</v>
      </c>
      <c r="J59" s="1099"/>
      <c r="K59" s="1099">
        <v>2503.005</v>
      </c>
    </row>
    <row r="60" spans="1:11" ht="12.75">
      <c r="A60" s="1098" t="s">
        <v>262</v>
      </c>
      <c r="B60" s="1099">
        <v>4615.518236252617</v>
      </c>
      <c r="C60" s="1099">
        <f t="shared" si="1"/>
        <v>6591.153305828502</v>
      </c>
      <c r="D60" s="1099">
        <v>4625.876336617426</v>
      </c>
      <c r="E60" s="1099">
        <v>199.27595307585307</v>
      </c>
      <c r="F60" s="1099">
        <v>234.48201613522312</v>
      </c>
      <c r="G60" s="1290">
        <v>0</v>
      </c>
      <c r="H60" s="1290">
        <v>0</v>
      </c>
      <c r="I60" s="1099">
        <v>480</v>
      </c>
      <c r="J60" s="1099"/>
      <c r="K60" s="1099">
        <v>1531.519</v>
      </c>
    </row>
    <row r="61" spans="1:11" ht="12.75">
      <c r="A61" s="1098" t="s">
        <v>263</v>
      </c>
      <c r="B61" s="1099">
        <v>4601.634007238784</v>
      </c>
      <c r="C61" s="1099">
        <f t="shared" si="1"/>
        <v>9543.655912232156</v>
      </c>
      <c r="D61" s="1099">
        <v>6775.845666974774</v>
      </c>
      <c r="E61" s="1099">
        <v>243.20559830598907</v>
      </c>
      <c r="F61" s="1099">
        <v>241.97664695139258</v>
      </c>
      <c r="G61" s="1290">
        <v>0</v>
      </c>
      <c r="H61" s="1290">
        <v>0</v>
      </c>
      <c r="I61" s="1099">
        <v>633</v>
      </c>
      <c r="J61" s="1099"/>
      <c r="K61" s="1099">
        <v>2282.628</v>
      </c>
    </row>
    <row r="62" spans="1:11" ht="12.75">
      <c r="A62" s="1098" t="s">
        <v>264</v>
      </c>
      <c r="B62" s="1099">
        <v>2631.826924925631</v>
      </c>
      <c r="C62" s="1099">
        <f t="shared" si="1"/>
        <v>5150.386925265743</v>
      </c>
      <c r="D62" s="1099">
        <v>3343.9005329747542</v>
      </c>
      <c r="E62" s="1099">
        <v>106.52978928567437</v>
      </c>
      <c r="F62" s="1099">
        <v>135.95260300531473</v>
      </c>
      <c r="G62" s="1290">
        <v>0</v>
      </c>
      <c r="H62" s="1290">
        <v>0</v>
      </c>
      <c r="I62" s="1099">
        <v>423</v>
      </c>
      <c r="J62" s="1099"/>
      <c r="K62" s="1099">
        <v>1564.004</v>
      </c>
    </row>
    <row r="63" spans="1:11" ht="12.75">
      <c r="A63" s="1098" t="s">
        <v>1662</v>
      </c>
      <c r="B63" s="1099">
        <v>1478.452522120685</v>
      </c>
      <c r="C63" s="1099">
        <f t="shared" si="1"/>
        <v>3726.1790132734827</v>
      </c>
      <c r="D63" s="1099">
        <v>1935.6693855132353</v>
      </c>
      <c r="E63" s="1099">
        <v>75.74653661355383</v>
      </c>
      <c r="F63" s="1099">
        <v>76.64509114669342</v>
      </c>
      <c r="G63" s="1290">
        <v>0</v>
      </c>
      <c r="H63" s="1290">
        <v>0</v>
      </c>
      <c r="I63" s="1099">
        <v>252</v>
      </c>
      <c r="J63" s="1099"/>
      <c r="K63" s="1099">
        <v>1638.118</v>
      </c>
    </row>
    <row r="64" spans="1:11" ht="12.75">
      <c r="A64" s="1098" t="s">
        <v>842</v>
      </c>
      <c r="B64" s="1099">
        <v>8154.339357091</v>
      </c>
      <c r="C64" s="1099">
        <f t="shared" si="1"/>
        <v>13949.989772654999</v>
      </c>
      <c r="D64" s="1099">
        <v>9121.275726167261</v>
      </c>
      <c r="E64" s="1099">
        <v>520.9773538460631</v>
      </c>
      <c r="F64" s="1099">
        <v>413.6036926416741</v>
      </c>
      <c r="G64" s="1290">
        <v>0</v>
      </c>
      <c r="H64" s="1290">
        <v>0</v>
      </c>
      <c r="I64" s="1099">
        <v>872</v>
      </c>
      <c r="J64" s="1099"/>
      <c r="K64" s="1099">
        <v>3894.133</v>
      </c>
    </row>
    <row r="65" spans="1:11" ht="12.75">
      <c r="A65" s="1098" t="s">
        <v>843</v>
      </c>
      <c r="B65" s="1099">
        <v>2565.9371351689256</v>
      </c>
      <c r="C65" s="1099">
        <f t="shared" si="1"/>
        <v>6122.512646585841</v>
      </c>
      <c r="D65" s="1099">
        <v>3676.102330439493</v>
      </c>
      <c r="E65" s="1099">
        <v>125.81088087558537</v>
      </c>
      <c r="F65" s="1099">
        <v>129.20743527076218</v>
      </c>
      <c r="G65" s="1290">
        <v>0</v>
      </c>
      <c r="H65" s="1290">
        <v>0</v>
      </c>
      <c r="I65" s="1099">
        <v>546</v>
      </c>
      <c r="J65" s="1099"/>
      <c r="K65" s="1099">
        <v>2191.392</v>
      </c>
    </row>
    <row r="66" spans="1:11" ht="12.75">
      <c r="A66" s="1098" t="s">
        <v>844</v>
      </c>
      <c r="B66" s="1099">
        <v>2240.8349842153184</v>
      </c>
      <c r="C66" s="1099">
        <f t="shared" si="1"/>
        <v>5269.505880083663</v>
      </c>
      <c r="D66" s="1099">
        <v>2453.8440204975204</v>
      </c>
      <c r="E66" s="1099">
        <v>92.5319767994872</v>
      </c>
      <c r="F66" s="1099">
        <v>117.4158827866555</v>
      </c>
      <c r="G66" s="1290">
        <v>0</v>
      </c>
      <c r="H66" s="1290">
        <v>0</v>
      </c>
      <c r="I66" s="1099">
        <v>400</v>
      </c>
      <c r="J66" s="1099"/>
      <c r="K66" s="1099">
        <v>2605.714</v>
      </c>
    </row>
    <row r="67" spans="1:11" ht="12.75">
      <c r="A67" s="1098" t="s">
        <v>265</v>
      </c>
      <c r="B67" s="1099">
        <v>6540.127286426514</v>
      </c>
      <c r="C67" s="1099">
        <f t="shared" si="1"/>
        <v>11535.719223333039</v>
      </c>
      <c r="D67" s="1099">
        <v>5948.614784899438</v>
      </c>
      <c r="E67" s="1099">
        <v>318.3276892650891</v>
      </c>
      <c r="F67" s="1099">
        <v>333.96074916851296</v>
      </c>
      <c r="G67" s="1290">
        <v>0</v>
      </c>
      <c r="H67" s="1290">
        <v>0</v>
      </c>
      <c r="I67" s="1099">
        <v>658</v>
      </c>
      <c r="J67" s="1099"/>
      <c r="K67" s="1099">
        <v>4934.816</v>
      </c>
    </row>
    <row r="68" spans="1:11" ht="12.75">
      <c r="A68" s="1098" t="s">
        <v>30</v>
      </c>
      <c r="B68" s="1099">
        <v>1160.6216894491024</v>
      </c>
      <c r="C68" s="1099">
        <f t="shared" si="1"/>
        <v>3824.0346335349136</v>
      </c>
      <c r="D68" s="1099">
        <v>3142.0999229915606</v>
      </c>
      <c r="E68" s="1099">
        <v>162.68194587517144</v>
      </c>
      <c r="F68" s="1099">
        <v>57.558764668181766</v>
      </c>
      <c r="G68" s="1290">
        <v>0</v>
      </c>
      <c r="H68" s="1290">
        <v>0</v>
      </c>
      <c r="I68" s="1099">
        <v>120</v>
      </c>
      <c r="J68" s="1099"/>
      <c r="K68" s="1099">
        <v>461.694</v>
      </c>
    </row>
    <row r="69" spans="1:11" ht="12.75">
      <c r="A69" s="1098" t="s">
        <v>1031</v>
      </c>
      <c r="B69" s="1099">
        <v>3354.091747021279</v>
      </c>
      <c r="C69" s="1099">
        <f t="shared" si="1"/>
        <v>9143.934338505434</v>
      </c>
      <c r="D69" s="1099">
        <v>6913.623445729211</v>
      </c>
      <c r="E69" s="1099">
        <v>206.59667260844333</v>
      </c>
      <c r="F69" s="1099">
        <v>174.1752201677792</v>
      </c>
      <c r="G69" s="1290">
        <v>0</v>
      </c>
      <c r="H69" s="1290">
        <v>0</v>
      </c>
      <c r="I69" s="1099">
        <v>440</v>
      </c>
      <c r="J69" s="1099"/>
      <c r="K69" s="1099">
        <v>1849.539</v>
      </c>
    </row>
    <row r="70" spans="1:11" ht="12.75">
      <c r="A70" s="1098" t="s">
        <v>846</v>
      </c>
      <c r="B70" s="1099">
        <v>20124.493265675854</v>
      </c>
      <c r="C70" s="1099">
        <f t="shared" si="1"/>
        <v>79046.24187799523</v>
      </c>
      <c r="D70" s="1099">
        <v>52413.86090284186</v>
      </c>
      <c r="E70" s="1099">
        <v>9982.47454625957</v>
      </c>
      <c r="F70" s="1099">
        <v>977.8994288937964</v>
      </c>
      <c r="G70" s="1290">
        <v>0</v>
      </c>
      <c r="H70" s="1290">
        <v>0</v>
      </c>
      <c r="I70" s="1099">
        <v>4543</v>
      </c>
      <c r="J70" s="1099"/>
      <c r="K70" s="1099">
        <v>15672.007</v>
      </c>
    </row>
    <row r="71" spans="1:11" ht="12.75">
      <c r="A71" s="1098" t="s">
        <v>2342</v>
      </c>
      <c r="B71" s="1099">
        <v>573.6315505513717</v>
      </c>
      <c r="C71" s="1099">
        <f t="shared" si="1"/>
        <v>1402.68177251218</v>
      </c>
      <c r="D71" s="1099">
        <v>753.7859507504471</v>
      </c>
      <c r="E71" s="1099">
        <v>27.32962064808485</v>
      </c>
      <c r="F71" s="1099">
        <v>30.42820111364817</v>
      </c>
      <c r="G71" s="1290">
        <v>0</v>
      </c>
      <c r="H71" s="1290">
        <v>0</v>
      </c>
      <c r="I71" s="1099">
        <v>94</v>
      </c>
      <c r="J71" s="1099"/>
      <c r="K71" s="1099">
        <v>591.138</v>
      </c>
    </row>
    <row r="72" spans="1:11" ht="12.75">
      <c r="A72" s="1098" t="s">
        <v>1248</v>
      </c>
      <c r="B72" s="1099">
        <v>1993.9368574073324</v>
      </c>
      <c r="C72" s="1099">
        <f aca="true" t="shared" si="2" ref="C72:C102">SUM(D72:H72)+K72</f>
        <v>4033.5412795038237</v>
      </c>
      <c r="D72" s="1099">
        <v>2590.2391868066197</v>
      </c>
      <c r="E72" s="1099">
        <v>107.39186528303472</v>
      </c>
      <c r="F72" s="1099">
        <v>102.97622741416893</v>
      </c>
      <c r="G72" s="1290">
        <v>0</v>
      </c>
      <c r="H72" s="1290">
        <v>0</v>
      </c>
      <c r="I72" s="1099">
        <v>336</v>
      </c>
      <c r="J72" s="1099"/>
      <c r="K72" s="1099">
        <v>1232.934</v>
      </c>
    </row>
    <row r="73" spans="1:11" ht="12.75">
      <c r="A73" s="1098" t="s">
        <v>266</v>
      </c>
      <c r="B73" s="1099">
        <v>3119.427004521073</v>
      </c>
      <c r="C73" s="1099">
        <f t="shared" si="2"/>
        <v>6076.80710100226</v>
      </c>
      <c r="D73" s="1099">
        <v>3799.9642694412846</v>
      </c>
      <c r="E73" s="1099">
        <v>123.81713033039229</v>
      </c>
      <c r="F73" s="1099">
        <v>163.73270123058302</v>
      </c>
      <c r="G73" s="1290">
        <v>0</v>
      </c>
      <c r="H73" s="1290">
        <v>0</v>
      </c>
      <c r="I73" s="1099">
        <v>494</v>
      </c>
      <c r="J73" s="1099"/>
      <c r="K73" s="1099">
        <v>1989.293</v>
      </c>
    </row>
    <row r="74" spans="1:11" ht="12.75">
      <c r="A74" s="1098" t="s">
        <v>267</v>
      </c>
      <c r="B74" s="1099">
        <v>1776.9070421854972</v>
      </c>
      <c r="C74" s="1099">
        <f t="shared" si="2"/>
        <v>5936.588253207057</v>
      </c>
      <c r="D74" s="1099">
        <v>4039.675574383853</v>
      </c>
      <c r="E74" s="1099">
        <v>64.86775557887928</v>
      </c>
      <c r="F74" s="1099">
        <v>92.23392324432598</v>
      </c>
      <c r="G74" s="1290">
        <v>0</v>
      </c>
      <c r="H74" s="1290">
        <v>0</v>
      </c>
      <c r="I74" s="1099">
        <v>442</v>
      </c>
      <c r="J74" s="1099"/>
      <c r="K74" s="1099">
        <v>1739.811</v>
      </c>
    </row>
    <row r="75" spans="1:11" ht="12.75">
      <c r="A75" s="1098" t="s">
        <v>853</v>
      </c>
      <c r="B75" s="1099">
        <v>745.4480610588485</v>
      </c>
      <c r="C75" s="1099">
        <f t="shared" si="2"/>
        <v>1857.2343827110317</v>
      </c>
      <c r="D75" s="1099">
        <v>946.5093661213488</v>
      </c>
      <c r="E75" s="1099">
        <v>22.5194710163363</v>
      </c>
      <c r="F75" s="1099">
        <v>38.32254557334671</v>
      </c>
      <c r="G75" s="1290">
        <v>0</v>
      </c>
      <c r="H75" s="1290">
        <v>0</v>
      </c>
      <c r="I75" s="1099">
        <v>126</v>
      </c>
      <c r="J75" s="1099"/>
      <c r="K75" s="1099">
        <v>849.883</v>
      </c>
    </row>
    <row r="76" spans="1:11" ht="12.75">
      <c r="A76" s="1098" t="s">
        <v>268</v>
      </c>
      <c r="B76" s="1099">
        <v>494.2997058490269</v>
      </c>
      <c r="C76" s="1099">
        <f t="shared" si="2"/>
        <v>1461.2673590484346</v>
      </c>
      <c r="D76" s="1099">
        <v>970.016768202072</v>
      </c>
      <c r="E76" s="1099">
        <v>28.929096633298535</v>
      </c>
      <c r="F76" s="1099">
        <v>25.831494213064207</v>
      </c>
      <c r="G76" s="1290">
        <v>0</v>
      </c>
      <c r="H76" s="1290">
        <v>0</v>
      </c>
      <c r="I76" s="1099">
        <v>121</v>
      </c>
      <c r="J76" s="1099"/>
      <c r="K76" s="1099">
        <v>436.49</v>
      </c>
    </row>
    <row r="77" spans="1:11" ht="12.75">
      <c r="A77" s="1098" t="s">
        <v>946</v>
      </c>
      <c r="B77" s="1099">
        <v>1532.0785080872174</v>
      </c>
      <c r="C77" s="1099">
        <f t="shared" si="2"/>
        <v>2956.51727084083</v>
      </c>
      <c r="D77" s="1099">
        <v>1903.357922064649</v>
      </c>
      <c r="E77" s="1099">
        <v>40.94061782272468</v>
      </c>
      <c r="F77" s="1099">
        <v>78.54373095345635</v>
      </c>
      <c r="G77" s="1290">
        <v>0</v>
      </c>
      <c r="H77" s="1290">
        <v>0</v>
      </c>
      <c r="I77" s="1099">
        <v>221</v>
      </c>
      <c r="J77" s="1099"/>
      <c r="K77" s="1099">
        <v>933.675</v>
      </c>
    </row>
    <row r="78" spans="1:11" ht="12.75">
      <c r="A78" s="1098" t="s">
        <v>1442</v>
      </c>
      <c r="B78" s="1099">
        <v>5750.582734100557</v>
      </c>
      <c r="C78" s="1099">
        <f t="shared" si="2"/>
        <v>12886.378809866124</v>
      </c>
      <c r="D78" s="1099">
        <v>5508.161510505002</v>
      </c>
      <c r="E78" s="1099">
        <v>345.5667333250705</v>
      </c>
      <c r="F78" s="1099">
        <v>292.34056603605165</v>
      </c>
      <c r="G78" s="1290">
        <v>0</v>
      </c>
      <c r="H78" s="1290">
        <v>0</v>
      </c>
      <c r="I78" s="1099">
        <v>1477</v>
      </c>
      <c r="J78" s="1099"/>
      <c r="K78" s="1099">
        <v>6740.31</v>
      </c>
    </row>
    <row r="79" spans="1:11" ht="12.75">
      <c r="A79" s="1098" t="s">
        <v>269</v>
      </c>
      <c r="B79" s="1099">
        <v>2919.470069169119</v>
      </c>
      <c r="C79" s="1099">
        <f t="shared" si="2"/>
        <v>6175.621314813414</v>
      </c>
      <c r="D79" s="1099">
        <v>4580.97981035529</v>
      </c>
      <c r="E79" s="1099">
        <v>93.38552794149662</v>
      </c>
      <c r="F79" s="1099">
        <v>147.99397651662707</v>
      </c>
      <c r="G79" s="1290">
        <v>0</v>
      </c>
      <c r="H79" s="1290">
        <v>0</v>
      </c>
      <c r="I79" s="1099">
        <v>404</v>
      </c>
      <c r="J79" s="1099"/>
      <c r="K79" s="1099">
        <v>1353.262</v>
      </c>
    </row>
    <row r="80" spans="1:11" ht="12.75">
      <c r="A80" s="1098" t="s">
        <v>270</v>
      </c>
      <c r="B80" s="1099">
        <v>6165.5504447776675</v>
      </c>
      <c r="C80" s="1099">
        <f t="shared" si="2"/>
        <v>10725.045679475448</v>
      </c>
      <c r="D80" s="1099">
        <v>6884.16393196059</v>
      </c>
      <c r="E80" s="1099">
        <v>276.79033156780093</v>
      </c>
      <c r="F80" s="1099">
        <v>319.0714159470562</v>
      </c>
      <c r="G80" s="1290">
        <v>0</v>
      </c>
      <c r="H80" s="1290">
        <v>0</v>
      </c>
      <c r="I80" s="1099">
        <v>938</v>
      </c>
      <c r="J80" s="1099"/>
      <c r="K80" s="1099">
        <v>3245.02</v>
      </c>
    </row>
    <row r="81" spans="1:11" ht="12.75">
      <c r="A81" s="1098" t="s">
        <v>1261</v>
      </c>
      <c r="B81" s="1099">
        <v>5140.442345994767</v>
      </c>
      <c r="C81" s="1099">
        <f t="shared" si="2"/>
        <v>10754.23206033848</v>
      </c>
      <c r="D81" s="1099">
        <v>5853.645159607581</v>
      </c>
      <c r="E81" s="1099">
        <v>342.6363142981967</v>
      </c>
      <c r="F81" s="1099">
        <v>257.4155864327018</v>
      </c>
      <c r="G81" s="1290">
        <v>0</v>
      </c>
      <c r="H81" s="1290">
        <v>0</v>
      </c>
      <c r="I81" s="1099">
        <v>634</v>
      </c>
      <c r="J81" s="1099"/>
      <c r="K81" s="1099">
        <v>4300.535</v>
      </c>
    </row>
    <row r="82" spans="1:11" ht="12.75">
      <c r="A82" s="1098" t="s">
        <v>2355</v>
      </c>
      <c r="B82" s="1099">
        <v>17309.251005753933</v>
      </c>
      <c r="C82" s="1099">
        <f t="shared" si="2"/>
        <v>48854.81715110787</v>
      </c>
      <c r="D82" s="1099">
        <v>12511.805287516621</v>
      </c>
      <c r="E82" s="1099">
        <v>1455.489047123049</v>
      </c>
      <c r="F82" s="1099">
        <v>836.2509064681929</v>
      </c>
      <c r="G82" s="1290">
        <v>4514.57849</v>
      </c>
      <c r="H82" s="1290">
        <v>0</v>
      </c>
      <c r="I82" s="1099">
        <v>4327</v>
      </c>
      <c r="J82" s="1099"/>
      <c r="K82" s="1099">
        <v>29536.693420000003</v>
      </c>
    </row>
    <row r="83" spans="1:11" ht="12.75">
      <c r="A83" s="1098" t="s">
        <v>859</v>
      </c>
      <c r="B83" s="1099">
        <v>1632.0637145028359</v>
      </c>
      <c r="C83" s="1099">
        <f t="shared" si="2"/>
        <v>4628.495928869075</v>
      </c>
      <c r="D83" s="1099">
        <v>3317.6089661068436</v>
      </c>
      <c r="E83" s="1099">
        <v>162.75973518024844</v>
      </c>
      <c r="F83" s="1099">
        <v>80.64222758198383</v>
      </c>
      <c r="G83" s="1290">
        <v>0</v>
      </c>
      <c r="H83" s="1290">
        <v>0</v>
      </c>
      <c r="I83" s="1099">
        <v>353</v>
      </c>
      <c r="J83" s="1099"/>
      <c r="K83" s="1099">
        <v>1067.485</v>
      </c>
    </row>
    <row r="84" spans="1:11" ht="12.75">
      <c r="A84" s="1098" t="s">
        <v>271</v>
      </c>
      <c r="B84" s="1099">
        <v>1132.868724279362</v>
      </c>
      <c r="C84" s="1099">
        <f t="shared" si="2"/>
        <v>2396.326214862387</v>
      </c>
      <c r="D84" s="1099">
        <v>1715.5828038665363</v>
      </c>
      <c r="E84" s="1099">
        <v>42.19057473855123</v>
      </c>
      <c r="F84" s="1099">
        <v>57.4588362572995</v>
      </c>
      <c r="G84" s="1290">
        <v>0</v>
      </c>
      <c r="H84" s="1290">
        <v>0</v>
      </c>
      <c r="I84" s="1099">
        <v>177</v>
      </c>
      <c r="J84" s="1099"/>
      <c r="K84" s="1099">
        <v>581.094</v>
      </c>
    </row>
    <row r="85" spans="1:11" ht="12.75">
      <c r="A85" s="1098" t="s">
        <v>1950</v>
      </c>
      <c r="B85" s="1099">
        <v>7572.232505905676</v>
      </c>
      <c r="C85" s="1099">
        <f t="shared" si="2"/>
        <v>11639.93757779646</v>
      </c>
      <c r="D85" s="1099">
        <v>6950.282113845511</v>
      </c>
      <c r="E85" s="1099">
        <v>220.0712720974687</v>
      </c>
      <c r="F85" s="1099">
        <v>369.6351918534798</v>
      </c>
      <c r="G85" s="1290">
        <v>0</v>
      </c>
      <c r="H85" s="1290">
        <v>0</v>
      </c>
      <c r="I85" s="1099">
        <v>1060</v>
      </c>
      <c r="J85" s="1099"/>
      <c r="K85" s="1099">
        <v>4099.949</v>
      </c>
    </row>
    <row r="86" spans="1:11" ht="12.75">
      <c r="A86" s="1098" t="s">
        <v>1265</v>
      </c>
      <c r="B86" s="1099">
        <v>75030.70643227332</v>
      </c>
      <c r="C86" s="1099">
        <f t="shared" si="2"/>
        <v>208305.68393999862</v>
      </c>
      <c r="D86" s="1099">
        <v>85809.19282490724</v>
      </c>
      <c r="E86" s="1099">
        <v>6628.751695722669</v>
      </c>
      <c r="F86" s="1099">
        <v>3895.0095993687305</v>
      </c>
      <c r="G86" s="1290">
        <v>7661.98617</v>
      </c>
      <c r="H86" s="1290">
        <v>619.45907</v>
      </c>
      <c r="I86" s="1099">
        <v>16601</v>
      </c>
      <c r="J86" s="1099"/>
      <c r="K86" s="1099">
        <v>103691.28457999999</v>
      </c>
    </row>
    <row r="87" spans="1:11" ht="12.75">
      <c r="A87" s="1098" t="s">
        <v>862</v>
      </c>
      <c r="B87" s="1099">
        <v>1460.007818676183</v>
      </c>
      <c r="C87" s="1099">
        <f t="shared" si="2"/>
        <v>3585.5616648828486</v>
      </c>
      <c r="D87" s="1099">
        <v>1936.1797658823868</v>
      </c>
      <c r="E87" s="1099">
        <v>24.098700470091586</v>
      </c>
      <c r="F87" s="1099">
        <v>76.49519853037003</v>
      </c>
      <c r="G87" s="1290">
        <v>0</v>
      </c>
      <c r="H87" s="1290">
        <v>0</v>
      </c>
      <c r="I87" s="1099">
        <v>255</v>
      </c>
      <c r="J87" s="1099"/>
      <c r="K87" s="1099">
        <v>1548.788</v>
      </c>
    </row>
    <row r="88" spans="1:11" ht="12.75">
      <c r="A88" s="1098" t="s">
        <v>272</v>
      </c>
      <c r="B88" s="1099">
        <v>1915.1202991881464</v>
      </c>
      <c r="C88" s="1099">
        <f t="shared" si="2"/>
        <v>7046.86896387599</v>
      </c>
      <c r="D88" s="1099">
        <v>4650.216097307996</v>
      </c>
      <c r="E88" s="1099">
        <v>235.90405969793832</v>
      </c>
      <c r="F88" s="1099">
        <v>97.97980687005592</v>
      </c>
      <c r="G88" s="1290">
        <v>0</v>
      </c>
      <c r="H88" s="1290">
        <v>0</v>
      </c>
      <c r="I88" s="1099">
        <v>415</v>
      </c>
      <c r="J88" s="1099"/>
      <c r="K88" s="1099">
        <v>2062.769</v>
      </c>
    </row>
    <row r="89" spans="1:11" ht="12.75">
      <c r="A89" s="1098" t="s">
        <v>1447</v>
      </c>
      <c r="B89" s="1099">
        <v>16895.86302961249</v>
      </c>
      <c r="C89" s="1099">
        <f t="shared" si="2"/>
        <v>49251.352058741075</v>
      </c>
      <c r="D89" s="1099">
        <v>24242.782439411036</v>
      </c>
      <c r="E89" s="1099">
        <v>996.1144292564684</v>
      </c>
      <c r="F89" s="1099">
        <v>904.2521900735707</v>
      </c>
      <c r="G89" s="1290">
        <v>0</v>
      </c>
      <c r="H89" s="1290">
        <v>0</v>
      </c>
      <c r="I89" s="1099">
        <v>4303</v>
      </c>
      <c r="J89" s="1099"/>
      <c r="K89" s="1099">
        <v>23108.203</v>
      </c>
    </row>
    <row r="90" spans="1:11" ht="12.75">
      <c r="A90" s="1098" t="s">
        <v>273</v>
      </c>
      <c r="B90" s="1099">
        <v>12225.612811120622</v>
      </c>
      <c r="C90" s="1099">
        <f t="shared" si="2"/>
        <v>22957.750321326617</v>
      </c>
      <c r="D90" s="1099">
        <v>11796.58096606355</v>
      </c>
      <c r="E90" s="1099">
        <v>926.2393867658508</v>
      </c>
      <c r="F90" s="1099">
        <v>619.8059684972176</v>
      </c>
      <c r="G90" s="1290">
        <v>0</v>
      </c>
      <c r="H90" s="1290">
        <v>0</v>
      </c>
      <c r="I90" s="1099">
        <v>1446</v>
      </c>
      <c r="J90" s="1099"/>
      <c r="K90" s="1099">
        <v>9615.124</v>
      </c>
    </row>
    <row r="91" spans="1:11" ht="12.75">
      <c r="A91" s="1098" t="s">
        <v>1450</v>
      </c>
      <c r="B91" s="1099">
        <v>5471.975932031095</v>
      </c>
      <c r="C91" s="1099">
        <f t="shared" si="2"/>
        <v>12219.582082960753</v>
      </c>
      <c r="D91" s="1099">
        <v>6934.852079208605</v>
      </c>
      <c r="E91" s="1099">
        <v>602.7935874694617</v>
      </c>
      <c r="F91" s="1099">
        <v>274.403416282686</v>
      </c>
      <c r="G91" s="1290">
        <v>0</v>
      </c>
      <c r="H91" s="1290">
        <v>0</v>
      </c>
      <c r="I91" s="1099">
        <v>856</v>
      </c>
      <c r="J91" s="1099"/>
      <c r="K91" s="1099">
        <v>4407.533</v>
      </c>
    </row>
    <row r="92" spans="1:11" ht="12.75">
      <c r="A92" s="1098" t="s">
        <v>274</v>
      </c>
      <c r="B92" s="1099">
        <v>614.2321484474191</v>
      </c>
      <c r="C92" s="1099">
        <f t="shared" si="2"/>
        <v>1416.3009708286693</v>
      </c>
      <c r="D92" s="1099">
        <v>869.1209489754385</v>
      </c>
      <c r="E92" s="1099">
        <v>26.95878944032045</v>
      </c>
      <c r="F92" s="1099">
        <v>33.17623241291032</v>
      </c>
      <c r="G92" s="1290">
        <v>0</v>
      </c>
      <c r="H92" s="1290">
        <v>0</v>
      </c>
      <c r="I92" s="1099">
        <v>112</v>
      </c>
      <c r="J92" s="1099"/>
      <c r="K92" s="1099">
        <v>487.045</v>
      </c>
    </row>
    <row r="93" spans="1:11" ht="12.75">
      <c r="A93" s="1098" t="s">
        <v>275</v>
      </c>
      <c r="B93" s="1099">
        <v>2181.725028945536</v>
      </c>
      <c r="C93" s="1099">
        <f t="shared" si="2"/>
        <v>8398.318482041064</v>
      </c>
      <c r="D93" s="1099">
        <v>3582.4933871864873</v>
      </c>
      <c r="E93" s="1099">
        <v>104.96867514953976</v>
      </c>
      <c r="F93" s="1099">
        <v>116.66641970503855</v>
      </c>
      <c r="G93" s="1290">
        <v>0</v>
      </c>
      <c r="H93" s="1290">
        <v>0</v>
      </c>
      <c r="I93" s="1099">
        <v>803</v>
      </c>
      <c r="J93" s="1099"/>
      <c r="K93" s="1099">
        <v>4594.19</v>
      </c>
    </row>
    <row r="94" spans="1:11" ht="12.75">
      <c r="A94" s="1098" t="s">
        <v>870</v>
      </c>
      <c r="B94" s="1099">
        <v>1369.8456648394233</v>
      </c>
      <c r="C94" s="1099">
        <f t="shared" si="2"/>
        <v>2163.872211286486</v>
      </c>
      <c r="D94" s="1099">
        <v>1616.7195345865823</v>
      </c>
      <c r="E94" s="1099">
        <v>21.93871524555585</v>
      </c>
      <c r="F94" s="1099">
        <v>68.4509614543481</v>
      </c>
      <c r="G94" s="1290">
        <v>0</v>
      </c>
      <c r="H94" s="1290">
        <v>0</v>
      </c>
      <c r="I94" s="1099">
        <v>160</v>
      </c>
      <c r="J94" s="1099"/>
      <c r="K94" s="1099">
        <v>456.763</v>
      </c>
    </row>
    <row r="95" spans="1:11" ht="12.75">
      <c r="A95" s="1098" t="s">
        <v>1406</v>
      </c>
      <c r="B95" s="1099">
        <v>523.6673070541285</v>
      </c>
      <c r="C95" s="1099">
        <f t="shared" si="2"/>
        <v>1181.793389672707</v>
      </c>
      <c r="D95" s="1099">
        <v>546.2894161005905</v>
      </c>
      <c r="E95" s="1099">
        <v>8.887161703319205</v>
      </c>
      <c r="F95" s="1099">
        <v>28.179811868797323</v>
      </c>
      <c r="G95" s="1290">
        <v>0</v>
      </c>
      <c r="H95" s="1290">
        <v>0</v>
      </c>
      <c r="I95" s="1099">
        <v>79</v>
      </c>
      <c r="J95" s="1099"/>
      <c r="K95" s="1099">
        <v>598.437</v>
      </c>
    </row>
    <row r="96" spans="1:11" ht="12.75">
      <c r="A96" s="1098" t="s">
        <v>872</v>
      </c>
      <c r="B96" s="1099">
        <v>3219.0112969997263</v>
      </c>
      <c r="C96" s="1099">
        <f t="shared" si="2"/>
        <v>11135.286982202531</v>
      </c>
      <c r="D96" s="1099">
        <v>4425.886978842725</v>
      </c>
      <c r="E96" s="1099">
        <v>131.06006055790556</v>
      </c>
      <c r="F96" s="1099">
        <v>168.97894280190167</v>
      </c>
      <c r="G96" s="1290">
        <v>0</v>
      </c>
      <c r="H96" s="1290">
        <v>0</v>
      </c>
      <c r="I96" s="1099">
        <v>966</v>
      </c>
      <c r="J96" s="1099"/>
      <c r="K96" s="1099">
        <v>6409.361</v>
      </c>
    </row>
    <row r="97" spans="1:11" ht="12.75">
      <c r="A97" s="1098" t="s">
        <v>873</v>
      </c>
      <c r="B97" s="1099">
        <v>11861.987442314727</v>
      </c>
      <c r="C97" s="1099">
        <f t="shared" si="2"/>
        <v>66084.56669093345</v>
      </c>
      <c r="D97" s="1099">
        <v>19833.071129025775</v>
      </c>
      <c r="E97" s="1099">
        <v>1173.0126370361938</v>
      </c>
      <c r="F97" s="1099">
        <v>614.0600848714877</v>
      </c>
      <c r="G97" s="1290">
        <v>4071.49025</v>
      </c>
      <c r="H97" s="1290">
        <v>430.61240999999995</v>
      </c>
      <c r="I97" s="1099">
        <v>5509</v>
      </c>
      <c r="J97" s="1099"/>
      <c r="K97" s="1099">
        <v>39962.32018</v>
      </c>
    </row>
    <row r="98" spans="1:11" ht="12.75">
      <c r="A98" s="1098" t="s">
        <v>1055</v>
      </c>
      <c r="B98" s="1099">
        <v>1425.0324258934768</v>
      </c>
      <c r="C98" s="1099">
        <f t="shared" si="2"/>
        <v>3355.966365750646</v>
      </c>
      <c r="D98" s="1099">
        <v>1973.9180080998415</v>
      </c>
      <c r="E98" s="1099">
        <v>55.63000919925409</v>
      </c>
      <c r="F98" s="1099">
        <v>72.09834845155059</v>
      </c>
      <c r="G98" s="1290">
        <v>0</v>
      </c>
      <c r="H98" s="1290">
        <v>0</v>
      </c>
      <c r="I98" s="1099">
        <v>227</v>
      </c>
      <c r="J98" s="1099"/>
      <c r="K98" s="1099">
        <v>1254.32</v>
      </c>
    </row>
    <row r="99" spans="1:11" ht="12.75">
      <c r="A99" s="1098" t="s">
        <v>276</v>
      </c>
      <c r="B99" s="1099">
        <v>3042.5379320187667</v>
      </c>
      <c r="C99" s="1099">
        <f t="shared" si="2"/>
        <v>5229.888509411592</v>
      </c>
      <c r="D99" s="1099">
        <v>3018.3924936718367</v>
      </c>
      <c r="E99" s="1099">
        <v>253.8819140260796</v>
      </c>
      <c r="F99" s="1099">
        <v>158.98610171367565</v>
      </c>
      <c r="G99" s="1290">
        <v>0</v>
      </c>
      <c r="H99" s="1290">
        <v>0</v>
      </c>
      <c r="I99" s="1099">
        <v>427</v>
      </c>
      <c r="J99" s="1099"/>
      <c r="K99" s="1099">
        <v>1798.628</v>
      </c>
    </row>
    <row r="100" spans="1:11" ht="12.75">
      <c r="A100" s="1098" t="s">
        <v>1699</v>
      </c>
      <c r="B100" s="1099">
        <v>2234.9368620951086</v>
      </c>
      <c r="C100" s="1099">
        <f t="shared" si="2"/>
        <v>5929.290890290316</v>
      </c>
      <c r="D100" s="1099">
        <v>3297.1628494043707</v>
      </c>
      <c r="E100" s="1099">
        <v>50.955191646201165</v>
      </c>
      <c r="F100" s="1099">
        <v>116.06684923974498</v>
      </c>
      <c r="G100" s="1290">
        <v>0</v>
      </c>
      <c r="H100" s="1290">
        <v>0</v>
      </c>
      <c r="I100" s="1099">
        <v>661</v>
      </c>
      <c r="J100" s="1099"/>
      <c r="K100" s="1099">
        <v>2465.106</v>
      </c>
    </row>
    <row r="101" spans="1:11" ht="12.75">
      <c r="A101" s="1098" t="s">
        <v>277</v>
      </c>
      <c r="B101" s="1099">
        <v>9800.599675054547</v>
      </c>
      <c r="C101" s="1099">
        <f t="shared" si="2"/>
        <v>12226.796690781528</v>
      </c>
      <c r="D101" s="1099">
        <v>5839.485094873602</v>
      </c>
      <c r="E101" s="1099">
        <v>368.7543398795341</v>
      </c>
      <c r="F101" s="1099">
        <v>463.0682560283928</v>
      </c>
      <c r="G101" s="1290">
        <v>0</v>
      </c>
      <c r="H101" s="1290">
        <v>0</v>
      </c>
      <c r="I101" s="1099">
        <v>913</v>
      </c>
      <c r="J101" s="1099"/>
      <c r="K101" s="1099">
        <v>5555.489</v>
      </c>
    </row>
    <row r="102" spans="1:11" ht="12.75">
      <c r="A102" s="1098" t="s">
        <v>2368</v>
      </c>
      <c r="B102" s="1099">
        <v>8796.845213338478</v>
      </c>
      <c r="C102" s="1099">
        <f t="shared" si="2"/>
        <v>26204.096765906586</v>
      </c>
      <c r="D102" s="1099">
        <v>15401.907893749616</v>
      </c>
      <c r="E102" s="1099">
        <v>1332.4018575320779</v>
      </c>
      <c r="F102" s="1099">
        <v>435.48801462488905</v>
      </c>
      <c r="G102" s="1290">
        <v>0</v>
      </c>
      <c r="H102" s="1290">
        <v>0</v>
      </c>
      <c r="I102" s="1099">
        <v>1330</v>
      </c>
      <c r="J102" s="1099"/>
      <c r="K102" s="1099">
        <v>9034.299</v>
      </c>
    </row>
    <row r="103" spans="1:11" ht="7.5" customHeight="1">
      <c r="A103" s="1098"/>
      <c r="B103" s="1099"/>
      <c r="C103" s="1099"/>
      <c r="D103" s="1099"/>
      <c r="E103" s="1099"/>
      <c r="F103" s="1099"/>
      <c r="G103" s="1290"/>
      <c r="H103" s="1290"/>
      <c r="I103" s="1099"/>
      <c r="J103" s="1099"/>
      <c r="K103" s="1099"/>
    </row>
    <row r="104" spans="1:11" ht="12.75">
      <c r="A104" s="1288" t="s">
        <v>1121</v>
      </c>
      <c r="B104" s="1099">
        <f aca="true" t="shared" si="3" ref="B104:I104">SUM(B8:B102)</f>
        <v>544694.661470695</v>
      </c>
      <c r="C104" s="1099">
        <f t="shared" si="3"/>
        <v>1332343.676963914</v>
      </c>
      <c r="D104" s="1099">
        <f t="shared" si="3"/>
        <v>675239.7108162</v>
      </c>
      <c r="E104" s="1099">
        <f t="shared" si="3"/>
        <v>44406.53309771411</v>
      </c>
      <c r="F104" s="1099">
        <f t="shared" si="3"/>
        <v>27987.000000000004</v>
      </c>
      <c r="G104" s="1290">
        <f t="shared" si="3"/>
        <v>16532.43979</v>
      </c>
      <c r="H104" s="1290">
        <f t="shared" si="3"/>
        <v>20747.852460000006</v>
      </c>
      <c r="I104" s="1099">
        <f t="shared" si="3"/>
        <v>99912</v>
      </c>
      <c r="J104" s="1099"/>
      <c r="K104" s="1099">
        <f>SUM(K8:K102)</f>
        <v>547430.1407999997</v>
      </c>
    </row>
    <row r="105" spans="1:8" ht="4.5" customHeight="1">
      <c r="A105" s="1100"/>
      <c r="B105" s="1099"/>
      <c r="C105" s="1099"/>
      <c r="D105" s="1099"/>
      <c r="E105" s="1099"/>
      <c r="F105" s="1099"/>
      <c r="G105" s="1290"/>
      <c r="H105" s="1099"/>
    </row>
    <row r="106" spans="1:8" ht="12.75">
      <c r="A106" s="1101" t="s">
        <v>278</v>
      </c>
      <c r="B106" s="1099"/>
      <c r="C106" s="1099"/>
      <c r="D106" s="1099"/>
      <c r="E106" s="1099"/>
      <c r="F106" s="1099"/>
      <c r="G106" s="1290"/>
      <c r="H106" s="1099"/>
    </row>
    <row r="107" spans="1:8" ht="5.25" customHeight="1">
      <c r="A107" s="1098"/>
      <c r="B107" s="1099"/>
      <c r="C107" s="1099"/>
      <c r="D107" s="1099"/>
      <c r="E107" s="1099"/>
      <c r="F107" s="1099"/>
      <c r="G107" s="1290"/>
      <c r="H107" s="1099"/>
    </row>
    <row r="108" spans="1:11" ht="12.75">
      <c r="A108" s="1098" t="s">
        <v>881</v>
      </c>
      <c r="B108" s="1099">
        <v>67003</v>
      </c>
      <c r="C108" s="1099">
        <f aca="true" t="shared" si="4" ref="C108:C116">SUM(D108:H108)+K108</f>
        <v>220893.96519223088</v>
      </c>
      <c r="D108" s="1099">
        <v>97171.02707465542</v>
      </c>
      <c r="E108" s="1099">
        <v>4240.046496213256</v>
      </c>
      <c r="F108" s="1099">
        <v>3492.7477813621927</v>
      </c>
      <c r="G108" s="1290">
        <v>4071.49025</v>
      </c>
      <c r="H108" s="1290">
        <v>430.61240999999995</v>
      </c>
      <c r="I108" s="1099">
        <v>19635</v>
      </c>
      <c r="J108" s="1099"/>
      <c r="K108" s="1099">
        <v>111488.04118</v>
      </c>
    </row>
    <row r="109" spans="1:11" ht="12.75">
      <c r="A109" s="1098" t="s">
        <v>882</v>
      </c>
      <c r="B109" s="1099">
        <v>64461</v>
      </c>
      <c r="C109" s="1099">
        <f t="shared" si="4"/>
        <v>105415.40344754062</v>
      </c>
      <c r="D109" s="1099">
        <v>72506.61837556449</v>
      </c>
      <c r="E109" s="1099">
        <v>4089.36300080713</v>
      </c>
      <c r="F109" s="1099">
        <v>3298.1372011689923</v>
      </c>
      <c r="G109" s="1290">
        <v>1.35</v>
      </c>
      <c r="H109" s="1290">
        <v>82.52687</v>
      </c>
      <c r="I109" s="1099">
        <v>7087</v>
      </c>
      <c r="J109" s="1099"/>
      <c r="K109" s="1099">
        <v>25437.408</v>
      </c>
    </row>
    <row r="110" spans="1:11" ht="12.75">
      <c r="A110" s="1098" t="s">
        <v>883</v>
      </c>
      <c r="B110" s="1099">
        <v>63148</v>
      </c>
      <c r="C110" s="1099">
        <f t="shared" si="4"/>
        <v>110314.7671302447</v>
      </c>
      <c r="D110" s="1099">
        <v>72367.74491411514</v>
      </c>
      <c r="E110" s="1099">
        <v>3465.2512181032075</v>
      </c>
      <c r="F110" s="1099">
        <v>3287.6447180263544</v>
      </c>
      <c r="G110" s="1290">
        <v>40.30625</v>
      </c>
      <c r="H110" s="1290">
        <v>1042.61703</v>
      </c>
      <c r="I110" s="1099">
        <v>8282</v>
      </c>
      <c r="J110" s="1099"/>
      <c r="K110" s="1099">
        <v>30111.203</v>
      </c>
    </row>
    <row r="111" spans="1:11" ht="12.75">
      <c r="A111" s="1098" t="s">
        <v>884</v>
      </c>
      <c r="B111" s="1099">
        <v>61809</v>
      </c>
      <c r="C111" s="1099">
        <f t="shared" si="4"/>
        <v>146661.54099880828</v>
      </c>
      <c r="D111" s="1099">
        <v>82074.19271588157</v>
      </c>
      <c r="E111" s="1099">
        <v>3114.9243626120196</v>
      </c>
      <c r="F111" s="1099">
        <v>3161.734920314707</v>
      </c>
      <c r="G111" s="1290">
        <v>0</v>
      </c>
      <c r="H111" s="1290">
        <v>0</v>
      </c>
      <c r="I111" s="1099">
        <v>12231</v>
      </c>
      <c r="J111" s="1099"/>
      <c r="K111" s="1099">
        <v>58310.689</v>
      </c>
    </row>
    <row r="112" spans="1:11" ht="12.75">
      <c r="A112" s="1098" t="s">
        <v>885</v>
      </c>
      <c r="B112" s="1099">
        <v>54906</v>
      </c>
      <c r="C112" s="1099">
        <f t="shared" si="4"/>
        <v>159781.9652965535</v>
      </c>
      <c r="D112" s="1099">
        <v>61288.336034459506</v>
      </c>
      <c r="E112" s="1099">
        <v>4605.197183907405</v>
      </c>
      <c r="F112" s="1099">
        <v>2846.510748186617</v>
      </c>
      <c r="G112" s="1290">
        <v>242.72863</v>
      </c>
      <c r="H112" s="1290">
        <v>18572.63708</v>
      </c>
      <c r="I112" s="1099">
        <v>8872</v>
      </c>
      <c r="J112" s="1099"/>
      <c r="K112" s="1099">
        <v>72226.55562</v>
      </c>
    </row>
    <row r="113" spans="1:11" ht="12.75">
      <c r="A113" s="1098" t="s">
        <v>973</v>
      </c>
      <c r="B113" s="1099">
        <v>57676</v>
      </c>
      <c r="C113" s="1099">
        <f t="shared" si="4"/>
        <v>146631.02093027957</v>
      </c>
      <c r="D113" s="1099">
        <v>60652.08041591917</v>
      </c>
      <c r="E113" s="1099">
        <v>4007.4870467204464</v>
      </c>
      <c r="F113" s="1099">
        <v>2898.4235576399515</v>
      </c>
      <c r="G113" s="1290">
        <v>4514.57849</v>
      </c>
      <c r="H113" s="1290">
        <v>0</v>
      </c>
      <c r="I113" s="1099">
        <v>11906</v>
      </c>
      <c r="J113" s="1099"/>
      <c r="K113" s="1099">
        <v>74558.45142</v>
      </c>
    </row>
    <row r="114" spans="1:11" ht="12.75">
      <c r="A114" s="1098" t="s">
        <v>974</v>
      </c>
      <c r="B114" s="1099">
        <v>64728</v>
      </c>
      <c r="C114" s="1099">
        <f t="shared" si="4"/>
        <v>147302.6543011074</v>
      </c>
      <c r="D114" s="1099">
        <v>92545.93134862227</v>
      </c>
      <c r="E114" s="1099">
        <v>10784.307941191546</v>
      </c>
      <c r="F114" s="1099">
        <v>3260.714011293585</v>
      </c>
      <c r="G114" s="1290">
        <v>0</v>
      </c>
      <c r="H114" s="1290">
        <v>0</v>
      </c>
      <c r="I114" s="1099">
        <v>9549</v>
      </c>
      <c r="J114" s="1099"/>
      <c r="K114" s="1099">
        <v>40711.701</v>
      </c>
    </row>
    <row r="115" spans="1:11" ht="12.75">
      <c r="A115" s="1098" t="s">
        <v>975</v>
      </c>
      <c r="B115" s="1099">
        <v>61315</v>
      </c>
      <c r="C115" s="1099">
        <f t="shared" si="4"/>
        <v>136396.8601544553</v>
      </c>
      <c r="D115" s="1099">
        <v>79856.57260077316</v>
      </c>
      <c r="E115" s="1099">
        <v>5713.92217253346</v>
      </c>
      <c r="F115" s="1099">
        <v>3163.8833811486747</v>
      </c>
      <c r="G115" s="1290">
        <v>0</v>
      </c>
      <c r="H115" s="1290">
        <v>0</v>
      </c>
      <c r="I115" s="1099">
        <v>9530</v>
      </c>
      <c r="J115" s="1099"/>
      <c r="K115" s="1099">
        <v>47662.482</v>
      </c>
    </row>
    <row r="116" spans="1:11" ht="12.75">
      <c r="A116" s="1098" t="s">
        <v>1058</v>
      </c>
      <c r="B116" s="1099">
        <v>49649</v>
      </c>
      <c r="C116" s="1099">
        <f t="shared" si="4"/>
        <v>158945.49951269396</v>
      </c>
      <c r="D116" s="1099">
        <v>56777.2073362094</v>
      </c>
      <c r="E116" s="1099">
        <v>4386.033675625622</v>
      </c>
      <c r="F116" s="1099">
        <v>2577.2036808589264</v>
      </c>
      <c r="G116" s="1290">
        <v>7661.98617</v>
      </c>
      <c r="H116" s="1290">
        <v>619.45907</v>
      </c>
      <c r="I116" s="1099">
        <v>12820</v>
      </c>
      <c r="J116" s="1099"/>
      <c r="K116" s="1099">
        <v>86923.60958</v>
      </c>
    </row>
    <row r="117" spans="1:8" ht="7.5" customHeight="1">
      <c r="A117" s="1098"/>
      <c r="B117" s="1099"/>
      <c r="C117" s="1099"/>
      <c r="D117" s="1099"/>
      <c r="E117" s="1099"/>
      <c r="F117" s="1099"/>
      <c r="G117" s="1290"/>
      <c r="H117" s="1099"/>
    </row>
    <row r="118" spans="1:11" ht="12.75">
      <c r="A118" s="1098" t="s">
        <v>279</v>
      </c>
      <c r="B118" s="1099">
        <f>SUM(B108:B117)</f>
        <v>544695</v>
      </c>
      <c r="C118" s="1099">
        <f aca="true" t="shared" si="5" ref="C118:I118">SUM(C108:C116)</f>
        <v>1332343.6769639142</v>
      </c>
      <c r="D118" s="1099">
        <f t="shared" si="5"/>
        <v>675239.7108162002</v>
      </c>
      <c r="E118" s="1099">
        <f t="shared" si="5"/>
        <v>44406.53309771409</v>
      </c>
      <c r="F118" s="1099">
        <f t="shared" si="5"/>
        <v>27987</v>
      </c>
      <c r="G118" s="1290">
        <f t="shared" si="5"/>
        <v>16532.43979</v>
      </c>
      <c r="H118" s="1099">
        <f t="shared" si="5"/>
        <v>20747.852460000002</v>
      </c>
      <c r="I118" s="1099">
        <f t="shared" si="5"/>
        <v>99912</v>
      </c>
      <c r="J118" s="1099"/>
      <c r="K118" s="1099">
        <f>SUM(K108:K116)</f>
        <v>547430.1408</v>
      </c>
    </row>
    <row r="119" spans="1:11" ht="33" customHeight="1">
      <c r="A119" s="1098"/>
      <c r="B119" s="1099"/>
      <c r="C119" s="1099"/>
      <c r="D119" s="1099"/>
      <c r="E119" s="1099"/>
      <c r="F119" s="1099"/>
      <c r="G119" s="1099"/>
      <c r="H119" s="1099"/>
      <c r="I119" s="1099"/>
      <c r="J119" s="1099"/>
      <c r="K119" s="1099"/>
    </row>
    <row r="120" spans="1:8" ht="12.75">
      <c r="A120" s="1083" t="s">
        <v>887</v>
      </c>
      <c r="B120" s="1099"/>
      <c r="C120" s="1099"/>
      <c r="D120" s="1099"/>
      <c r="E120" s="1099"/>
      <c r="F120" s="1099"/>
      <c r="G120" s="1099"/>
      <c r="H120" s="1099"/>
    </row>
    <row r="121" spans="1:8" ht="14.25">
      <c r="A121" s="1310" t="s">
        <v>398</v>
      </c>
      <c r="B121" s="1099"/>
      <c r="C121" s="1099"/>
      <c r="D121" s="1099"/>
      <c r="E121" s="1099"/>
      <c r="F121" s="1099"/>
      <c r="G121" s="1099"/>
      <c r="H121" s="1099"/>
    </row>
    <row r="122" spans="1:8" ht="12.75">
      <c r="A122" s="1256" t="s">
        <v>391</v>
      </c>
      <c r="B122" s="1102"/>
      <c r="D122" s="1099"/>
      <c r="E122" s="1099"/>
      <c r="F122" s="1099"/>
      <c r="G122" s="1099"/>
      <c r="H122" s="1099"/>
    </row>
    <row r="123" spans="1:8" ht="12.75">
      <c r="A123" s="1256" t="s">
        <v>392</v>
      </c>
      <c r="B123" s="1102"/>
      <c r="D123" s="1099"/>
      <c r="E123" s="1099"/>
      <c r="F123" s="1099"/>
      <c r="G123" s="1099"/>
      <c r="H123" s="1099"/>
    </row>
    <row r="124" ht="12.75">
      <c r="A124" s="1256" t="s">
        <v>393</v>
      </c>
    </row>
    <row r="125" ht="12.75">
      <c r="A125" s="1256" t="s">
        <v>889</v>
      </c>
    </row>
  </sheetData>
  <printOptions horizontalCentered="1"/>
  <pageMargins left="0.49" right="0.44" top="0.55" bottom="0.75" header="0.5" footer="0.5"/>
  <pageSetup horizontalDpi="600" verticalDpi="600" orientation="landscape" r:id="rId1"/>
  <headerFooter alignWithMargins="0">
    <oddFooter>&amp;C&amp;8Page &amp;P of &amp;N</oddFooter>
  </headerFooter>
  <rowBreaks count="4" manualBreakCount="4">
    <brk id="6" max="65535" man="1"/>
    <brk id="39" max="65535" man="1"/>
    <brk id="72" max="65535" man="1"/>
    <brk id="104" max="65535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K310"/>
  <sheetViews>
    <sheetView workbookViewId="0" topLeftCell="A1">
      <selection activeCell="B6" sqref="B6"/>
    </sheetView>
  </sheetViews>
  <sheetFormatPr defaultColWidth="9.140625" defaultRowHeight="12.75"/>
  <cols>
    <col min="1" max="1" width="20.7109375" style="1109" customWidth="1"/>
    <col min="2" max="2" width="10.57421875" style="1128" customWidth="1"/>
    <col min="3" max="3" width="12.7109375" style="1113" customWidth="1"/>
    <col min="4" max="4" width="13.00390625" style="1113" customWidth="1"/>
    <col min="5" max="5" width="13.140625" style="1113" customWidth="1"/>
    <col min="6" max="7" width="11.140625" style="1113" customWidth="1"/>
    <col min="8" max="8" width="10.7109375" style="1113" customWidth="1"/>
    <col min="9" max="9" width="11.00390625" style="1109" customWidth="1"/>
    <col min="10" max="10" width="1.7109375" style="1109" customWidth="1"/>
    <col min="11" max="11" width="13.00390625" style="1109" customWidth="1"/>
    <col min="12" max="16384" width="9.140625" style="1109" customWidth="1"/>
  </cols>
  <sheetData>
    <row r="1" spans="1:11" ht="12.75" customHeight="1">
      <c r="A1" s="1105" t="s">
        <v>237</v>
      </c>
      <c r="B1" s="1106"/>
      <c r="C1" s="1107"/>
      <c r="D1" s="1107"/>
      <c r="E1" s="1107"/>
      <c r="F1" s="1107"/>
      <c r="G1" s="1107"/>
      <c r="H1" s="1107"/>
      <c r="I1" s="1108"/>
      <c r="J1" s="1108"/>
      <c r="K1" s="1108"/>
    </row>
    <row r="2" spans="1:11" ht="12.75" customHeight="1">
      <c r="A2" s="1110" t="s">
        <v>280</v>
      </c>
      <c r="B2" s="1106"/>
      <c r="C2" s="1107"/>
      <c r="D2" s="1107"/>
      <c r="E2" s="1107"/>
      <c r="F2" s="1107"/>
      <c r="G2" s="1107"/>
      <c r="H2" s="1107"/>
      <c r="I2" s="1108"/>
      <c r="J2" s="1108"/>
      <c r="K2" s="1108"/>
    </row>
    <row r="3" spans="1:11" ht="13.5" thickBot="1">
      <c r="A3" s="636" t="s">
        <v>150</v>
      </c>
      <c r="B3" s="1111"/>
      <c r="C3" s="1111"/>
      <c r="D3" s="1111"/>
      <c r="E3" s="1111"/>
      <c r="F3" s="1111"/>
      <c r="G3" s="1111"/>
      <c r="H3" s="1111"/>
      <c r="I3" s="1108"/>
      <c r="J3" s="1108"/>
      <c r="K3" s="1108"/>
    </row>
    <row r="4" spans="2:11" ht="13.5" thickBot="1">
      <c r="B4" s="1112"/>
      <c r="E4" s="1114"/>
      <c r="F4" s="1114" t="s">
        <v>774</v>
      </c>
      <c r="H4" s="1114"/>
      <c r="I4" s="1285" t="s">
        <v>1120</v>
      </c>
      <c r="J4" s="627"/>
      <c r="K4" s="1286"/>
    </row>
    <row r="5" spans="1:11" ht="12.75">
      <c r="A5" s="1115"/>
      <c r="B5" s="1114" t="s">
        <v>775</v>
      </c>
      <c r="C5" s="1114" t="s">
        <v>776</v>
      </c>
      <c r="D5" s="1114" t="s">
        <v>777</v>
      </c>
      <c r="E5" s="1114" t="s">
        <v>778</v>
      </c>
      <c r="F5" s="1114" t="s">
        <v>779</v>
      </c>
      <c r="G5" s="1114"/>
      <c r="H5" s="1114"/>
      <c r="I5" s="1116" t="s">
        <v>780</v>
      </c>
      <c r="J5" s="1117"/>
      <c r="K5" s="1118" t="s">
        <v>781</v>
      </c>
    </row>
    <row r="6" spans="1:11" ht="15" thickBot="1">
      <c r="A6" s="1115" t="s">
        <v>978</v>
      </c>
      <c r="B6" s="553" t="s">
        <v>399</v>
      </c>
      <c r="C6" s="1119" t="s">
        <v>783</v>
      </c>
      <c r="D6" s="1119" t="s">
        <v>784</v>
      </c>
      <c r="E6" s="1119" t="s">
        <v>785</v>
      </c>
      <c r="F6" s="1119" t="s">
        <v>786</v>
      </c>
      <c r="G6" s="1119" t="s">
        <v>787</v>
      </c>
      <c r="H6" s="1119" t="s">
        <v>788</v>
      </c>
      <c r="I6" s="1120" t="s">
        <v>789</v>
      </c>
      <c r="J6" s="1121"/>
      <c r="K6" s="1122" t="s">
        <v>790</v>
      </c>
    </row>
    <row r="7" spans="1:8" ht="9.75" customHeight="1">
      <c r="A7" s="1123"/>
      <c r="B7" s="1106"/>
      <c r="C7" s="1124"/>
      <c r="D7" s="1124"/>
      <c r="E7" s="1124"/>
      <c r="F7" s="1125"/>
      <c r="G7" s="1125"/>
      <c r="H7" s="1109"/>
    </row>
    <row r="8" spans="1:11" ht="12.75">
      <c r="A8" s="1126" t="s">
        <v>1184</v>
      </c>
      <c r="B8" s="1127">
        <v>5334.613540167124</v>
      </c>
      <c r="C8" s="1127">
        <f>SUM(D8:H8)+K8</f>
        <v>15176.041147895612</v>
      </c>
      <c r="D8" s="1127">
        <v>8685.286464088143</v>
      </c>
      <c r="E8" s="1127">
        <v>291.3230369256719</v>
      </c>
      <c r="F8" s="1127">
        <v>341.2946468817974</v>
      </c>
      <c r="G8" s="1290">
        <v>0</v>
      </c>
      <c r="H8" s="1290">
        <v>0</v>
      </c>
      <c r="I8" s="1127">
        <v>1321</v>
      </c>
      <c r="K8" s="1127">
        <v>5858.137</v>
      </c>
    </row>
    <row r="9" spans="1:11" ht="12.75">
      <c r="A9" s="1126" t="s">
        <v>281</v>
      </c>
      <c r="B9" s="1127">
        <v>854.6229732433378</v>
      </c>
      <c r="C9" s="1127">
        <f aca="true" t="shared" si="0" ref="C9:C72">SUM(D9:H9)+K9</f>
        <v>1608.0642794136252</v>
      </c>
      <c r="D9" s="1127">
        <v>695.6925872940391</v>
      </c>
      <c r="E9" s="1127">
        <v>56.57904062418109</v>
      </c>
      <c r="F9" s="1127">
        <v>56.75065149540491</v>
      </c>
      <c r="G9" s="1290">
        <v>0</v>
      </c>
      <c r="H9" s="1290">
        <v>0</v>
      </c>
      <c r="I9" s="1127">
        <v>195</v>
      </c>
      <c r="K9" s="1127">
        <v>799.042</v>
      </c>
    </row>
    <row r="10" spans="1:11" ht="12.75">
      <c r="A10" s="1126" t="s">
        <v>282</v>
      </c>
      <c r="B10" s="1127">
        <v>6861.932780158004</v>
      </c>
      <c r="C10" s="1127">
        <f t="shared" si="0"/>
        <v>18663.055990786896</v>
      </c>
      <c r="D10" s="1127">
        <v>10195.01224260922</v>
      </c>
      <c r="E10" s="1127">
        <v>607.3157434614913</v>
      </c>
      <c r="F10" s="1127">
        <v>447.4360047161828</v>
      </c>
      <c r="G10" s="1290">
        <v>0</v>
      </c>
      <c r="H10" s="1290">
        <v>0</v>
      </c>
      <c r="I10" s="1127">
        <v>2091</v>
      </c>
      <c r="K10" s="1127">
        <v>7413.292</v>
      </c>
    </row>
    <row r="11" spans="1:11" ht="12.75">
      <c r="A11" s="1126" t="s">
        <v>283</v>
      </c>
      <c r="B11" s="1127">
        <v>3359.877058141336</v>
      </c>
      <c r="C11" s="1127">
        <f t="shared" si="0"/>
        <v>6565.649700324846</v>
      </c>
      <c r="D11" s="1127">
        <v>3612.291843926772</v>
      </c>
      <c r="E11" s="1127">
        <v>121.63423097331228</v>
      </c>
      <c r="F11" s="1127">
        <v>214.41162542476135</v>
      </c>
      <c r="G11" s="1290">
        <v>0</v>
      </c>
      <c r="H11" s="1290">
        <v>0</v>
      </c>
      <c r="I11" s="1127">
        <v>607</v>
      </c>
      <c r="K11" s="1127">
        <v>2617.312</v>
      </c>
    </row>
    <row r="12" spans="1:11" ht="12.75">
      <c r="A12" s="1126" t="s">
        <v>284</v>
      </c>
      <c r="B12" s="1127">
        <v>852.5029461045134</v>
      </c>
      <c r="C12" s="1127">
        <f t="shared" si="0"/>
        <v>1781.0859467464568</v>
      </c>
      <c r="D12" s="1127">
        <v>1180.1208257409626</v>
      </c>
      <c r="E12" s="1127">
        <v>82.91451139157043</v>
      </c>
      <c r="F12" s="1127">
        <v>55.716609613923794</v>
      </c>
      <c r="G12" s="1290">
        <v>0</v>
      </c>
      <c r="H12" s="1290">
        <v>0</v>
      </c>
      <c r="I12" s="1127">
        <v>134</v>
      </c>
      <c r="K12" s="1127">
        <v>462.334</v>
      </c>
    </row>
    <row r="13" spans="1:11" ht="12.75">
      <c r="A13" s="1126" t="s">
        <v>121</v>
      </c>
      <c r="B13" s="1127">
        <v>234.37349170719455</v>
      </c>
      <c r="C13" s="1127">
        <f t="shared" si="0"/>
        <v>660.2219067032447</v>
      </c>
      <c r="D13" s="1127">
        <v>203.27917340031175</v>
      </c>
      <c r="E13" s="1127">
        <v>12.781757066772789</v>
      </c>
      <c r="F13" s="1127">
        <v>15.388976236160175</v>
      </c>
      <c r="G13" s="1290">
        <v>0</v>
      </c>
      <c r="H13" s="1290">
        <v>0</v>
      </c>
      <c r="I13" s="1127">
        <v>97</v>
      </c>
      <c r="K13" s="1127">
        <v>428.772</v>
      </c>
    </row>
    <row r="14" spans="1:11" ht="12.75">
      <c r="A14" s="1126" t="s">
        <v>285</v>
      </c>
      <c r="B14" s="1127">
        <v>3088.937269397586</v>
      </c>
      <c r="C14" s="1127">
        <f t="shared" si="0"/>
        <v>10984.154256359501</v>
      </c>
      <c r="D14" s="1127">
        <v>6063.909827756839</v>
      </c>
      <c r="E14" s="1127">
        <v>316.8920415046929</v>
      </c>
      <c r="F14" s="1127">
        <v>199.81338709796907</v>
      </c>
      <c r="G14" s="1290">
        <v>0</v>
      </c>
      <c r="H14" s="1290">
        <v>0</v>
      </c>
      <c r="I14" s="1127">
        <v>681</v>
      </c>
      <c r="K14" s="1127">
        <v>4403.539</v>
      </c>
    </row>
    <row r="15" spans="1:11" ht="12.75">
      <c r="A15" s="1126" t="s">
        <v>286</v>
      </c>
      <c r="B15" s="1127">
        <v>2053.226131715235</v>
      </c>
      <c r="C15" s="1127">
        <f t="shared" si="0"/>
        <v>3581.1771552815367</v>
      </c>
      <c r="D15" s="1127">
        <v>1851.0355705927764</v>
      </c>
      <c r="E15" s="1127">
        <v>101.82909605438496</v>
      </c>
      <c r="F15" s="1127">
        <v>134.0604886343756</v>
      </c>
      <c r="G15" s="1290">
        <v>0</v>
      </c>
      <c r="H15" s="1290">
        <v>0</v>
      </c>
      <c r="I15" s="1127">
        <v>324</v>
      </c>
      <c r="K15" s="1127">
        <v>1494.252</v>
      </c>
    </row>
    <row r="16" spans="1:11" ht="12.75">
      <c r="A16" s="1126" t="s">
        <v>287</v>
      </c>
      <c r="B16" s="1127">
        <v>395.1398671072214</v>
      </c>
      <c r="C16" s="1127">
        <f t="shared" si="0"/>
        <v>1049.2346319220067</v>
      </c>
      <c r="D16" s="1127">
        <v>458.8139020390598</v>
      </c>
      <c r="E16" s="1127">
        <v>16.158381034154775</v>
      </c>
      <c r="F16" s="1127">
        <v>27.49334884879209</v>
      </c>
      <c r="G16" s="1290">
        <v>0</v>
      </c>
      <c r="H16" s="1290">
        <v>0</v>
      </c>
      <c r="I16" s="1127">
        <v>127</v>
      </c>
      <c r="K16" s="1127">
        <v>546.769</v>
      </c>
    </row>
    <row r="17" spans="1:11" ht="12.75">
      <c r="A17" s="1126" t="s">
        <v>288</v>
      </c>
      <c r="B17" s="1127">
        <v>2656.6048497803445</v>
      </c>
      <c r="C17" s="1127">
        <f t="shared" si="0"/>
        <v>11432.883321327303</v>
      </c>
      <c r="D17" s="1127">
        <v>5313.987924039097</v>
      </c>
      <c r="E17" s="1127">
        <v>146.05683053706605</v>
      </c>
      <c r="F17" s="1127">
        <v>167.9405667511393</v>
      </c>
      <c r="G17" s="1290">
        <v>0</v>
      </c>
      <c r="H17" s="1290">
        <v>0</v>
      </c>
      <c r="I17" s="1127">
        <v>786</v>
      </c>
      <c r="K17" s="1127">
        <v>5804.898</v>
      </c>
    </row>
    <row r="18" spans="1:11" ht="12.75">
      <c r="A18" s="1126" t="s">
        <v>289</v>
      </c>
      <c r="B18" s="1127">
        <v>6156.09518903524</v>
      </c>
      <c r="C18" s="1127">
        <f t="shared" si="0"/>
        <v>17351.768960251375</v>
      </c>
      <c r="D18" s="1127">
        <v>8647.032562080843</v>
      </c>
      <c r="E18" s="1127">
        <v>426.6098096181582</v>
      </c>
      <c r="F18" s="1127">
        <v>379.06758855237234</v>
      </c>
      <c r="G18" s="1290">
        <v>0</v>
      </c>
      <c r="H18" s="1290">
        <v>0</v>
      </c>
      <c r="I18" s="1127">
        <v>1578</v>
      </c>
      <c r="K18" s="1127">
        <v>7899.059</v>
      </c>
    </row>
    <row r="19" spans="1:11" ht="12.75">
      <c r="A19" s="1126" t="s">
        <v>290</v>
      </c>
      <c r="B19" s="1127">
        <v>405.2843587527375</v>
      </c>
      <c r="C19" s="1127">
        <f t="shared" si="0"/>
        <v>1061.092383353326</v>
      </c>
      <c r="D19" s="1127">
        <v>792.1547219368983</v>
      </c>
      <c r="E19" s="1127">
        <v>8.067660581579009</v>
      </c>
      <c r="F19" s="1127">
        <v>27.615000834848694</v>
      </c>
      <c r="G19" s="1290">
        <v>0</v>
      </c>
      <c r="H19" s="1290">
        <v>0</v>
      </c>
      <c r="I19" s="1127">
        <v>108</v>
      </c>
      <c r="K19" s="1127">
        <v>233.255</v>
      </c>
    </row>
    <row r="20" spans="1:11" ht="12.75">
      <c r="A20" s="1126" t="s">
        <v>291</v>
      </c>
      <c r="B20" s="1127">
        <v>2882.448148731516</v>
      </c>
      <c r="C20" s="1127">
        <f t="shared" si="0"/>
        <v>5583.332694453467</v>
      </c>
      <c r="D20" s="1127">
        <v>3323.030002658937</v>
      </c>
      <c r="E20" s="1127">
        <v>202.7368953579948</v>
      </c>
      <c r="F20" s="1127">
        <v>188.13479643653525</v>
      </c>
      <c r="G20" s="1290">
        <v>0</v>
      </c>
      <c r="H20" s="1290">
        <v>0</v>
      </c>
      <c r="I20" s="1127">
        <v>357</v>
      </c>
      <c r="K20" s="1127">
        <v>1869.431</v>
      </c>
    </row>
    <row r="21" spans="1:11" ht="12.75">
      <c r="A21" s="1126" t="s">
        <v>1188</v>
      </c>
      <c r="B21" s="1127">
        <v>33354.14004869435</v>
      </c>
      <c r="C21" s="1127">
        <f t="shared" si="0"/>
        <v>215679.4427775238</v>
      </c>
      <c r="D21" s="1127">
        <v>118154.73821448807</v>
      </c>
      <c r="E21" s="1127">
        <v>13854.943697358058</v>
      </c>
      <c r="F21" s="1127">
        <v>2114.1898656776893</v>
      </c>
      <c r="G21" s="1290">
        <v>6858.83684</v>
      </c>
      <c r="H21" s="1290">
        <v>1898.73306</v>
      </c>
      <c r="I21" s="1127">
        <v>12963</v>
      </c>
      <c r="K21" s="1127">
        <v>72798.0011</v>
      </c>
    </row>
    <row r="22" spans="1:11" ht="12.75">
      <c r="A22" s="1126" t="s">
        <v>292</v>
      </c>
      <c r="B22" s="1127">
        <v>146700.392102316</v>
      </c>
      <c r="C22" s="1127">
        <f t="shared" si="0"/>
        <v>559866.7174758946</v>
      </c>
      <c r="D22" s="1127">
        <v>341694.6917060997</v>
      </c>
      <c r="E22" s="1127">
        <v>32324.021535317148</v>
      </c>
      <c r="F22" s="1127">
        <v>9348.711824477763</v>
      </c>
      <c r="G22" s="1290">
        <v>4128.25159</v>
      </c>
      <c r="H22" s="1290">
        <v>2747.55826</v>
      </c>
      <c r="I22" s="1127">
        <v>28334</v>
      </c>
      <c r="K22" s="1127">
        <v>169623.48256</v>
      </c>
    </row>
    <row r="23" spans="1:11" ht="12.75">
      <c r="A23" s="1126" t="s">
        <v>293</v>
      </c>
      <c r="B23" s="1127">
        <v>1021.1575693122408</v>
      </c>
      <c r="C23" s="1127">
        <f t="shared" si="0"/>
        <v>3719.5158075922486</v>
      </c>
      <c r="D23" s="1127">
        <v>2167.8470266805034</v>
      </c>
      <c r="E23" s="1127">
        <v>34.91044851089695</v>
      </c>
      <c r="F23" s="1127">
        <v>66.30033240084819</v>
      </c>
      <c r="G23" s="1290">
        <v>0</v>
      </c>
      <c r="H23" s="1290">
        <v>0</v>
      </c>
      <c r="I23" s="1127">
        <v>192</v>
      </c>
      <c r="K23" s="1127">
        <v>1450.458</v>
      </c>
    </row>
    <row r="24" spans="1:11" ht="12.75">
      <c r="A24" s="1126" t="s">
        <v>294</v>
      </c>
      <c r="B24" s="1127">
        <v>75.22322848823316</v>
      </c>
      <c r="C24" s="1127">
        <f t="shared" si="0"/>
        <v>381.9178323433119</v>
      </c>
      <c r="D24" s="1127">
        <v>49.97089375359307</v>
      </c>
      <c r="E24" s="1127">
        <v>2.9966851404830703</v>
      </c>
      <c r="F24" s="1127">
        <v>4.805253449235785</v>
      </c>
      <c r="G24" s="1290">
        <v>0</v>
      </c>
      <c r="H24" s="1290">
        <v>0</v>
      </c>
      <c r="I24" s="1127">
        <v>71</v>
      </c>
      <c r="K24" s="1127">
        <v>324.145</v>
      </c>
    </row>
    <row r="25" spans="1:11" ht="12.75">
      <c r="A25" s="1126" t="s">
        <v>295</v>
      </c>
      <c r="B25" s="1127">
        <v>2063.9263336861463</v>
      </c>
      <c r="C25" s="1127">
        <f t="shared" si="0"/>
        <v>7479.100500131581</v>
      </c>
      <c r="D25" s="1127">
        <v>4152.7034030933855</v>
      </c>
      <c r="E25" s="1127">
        <v>93.40565460599888</v>
      </c>
      <c r="F25" s="1127">
        <v>135.82444243219632</v>
      </c>
      <c r="G25" s="1290">
        <v>0</v>
      </c>
      <c r="H25" s="1290">
        <v>0</v>
      </c>
      <c r="I25" s="1127">
        <v>487</v>
      </c>
      <c r="K25" s="1127">
        <v>3097.167</v>
      </c>
    </row>
    <row r="26" spans="1:11" ht="12.75">
      <c r="A26" s="1126" t="s">
        <v>296</v>
      </c>
      <c r="B26" s="1127">
        <v>9365.03031078034</v>
      </c>
      <c r="C26" s="1127">
        <f t="shared" si="0"/>
        <v>23746.114603745315</v>
      </c>
      <c r="D26" s="1127">
        <v>16064.067586191106</v>
      </c>
      <c r="E26" s="1127">
        <v>811.0705674106287</v>
      </c>
      <c r="F26" s="1127">
        <v>609.4764501435768</v>
      </c>
      <c r="G26" s="1290">
        <v>0</v>
      </c>
      <c r="H26" s="1290">
        <v>0</v>
      </c>
      <c r="I26" s="1127">
        <v>2189</v>
      </c>
      <c r="K26" s="1127">
        <v>6261.5</v>
      </c>
    </row>
    <row r="27" spans="1:11" ht="12.75">
      <c r="A27" s="1126" t="s">
        <v>297</v>
      </c>
      <c r="B27" s="1127">
        <v>22268.08898100553</v>
      </c>
      <c r="C27" s="1127">
        <f t="shared" si="0"/>
        <v>34663.99974645866</v>
      </c>
      <c r="D27" s="1127">
        <v>16247.298247439183</v>
      </c>
      <c r="E27" s="1127">
        <v>1692.4935069650717</v>
      </c>
      <c r="F27" s="1127">
        <v>1412.926992054406</v>
      </c>
      <c r="G27" s="1290">
        <v>0</v>
      </c>
      <c r="H27" s="1290">
        <v>0</v>
      </c>
      <c r="I27" s="1127">
        <v>2839</v>
      </c>
      <c r="K27" s="1127">
        <v>15311.281</v>
      </c>
    </row>
    <row r="28" spans="1:11" ht="12.75">
      <c r="A28" s="1126" t="s">
        <v>298</v>
      </c>
      <c r="B28" s="1127">
        <v>8855.429276650377</v>
      </c>
      <c r="C28" s="1127">
        <f t="shared" si="0"/>
        <v>20028.43982866098</v>
      </c>
      <c r="D28" s="1127">
        <v>9025.682796647729</v>
      </c>
      <c r="E28" s="1127">
        <v>2797.7695951759665</v>
      </c>
      <c r="F28" s="1127">
        <v>533.6264368372854</v>
      </c>
      <c r="G28" s="1290">
        <v>0</v>
      </c>
      <c r="H28" s="1290">
        <v>0</v>
      </c>
      <c r="I28" s="1127">
        <v>1702</v>
      </c>
      <c r="K28" s="1127">
        <v>7671.361</v>
      </c>
    </row>
    <row r="29" spans="1:11" ht="12.75">
      <c r="A29" s="1126" t="s">
        <v>299</v>
      </c>
      <c r="B29" s="1127">
        <v>882.3057345915075</v>
      </c>
      <c r="C29" s="1127">
        <f t="shared" si="0"/>
        <v>2616.5071715082745</v>
      </c>
      <c r="D29" s="1127">
        <v>1619.1778745407462</v>
      </c>
      <c r="E29" s="1127">
        <v>135.76773571613293</v>
      </c>
      <c r="F29" s="1127">
        <v>58.87956125139545</v>
      </c>
      <c r="G29" s="1290">
        <v>0</v>
      </c>
      <c r="H29" s="1290">
        <v>0</v>
      </c>
      <c r="I29" s="1127">
        <v>170</v>
      </c>
      <c r="K29" s="1127">
        <v>802.682</v>
      </c>
    </row>
    <row r="30" spans="1:11" ht="12.75">
      <c r="A30" s="1126" t="s">
        <v>300</v>
      </c>
      <c r="B30" s="1127">
        <v>156.4828030641561</v>
      </c>
      <c r="C30" s="1127">
        <f t="shared" si="0"/>
        <v>569.6555887713303</v>
      </c>
      <c r="D30" s="1127">
        <v>220.95188065740385</v>
      </c>
      <c r="E30" s="1127">
        <v>2.4816813548888748</v>
      </c>
      <c r="F30" s="1127">
        <v>10.827026759037594</v>
      </c>
      <c r="G30" s="1290">
        <v>0</v>
      </c>
      <c r="H30" s="1290">
        <v>0</v>
      </c>
      <c r="I30" s="1127">
        <v>71</v>
      </c>
      <c r="K30" s="1127">
        <v>335.395</v>
      </c>
    </row>
    <row r="31" spans="1:11" ht="12.75">
      <c r="A31" s="1126" t="s">
        <v>1600</v>
      </c>
      <c r="B31" s="1127">
        <v>544.6403809060773</v>
      </c>
      <c r="C31" s="1127">
        <f t="shared" si="0"/>
        <v>1017.4106506822116</v>
      </c>
      <c r="D31" s="1127">
        <v>658.1617563417823</v>
      </c>
      <c r="E31" s="1127">
        <v>0.745602495561746</v>
      </c>
      <c r="F31" s="1127">
        <v>36.25229184486744</v>
      </c>
      <c r="G31" s="1290">
        <v>0</v>
      </c>
      <c r="H31" s="1290">
        <v>0</v>
      </c>
      <c r="I31" s="1127">
        <v>93</v>
      </c>
      <c r="K31" s="1127">
        <v>322.251</v>
      </c>
    </row>
    <row r="32" spans="1:11" ht="12.75">
      <c r="A32" s="1126" t="s">
        <v>301</v>
      </c>
      <c r="B32" s="1127">
        <v>3535.8998462334393</v>
      </c>
      <c r="C32" s="1127">
        <f t="shared" si="0"/>
        <v>14417.110181908487</v>
      </c>
      <c r="D32" s="1127">
        <v>6631.114511437858</v>
      </c>
      <c r="E32" s="1127">
        <v>193.70950490731275</v>
      </c>
      <c r="F32" s="1127">
        <v>230.6521655633177</v>
      </c>
      <c r="G32" s="1290">
        <v>0</v>
      </c>
      <c r="H32" s="1290">
        <v>0</v>
      </c>
      <c r="I32" s="1127">
        <v>1388</v>
      </c>
      <c r="K32" s="1127">
        <v>7361.634</v>
      </c>
    </row>
    <row r="33" spans="1:11" ht="12.75">
      <c r="A33" s="1126" t="s">
        <v>302</v>
      </c>
      <c r="B33" s="1127">
        <v>1599.4376242767185</v>
      </c>
      <c r="C33" s="1127">
        <f t="shared" si="0"/>
        <v>5586.950346246955</v>
      </c>
      <c r="D33" s="1127">
        <v>2720.927519878761</v>
      </c>
      <c r="E33" s="1127">
        <v>82.13816240134634</v>
      </c>
      <c r="F33" s="1127">
        <v>104.98566396684768</v>
      </c>
      <c r="G33" s="1290">
        <v>0</v>
      </c>
      <c r="H33" s="1290">
        <v>0</v>
      </c>
      <c r="I33" s="1127">
        <v>461</v>
      </c>
      <c r="K33" s="1127">
        <v>2678.899</v>
      </c>
    </row>
    <row r="34" spans="1:11" ht="12.75">
      <c r="A34" s="1126" t="s">
        <v>303</v>
      </c>
      <c r="B34" s="1127">
        <v>4226.192327117634</v>
      </c>
      <c r="C34" s="1127">
        <f t="shared" si="0"/>
        <v>12527.609958500514</v>
      </c>
      <c r="D34" s="1127">
        <v>6822.62808327305</v>
      </c>
      <c r="E34" s="1127">
        <v>131.9870149617602</v>
      </c>
      <c r="F34" s="1127">
        <v>259.4228602657041</v>
      </c>
      <c r="G34" s="1290">
        <v>0</v>
      </c>
      <c r="H34" s="1290">
        <v>0</v>
      </c>
      <c r="I34" s="1127">
        <v>854</v>
      </c>
      <c r="K34" s="1127">
        <v>5313.572</v>
      </c>
    </row>
    <row r="35" spans="1:11" ht="12.75">
      <c r="A35" s="1126" t="s">
        <v>304</v>
      </c>
      <c r="B35" s="1127">
        <v>2920.696894890567</v>
      </c>
      <c r="C35" s="1127">
        <f t="shared" si="0"/>
        <v>9124.5476487567</v>
      </c>
      <c r="D35" s="1127">
        <v>6080.4736235219525</v>
      </c>
      <c r="E35" s="1127">
        <v>373.42496238688045</v>
      </c>
      <c r="F35" s="1127">
        <v>184.54606284786547</v>
      </c>
      <c r="G35" s="1290">
        <v>0</v>
      </c>
      <c r="H35" s="1290">
        <v>0</v>
      </c>
      <c r="I35" s="1127">
        <v>485</v>
      </c>
      <c r="K35" s="1127">
        <v>2486.103</v>
      </c>
    </row>
    <row r="36" spans="1:11" ht="12.75">
      <c r="A36" s="1126" t="s">
        <v>1922</v>
      </c>
      <c r="B36" s="1127">
        <v>2034.4671243915625</v>
      </c>
      <c r="C36" s="1127">
        <f t="shared" si="0"/>
        <v>3353.705356207386</v>
      </c>
      <c r="D36" s="1127">
        <v>1932.5076523550283</v>
      </c>
      <c r="E36" s="1127">
        <v>78.8713473434727</v>
      </c>
      <c r="F36" s="1127">
        <v>135.155356508885</v>
      </c>
      <c r="G36" s="1290">
        <v>0</v>
      </c>
      <c r="H36" s="1290">
        <v>0</v>
      </c>
      <c r="I36" s="1127">
        <v>297</v>
      </c>
      <c r="K36" s="1127">
        <v>1207.171</v>
      </c>
    </row>
    <row r="37" spans="1:11" ht="12.75">
      <c r="A37" s="1126" t="s">
        <v>305</v>
      </c>
      <c r="B37" s="1127">
        <v>1450.2949987384077</v>
      </c>
      <c r="C37" s="1127">
        <f t="shared" si="0"/>
        <v>4475.803296989454</v>
      </c>
      <c r="D37" s="1127">
        <v>2845.6714547375855</v>
      </c>
      <c r="E37" s="1127">
        <v>50.42425124623767</v>
      </c>
      <c r="F37" s="1127">
        <v>95.92259100563082</v>
      </c>
      <c r="G37" s="1290">
        <v>0</v>
      </c>
      <c r="H37" s="1290">
        <v>0</v>
      </c>
      <c r="I37" s="1127">
        <v>408</v>
      </c>
      <c r="K37" s="1127">
        <v>1483.785</v>
      </c>
    </row>
    <row r="38" spans="1:11" ht="12.75">
      <c r="A38" s="1126" t="s">
        <v>306</v>
      </c>
      <c r="B38" s="1127">
        <v>18133.94861815729</v>
      </c>
      <c r="C38" s="1127">
        <f t="shared" si="0"/>
        <v>40253.62233156437</v>
      </c>
      <c r="D38" s="1127">
        <v>24848.815815825525</v>
      </c>
      <c r="E38" s="1127">
        <v>2211.2242069479807</v>
      </c>
      <c r="F38" s="1127">
        <v>1179.6593087908711</v>
      </c>
      <c r="G38" s="1290">
        <v>0</v>
      </c>
      <c r="H38" s="1290">
        <v>0</v>
      </c>
      <c r="I38" s="1127">
        <v>2941</v>
      </c>
      <c r="K38" s="1127">
        <v>12013.923</v>
      </c>
    </row>
    <row r="39" spans="1:11" ht="12.75">
      <c r="A39" s="1126" t="s">
        <v>307</v>
      </c>
      <c r="B39" s="1127">
        <v>1135.4222720220555</v>
      </c>
      <c r="C39" s="1127">
        <f t="shared" si="0"/>
        <v>3401.2403710411418</v>
      </c>
      <c r="D39" s="1127">
        <v>1993.2203033647086</v>
      </c>
      <c r="E39" s="1127">
        <v>55.26792224465131</v>
      </c>
      <c r="F39" s="1127">
        <v>74.75514543178203</v>
      </c>
      <c r="G39" s="1290">
        <v>0</v>
      </c>
      <c r="H39" s="1290">
        <v>0</v>
      </c>
      <c r="I39" s="1127">
        <v>288</v>
      </c>
      <c r="K39" s="1127">
        <v>1277.997</v>
      </c>
    </row>
    <row r="40" spans="1:11" ht="12.75">
      <c r="A40" s="1126" t="s">
        <v>308</v>
      </c>
      <c r="B40" s="1127">
        <v>632.7716650816127</v>
      </c>
      <c r="C40" s="1127">
        <f t="shared" si="0"/>
        <v>1898.1229228196341</v>
      </c>
      <c r="D40" s="1127">
        <v>585.3280444668144</v>
      </c>
      <c r="E40" s="1127">
        <v>33.71133521906569</v>
      </c>
      <c r="F40" s="1127">
        <v>42.45654313375415</v>
      </c>
      <c r="G40" s="1290">
        <v>0</v>
      </c>
      <c r="H40" s="1290">
        <v>0</v>
      </c>
      <c r="I40" s="1127">
        <v>242</v>
      </c>
      <c r="K40" s="1127">
        <v>1236.627</v>
      </c>
    </row>
    <row r="41" spans="1:11" ht="12.75">
      <c r="A41" s="1126" t="s">
        <v>900</v>
      </c>
      <c r="B41" s="1127">
        <v>3199.3778451675694</v>
      </c>
      <c r="C41" s="1127">
        <f t="shared" si="0"/>
        <v>10256.393148815792</v>
      </c>
      <c r="D41" s="1127">
        <v>5629.495016654982</v>
      </c>
      <c r="E41" s="1127">
        <v>132.62280854781358</v>
      </c>
      <c r="F41" s="1127">
        <v>212.7693236129972</v>
      </c>
      <c r="G41" s="1290">
        <v>0</v>
      </c>
      <c r="H41" s="1290">
        <v>0</v>
      </c>
      <c r="I41" s="1127">
        <v>992</v>
      </c>
      <c r="K41" s="1127">
        <v>4281.506</v>
      </c>
    </row>
    <row r="42" spans="1:11" ht="12.75">
      <c r="A42" s="1126" t="s">
        <v>309</v>
      </c>
      <c r="B42" s="1127">
        <v>428.56202265377914</v>
      </c>
      <c r="C42" s="1127">
        <f t="shared" si="0"/>
        <v>743.4311926634648</v>
      </c>
      <c r="D42" s="1127">
        <v>327.789173506034</v>
      </c>
      <c r="E42" s="1127">
        <v>2.4465425038462003</v>
      </c>
      <c r="F42" s="1127">
        <v>29.19647665358452</v>
      </c>
      <c r="G42" s="1290">
        <v>0</v>
      </c>
      <c r="H42" s="1290">
        <v>0</v>
      </c>
      <c r="I42" s="1127">
        <v>151</v>
      </c>
      <c r="K42" s="1127">
        <v>383.999</v>
      </c>
    </row>
    <row r="43" spans="1:11" ht="12.75">
      <c r="A43" s="1126" t="s">
        <v>2010</v>
      </c>
      <c r="B43" s="1127">
        <v>2152.3621364752553</v>
      </c>
      <c r="C43" s="1127">
        <f t="shared" si="0"/>
        <v>3702.503570806851</v>
      </c>
      <c r="D43" s="1127">
        <v>2003.8324344372584</v>
      </c>
      <c r="E43" s="1127">
        <v>138.83030620232103</v>
      </c>
      <c r="F43" s="1127">
        <v>138.1358301672718</v>
      </c>
      <c r="G43" s="1290">
        <v>0</v>
      </c>
      <c r="H43" s="1290">
        <v>0</v>
      </c>
      <c r="I43" s="1127">
        <v>322</v>
      </c>
      <c r="K43" s="1127">
        <v>1421.705</v>
      </c>
    </row>
    <row r="44" spans="1:11" ht="12.75">
      <c r="A44" s="1126" t="s">
        <v>2011</v>
      </c>
      <c r="B44" s="1127">
        <v>4273.734753822278</v>
      </c>
      <c r="C44" s="1127">
        <f t="shared" si="0"/>
        <v>13185.235205040011</v>
      </c>
      <c r="D44" s="1127">
        <v>7932.989768179818</v>
      </c>
      <c r="E44" s="1127">
        <v>188.92952307641394</v>
      </c>
      <c r="F44" s="1127">
        <v>281.07691378377933</v>
      </c>
      <c r="G44" s="1290">
        <v>0</v>
      </c>
      <c r="H44" s="1290">
        <v>0</v>
      </c>
      <c r="I44" s="1127">
        <v>919</v>
      </c>
      <c r="K44" s="1127">
        <v>4782.239</v>
      </c>
    </row>
    <row r="45" spans="1:11" ht="12.75">
      <c r="A45" s="1126" t="s">
        <v>310</v>
      </c>
      <c r="B45" s="1127">
        <v>636.9472758463169</v>
      </c>
      <c r="C45" s="1127">
        <f t="shared" si="0"/>
        <v>1553.3854455404378</v>
      </c>
      <c r="D45" s="1127">
        <v>616.0190688283658</v>
      </c>
      <c r="E45" s="1127">
        <v>2.655179431912079</v>
      </c>
      <c r="F45" s="1127">
        <v>41.17919728015984</v>
      </c>
      <c r="G45" s="1290">
        <v>0</v>
      </c>
      <c r="H45" s="1290">
        <v>0</v>
      </c>
      <c r="I45" s="1127">
        <v>201</v>
      </c>
      <c r="K45" s="1127">
        <v>893.532</v>
      </c>
    </row>
    <row r="46" spans="1:11" ht="12.75">
      <c r="A46" s="1126" t="s">
        <v>1286</v>
      </c>
      <c r="B46" s="1127">
        <v>1303.8325643368257</v>
      </c>
      <c r="C46" s="1127">
        <f t="shared" si="0"/>
        <v>2418.6339015855715</v>
      </c>
      <c r="D46" s="1127">
        <v>1591.35989301275</v>
      </c>
      <c r="E46" s="1127">
        <v>60.937356242567795</v>
      </c>
      <c r="F46" s="1127">
        <v>84.36565233025361</v>
      </c>
      <c r="G46" s="1290">
        <v>0</v>
      </c>
      <c r="H46" s="1290">
        <v>0</v>
      </c>
      <c r="I46" s="1127">
        <v>187</v>
      </c>
      <c r="K46" s="1127">
        <v>681.971</v>
      </c>
    </row>
    <row r="47" spans="1:11" ht="12.75">
      <c r="A47" s="1126" t="s">
        <v>311</v>
      </c>
      <c r="B47" s="1127">
        <v>211.77167781259095</v>
      </c>
      <c r="C47" s="1127">
        <f t="shared" si="0"/>
        <v>787.6923440898681</v>
      </c>
      <c r="D47" s="1127">
        <v>460.30359044517877</v>
      </c>
      <c r="E47" s="1127">
        <v>0.8784712760668583</v>
      </c>
      <c r="F47" s="1127">
        <v>14.233282368622453</v>
      </c>
      <c r="G47" s="1290">
        <v>0</v>
      </c>
      <c r="H47" s="1290">
        <v>0</v>
      </c>
      <c r="I47" s="1127">
        <v>84</v>
      </c>
      <c r="K47" s="1127">
        <v>312.277</v>
      </c>
    </row>
    <row r="48" spans="1:11" ht="12.75">
      <c r="A48" s="1126" t="s">
        <v>312</v>
      </c>
      <c r="B48" s="1127">
        <v>451.1057035738801</v>
      </c>
      <c r="C48" s="1127">
        <f t="shared" si="0"/>
        <v>834.275232823021</v>
      </c>
      <c r="D48" s="1127">
        <v>463.83691665112656</v>
      </c>
      <c r="E48" s="1127">
        <v>24.742143490423064</v>
      </c>
      <c r="F48" s="1127">
        <v>28.953172681471315</v>
      </c>
      <c r="G48" s="1290">
        <v>0</v>
      </c>
      <c r="H48" s="1290">
        <v>0</v>
      </c>
      <c r="I48" s="1127">
        <v>92</v>
      </c>
      <c r="K48" s="1127">
        <v>316.743</v>
      </c>
    </row>
    <row r="49" spans="1:11" ht="12.75">
      <c r="A49" s="1126" t="s">
        <v>313</v>
      </c>
      <c r="B49" s="1127">
        <v>986.4680831324526</v>
      </c>
      <c r="C49" s="1127">
        <f t="shared" si="0"/>
        <v>3795.2671949349997</v>
      </c>
      <c r="D49" s="1127">
        <v>1778.1593251263355</v>
      </c>
      <c r="E49" s="1127">
        <v>32.53528179823118</v>
      </c>
      <c r="F49" s="1127">
        <v>69.70658801043304</v>
      </c>
      <c r="G49" s="1290">
        <v>0</v>
      </c>
      <c r="H49" s="1290">
        <v>0</v>
      </c>
      <c r="I49" s="1127">
        <v>349</v>
      </c>
      <c r="K49" s="1127">
        <v>1914.866</v>
      </c>
    </row>
    <row r="50" spans="1:11" ht="12.75">
      <c r="A50" s="1126" t="s">
        <v>314</v>
      </c>
      <c r="B50" s="1127">
        <v>37869.996352954586</v>
      </c>
      <c r="C50" s="1127">
        <f t="shared" si="0"/>
        <v>43845.9028613335</v>
      </c>
      <c r="D50" s="1127">
        <v>22734.653270516043</v>
      </c>
      <c r="E50" s="1127">
        <v>3939.9854005454727</v>
      </c>
      <c r="F50" s="1127">
        <v>2213.70119027199</v>
      </c>
      <c r="G50" s="1290">
        <v>0</v>
      </c>
      <c r="H50" s="1290">
        <v>0</v>
      </c>
      <c r="I50" s="1127">
        <v>4187</v>
      </c>
      <c r="K50" s="1127">
        <v>14957.563</v>
      </c>
    </row>
    <row r="51" spans="1:11" ht="12.75">
      <c r="A51" s="1126" t="s">
        <v>315</v>
      </c>
      <c r="B51" s="1127">
        <v>258.7093633207954</v>
      </c>
      <c r="C51" s="1127">
        <f t="shared" si="0"/>
        <v>993.6241248826449</v>
      </c>
      <c r="D51" s="1127">
        <v>404.63522084330197</v>
      </c>
      <c r="E51" s="1127">
        <v>1.2584101029657746</v>
      </c>
      <c r="F51" s="1127">
        <v>18.00449393637712</v>
      </c>
      <c r="G51" s="1290">
        <v>0</v>
      </c>
      <c r="H51" s="1290">
        <v>0</v>
      </c>
      <c r="I51" s="1127">
        <v>111</v>
      </c>
      <c r="K51" s="1127">
        <v>569.726</v>
      </c>
    </row>
    <row r="52" spans="1:11" ht="12.75">
      <c r="A52" s="1126" t="s">
        <v>316</v>
      </c>
      <c r="B52" s="1127">
        <v>1637.5930872637591</v>
      </c>
      <c r="C52" s="1127">
        <f t="shared" si="0"/>
        <v>3368.5224172318294</v>
      </c>
      <c r="D52" s="1127">
        <v>2007.0153648658322</v>
      </c>
      <c r="E52" s="1127">
        <v>50.44731111723442</v>
      </c>
      <c r="F52" s="1127">
        <v>111.25074124876268</v>
      </c>
      <c r="G52" s="1290">
        <v>0</v>
      </c>
      <c r="H52" s="1290">
        <v>0</v>
      </c>
      <c r="I52" s="1127">
        <v>285</v>
      </c>
      <c r="K52" s="1127">
        <v>1199.809</v>
      </c>
    </row>
    <row r="53" spans="1:11" ht="12.75">
      <c r="A53" s="1126" t="s">
        <v>317</v>
      </c>
      <c r="B53" s="1127">
        <v>9745.967909157816</v>
      </c>
      <c r="C53" s="1127">
        <f t="shared" si="0"/>
        <v>25198.41278364385</v>
      </c>
      <c r="D53" s="1127">
        <v>15844.900090966456</v>
      </c>
      <c r="E53" s="1127">
        <v>713.4427602340334</v>
      </c>
      <c r="F53" s="1127">
        <v>606.86093244336</v>
      </c>
      <c r="G53" s="1290">
        <v>0</v>
      </c>
      <c r="H53" s="1290">
        <v>0</v>
      </c>
      <c r="I53" s="1127">
        <v>1506</v>
      </c>
      <c r="K53" s="1127">
        <v>8033.209</v>
      </c>
    </row>
    <row r="54" spans="1:11" ht="12.75">
      <c r="A54" s="1126" t="s">
        <v>1289</v>
      </c>
      <c r="B54" s="1127">
        <v>1305.836216073808</v>
      </c>
      <c r="C54" s="1127">
        <f t="shared" si="0"/>
        <v>5288.595711849526</v>
      </c>
      <c r="D54" s="1127">
        <v>2783.531903004437</v>
      </c>
      <c r="E54" s="1127">
        <v>30.72672905862854</v>
      </c>
      <c r="F54" s="1127">
        <v>89.1100797864611</v>
      </c>
      <c r="G54" s="1290">
        <v>0</v>
      </c>
      <c r="H54" s="1290">
        <v>0</v>
      </c>
      <c r="I54" s="1127">
        <v>479</v>
      </c>
      <c r="K54" s="1127">
        <v>2385.227</v>
      </c>
    </row>
    <row r="55" spans="1:11" ht="12.75">
      <c r="A55" s="1126" t="s">
        <v>318</v>
      </c>
      <c r="B55" s="1127">
        <v>314.8063783229524</v>
      </c>
      <c r="C55" s="1127">
        <f t="shared" si="0"/>
        <v>844.2335279255697</v>
      </c>
      <c r="D55" s="1127">
        <v>491.12019017203187</v>
      </c>
      <c r="E55" s="1127">
        <v>35.94045608208534</v>
      </c>
      <c r="F55" s="1127">
        <v>20.315881671452562</v>
      </c>
      <c r="G55" s="1290">
        <v>0</v>
      </c>
      <c r="H55" s="1290">
        <v>0</v>
      </c>
      <c r="I55" s="1127">
        <v>79</v>
      </c>
      <c r="K55" s="1127">
        <v>296.857</v>
      </c>
    </row>
    <row r="56" spans="1:11" ht="12.75">
      <c r="A56" s="1126" t="s">
        <v>319</v>
      </c>
      <c r="B56" s="1127">
        <v>3556.3144912711527</v>
      </c>
      <c r="C56" s="1127">
        <f t="shared" si="0"/>
        <v>7584.3065343844555</v>
      </c>
      <c r="D56" s="1127">
        <v>4583.858318220194</v>
      </c>
      <c r="E56" s="1127">
        <v>253.3478217503967</v>
      </c>
      <c r="F56" s="1127">
        <v>223.231394413865</v>
      </c>
      <c r="G56" s="1290">
        <v>0</v>
      </c>
      <c r="H56" s="1290">
        <v>0</v>
      </c>
      <c r="I56" s="1127">
        <v>791</v>
      </c>
      <c r="K56" s="1127">
        <v>2523.869</v>
      </c>
    </row>
    <row r="57" spans="1:11" ht="12.75">
      <c r="A57" s="1126" t="s">
        <v>320</v>
      </c>
      <c r="B57" s="1127">
        <v>9618.97246549221</v>
      </c>
      <c r="C57" s="1127">
        <f t="shared" si="0"/>
        <v>49920.51410308681</v>
      </c>
      <c r="D57" s="1127">
        <v>35950.10850793056</v>
      </c>
      <c r="E57" s="1127">
        <v>3676.927176927252</v>
      </c>
      <c r="F57" s="1127">
        <v>573.8324182289924</v>
      </c>
      <c r="G57" s="1290">
        <v>0</v>
      </c>
      <c r="H57" s="1290">
        <v>0</v>
      </c>
      <c r="I57" s="1127">
        <v>2370</v>
      </c>
      <c r="K57" s="1127">
        <v>9719.646</v>
      </c>
    </row>
    <row r="58" spans="1:11" ht="12.75">
      <c r="A58" s="1126" t="s">
        <v>321</v>
      </c>
      <c r="B58" s="1127">
        <v>146.09195995101143</v>
      </c>
      <c r="C58" s="1127">
        <f t="shared" si="0"/>
        <v>579.1546374132218</v>
      </c>
      <c r="D58" s="1127">
        <v>325.660468523259</v>
      </c>
      <c r="E58" s="1127">
        <v>0.001098089095083573</v>
      </c>
      <c r="F58" s="1127">
        <v>10.462070800867787</v>
      </c>
      <c r="G58" s="1290">
        <v>0</v>
      </c>
      <c r="H58" s="1290">
        <v>0</v>
      </c>
      <c r="I58" s="1127">
        <v>54</v>
      </c>
      <c r="K58" s="1127">
        <v>243.031</v>
      </c>
    </row>
    <row r="59" spans="1:11" ht="12.75">
      <c r="A59" s="1126" t="s">
        <v>324</v>
      </c>
      <c r="B59" s="1127">
        <v>281.9026966675199</v>
      </c>
      <c r="C59" s="1127">
        <f t="shared" si="0"/>
        <v>412.3313999478608</v>
      </c>
      <c r="D59" s="1127">
        <v>175.84905771836821</v>
      </c>
      <c r="E59" s="1127">
        <v>21.475328432549436</v>
      </c>
      <c r="F59" s="1127">
        <v>19.22101379694314</v>
      </c>
      <c r="G59" s="1290">
        <v>0</v>
      </c>
      <c r="H59" s="1290">
        <v>0</v>
      </c>
      <c r="I59" s="1127">
        <v>42</v>
      </c>
      <c r="K59" s="1127">
        <v>195.786</v>
      </c>
    </row>
    <row r="60" spans="1:11" ht="12.75">
      <c r="A60" s="1126" t="s">
        <v>249</v>
      </c>
      <c r="B60" s="1127">
        <v>303.6219516550625</v>
      </c>
      <c r="C60" s="1127">
        <f t="shared" si="0"/>
        <v>380.22799436820185</v>
      </c>
      <c r="D60" s="1127">
        <v>192.74603328335482</v>
      </c>
      <c r="E60" s="1127">
        <v>15.07786136459254</v>
      </c>
      <c r="F60" s="1127">
        <v>19.890099720254458</v>
      </c>
      <c r="G60" s="1290">
        <v>0</v>
      </c>
      <c r="H60" s="1290">
        <v>0</v>
      </c>
      <c r="I60" s="1127">
        <v>41</v>
      </c>
      <c r="K60" s="1127">
        <v>152.514</v>
      </c>
    </row>
    <row r="61" spans="1:11" ht="12.75">
      <c r="A61" s="1126" t="s">
        <v>325</v>
      </c>
      <c r="B61" s="1127">
        <v>402.0155751510185</v>
      </c>
      <c r="C61" s="1127">
        <f t="shared" si="0"/>
        <v>1102.5176382681964</v>
      </c>
      <c r="D61" s="1127">
        <v>504.22965068679076</v>
      </c>
      <c r="E61" s="1127">
        <v>19.829292879019157</v>
      </c>
      <c r="F61" s="1127">
        <v>28.77069470238641</v>
      </c>
      <c r="G61" s="1290">
        <v>0</v>
      </c>
      <c r="H61" s="1290">
        <v>0</v>
      </c>
      <c r="I61" s="1127">
        <v>151</v>
      </c>
      <c r="K61" s="1127">
        <v>549.688</v>
      </c>
    </row>
    <row r="62" spans="1:11" ht="12.75">
      <c r="A62" s="1126" t="s">
        <v>326</v>
      </c>
      <c r="B62" s="1127">
        <v>171.00253137719076</v>
      </c>
      <c r="C62" s="1127">
        <f t="shared" si="0"/>
        <v>497.0948838950636</v>
      </c>
      <c r="D62" s="1127">
        <v>304.28328798976764</v>
      </c>
      <c r="E62" s="1127">
        <v>5.241179250833893</v>
      </c>
      <c r="F62" s="1127">
        <v>11.73941665446211</v>
      </c>
      <c r="G62" s="1290">
        <v>0</v>
      </c>
      <c r="H62" s="1290">
        <v>0</v>
      </c>
      <c r="I62" s="1127">
        <v>63</v>
      </c>
      <c r="K62" s="1127">
        <v>175.831</v>
      </c>
    </row>
    <row r="63" spans="1:11" ht="12.75">
      <c r="A63" s="1126" t="s">
        <v>327</v>
      </c>
      <c r="B63" s="1127">
        <v>499.4747363732434</v>
      </c>
      <c r="C63" s="1127">
        <f t="shared" si="0"/>
        <v>1406.1608436758693</v>
      </c>
      <c r="D63" s="1127">
        <v>447.57895766279603</v>
      </c>
      <c r="E63" s="1127">
        <v>20.703371798705685</v>
      </c>
      <c r="F63" s="1127">
        <v>33.02851421436749</v>
      </c>
      <c r="G63" s="1290">
        <v>0</v>
      </c>
      <c r="H63" s="1290">
        <v>0</v>
      </c>
      <c r="I63" s="1127">
        <v>198</v>
      </c>
      <c r="K63" s="1127">
        <v>904.85</v>
      </c>
    </row>
    <row r="64" spans="1:11" ht="12.75">
      <c r="A64" s="1126" t="s">
        <v>1931</v>
      </c>
      <c r="B64" s="1127">
        <v>141734.4129104696</v>
      </c>
      <c r="C64" s="1127">
        <f t="shared" si="0"/>
        <v>338012.1678880218</v>
      </c>
      <c r="D64" s="1127">
        <v>142109.35109538704</v>
      </c>
      <c r="E64" s="1127">
        <v>13830.4101907957</v>
      </c>
      <c r="F64" s="1127">
        <v>9162.34098183905</v>
      </c>
      <c r="G64" s="1290">
        <v>247.52809</v>
      </c>
      <c r="H64" s="1290">
        <v>1880.99781</v>
      </c>
      <c r="I64" s="1127">
        <v>29121</v>
      </c>
      <c r="K64" s="1127">
        <v>170781.53972</v>
      </c>
    </row>
    <row r="65" spans="1:11" ht="12.75">
      <c r="A65" s="1126" t="s">
        <v>1622</v>
      </c>
      <c r="B65" s="1127">
        <v>904.9245296677009</v>
      </c>
      <c r="C65" s="1127">
        <f t="shared" si="0"/>
        <v>2300.4474687445686</v>
      </c>
      <c r="D65" s="1127">
        <v>1006.4470574150781</v>
      </c>
      <c r="E65" s="1127">
        <v>14.176330217528927</v>
      </c>
      <c r="F65" s="1127">
        <v>60.096081111961475</v>
      </c>
      <c r="G65" s="1290">
        <v>0</v>
      </c>
      <c r="H65" s="1290">
        <v>0</v>
      </c>
      <c r="I65" s="1127">
        <v>277</v>
      </c>
      <c r="K65" s="1127">
        <v>1219.728</v>
      </c>
    </row>
    <row r="66" spans="1:11" ht="12.75">
      <c r="A66" s="1126" t="s">
        <v>328</v>
      </c>
      <c r="B66" s="1127">
        <v>867.8074014086787</v>
      </c>
      <c r="C66" s="1127">
        <f t="shared" si="0"/>
        <v>2918.8167949376934</v>
      </c>
      <c r="D66" s="1127">
        <v>884.2541253400834</v>
      </c>
      <c r="E66" s="1127">
        <v>35.03123831135615</v>
      </c>
      <c r="F66" s="1127">
        <v>58.575431286253945</v>
      </c>
      <c r="G66" s="1290">
        <v>0</v>
      </c>
      <c r="H66" s="1290">
        <v>0</v>
      </c>
      <c r="I66" s="1127">
        <v>389</v>
      </c>
      <c r="K66" s="1127">
        <v>1940.956</v>
      </c>
    </row>
    <row r="67" spans="1:11" ht="12.75">
      <c r="A67" s="1126" t="s">
        <v>996</v>
      </c>
      <c r="B67" s="1127">
        <v>567.0163281370358</v>
      </c>
      <c r="C67" s="1127">
        <f t="shared" si="0"/>
        <v>2167.2583006573504</v>
      </c>
      <c r="D67" s="1127">
        <v>1609.821497121213</v>
      </c>
      <c r="E67" s="1127">
        <v>63.32460193527948</v>
      </c>
      <c r="F67" s="1127">
        <v>38.38120160085799</v>
      </c>
      <c r="G67" s="1290">
        <v>0</v>
      </c>
      <c r="H67" s="1290">
        <v>0</v>
      </c>
      <c r="I67" s="1127">
        <v>177</v>
      </c>
      <c r="K67" s="1127">
        <v>455.731</v>
      </c>
    </row>
    <row r="68" spans="1:11" ht="12.75">
      <c r="A68" s="1126" t="s">
        <v>329</v>
      </c>
      <c r="B68" s="1127">
        <v>35457.05056604438</v>
      </c>
      <c r="C68" s="1127">
        <f t="shared" si="0"/>
        <v>46460.671820823336</v>
      </c>
      <c r="D68" s="1127">
        <v>25478.576272813392</v>
      </c>
      <c r="E68" s="1127">
        <v>4306.492401633327</v>
      </c>
      <c r="F68" s="1127">
        <v>2073.193146376614</v>
      </c>
      <c r="G68" s="1290">
        <v>0</v>
      </c>
      <c r="H68" s="1290">
        <v>0</v>
      </c>
      <c r="I68" s="1127">
        <v>3723</v>
      </c>
      <c r="K68" s="1127">
        <v>14602.41</v>
      </c>
    </row>
    <row r="69" spans="1:11" ht="12.75">
      <c r="A69" s="1126" t="s">
        <v>1470</v>
      </c>
      <c r="B69" s="1127">
        <v>1938.0501044665257</v>
      </c>
      <c r="C69" s="1127">
        <f t="shared" si="0"/>
        <v>4612.3049175780025</v>
      </c>
      <c r="D69" s="1127">
        <v>2511.7574440594185</v>
      </c>
      <c r="E69" s="1127">
        <v>143.691546626256</v>
      </c>
      <c r="F69" s="1127">
        <v>131.80992689232846</v>
      </c>
      <c r="G69" s="1290">
        <v>0</v>
      </c>
      <c r="H69" s="1290">
        <v>0</v>
      </c>
      <c r="I69" s="1127">
        <v>332</v>
      </c>
      <c r="K69" s="1127">
        <v>1825.046</v>
      </c>
    </row>
    <row r="70" spans="1:11" ht="12.75">
      <c r="A70" s="1126" t="s">
        <v>330</v>
      </c>
      <c r="B70" s="1127">
        <v>243.62347546187942</v>
      </c>
      <c r="C70" s="1127">
        <f t="shared" si="0"/>
        <v>649.5730523799623</v>
      </c>
      <c r="D70" s="1127">
        <v>263.4935737670208</v>
      </c>
      <c r="E70" s="1127">
        <v>30.966112481356756</v>
      </c>
      <c r="F70" s="1127">
        <v>16.30136613158469</v>
      </c>
      <c r="G70" s="1290">
        <v>0</v>
      </c>
      <c r="H70" s="1290">
        <v>0</v>
      </c>
      <c r="I70" s="1127">
        <v>88</v>
      </c>
      <c r="K70" s="1127">
        <v>338.812</v>
      </c>
    </row>
    <row r="71" spans="1:11" ht="12.75" customHeight="1">
      <c r="A71" s="1126" t="s">
        <v>331</v>
      </c>
      <c r="B71" s="1127">
        <v>509.22242005327354</v>
      </c>
      <c r="C71" s="1127">
        <f t="shared" si="0"/>
        <v>2366.7821461692274</v>
      </c>
      <c r="D71" s="1127">
        <v>842.5327229231629</v>
      </c>
      <c r="E71" s="1127">
        <v>40.78412708049898</v>
      </c>
      <c r="F71" s="1127">
        <v>33.454296165565594</v>
      </c>
      <c r="G71" s="1290">
        <v>0</v>
      </c>
      <c r="H71" s="1290">
        <v>0</v>
      </c>
      <c r="I71" s="1127">
        <v>136</v>
      </c>
      <c r="K71" s="1127">
        <v>1450.011</v>
      </c>
    </row>
    <row r="72" spans="1:11" ht="12.75">
      <c r="A72" s="1126" t="s">
        <v>332</v>
      </c>
      <c r="B72" s="1127">
        <v>392.48377286555984</v>
      </c>
      <c r="C72" s="1127">
        <f t="shared" si="0"/>
        <v>1890.7509671937844</v>
      </c>
      <c r="D72" s="1127">
        <v>799.6021512629343</v>
      </c>
      <c r="E72" s="1127">
        <v>8.022638928680584</v>
      </c>
      <c r="F72" s="1127">
        <v>26.15517700216947</v>
      </c>
      <c r="G72" s="1290">
        <v>0</v>
      </c>
      <c r="H72" s="1290">
        <v>0</v>
      </c>
      <c r="I72" s="1127">
        <v>194</v>
      </c>
      <c r="K72" s="1127">
        <v>1056.971</v>
      </c>
    </row>
    <row r="73" spans="1:11" ht="12.75">
      <c r="A73" s="1126" t="s">
        <v>1714</v>
      </c>
      <c r="B73" s="1127">
        <v>894.3466715532641</v>
      </c>
      <c r="C73" s="1127">
        <f aca="true" t="shared" si="1" ref="C73:C136">SUM(D73:H73)+K73</f>
        <v>1852.4208107201384</v>
      </c>
      <c r="D73" s="1127">
        <v>1200.1703505977564</v>
      </c>
      <c r="E73" s="1127">
        <v>24.80802883612808</v>
      </c>
      <c r="F73" s="1127">
        <v>58.575431286253945</v>
      </c>
      <c r="G73" s="1290">
        <v>0</v>
      </c>
      <c r="H73" s="1290">
        <v>0</v>
      </c>
      <c r="I73" s="1127">
        <v>178</v>
      </c>
      <c r="K73" s="1127">
        <v>568.867</v>
      </c>
    </row>
    <row r="74" spans="1:11" ht="12.75">
      <c r="A74" s="1126" t="s">
        <v>333</v>
      </c>
      <c r="B74" s="1127">
        <v>1827.4202367593193</v>
      </c>
      <c r="C74" s="1127">
        <f t="shared" si="1"/>
        <v>8329.414256444094</v>
      </c>
      <c r="D74" s="1127">
        <v>5015.220837781573</v>
      </c>
      <c r="E74" s="1127">
        <v>122.27661309393618</v>
      </c>
      <c r="F74" s="1127">
        <v>125.90980556858325</v>
      </c>
      <c r="G74" s="1290">
        <v>0</v>
      </c>
      <c r="H74" s="1290">
        <v>0</v>
      </c>
      <c r="I74" s="1127">
        <v>569</v>
      </c>
      <c r="K74" s="1127">
        <v>3066.007</v>
      </c>
    </row>
    <row r="75" spans="1:11" ht="12.75">
      <c r="A75" s="1126" t="s">
        <v>334</v>
      </c>
      <c r="B75" s="1127">
        <v>8536.24593958249</v>
      </c>
      <c r="C75" s="1127">
        <f t="shared" si="1"/>
        <v>19945.65556231682</v>
      </c>
      <c r="D75" s="1127">
        <v>8202.387409525134</v>
      </c>
      <c r="E75" s="1127">
        <v>754.4926248755426</v>
      </c>
      <c r="F75" s="1127">
        <v>559.1125279161436</v>
      </c>
      <c r="G75" s="1290">
        <v>0</v>
      </c>
      <c r="H75" s="1290">
        <v>0</v>
      </c>
      <c r="I75" s="1127">
        <v>2166</v>
      </c>
      <c r="K75" s="1127">
        <v>10429.663</v>
      </c>
    </row>
    <row r="76" spans="1:11" ht="12" customHeight="1">
      <c r="A76" s="1126" t="s">
        <v>335</v>
      </c>
      <c r="B76" s="1127">
        <v>156.16361668616597</v>
      </c>
      <c r="C76" s="1127">
        <f t="shared" si="1"/>
        <v>565.4782995603281</v>
      </c>
      <c r="D76" s="1127">
        <v>169.94397743551315</v>
      </c>
      <c r="E76" s="1127">
        <v>1.272685261201861</v>
      </c>
      <c r="F76" s="1127">
        <v>9.914636863613078</v>
      </c>
      <c r="G76" s="1290">
        <v>0</v>
      </c>
      <c r="H76" s="1290">
        <v>0</v>
      </c>
      <c r="I76" s="1127">
        <v>54</v>
      </c>
      <c r="K76" s="1127">
        <v>384.347</v>
      </c>
    </row>
    <row r="77" spans="1:11" ht="12" customHeight="1">
      <c r="A77" s="1126" t="s">
        <v>1295</v>
      </c>
      <c r="B77" s="1127">
        <v>9314.52892151181</v>
      </c>
      <c r="C77" s="1127">
        <f t="shared" si="1"/>
        <v>23046.650821119336</v>
      </c>
      <c r="D77" s="1127">
        <v>10237.291645238085</v>
      </c>
      <c r="E77" s="1127">
        <v>767.6092991163159</v>
      </c>
      <c r="F77" s="1127">
        <v>586.6058767649357</v>
      </c>
      <c r="G77" s="1290">
        <v>0</v>
      </c>
      <c r="H77" s="1290">
        <v>0</v>
      </c>
      <c r="I77" s="1127">
        <v>1940</v>
      </c>
      <c r="K77" s="1127">
        <v>11455.144</v>
      </c>
    </row>
    <row r="78" spans="1:11" ht="12" customHeight="1">
      <c r="A78" s="1126" t="s">
        <v>1792</v>
      </c>
      <c r="B78" s="1127">
        <v>49809.22108373113</v>
      </c>
      <c r="C78" s="1127">
        <f t="shared" si="1"/>
        <v>223934.42311876643</v>
      </c>
      <c r="D78" s="1127">
        <v>149622.21835190454</v>
      </c>
      <c r="E78" s="1127">
        <v>14753.283797511356</v>
      </c>
      <c r="F78" s="1127">
        <v>3216.3568593505047</v>
      </c>
      <c r="G78" s="1290">
        <v>1924.52601</v>
      </c>
      <c r="H78" s="1290">
        <v>1146.0185</v>
      </c>
      <c r="I78" s="1127">
        <v>15990</v>
      </c>
      <c r="K78" s="1127">
        <v>53272.0196</v>
      </c>
    </row>
    <row r="79" spans="1:11" ht="12" customHeight="1">
      <c r="A79" s="1126" t="s">
        <v>336</v>
      </c>
      <c r="B79" s="1127">
        <v>2470.316036154036</v>
      </c>
      <c r="C79" s="1127">
        <f t="shared" si="1"/>
        <v>11281.404636146908</v>
      </c>
      <c r="D79" s="1127">
        <v>7615.40764392278</v>
      </c>
      <c r="E79" s="1127">
        <v>567.223412510895</v>
      </c>
      <c r="F79" s="1127">
        <v>159.54657971323374</v>
      </c>
      <c r="G79" s="1290">
        <v>0</v>
      </c>
      <c r="H79" s="1290">
        <v>0</v>
      </c>
      <c r="I79" s="1127">
        <v>538</v>
      </c>
      <c r="K79" s="1127">
        <v>2939.227</v>
      </c>
    </row>
    <row r="80" spans="1:11" ht="12" customHeight="1">
      <c r="A80" s="1126" t="s">
        <v>337</v>
      </c>
      <c r="B80" s="1127">
        <v>1476.8582254680205</v>
      </c>
      <c r="C80" s="1127">
        <f t="shared" si="1"/>
        <v>11953.764709677995</v>
      </c>
      <c r="D80" s="1127">
        <v>5268.413180775622</v>
      </c>
      <c r="E80" s="1127">
        <v>176.8692105451111</v>
      </c>
      <c r="F80" s="1127">
        <v>101.57940835726282</v>
      </c>
      <c r="G80" s="1290">
        <v>0</v>
      </c>
      <c r="H80" s="1290">
        <v>0</v>
      </c>
      <c r="I80" s="1127">
        <v>794</v>
      </c>
      <c r="K80" s="1127">
        <v>6406.90291</v>
      </c>
    </row>
    <row r="81" spans="1:11" ht="12" customHeight="1">
      <c r="A81" s="1126" t="s">
        <v>338</v>
      </c>
      <c r="B81" s="1127">
        <v>3190.268055336989</v>
      </c>
      <c r="C81" s="1127">
        <f t="shared" si="1"/>
        <v>36591.6154901487</v>
      </c>
      <c r="D81" s="1127">
        <v>8950.016550121563</v>
      </c>
      <c r="E81" s="1127">
        <v>154.7536961701279</v>
      </c>
      <c r="F81" s="1127">
        <v>210.64041385700665</v>
      </c>
      <c r="G81" s="1290">
        <v>4106.36354</v>
      </c>
      <c r="H81" s="1290">
        <v>0</v>
      </c>
      <c r="I81" s="1127">
        <v>2213</v>
      </c>
      <c r="K81" s="1127">
        <v>23169.84129</v>
      </c>
    </row>
    <row r="82" spans="1:11" ht="12" customHeight="1">
      <c r="A82" s="1126" t="s">
        <v>1211</v>
      </c>
      <c r="B82" s="1127">
        <v>2218.2096329543715</v>
      </c>
      <c r="C82" s="1127">
        <f t="shared" si="1"/>
        <v>5632.892497839695</v>
      </c>
      <c r="D82" s="1127">
        <v>3206.175036313822</v>
      </c>
      <c r="E82" s="1127">
        <v>85.56529846710217</v>
      </c>
      <c r="F82" s="1127">
        <v>147.80716305877164</v>
      </c>
      <c r="G82" s="1290">
        <v>0</v>
      </c>
      <c r="H82" s="1290">
        <v>0</v>
      </c>
      <c r="I82" s="1127">
        <v>506</v>
      </c>
      <c r="K82" s="1127">
        <v>2193.345</v>
      </c>
    </row>
    <row r="83" spans="1:11" ht="12" customHeight="1">
      <c r="A83" s="1126" t="s">
        <v>339</v>
      </c>
      <c r="B83" s="1127">
        <v>453.33022464254753</v>
      </c>
      <c r="C83" s="1127">
        <f t="shared" si="1"/>
        <v>1216.4431895966109</v>
      </c>
      <c r="D83" s="1127">
        <v>693.4302053094913</v>
      </c>
      <c r="E83" s="1127">
        <v>11.70672784268597</v>
      </c>
      <c r="F83" s="1127">
        <v>31.021256444433554</v>
      </c>
      <c r="G83" s="1290">
        <v>0</v>
      </c>
      <c r="H83" s="1290">
        <v>0</v>
      </c>
      <c r="I83" s="1127">
        <v>125</v>
      </c>
      <c r="K83" s="1127">
        <v>480.285</v>
      </c>
    </row>
    <row r="84" spans="1:11" ht="12" customHeight="1">
      <c r="A84" s="1126" t="s">
        <v>1213</v>
      </c>
      <c r="B84" s="1127">
        <v>369.483099715729</v>
      </c>
      <c r="C84" s="1127">
        <f t="shared" si="1"/>
        <v>1013.1395007272622</v>
      </c>
      <c r="D84" s="1127">
        <v>534.370776472868</v>
      </c>
      <c r="E84" s="1127">
        <v>15.175591294054977</v>
      </c>
      <c r="F84" s="1127">
        <v>26.520132960339268</v>
      </c>
      <c r="G84" s="1290">
        <v>0</v>
      </c>
      <c r="H84" s="1290">
        <v>0</v>
      </c>
      <c r="I84" s="1127">
        <v>149</v>
      </c>
      <c r="K84" s="1127">
        <v>437.073</v>
      </c>
    </row>
    <row r="85" spans="1:11" ht="12" customHeight="1">
      <c r="A85" s="1126" t="s">
        <v>340</v>
      </c>
      <c r="B85" s="1127">
        <v>115.12408426835286</v>
      </c>
      <c r="C85" s="1127">
        <f t="shared" si="1"/>
        <v>251.82675523025637</v>
      </c>
      <c r="D85" s="1127">
        <v>244.0425573045276</v>
      </c>
      <c r="E85" s="1127">
        <v>0.05929681113451293</v>
      </c>
      <c r="F85" s="1127">
        <v>7.724901114594238</v>
      </c>
      <c r="G85" s="1290">
        <v>0</v>
      </c>
      <c r="H85" s="1290">
        <v>0</v>
      </c>
      <c r="K85" s="1109">
        <v>0</v>
      </c>
    </row>
    <row r="86" spans="1:11" ht="12" customHeight="1">
      <c r="A86" s="1126" t="s">
        <v>341</v>
      </c>
      <c r="B86" s="1127">
        <v>23411.992021336064</v>
      </c>
      <c r="C86" s="1127">
        <f t="shared" si="1"/>
        <v>34565.02592394501</v>
      </c>
      <c r="D86" s="1127">
        <v>16576.2824123247</v>
      </c>
      <c r="E86" s="1127">
        <v>1798.8104931510632</v>
      </c>
      <c r="F86" s="1127">
        <v>1339.5100184692465</v>
      </c>
      <c r="G86" s="1290">
        <v>0</v>
      </c>
      <c r="H86" s="1290">
        <v>0</v>
      </c>
      <c r="I86" s="1127">
        <v>2845</v>
      </c>
      <c r="K86" s="1127">
        <v>14850.423</v>
      </c>
    </row>
    <row r="87" spans="1:11" ht="12" customHeight="1">
      <c r="A87" s="1126" t="s">
        <v>816</v>
      </c>
      <c r="B87" s="1127">
        <v>1043.3573384057613</v>
      </c>
      <c r="C87" s="1127">
        <f t="shared" si="1"/>
        <v>2832.617142654282</v>
      </c>
      <c r="D87" s="1127">
        <v>2013.2272946300293</v>
      </c>
      <c r="E87" s="1127">
        <v>73.99473367220655</v>
      </c>
      <c r="F87" s="1127">
        <v>66.7261143520463</v>
      </c>
      <c r="G87" s="1290">
        <v>0</v>
      </c>
      <c r="H87" s="1290">
        <v>0</v>
      </c>
      <c r="I87" s="1127">
        <v>198</v>
      </c>
      <c r="K87" s="1127">
        <v>678.669</v>
      </c>
    </row>
    <row r="88" spans="1:11" ht="12" customHeight="1">
      <c r="A88" s="1126" t="s">
        <v>342</v>
      </c>
      <c r="B88" s="1127">
        <v>1722.925625942054</v>
      </c>
      <c r="C88" s="1127">
        <f t="shared" si="1"/>
        <v>5593.6935618455245</v>
      </c>
      <c r="D88" s="1127">
        <v>2934.751985850736</v>
      </c>
      <c r="E88" s="1127">
        <v>68.81175314341209</v>
      </c>
      <c r="F88" s="1127">
        <v>114.71782285137584</v>
      </c>
      <c r="G88" s="1290">
        <v>0</v>
      </c>
      <c r="H88" s="1290">
        <v>0</v>
      </c>
      <c r="I88" s="1127">
        <v>452</v>
      </c>
      <c r="K88" s="1127">
        <v>2475.412</v>
      </c>
    </row>
    <row r="89" spans="1:11" ht="12" customHeight="1">
      <c r="A89" s="1126" t="s">
        <v>343</v>
      </c>
      <c r="B89" s="1127">
        <v>832.6217555373562</v>
      </c>
      <c r="C89" s="1127">
        <f t="shared" si="1"/>
        <v>2534.6473921248607</v>
      </c>
      <c r="D89" s="1127">
        <v>1129.0106393586245</v>
      </c>
      <c r="E89" s="1127">
        <v>63.484922943161685</v>
      </c>
      <c r="F89" s="1127">
        <v>53.89182982307476</v>
      </c>
      <c r="G89" s="1290">
        <v>0</v>
      </c>
      <c r="H89" s="1290">
        <v>0</v>
      </c>
      <c r="I89" s="1127">
        <v>153</v>
      </c>
      <c r="K89" s="1127">
        <v>1288.26</v>
      </c>
    </row>
    <row r="90" spans="1:11" ht="12" customHeight="1">
      <c r="A90" s="1126" t="s">
        <v>344</v>
      </c>
      <c r="B90" s="1127">
        <v>651.8197879018179</v>
      </c>
      <c r="C90" s="1127">
        <f t="shared" si="1"/>
        <v>1289.099389054693</v>
      </c>
      <c r="D90" s="1127">
        <v>649.8190961856924</v>
      </c>
      <c r="E90" s="1127">
        <v>29.99540172130288</v>
      </c>
      <c r="F90" s="1127">
        <v>42.334891147697554</v>
      </c>
      <c r="G90" s="1290">
        <v>0</v>
      </c>
      <c r="H90" s="1290">
        <v>0</v>
      </c>
      <c r="I90" s="1127">
        <v>186</v>
      </c>
      <c r="K90" s="1127">
        <v>566.95</v>
      </c>
    </row>
    <row r="91" spans="1:11" ht="12" customHeight="1">
      <c r="A91" s="1126" t="s">
        <v>345</v>
      </c>
      <c r="B91" s="1127">
        <v>23826.334893180152</v>
      </c>
      <c r="C91" s="1127">
        <f t="shared" si="1"/>
        <v>38923.86724034518</v>
      </c>
      <c r="D91" s="1127">
        <v>21628.414305868497</v>
      </c>
      <c r="E91" s="1127">
        <v>2325.5253989443254</v>
      </c>
      <c r="F91" s="1127">
        <v>1539.6275355323571</v>
      </c>
      <c r="G91" s="1290">
        <v>0</v>
      </c>
      <c r="H91" s="1290">
        <v>0</v>
      </c>
      <c r="I91" s="1127">
        <v>2590</v>
      </c>
      <c r="K91" s="1127">
        <v>13430.3</v>
      </c>
    </row>
    <row r="92" spans="1:11" ht="12" customHeight="1">
      <c r="A92" s="1126" t="s">
        <v>346</v>
      </c>
      <c r="B92" s="1127">
        <v>315.90663228650567</v>
      </c>
      <c r="C92" s="1127">
        <f t="shared" si="1"/>
        <v>511.9461514813209</v>
      </c>
      <c r="D92" s="1127">
        <v>214.1475187262594</v>
      </c>
      <c r="E92" s="1127">
        <v>27.105231223042914</v>
      </c>
      <c r="F92" s="1127">
        <v>21.532401532018582</v>
      </c>
      <c r="G92" s="1290">
        <v>0</v>
      </c>
      <c r="H92" s="1290">
        <v>0</v>
      </c>
      <c r="I92" s="1127">
        <v>87</v>
      </c>
      <c r="K92" s="1127">
        <v>249.161</v>
      </c>
    </row>
    <row r="93" spans="1:11" ht="12" customHeight="1">
      <c r="A93" s="1126" t="s">
        <v>347</v>
      </c>
      <c r="B93" s="1127">
        <v>2727.47275580576</v>
      </c>
      <c r="C93" s="1127">
        <f t="shared" si="1"/>
        <v>8602.830626391362</v>
      </c>
      <c r="D93" s="1127">
        <v>3655.024938198018</v>
      </c>
      <c r="E93" s="1127">
        <v>66.83409468316658</v>
      </c>
      <c r="F93" s="1127">
        <v>178.7675935101769</v>
      </c>
      <c r="G93" s="1290">
        <v>0</v>
      </c>
      <c r="H93" s="1290">
        <v>0</v>
      </c>
      <c r="I93" s="1127">
        <v>702</v>
      </c>
      <c r="K93" s="1127">
        <v>4702.204</v>
      </c>
    </row>
    <row r="94" spans="1:11" ht="12" customHeight="1">
      <c r="A94" s="1126" t="s">
        <v>348</v>
      </c>
      <c r="B94" s="1127">
        <v>86.65226595482987</v>
      </c>
      <c r="C94" s="1127">
        <f t="shared" si="1"/>
        <v>159.76594135212218</v>
      </c>
      <c r="D94" s="1127">
        <v>71.06552971515565</v>
      </c>
      <c r="E94" s="1127">
        <v>1.4824202783628233</v>
      </c>
      <c r="F94" s="1127">
        <v>5.5959913586037</v>
      </c>
      <c r="G94" s="1290">
        <v>0</v>
      </c>
      <c r="H94" s="1290">
        <v>0</v>
      </c>
      <c r="I94" s="1127">
        <v>16</v>
      </c>
      <c r="K94" s="1127">
        <v>81.622</v>
      </c>
    </row>
    <row r="95" spans="1:11" ht="12" customHeight="1">
      <c r="A95" s="1126" t="s">
        <v>349</v>
      </c>
      <c r="B95" s="1127">
        <v>658.3054823167403</v>
      </c>
      <c r="C95" s="1127">
        <f t="shared" si="1"/>
        <v>1838.9712823565424</v>
      </c>
      <c r="D95" s="1127">
        <v>1087.6882425379044</v>
      </c>
      <c r="E95" s="1127">
        <v>26.411238914950097</v>
      </c>
      <c r="F95" s="1127">
        <v>44.46380090368809</v>
      </c>
      <c r="G95" s="1290">
        <v>0</v>
      </c>
      <c r="H95" s="1290">
        <v>0</v>
      </c>
      <c r="I95" s="1127">
        <v>92</v>
      </c>
      <c r="K95" s="1127">
        <v>680.408</v>
      </c>
    </row>
    <row r="96" spans="1:11" ht="12" customHeight="1">
      <c r="A96" s="1126" t="s">
        <v>350</v>
      </c>
      <c r="B96" s="1127">
        <v>1554.9582124863616</v>
      </c>
      <c r="C96" s="1127">
        <f t="shared" si="1"/>
        <v>7463.45441656629</v>
      </c>
      <c r="D96" s="1127">
        <v>5616.928365783784</v>
      </c>
      <c r="E96" s="1127">
        <v>337.71290883657247</v>
      </c>
      <c r="F96" s="1127">
        <v>105.16814194593259</v>
      </c>
      <c r="G96" s="1290">
        <v>0</v>
      </c>
      <c r="H96" s="1290">
        <v>0</v>
      </c>
      <c r="I96" s="1127">
        <v>205</v>
      </c>
      <c r="K96" s="1127">
        <v>1403.645</v>
      </c>
    </row>
    <row r="97" spans="1:11" ht="12" customHeight="1">
      <c r="A97" s="1126" t="s">
        <v>1302</v>
      </c>
      <c r="B97" s="1127">
        <v>2166.3559010780646</v>
      </c>
      <c r="C97" s="1127">
        <f t="shared" si="1"/>
        <v>6373.57243196761</v>
      </c>
      <c r="D97" s="1127">
        <v>2274.777488348551</v>
      </c>
      <c r="E97" s="1127">
        <v>82.80360439296699</v>
      </c>
      <c r="F97" s="1127">
        <v>146.3473392260924</v>
      </c>
      <c r="G97" s="1290">
        <v>0</v>
      </c>
      <c r="H97" s="1290">
        <v>0</v>
      </c>
      <c r="I97" s="1127">
        <v>807</v>
      </c>
      <c r="K97" s="1127">
        <v>3869.644</v>
      </c>
    </row>
    <row r="98" spans="1:11" ht="12" customHeight="1">
      <c r="A98" s="1126" t="s">
        <v>351</v>
      </c>
      <c r="B98" s="1127">
        <v>11957.184289585646</v>
      </c>
      <c r="C98" s="1127">
        <f t="shared" si="1"/>
        <v>39485.1313209808</v>
      </c>
      <c r="D98" s="1127">
        <v>24134.070204960633</v>
      </c>
      <c r="E98" s="1127">
        <v>1200.2135771045355</v>
      </c>
      <c r="F98" s="1127">
        <v>777.2345389156312</v>
      </c>
      <c r="G98" s="1290">
        <v>0</v>
      </c>
      <c r="H98" s="1290">
        <v>0</v>
      </c>
      <c r="I98" s="1127">
        <v>3660</v>
      </c>
      <c r="K98" s="1127">
        <v>13373.613</v>
      </c>
    </row>
    <row r="99" spans="1:11" ht="12" customHeight="1">
      <c r="A99" s="1126" t="s">
        <v>352</v>
      </c>
      <c r="B99" s="1127">
        <v>10300.006370802712</v>
      </c>
      <c r="C99" s="1127">
        <f t="shared" si="1"/>
        <v>26615.430097048185</v>
      </c>
      <c r="D99" s="1127">
        <v>14528.166432936543</v>
      </c>
      <c r="E99" s="1127">
        <v>884.5261393371491</v>
      </c>
      <c r="F99" s="1127">
        <v>673.7695247744911</v>
      </c>
      <c r="G99" s="1290">
        <v>0</v>
      </c>
      <c r="H99" s="1290">
        <v>0</v>
      </c>
      <c r="I99" s="1127">
        <v>2591</v>
      </c>
      <c r="K99" s="1127">
        <v>10528.968</v>
      </c>
    </row>
    <row r="100" spans="1:11" ht="12" customHeight="1">
      <c r="A100" s="1126" t="s">
        <v>353</v>
      </c>
      <c r="B100" s="1127">
        <v>2128.8807219486857</v>
      </c>
      <c r="C100" s="1127">
        <f t="shared" si="1"/>
        <v>4400.271499124328</v>
      </c>
      <c r="D100" s="1127">
        <v>2140.249814746344</v>
      </c>
      <c r="E100" s="1127">
        <v>133.01812062204368</v>
      </c>
      <c r="F100" s="1127">
        <v>141.72456375594152</v>
      </c>
      <c r="G100" s="1290">
        <v>0</v>
      </c>
      <c r="H100" s="1290">
        <v>0</v>
      </c>
      <c r="I100" s="1127">
        <v>472</v>
      </c>
      <c r="K100" s="1127">
        <v>1985.279</v>
      </c>
    </row>
    <row r="101" spans="1:11" ht="12" customHeight="1">
      <c r="A101" s="1126" t="s">
        <v>2237</v>
      </c>
      <c r="B101" s="1127">
        <v>11054.521739271479</v>
      </c>
      <c r="C101" s="1127">
        <f t="shared" si="1"/>
        <v>34608.15750249001</v>
      </c>
      <c r="D101" s="1127">
        <v>24537.268398034877</v>
      </c>
      <c r="E101" s="1127">
        <v>1716.8776734104974</v>
      </c>
      <c r="F101" s="1127">
        <v>706.3114310446322</v>
      </c>
      <c r="G101" s="1290">
        <v>0</v>
      </c>
      <c r="H101" s="1290">
        <v>0</v>
      </c>
      <c r="I101" s="1127">
        <v>1686</v>
      </c>
      <c r="K101" s="1127">
        <v>7647.7</v>
      </c>
    </row>
    <row r="102" spans="1:11" ht="12.75">
      <c r="A102" s="1126" t="s">
        <v>354</v>
      </c>
      <c r="B102" s="1127">
        <v>2128.3326773615877</v>
      </c>
      <c r="C102" s="1127">
        <f t="shared" si="1"/>
        <v>5566.034749312669</v>
      </c>
      <c r="D102" s="1127">
        <v>2630.4221134512595</v>
      </c>
      <c r="E102" s="1127">
        <v>173.60898402180797</v>
      </c>
      <c r="F102" s="1127">
        <v>140.99465183960191</v>
      </c>
      <c r="G102" s="1290">
        <v>0</v>
      </c>
      <c r="H102" s="1290">
        <v>0</v>
      </c>
      <c r="I102" s="1127">
        <v>667</v>
      </c>
      <c r="K102" s="1127">
        <v>2621.009</v>
      </c>
    </row>
    <row r="103" spans="1:11" ht="12.75">
      <c r="A103" s="1126" t="s">
        <v>1644</v>
      </c>
      <c r="B103" s="1127">
        <v>266.0557187288425</v>
      </c>
      <c r="C103" s="1127">
        <f t="shared" si="1"/>
        <v>1241.50187292283</v>
      </c>
      <c r="D103" s="1127">
        <v>428.8064532547554</v>
      </c>
      <c r="E103" s="1127">
        <v>10.178187822329637</v>
      </c>
      <c r="F103" s="1127">
        <v>18.795231845745036</v>
      </c>
      <c r="G103" s="1290">
        <v>0</v>
      </c>
      <c r="H103" s="1290">
        <v>0</v>
      </c>
      <c r="I103" s="1127">
        <v>126</v>
      </c>
      <c r="K103" s="1127">
        <v>783.722</v>
      </c>
    </row>
    <row r="104" spans="1:11" ht="12.75">
      <c r="A104" s="1126" t="s">
        <v>1477</v>
      </c>
      <c r="B104" s="1127">
        <v>884.329869620801</v>
      </c>
      <c r="C104" s="1127">
        <f t="shared" si="1"/>
        <v>3812.4490143505564</v>
      </c>
      <c r="D104" s="1127">
        <v>2455.9412195919444</v>
      </c>
      <c r="E104" s="1127">
        <v>89.74462556299025</v>
      </c>
      <c r="F104" s="1127">
        <v>59.36616919562186</v>
      </c>
      <c r="G104" s="1290">
        <v>0</v>
      </c>
      <c r="H104" s="1290">
        <v>0</v>
      </c>
      <c r="I104" s="1127">
        <v>267</v>
      </c>
      <c r="K104" s="1127">
        <v>1207.397</v>
      </c>
    </row>
    <row r="105" spans="1:11" ht="12.75">
      <c r="A105" s="1126" t="s">
        <v>355</v>
      </c>
      <c r="B105" s="1127">
        <v>360.10298378797995</v>
      </c>
      <c r="C105" s="1127">
        <f t="shared" si="1"/>
        <v>961.5385975968223</v>
      </c>
      <c r="D105" s="1127">
        <v>293.99015885326634</v>
      </c>
      <c r="E105" s="1127">
        <v>11.111563553150674</v>
      </c>
      <c r="F105" s="1127">
        <v>24.512875190405335</v>
      </c>
      <c r="G105" s="1290">
        <v>0</v>
      </c>
      <c r="H105" s="1290">
        <v>0</v>
      </c>
      <c r="I105" s="1127">
        <v>145</v>
      </c>
      <c r="K105" s="1127">
        <v>631.924</v>
      </c>
    </row>
    <row r="106" spans="1:11" ht="12.75">
      <c r="A106" s="1126" t="s">
        <v>256</v>
      </c>
      <c r="B106" s="1127">
        <v>365.9762316900472</v>
      </c>
      <c r="C106" s="1127">
        <f t="shared" si="1"/>
        <v>871.8454123291091</v>
      </c>
      <c r="D106" s="1127">
        <v>552.2814693012978</v>
      </c>
      <c r="E106" s="1127">
        <v>11.363025955924812</v>
      </c>
      <c r="F106" s="1127">
        <v>25.546917071886455</v>
      </c>
      <c r="G106" s="1290">
        <v>0</v>
      </c>
      <c r="H106" s="1290">
        <v>0</v>
      </c>
      <c r="I106" s="1127">
        <v>93</v>
      </c>
      <c r="K106" s="1127">
        <v>282.654</v>
      </c>
    </row>
    <row r="107" spans="1:11" ht="12.75">
      <c r="A107" s="1126" t="s">
        <v>1221</v>
      </c>
      <c r="B107" s="1127">
        <v>4888.530670269797</v>
      </c>
      <c r="C107" s="1127">
        <f t="shared" si="1"/>
        <v>10706.693841602242</v>
      </c>
      <c r="D107" s="1127">
        <v>6322.409755344001</v>
      </c>
      <c r="E107" s="1127">
        <v>370.5128301067188</v>
      </c>
      <c r="F107" s="1127">
        <v>312.7672561515242</v>
      </c>
      <c r="G107" s="1290">
        <v>0</v>
      </c>
      <c r="H107" s="1290">
        <v>0</v>
      </c>
      <c r="I107" s="1127">
        <v>1176</v>
      </c>
      <c r="K107" s="1127">
        <v>3701.004</v>
      </c>
    </row>
    <row r="108" spans="1:11" ht="12.75">
      <c r="A108" s="1126" t="s">
        <v>1646</v>
      </c>
      <c r="B108" s="1127">
        <v>207502.68982189652</v>
      </c>
      <c r="C108" s="1127">
        <f t="shared" si="1"/>
        <v>481425.1657648701</v>
      </c>
      <c r="D108" s="1127">
        <v>175682.45870409068</v>
      </c>
      <c r="E108" s="1127">
        <v>21968.765748316186</v>
      </c>
      <c r="F108" s="1127">
        <v>13379.650382463278</v>
      </c>
      <c r="G108" s="1290">
        <v>2934.10345</v>
      </c>
      <c r="H108" s="1290">
        <v>41662.12128</v>
      </c>
      <c r="I108" s="1127">
        <v>35786</v>
      </c>
      <c r="K108" s="1127">
        <v>225798.0662</v>
      </c>
    </row>
    <row r="109" spans="1:11" ht="12.75">
      <c r="A109" s="1126" t="s">
        <v>1223</v>
      </c>
      <c r="B109" s="1127">
        <v>5518.455236595964</v>
      </c>
      <c r="C109" s="1127">
        <f t="shared" si="1"/>
        <v>16810.314715151442</v>
      </c>
      <c r="D109" s="1127">
        <v>9369.582074276497</v>
      </c>
      <c r="E109" s="1127">
        <v>365.18819608465856</v>
      </c>
      <c r="F109" s="1127">
        <v>359.5424447902877</v>
      </c>
      <c r="G109" s="1290">
        <v>0</v>
      </c>
      <c r="H109" s="1290">
        <v>0</v>
      </c>
      <c r="I109" s="1127">
        <v>1365</v>
      </c>
      <c r="K109" s="1127">
        <v>6716.002</v>
      </c>
    </row>
    <row r="110" spans="1:11" ht="12.75">
      <c r="A110" s="1126" t="s">
        <v>356</v>
      </c>
      <c r="B110" s="1127">
        <v>546.728031286121</v>
      </c>
      <c r="C110" s="1127">
        <f t="shared" si="1"/>
        <v>714.5033516340734</v>
      </c>
      <c r="D110" s="1127">
        <v>223.64061126124201</v>
      </c>
      <c r="E110" s="1127">
        <v>10.52957633275638</v>
      </c>
      <c r="F110" s="1127">
        <v>34.54916404007501</v>
      </c>
      <c r="G110" s="1290">
        <v>0</v>
      </c>
      <c r="H110" s="1290">
        <v>0</v>
      </c>
      <c r="I110" s="1127">
        <v>91</v>
      </c>
      <c r="K110" s="1127">
        <v>445.784</v>
      </c>
    </row>
    <row r="111" spans="1:11" ht="12.75">
      <c r="A111" s="1126" t="s">
        <v>63</v>
      </c>
      <c r="B111" s="1127">
        <v>534.9027202277507</v>
      </c>
      <c r="C111" s="1127">
        <f t="shared" si="1"/>
        <v>1600.484773091885</v>
      </c>
      <c r="D111" s="1127">
        <v>919.9539864498771</v>
      </c>
      <c r="E111" s="1127">
        <v>0.20753883897079528</v>
      </c>
      <c r="F111" s="1127">
        <v>36.61724780303725</v>
      </c>
      <c r="G111" s="1290">
        <v>0</v>
      </c>
      <c r="H111" s="1290">
        <v>0</v>
      </c>
      <c r="I111" s="1127">
        <v>186</v>
      </c>
      <c r="K111" s="1127">
        <v>643.706</v>
      </c>
    </row>
    <row r="112" spans="1:11" ht="12.75">
      <c r="A112" s="1126" t="s">
        <v>357</v>
      </c>
      <c r="B112" s="1127">
        <v>8487.044859300024</v>
      </c>
      <c r="C112" s="1127">
        <f t="shared" si="1"/>
        <v>18455.340806173423</v>
      </c>
      <c r="D112" s="1127">
        <v>10215.98231591004</v>
      </c>
      <c r="E112" s="1127">
        <v>2033.687358233059</v>
      </c>
      <c r="F112" s="1127">
        <v>505.7681320303235</v>
      </c>
      <c r="G112" s="1290">
        <v>0</v>
      </c>
      <c r="H112" s="1290">
        <v>0</v>
      </c>
      <c r="I112" s="1127">
        <v>1174</v>
      </c>
      <c r="K112" s="1127">
        <v>5699.903</v>
      </c>
    </row>
    <row r="113" spans="1:11" ht="12.75">
      <c r="A113" s="1126" t="s">
        <v>358</v>
      </c>
      <c r="B113" s="1127">
        <v>263.2700252827214</v>
      </c>
      <c r="C113" s="1127">
        <f t="shared" si="1"/>
        <v>525.023748665216</v>
      </c>
      <c r="D113" s="1127">
        <v>230.7022001503431</v>
      </c>
      <c r="E113" s="1127">
        <v>5.89783652969387</v>
      </c>
      <c r="F113" s="1127">
        <v>17.578711985179012</v>
      </c>
      <c r="G113" s="1290">
        <v>0</v>
      </c>
      <c r="H113" s="1290">
        <v>0</v>
      </c>
      <c r="I113" s="1127">
        <v>76</v>
      </c>
      <c r="K113" s="1127">
        <v>270.845</v>
      </c>
    </row>
    <row r="114" spans="1:11" ht="12.75">
      <c r="A114" s="1126" t="s">
        <v>1479</v>
      </c>
      <c r="B114" s="1127">
        <v>9145.15141078944</v>
      </c>
      <c r="C114" s="1127">
        <f t="shared" si="1"/>
        <v>24222.486304481747</v>
      </c>
      <c r="D114" s="1127">
        <v>12530.304904578468</v>
      </c>
      <c r="E114" s="1127">
        <v>312.04507623899394</v>
      </c>
      <c r="F114" s="1127">
        <v>578.7593236642849</v>
      </c>
      <c r="G114" s="1290">
        <v>0</v>
      </c>
      <c r="H114" s="1290">
        <v>0</v>
      </c>
      <c r="I114" s="1127">
        <v>2300</v>
      </c>
      <c r="K114" s="1127">
        <v>10801.377</v>
      </c>
    </row>
    <row r="115" spans="1:11" ht="12.75">
      <c r="A115" s="1126" t="s">
        <v>2239</v>
      </c>
      <c r="B115" s="1127">
        <v>23914.638968394167</v>
      </c>
      <c r="C115" s="1127">
        <f t="shared" si="1"/>
        <v>58267.821099968365</v>
      </c>
      <c r="D115" s="1127">
        <v>32556.578064700327</v>
      </c>
      <c r="E115" s="1127">
        <v>3561.2544716511484</v>
      </c>
      <c r="F115" s="1127">
        <v>1521.4405636168951</v>
      </c>
      <c r="G115" s="1290">
        <v>0</v>
      </c>
      <c r="H115" s="1290">
        <v>0</v>
      </c>
      <c r="I115" s="1127">
        <v>5375</v>
      </c>
      <c r="K115" s="1127">
        <v>20628.548</v>
      </c>
    </row>
    <row r="116" spans="1:11" ht="12.75">
      <c r="A116" s="1126" t="s">
        <v>2116</v>
      </c>
      <c r="B116" s="1127">
        <v>3466.936190076771</v>
      </c>
      <c r="C116" s="1127">
        <f t="shared" si="1"/>
        <v>15374.908645476813</v>
      </c>
      <c r="D116" s="1127">
        <v>7744.478865361718</v>
      </c>
      <c r="E116" s="1127">
        <v>265.18961455177794</v>
      </c>
      <c r="F116" s="1127">
        <v>230.6521655633177</v>
      </c>
      <c r="G116" s="1290">
        <v>0</v>
      </c>
      <c r="H116" s="1290">
        <v>0</v>
      </c>
      <c r="I116" s="1127">
        <v>1154</v>
      </c>
      <c r="K116" s="1127">
        <v>7134.588</v>
      </c>
    </row>
    <row r="117" spans="1:11" ht="12.75">
      <c r="A117" s="1126" t="s">
        <v>359</v>
      </c>
      <c r="B117" s="1127">
        <v>1490.3930092905396</v>
      </c>
      <c r="C117" s="1127">
        <f t="shared" si="1"/>
        <v>4027.3151684731956</v>
      </c>
      <c r="D117" s="1127">
        <v>2102.6511325886418</v>
      </c>
      <c r="E117" s="1127">
        <v>131.99140731814055</v>
      </c>
      <c r="F117" s="1127">
        <v>99.75462856641379</v>
      </c>
      <c r="G117" s="1290">
        <v>0</v>
      </c>
      <c r="H117" s="1290">
        <v>0</v>
      </c>
      <c r="I117" s="1127">
        <v>436</v>
      </c>
      <c r="K117" s="1127">
        <v>1692.918</v>
      </c>
    </row>
    <row r="118" spans="1:11" ht="12.75">
      <c r="A118" s="1126" t="s">
        <v>360</v>
      </c>
      <c r="B118" s="1127">
        <v>6000.692590476407</v>
      </c>
      <c r="C118" s="1127">
        <f t="shared" si="1"/>
        <v>14080.436319278322</v>
      </c>
      <c r="D118" s="1127">
        <v>8604.952662250078</v>
      </c>
      <c r="E118" s="1127">
        <v>384.7726150954741</v>
      </c>
      <c r="F118" s="1127">
        <v>367.02404193276874</v>
      </c>
      <c r="G118" s="1290">
        <v>0</v>
      </c>
      <c r="H118" s="1290">
        <v>0</v>
      </c>
      <c r="I118" s="1127">
        <v>1362</v>
      </c>
      <c r="K118" s="1127">
        <v>4723.687</v>
      </c>
    </row>
    <row r="119" spans="1:11" ht="12.75">
      <c r="A119" s="1126" t="s">
        <v>1228</v>
      </c>
      <c r="B119" s="1127">
        <v>2890.305732090963</v>
      </c>
      <c r="C119" s="1127">
        <f t="shared" si="1"/>
        <v>8660.620701267017</v>
      </c>
      <c r="D119" s="1127">
        <v>4742.417471004728</v>
      </c>
      <c r="E119" s="1127">
        <v>165.3249998884975</v>
      </c>
      <c r="F119" s="1127">
        <v>188.68223037378996</v>
      </c>
      <c r="G119" s="1290">
        <v>0</v>
      </c>
      <c r="H119" s="1290">
        <v>0</v>
      </c>
      <c r="I119" s="1127">
        <v>822</v>
      </c>
      <c r="K119" s="1127">
        <v>3564.196</v>
      </c>
    </row>
    <row r="120" spans="1:11" ht="12.75">
      <c r="A120" s="1126" t="s">
        <v>916</v>
      </c>
      <c r="B120" s="1127">
        <v>2572.3901441792777</v>
      </c>
      <c r="C120" s="1127">
        <f t="shared" si="1"/>
        <v>7086.093319582055</v>
      </c>
      <c r="D120" s="1127">
        <v>3645.1824625902204</v>
      </c>
      <c r="E120" s="1127">
        <v>99.83716243590337</v>
      </c>
      <c r="F120" s="1127">
        <v>169.64369455593172</v>
      </c>
      <c r="G120" s="1290">
        <v>0</v>
      </c>
      <c r="H120" s="1290">
        <v>0</v>
      </c>
      <c r="I120" s="1127">
        <v>640</v>
      </c>
      <c r="K120" s="1127">
        <v>3171.43</v>
      </c>
    </row>
    <row r="121" spans="1:11" ht="12.75">
      <c r="A121" s="1126" t="s">
        <v>1094</v>
      </c>
      <c r="B121" s="1127">
        <v>3061.651026933056</v>
      </c>
      <c r="C121" s="1127">
        <f t="shared" si="1"/>
        <v>18514.074224139218</v>
      </c>
      <c r="D121" s="1127">
        <v>6533.6913201686175</v>
      </c>
      <c r="E121" s="1127">
        <v>168.02739715149815</v>
      </c>
      <c r="F121" s="1127">
        <v>202.24642681910112</v>
      </c>
      <c r="G121" s="1290">
        <v>1080.0821799999999</v>
      </c>
      <c r="H121" s="1290">
        <v>0</v>
      </c>
      <c r="I121" s="1127">
        <v>1723</v>
      </c>
      <c r="K121" s="1127">
        <v>10530.0269</v>
      </c>
    </row>
    <row r="122" spans="1:11" ht="12.75">
      <c r="A122" s="1126" t="s">
        <v>361</v>
      </c>
      <c r="B122" s="1127">
        <v>172.5760990656657</v>
      </c>
      <c r="C122" s="1127">
        <f t="shared" si="1"/>
        <v>629.5198624031904</v>
      </c>
      <c r="D122" s="1127">
        <v>495.1375891571264</v>
      </c>
      <c r="E122" s="1127">
        <v>16.595420493998038</v>
      </c>
      <c r="F122" s="1127">
        <v>10.887852752065893</v>
      </c>
      <c r="G122" s="1290">
        <v>0</v>
      </c>
      <c r="H122" s="1290">
        <v>0</v>
      </c>
      <c r="I122" s="1127">
        <v>41</v>
      </c>
      <c r="K122" s="1127">
        <v>106.899</v>
      </c>
    </row>
    <row r="123" spans="1:11" ht="12.75">
      <c r="A123" s="1126" t="s">
        <v>362</v>
      </c>
      <c r="B123" s="1127">
        <v>8380.6933395076</v>
      </c>
      <c r="C123" s="1127">
        <f t="shared" si="1"/>
        <v>23254.01404644075</v>
      </c>
      <c r="D123" s="1127">
        <v>12190.269094841846</v>
      </c>
      <c r="E123" s="1127">
        <v>761.3578778980051</v>
      </c>
      <c r="F123" s="1127">
        <v>543.5410737008984</v>
      </c>
      <c r="G123" s="1290">
        <v>0</v>
      </c>
      <c r="H123" s="1290">
        <v>0</v>
      </c>
      <c r="I123" s="1127">
        <v>2116</v>
      </c>
      <c r="K123" s="1127">
        <v>9758.846</v>
      </c>
    </row>
    <row r="124" spans="1:11" ht="12.75">
      <c r="A124" s="1126" t="s">
        <v>185</v>
      </c>
      <c r="B124" s="1127">
        <v>2352.86708292522</v>
      </c>
      <c r="C124" s="1127">
        <f t="shared" si="1"/>
        <v>7820.589437247065</v>
      </c>
      <c r="D124" s="1127">
        <v>2675.3507512061674</v>
      </c>
      <c r="E124" s="1127">
        <v>92.88406228583418</v>
      </c>
      <c r="F124" s="1127">
        <v>159.18162375506395</v>
      </c>
      <c r="G124" s="1290">
        <v>0</v>
      </c>
      <c r="H124" s="1290">
        <v>0</v>
      </c>
      <c r="I124" s="1127">
        <v>953</v>
      </c>
      <c r="K124" s="1127">
        <v>4893.173</v>
      </c>
    </row>
    <row r="125" spans="1:11" ht="12.75">
      <c r="A125" s="1126" t="s">
        <v>363</v>
      </c>
      <c r="B125" s="1127">
        <v>177.88262916760527</v>
      </c>
      <c r="C125" s="1127">
        <f t="shared" si="1"/>
        <v>386.35313083863593</v>
      </c>
      <c r="D125" s="1127">
        <v>234.30742837997164</v>
      </c>
      <c r="E125" s="1127">
        <v>0.4655897763154349</v>
      </c>
      <c r="F125" s="1127">
        <v>11.496112682348905</v>
      </c>
      <c r="G125" s="1290">
        <v>0</v>
      </c>
      <c r="H125" s="1290">
        <v>0</v>
      </c>
      <c r="I125" s="1127">
        <v>42</v>
      </c>
      <c r="K125" s="1127">
        <v>140.084</v>
      </c>
    </row>
    <row r="126" spans="1:11" ht="12.75">
      <c r="A126" s="1126" t="s">
        <v>364</v>
      </c>
      <c r="B126" s="1127">
        <v>752.47539489568</v>
      </c>
      <c r="C126" s="1127">
        <f t="shared" si="1"/>
        <v>725.756005929759</v>
      </c>
      <c r="D126" s="1127">
        <v>253.03233567374468</v>
      </c>
      <c r="E126" s="1127">
        <v>1.2057018264017632</v>
      </c>
      <c r="F126" s="1127">
        <v>48.599968429612574</v>
      </c>
      <c r="G126" s="1290">
        <v>0</v>
      </c>
      <c r="H126" s="1290">
        <v>0</v>
      </c>
      <c r="I126" s="1127">
        <v>120</v>
      </c>
      <c r="K126" s="1127">
        <v>422.918</v>
      </c>
    </row>
    <row r="127" spans="1:11" ht="12.75">
      <c r="A127" s="1126" t="s">
        <v>827</v>
      </c>
      <c r="B127" s="1127">
        <v>1326.4823725967294</v>
      </c>
      <c r="C127" s="1127">
        <f t="shared" si="1"/>
        <v>1818.5082947163683</v>
      </c>
      <c r="D127" s="1127">
        <v>994.128519160808</v>
      </c>
      <c r="E127" s="1127">
        <v>51.73756580395762</v>
      </c>
      <c r="F127" s="1127">
        <v>89.4142097516026</v>
      </c>
      <c r="G127" s="1290">
        <v>0</v>
      </c>
      <c r="H127" s="1290">
        <v>0</v>
      </c>
      <c r="I127" s="1127">
        <v>151</v>
      </c>
      <c r="K127" s="1127">
        <v>683.228</v>
      </c>
    </row>
    <row r="128" spans="1:11" ht="12.75">
      <c r="A128" s="1126" t="s">
        <v>1430</v>
      </c>
      <c r="B128" s="1127">
        <v>3267.640456509047</v>
      </c>
      <c r="C128" s="1127">
        <f t="shared" si="1"/>
        <v>6707.710075598561</v>
      </c>
      <c r="D128" s="1127">
        <v>3601.094369619187</v>
      </c>
      <c r="E128" s="1127">
        <v>87.68351233151837</v>
      </c>
      <c r="F128" s="1127">
        <v>212.46519364785573</v>
      </c>
      <c r="G128" s="1290">
        <v>0</v>
      </c>
      <c r="H128" s="1290">
        <v>0</v>
      </c>
      <c r="I128" s="1127">
        <v>860</v>
      </c>
      <c r="K128" s="1127">
        <v>2806.467</v>
      </c>
    </row>
    <row r="129" spans="1:11" ht="12.75">
      <c r="A129" s="1126" t="s">
        <v>1650</v>
      </c>
      <c r="B129" s="1127">
        <v>262.625905012231</v>
      </c>
      <c r="C129" s="1127">
        <f t="shared" si="1"/>
        <v>611.2309583799749</v>
      </c>
      <c r="D129" s="1127">
        <v>386.2971666910228</v>
      </c>
      <c r="E129" s="1127">
        <v>7.045339634056204</v>
      </c>
      <c r="F129" s="1127">
        <v>16.970452054896004</v>
      </c>
      <c r="G129" s="1290">
        <v>0</v>
      </c>
      <c r="H129" s="1290">
        <v>0</v>
      </c>
      <c r="I129" s="1127">
        <v>50</v>
      </c>
      <c r="K129" s="1127">
        <v>200.918</v>
      </c>
    </row>
    <row r="130" spans="1:11" ht="12.75">
      <c r="A130" s="1126" t="s">
        <v>829</v>
      </c>
      <c r="B130" s="1127">
        <v>22792.56970138046</v>
      </c>
      <c r="C130" s="1127">
        <f t="shared" si="1"/>
        <v>39001.75238750309</v>
      </c>
      <c r="D130" s="1127">
        <v>20901.185085906232</v>
      </c>
      <c r="E130" s="1127">
        <v>1746.0110751921598</v>
      </c>
      <c r="F130" s="1127">
        <v>1514.5672264046968</v>
      </c>
      <c r="G130" s="1290">
        <v>0</v>
      </c>
      <c r="H130" s="1290">
        <v>0</v>
      </c>
      <c r="I130" s="1127">
        <v>4762</v>
      </c>
      <c r="K130" s="1127">
        <v>14839.989</v>
      </c>
    </row>
    <row r="131" spans="1:11" ht="12.75">
      <c r="A131" s="1126" t="s">
        <v>365</v>
      </c>
      <c r="B131" s="1127">
        <v>318.77548985607757</v>
      </c>
      <c r="C131" s="1127">
        <f t="shared" si="1"/>
        <v>1205.4341965837523</v>
      </c>
      <c r="D131" s="1127">
        <v>796.9215222955673</v>
      </c>
      <c r="E131" s="1127">
        <v>27.370968784053137</v>
      </c>
      <c r="F131" s="1127">
        <v>21.775705504131786</v>
      </c>
      <c r="G131" s="1290">
        <v>0</v>
      </c>
      <c r="H131" s="1290">
        <v>0</v>
      </c>
      <c r="I131" s="1127">
        <v>119</v>
      </c>
      <c r="K131" s="1127">
        <v>359.366</v>
      </c>
    </row>
    <row r="132" spans="1:11" ht="12.75">
      <c r="A132" s="1126" t="s">
        <v>366</v>
      </c>
      <c r="B132" s="1127">
        <v>2757.9065789891456</v>
      </c>
      <c r="C132" s="1127">
        <f t="shared" si="1"/>
        <v>6722.356111326264</v>
      </c>
      <c r="D132" s="1127">
        <v>4511.103597300819</v>
      </c>
      <c r="E132" s="1127">
        <v>283.6100591218049</v>
      </c>
      <c r="F132" s="1127">
        <v>184.0594549036391</v>
      </c>
      <c r="G132" s="1290">
        <v>0</v>
      </c>
      <c r="H132" s="1290">
        <v>0</v>
      </c>
      <c r="I132" s="1127">
        <v>498</v>
      </c>
      <c r="K132" s="1127">
        <v>1743.583</v>
      </c>
    </row>
    <row r="133" spans="1:11" ht="12.75">
      <c r="A133" s="1126" t="s">
        <v>1230</v>
      </c>
      <c r="B133" s="1127">
        <v>12046.247323817455</v>
      </c>
      <c r="C133" s="1127">
        <f t="shared" si="1"/>
        <v>26046.62966179035</v>
      </c>
      <c r="D133" s="1127">
        <v>14179.809229839568</v>
      </c>
      <c r="E133" s="1127">
        <v>898.7573740094323</v>
      </c>
      <c r="F133" s="1127">
        <v>750.8360579413486</v>
      </c>
      <c r="G133" s="1290">
        <v>0</v>
      </c>
      <c r="H133" s="1290">
        <v>0</v>
      </c>
      <c r="I133" s="1127">
        <v>2115</v>
      </c>
      <c r="K133" s="1127">
        <v>10217.227</v>
      </c>
    </row>
    <row r="134" spans="1:11" ht="12.75">
      <c r="A134" s="1126" t="s">
        <v>831</v>
      </c>
      <c r="B134" s="1127">
        <v>1770.9531264559118</v>
      </c>
      <c r="C134" s="1127">
        <f t="shared" si="1"/>
        <v>4782.447879521217</v>
      </c>
      <c r="D134" s="1127">
        <v>2736.37025169719</v>
      </c>
      <c r="E134" s="1127">
        <v>67.57750100053816</v>
      </c>
      <c r="F134" s="1127">
        <v>114.96112682348904</v>
      </c>
      <c r="G134" s="1290">
        <v>0</v>
      </c>
      <c r="H134" s="1290">
        <v>0</v>
      </c>
      <c r="I134" s="1127">
        <v>418</v>
      </c>
      <c r="K134" s="1127">
        <v>1863.539</v>
      </c>
    </row>
    <row r="135" spans="1:11" ht="12.75">
      <c r="A135" s="1126" t="s">
        <v>367</v>
      </c>
      <c r="B135" s="1127">
        <v>1104.6706215161912</v>
      </c>
      <c r="C135" s="1127">
        <f t="shared" si="1"/>
        <v>2826.700102578165</v>
      </c>
      <c r="D135" s="1127">
        <v>1418.0831048739483</v>
      </c>
      <c r="E135" s="1127">
        <v>79.69271798659523</v>
      </c>
      <c r="F135" s="1127">
        <v>72.26127971762169</v>
      </c>
      <c r="G135" s="1290">
        <v>0</v>
      </c>
      <c r="H135" s="1290">
        <v>0</v>
      </c>
      <c r="I135" s="1127">
        <v>195</v>
      </c>
      <c r="K135" s="1127">
        <v>1256.663</v>
      </c>
    </row>
    <row r="136" spans="1:11" ht="12.75">
      <c r="A136" s="1126" t="s">
        <v>368</v>
      </c>
      <c r="B136" s="1127">
        <v>6187.860210459158</v>
      </c>
      <c r="C136" s="1127">
        <f t="shared" si="1"/>
        <v>16348.77577840474</v>
      </c>
      <c r="D136" s="1127">
        <v>7735.483010765148</v>
      </c>
      <c r="E136" s="1127">
        <v>428.76206424452204</v>
      </c>
      <c r="F136" s="1127">
        <v>389.1647033950703</v>
      </c>
      <c r="G136" s="1290">
        <v>0</v>
      </c>
      <c r="H136" s="1290">
        <v>0</v>
      </c>
      <c r="I136" s="1127">
        <v>1550</v>
      </c>
      <c r="K136" s="1127">
        <v>7795.366</v>
      </c>
    </row>
    <row r="137" spans="1:11" ht="12.75">
      <c r="A137" s="1126" t="s">
        <v>1486</v>
      </c>
      <c r="B137" s="1127">
        <v>2691.0055203116763</v>
      </c>
      <c r="C137" s="1127">
        <f aca="true" t="shared" si="2" ref="C137:C200">SUM(D137:H137)+K137</f>
        <v>9506.005196458966</v>
      </c>
      <c r="D137" s="1127">
        <v>4504.1625202542255</v>
      </c>
      <c r="E137" s="1127">
        <v>162.9300675721202</v>
      </c>
      <c r="F137" s="1127">
        <v>168.9746086326204</v>
      </c>
      <c r="G137" s="1290">
        <v>0</v>
      </c>
      <c r="H137" s="1290">
        <v>0</v>
      </c>
      <c r="I137" s="1127">
        <v>532</v>
      </c>
      <c r="K137" s="1127">
        <v>4669.938</v>
      </c>
    </row>
    <row r="138" spans="1:11" ht="12.75">
      <c r="A138" s="1126" t="s">
        <v>369</v>
      </c>
      <c r="B138" s="1127">
        <v>32.54195150234422</v>
      </c>
      <c r="C138" s="1127">
        <f t="shared" si="2"/>
        <v>19.809275602663266</v>
      </c>
      <c r="D138" s="1127">
        <v>17.36180695751458</v>
      </c>
      <c r="E138" s="1127">
        <v>0.6511668333845587</v>
      </c>
      <c r="F138" s="1127">
        <v>1.6423018117641295</v>
      </c>
      <c r="G138" s="1290">
        <v>0</v>
      </c>
      <c r="H138" s="1290">
        <v>0</v>
      </c>
      <c r="I138" s="1127">
        <v>1</v>
      </c>
      <c r="K138" s="1127">
        <v>0.154</v>
      </c>
    </row>
    <row r="139" spans="1:11" ht="12.75">
      <c r="A139" s="1126" t="s">
        <v>1015</v>
      </c>
      <c r="B139" s="1127">
        <v>92.84518201313305</v>
      </c>
      <c r="C139" s="1127">
        <f t="shared" si="2"/>
        <v>242.21627707620684</v>
      </c>
      <c r="D139" s="1127">
        <v>158.31914180407884</v>
      </c>
      <c r="E139" s="1127">
        <v>1.3308839832412902</v>
      </c>
      <c r="F139" s="1127">
        <v>6.20425128888671</v>
      </c>
      <c r="G139" s="1290">
        <v>0</v>
      </c>
      <c r="H139" s="1290">
        <v>0</v>
      </c>
      <c r="I139" s="1127">
        <v>20</v>
      </c>
      <c r="K139" s="1127">
        <v>76.362</v>
      </c>
    </row>
    <row r="140" spans="1:11" ht="12.75">
      <c r="A140" s="1126" t="s">
        <v>370</v>
      </c>
      <c r="B140" s="1127">
        <v>6102.278576724353</v>
      </c>
      <c r="C140" s="1127">
        <f t="shared" si="2"/>
        <v>41284.61356344145</v>
      </c>
      <c r="D140" s="1127">
        <v>14269.398138641278</v>
      </c>
      <c r="E140" s="1127">
        <v>186.47529394890216</v>
      </c>
      <c r="F140" s="1127">
        <v>393.9091308512778</v>
      </c>
      <c r="G140" s="1290">
        <v>0</v>
      </c>
      <c r="H140" s="1290">
        <v>0</v>
      </c>
      <c r="I140" s="1127">
        <v>3109</v>
      </c>
      <c r="K140" s="1127">
        <v>26434.831</v>
      </c>
    </row>
    <row r="141" spans="1:11" ht="12.75">
      <c r="A141" s="1126" t="s">
        <v>371</v>
      </c>
      <c r="B141" s="1127">
        <v>470.0687678090513</v>
      </c>
      <c r="C141" s="1127">
        <f t="shared" si="2"/>
        <v>1990.1271496755735</v>
      </c>
      <c r="D141" s="1127">
        <v>831.0192847932059</v>
      </c>
      <c r="E141" s="1127">
        <v>14.203782444906015</v>
      </c>
      <c r="F141" s="1127">
        <v>31.082082437461857</v>
      </c>
      <c r="G141" s="1290">
        <v>0</v>
      </c>
      <c r="H141" s="1290">
        <v>0</v>
      </c>
      <c r="I141" s="1127">
        <v>148</v>
      </c>
      <c r="K141" s="1127">
        <v>1113.822</v>
      </c>
    </row>
    <row r="142" spans="1:11" ht="12.75">
      <c r="A142" s="1126" t="s">
        <v>372</v>
      </c>
      <c r="B142" s="1127">
        <v>24.736660106620825</v>
      </c>
      <c r="C142" s="1127">
        <f t="shared" si="2"/>
        <v>17.02905061307612</v>
      </c>
      <c r="D142" s="1127">
        <v>12.8481827385667</v>
      </c>
      <c r="E142" s="1127">
        <v>0</v>
      </c>
      <c r="F142" s="1127">
        <v>1.0948678745094194</v>
      </c>
      <c r="G142" s="1290">
        <v>0</v>
      </c>
      <c r="H142" s="1290">
        <v>0</v>
      </c>
      <c r="I142" s="1127">
        <v>5</v>
      </c>
      <c r="K142" s="1127">
        <v>3.086</v>
      </c>
    </row>
    <row r="143" spans="1:11" ht="12.75">
      <c r="A143" s="1126" t="s">
        <v>373</v>
      </c>
      <c r="B143" s="1127">
        <v>472.94769426141477</v>
      </c>
      <c r="C143" s="1127">
        <f t="shared" si="2"/>
        <v>1589.7874772433206</v>
      </c>
      <c r="D143" s="1127">
        <v>921.9135697713186</v>
      </c>
      <c r="E143" s="1127">
        <v>47.8349571600306</v>
      </c>
      <c r="F143" s="1127">
        <v>32.176950311971275</v>
      </c>
      <c r="G143" s="1290">
        <v>0</v>
      </c>
      <c r="H143" s="1290">
        <v>0</v>
      </c>
      <c r="I143" s="1127">
        <v>103</v>
      </c>
      <c r="K143" s="1127">
        <v>587.862</v>
      </c>
    </row>
    <row r="144" spans="1:11" ht="12.75">
      <c r="A144" s="1126" t="s">
        <v>374</v>
      </c>
      <c r="B144" s="1127">
        <v>2382.283706400611</v>
      </c>
      <c r="C144" s="1127">
        <f t="shared" si="2"/>
        <v>5131.812225046224</v>
      </c>
      <c r="D144" s="1127">
        <v>3091.702963795762</v>
      </c>
      <c r="E144" s="1127">
        <v>526.636941467511</v>
      </c>
      <c r="F144" s="1127">
        <v>158.93831978295074</v>
      </c>
      <c r="G144" s="1290">
        <v>0</v>
      </c>
      <c r="H144" s="1290">
        <v>0</v>
      </c>
      <c r="I144" s="1127">
        <v>325</v>
      </c>
      <c r="K144" s="1127">
        <v>1354.534</v>
      </c>
    </row>
    <row r="145" spans="1:11" ht="12.75">
      <c r="A145" s="1126" t="s">
        <v>1109</v>
      </c>
      <c r="B145" s="1127">
        <v>296.83647093519875</v>
      </c>
      <c r="C145" s="1127">
        <f t="shared" si="2"/>
        <v>746.0966791031813</v>
      </c>
      <c r="D145" s="1127">
        <v>460.75120586020574</v>
      </c>
      <c r="E145" s="1127">
        <v>1.2035056482115958</v>
      </c>
      <c r="F145" s="1127">
        <v>20.984967594763873</v>
      </c>
      <c r="G145" s="1290">
        <v>0</v>
      </c>
      <c r="H145" s="1290">
        <v>0</v>
      </c>
      <c r="I145" s="1127">
        <v>120</v>
      </c>
      <c r="K145" s="1127">
        <v>263.157</v>
      </c>
    </row>
    <row r="146" spans="1:11" ht="12.75">
      <c r="A146" s="1126" t="s">
        <v>834</v>
      </c>
      <c r="B146" s="1127">
        <v>4958.727325907302</v>
      </c>
      <c r="C146" s="1127">
        <f t="shared" si="2"/>
        <v>14815.428897068843</v>
      </c>
      <c r="D146" s="1127">
        <v>8105.004726438249</v>
      </c>
      <c r="E146" s="1127">
        <v>301.44741838234245</v>
      </c>
      <c r="F146" s="1127">
        <v>329.3727522482504</v>
      </c>
      <c r="G146" s="1290">
        <v>0</v>
      </c>
      <c r="H146" s="1290">
        <v>0</v>
      </c>
      <c r="I146" s="1127">
        <v>1643</v>
      </c>
      <c r="K146" s="1127">
        <v>6079.604</v>
      </c>
    </row>
    <row r="147" spans="1:11" ht="12.75">
      <c r="A147" s="1126" t="s">
        <v>375</v>
      </c>
      <c r="B147" s="1127">
        <v>924.7463891635318</v>
      </c>
      <c r="C147" s="1127">
        <f t="shared" si="2"/>
        <v>3063.667233411924</v>
      </c>
      <c r="D147" s="1127">
        <v>1531.3136016028159</v>
      </c>
      <c r="E147" s="1127">
        <v>116.46003515727848</v>
      </c>
      <c r="F147" s="1127">
        <v>64.11059665182935</v>
      </c>
      <c r="G147" s="1290">
        <v>0</v>
      </c>
      <c r="H147" s="1290">
        <v>0</v>
      </c>
      <c r="I147" s="1127">
        <v>348</v>
      </c>
      <c r="K147" s="1127">
        <v>1351.783</v>
      </c>
    </row>
    <row r="148" spans="1:11" ht="12.75">
      <c r="A148" s="1126" t="s">
        <v>376</v>
      </c>
      <c r="B148" s="1127">
        <v>2776.2587359481163</v>
      </c>
      <c r="C148" s="1127">
        <f t="shared" si="2"/>
        <v>16886.323564942526</v>
      </c>
      <c r="D148" s="1127">
        <v>11400.96918705644</v>
      </c>
      <c r="E148" s="1127">
        <v>770.1403944804835</v>
      </c>
      <c r="F148" s="1127">
        <v>179.6799834056014</v>
      </c>
      <c r="G148" s="1290">
        <v>0</v>
      </c>
      <c r="H148" s="1290">
        <v>0</v>
      </c>
      <c r="I148" s="1127">
        <v>900</v>
      </c>
      <c r="K148" s="1127">
        <v>4535.534</v>
      </c>
    </row>
    <row r="149" spans="1:11" ht="12.75">
      <c r="A149" s="1126" t="s">
        <v>377</v>
      </c>
      <c r="B149" s="1127">
        <v>290.31315806639714</v>
      </c>
      <c r="C149" s="1127">
        <f t="shared" si="2"/>
        <v>2002.5845250306545</v>
      </c>
      <c r="D149" s="1127">
        <v>1581.4941252000979</v>
      </c>
      <c r="E149" s="1127">
        <v>50.853604082415345</v>
      </c>
      <c r="F149" s="1127">
        <v>19.64679574814125</v>
      </c>
      <c r="G149" s="1290">
        <v>0</v>
      </c>
      <c r="H149" s="1290">
        <v>0</v>
      </c>
      <c r="I149" s="1127">
        <v>74</v>
      </c>
      <c r="K149" s="1127">
        <v>350.59</v>
      </c>
    </row>
    <row r="150" spans="1:11" ht="12.75">
      <c r="A150" s="1126" t="s">
        <v>378</v>
      </c>
      <c r="B150" s="1127">
        <v>1752.1879187239706</v>
      </c>
      <c r="C150" s="1127">
        <f t="shared" si="2"/>
        <v>5335.172341674015</v>
      </c>
      <c r="D150" s="1127">
        <v>3271.8742445714493</v>
      </c>
      <c r="E150" s="1127">
        <v>94.56523669040712</v>
      </c>
      <c r="F150" s="1127">
        <v>118.54986041215884</v>
      </c>
      <c r="G150" s="1290">
        <v>0</v>
      </c>
      <c r="H150" s="1290">
        <v>0</v>
      </c>
      <c r="I150" s="1127">
        <v>336</v>
      </c>
      <c r="K150" s="1127">
        <v>1850.183</v>
      </c>
    </row>
    <row r="151" spans="1:11" ht="12.75">
      <c r="A151" s="1126" t="s">
        <v>838</v>
      </c>
      <c r="B151" s="1127">
        <v>1253.7822410824851</v>
      </c>
      <c r="C151" s="1127">
        <f t="shared" si="2"/>
        <v>3017.1902644199763</v>
      </c>
      <c r="D151" s="1127">
        <v>1571.4926549765553</v>
      </c>
      <c r="E151" s="1127">
        <v>37.25926108528071</v>
      </c>
      <c r="F151" s="1127">
        <v>84.1223483581404</v>
      </c>
      <c r="G151" s="1290">
        <v>0</v>
      </c>
      <c r="H151" s="1290">
        <v>0</v>
      </c>
      <c r="I151" s="1127">
        <v>238</v>
      </c>
      <c r="K151" s="1127">
        <v>1324.316</v>
      </c>
    </row>
    <row r="152" spans="1:11" ht="12.75">
      <c r="A152" s="1126" t="s">
        <v>1728</v>
      </c>
      <c r="B152" s="1127">
        <v>1741.5332478872908</v>
      </c>
      <c r="C152" s="1127">
        <f t="shared" si="2"/>
        <v>6102.679027592212</v>
      </c>
      <c r="D152" s="1127">
        <v>2609.998900612238</v>
      </c>
      <c r="E152" s="1127">
        <v>42.10073590550418</v>
      </c>
      <c r="F152" s="1127">
        <v>112.7713910744702</v>
      </c>
      <c r="G152" s="1290">
        <v>0</v>
      </c>
      <c r="H152" s="1290">
        <v>0</v>
      </c>
      <c r="I152" s="1127">
        <v>725</v>
      </c>
      <c r="K152" s="1127">
        <v>3337.808</v>
      </c>
    </row>
    <row r="153" spans="1:11" ht="12.75">
      <c r="A153" s="1126" t="s">
        <v>1730</v>
      </c>
      <c r="B153" s="1127">
        <v>6152.759654976538</v>
      </c>
      <c r="C153" s="1127">
        <f t="shared" si="2"/>
        <v>12959.098118183803</v>
      </c>
      <c r="D153" s="1127">
        <v>5699.838488019653</v>
      </c>
      <c r="E153" s="1127">
        <v>318.1724133895603</v>
      </c>
      <c r="F153" s="1127">
        <v>394.5782167745891</v>
      </c>
      <c r="G153" s="1290">
        <v>0</v>
      </c>
      <c r="H153" s="1290">
        <v>0</v>
      </c>
      <c r="I153" s="1127">
        <v>1132</v>
      </c>
      <c r="K153" s="1127">
        <v>6546.509</v>
      </c>
    </row>
    <row r="154" spans="1:11" ht="12.75">
      <c r="A154" s="1126" t="s">
        <v>2031</v>
      </c>
      <c r="B154" s="1127">
        <v>1968.4410143970547</v>
      </c>
      <c r="C154" s="1127">
        <f t="shared" si="2"/>
        <v>11119.988574850471</v>
      </c>
      <c r="D154" s="1127">
        <v>4429.519105332531</v>
      </c>
      <c r="E154" s="1127">
        <v>110.68628269532907</v>
      </c>
      <c r="F154" s="1127">
        <v>132.41818682261146</v>
      </c>
      <c r="G154" s="1290">
        <v>0</v>
      </c>
      <c r="H154" s="1290">
        <v>0</v>
      </c>
      <c r="I154" s="1127">
        <v>768</v>
      </c>
      <c r="K154" s="1127">
        <v>6447.365</v>
      </c>
    </row>
    <row r="155" spans="1:11" ht="12.75">
      <c r="A155" s="1126" t="s">
        <v>379</v>
      </c>
      <c r="B155" s="1127">
        <v>237.2524732983197</v>
      </c>
      <c r="C155" s="1127">
        <f t="shared" si="2"/>
        <v>712.3590976500867</v>
      </c>
      <c r="D155" s="1127">
        <v>130.13051040753083</v>
      </c>
      <c r="E155" s="1127">
        <v>0.013177069141002874</v>
      </c>
      <c r="F155" s="1127">
        <v>15.936410173414885</v>
      </c>
      <c r="G155" s="1290">
        <v>0</v>
      </c>
      <c r="H155" s="1290">
        <v>0</v>
      </c>
      <c r="I155" s="1127">
        <v>123</v>
      </c>
      <c r="K155" s="1127">
        <v>566.279</v>
      </c>
    </row>
    <row r="156" spans="1:11" ht="12.75">
      <c r="A156" s="1126" t="s">
        <v>380</v>
      </c>
      <c r="B156" s="1127">
        <v>1290.0945394895534</v>
      </c>
      <c r="C156" s="1127">
        <f t="shared" si="2"/>
        <v>1829.8250648076682</v>
      </c>
      <c r="D156" s="1127">
        <v>1104.9771347671795</v>
      </c>
      <c r="E156" s="1127">
        <v>23.267409835725825</v>
      </c>
      <c r="F156" s="1127">
        <v>85.46052020476301</v>
      </c>
      <c r="G156" s="1290">
        <v>0</v>
      </c>
      <c r="H156" s="1290">
        <v>0</v>
      </c>
      <c r="I156" s="1127">
        <v>116</v>
      </c>
      <c r="K156" s="1127">
        <v>616.12</v>
      </c>
    </row>
    <row r="157" spans="1:11" ht="12.75">
      <c r="A157" s="1126" t="s">
        <v>381</v>
      </c>
      <c r="B157" s="1127">
        <v>3095.3760614356643</v>
      </c>
      <c r="C157" s="1127">
        <f t="shared" si="2"/>
        <v>9382.817418810599</v>
      </c>
      <c r="D157" s="1127">
        <v>4501.403913035824</v>
      </c>
      <c r="E157" s="1127">
        <v>52.18119379837139</v>
      </c>
      <c r="F157" s="1127">
        <v>192.1493119764031</v>
      </c>
      <c r="G157" s="1290">
        <v>0</v>
      </c>
      <c r="H157" s="1290">
        <v>0</v>
      </c>
      <c r="I157" s="1127">
        <v>677</v>
      </c>
      <c r="K157" s="1127">
        <v>4637.083</v>
      </c>
    </row>
    <row r="158" spans="1:11" ht="12.75">
      <c r="A158" s="1126" t="s">
        <v>382</v>
      </c>
      <c r="B158" s="1127">
        <v>3.3612716714935336</v>
      </c>
      <c r="C158" s="1127">
        <f t="shared" si="2"/>
        <v>16.445574991511634</v>
      </c>
      <c r="D158" s="1127">
        <v>10.55744502637013</v>
      </c>
      <c r="E158" s="1127">
        <v>0</v>
      </c>
      <c r="F158" s="1127">
        <v>0.3041299651415054</v>
      </c>
      <c r="G158" s="1290">
        <v>0</v>
      </c>
      <c r="H158" s="1290">
        <v>0</v>
      </c>
      <c r="I158" s="1127">
        <v>2</v>
      </c>
      <c r="K158" s="1127">
        <v>5.584</v>
      </c>
    </row>
    <row r="159" spans="1:11" ht="12.75">
      <c r="A159" s="1126" t="s">
        <v>383</v>
      </c>
      <c r="B159" s="1127">
        <v>18194.304227143446</v>
      </c>
      <c r="C159" s="1127">
        <f t="shared" si="2"/>
        <v>50652.2580581559</v>
      </c>
      <c r="D159" s="1127">
        <v>26566.020453552606</v>
      </c>
      <c r="E159" s="1127">
        <v>2943.084117484756</v>
      </c>
      <c r="F159" s="1127">
        <v>1176.800487118541</v>
      </c>
      <c r="G159" s="1290">
        <v>0</v>
      </c>
      <c r="H159" s="1290">
        <v>0</v>
      </c>
      <c r="I159" s="1127">
        <v>5709</v>
      </c>
      <c r="K159" s="1127">
        <v>19966.353</v>
      </c>
    </row>
    <row r="160" spans="1:11" ht="12.75">
      <c r="A160" s="1126" t="s">
        <v>384</v>
      </c>
      <c r="B160" s="1127">
        <v>333.252421763184</v>
      </c>
      <c r="C160" s="1127">
        <f t="shared" si="2"/>
        <v>968.1996460381146</v>
      </c>
      <c r="D160" s="1127">
        <v>461.74365632791245</v>
      </c>
      <c r="E160" s="1127">
        <v>37.00450441522133</v>
      </c>
      <c r="F160" s="1127">
        <v>23.60048529498082</v>
      </c>
      <c r="G160" s="1290">
        <v>0</v>
      </c>
      <c r="H160" s="1290">
        <v>0</v>
      </c>
      <c r="I160" s="1127">
        <v>102</v>
      </c>
      <c r="K160" s="1127">
        <v>445.851</v>
      </c>
    </row>
    <row r="161" spans="1:11" ht="12.75">
      <c r="A161" s="1126" t="s">
        <v>385</v>
      </c>
      <c r="B161" s="1127">
        <v>793.0481226212746</v>
      </c>
      <c r="C161" s="1127">
        <f t="shared" si="2"/>
        <v>2832.625445581276</v>
      </c>
      <c r="D161" s="1127">
        <v>1238.8566774517005</v>
      </c>
      <c r="E161" s="1127">
        <v>15.582982348330983</v>
      </c>
      <c r="F161" s="1127">
        <v>54.25678578124457</v>
      </c>
      <c r="G161" s="1290">
        <v>0</v>
      </c>
      <c r="H161" s="1290">
        <v>0</v>
      </c>
      <c r="I161" s="1127">
        <v>217</v>
      </c>
      <c r="K161" s="1127">
        <v>1523.929</v>
      </c>
    </row>
    <row r="162" spans="1:11" ht="12.75">
      <c r="A162" s="1126" t="s">
        <v>386</v>
      </c>
      <c r="B162" s="1127">
        <v>19340.949914239696</v>
      </c>
      <c r="C162" s="1127">
        <f t="shared" si="2"/>
        <v>151225.90995441756</v>
      </c>
      <c r="D162" s="1127">
        <v>62028.33955660531</v>
      </c>
      <c r="E162" s="1127">
        <v>3383.799979618358</v>
      </c>
      <c r="F162" s="1127">
        <v>1272.114818193889</v>
      </c>
      <c r="G162" s="1290">
        <v>0</v>
      </c>
      <c r="H162" s="1290">
        <v>31646.96877</v>
      </c>
      <c r="I162" s="1127">
        <v>7643</v>
      </c>
      <c r="K162" s="1127">
        <v>52894.68683</v>
      </c>
    </row>
    <row r="163" spans="1:11" ht="12.75">
      <c r="A163" s="1126" t="s">
        <v>387</v>
      </c>
      <c r="B163" s="1127">
        <v>101.91041456816875</v>
      </c>
      <c r="C163" s="1127">
        <f t="shared" si="2"/>
        <v>85.16030003012997</v>
      </c>
      <c r="D163" s="1127">
        <v>42.8363901362523</v>
      </c>
      <c r="E163" s="1127">
        <v>3.3843105910475715</v>
      </c>
      <c r="F163" s="1127">
        <v>6.0825993028301095</v>
      </c>
      <c r="G163" s="1290">
        <v>0</v>
      </c>
      <c r="H163" s="1290">
        <v>0</v>
      </c>
      <c r="I163" s="1127">
        <v>11</v>
      </c>
      <c r="K163" s="1127">
        <v>32.857</v>
      </c>
    </row>
    <row r="164" spans="1:11" ht="12.75">
      <c r="A164" s="1126" t="s">
        <v>842</v>
      </c>
      <c r="B164" s="1127">
        <v>1185.9678211031398</v>
      </c>
      <c r="C164" s="1127">
        <f t="shared" si="2"/>
        <v>2596.974524208185</v>
      </c>
      <c r="D164" s="1127">
        <v>1289.4078509175342</v>
      </c>
      <c r="E164" s="1127">
        <v>61.57644409590643</v>
      </c>
      <c r="F164" s="1127">
        <v>76.82322919474427</v>
      </c>
      <c r="G164" s="1290">
        <v>0</v>
      </c>
      <c r="H164" s="1290">
        <v>0</v>
      </c>
      <c r="I164" s="1127">
        <v>180</v>
      </c>
      <c r="K164" s="1127">
        <v>1169.167</v>
      </c>
    </row>
    <row r="165" spans="1:11" ht="12.75">
      <c r="A165" s="1126" t="s">
        <v>843</v>
      </c>
      <c r="B165" s="1127">
        <v>1513.7988769460192</v>
      </c>
      <c r="C165" s="1127">
        <f t="shared" si="2"/>
        <v>6442.250607735489</v>
      </c>
      <c r="D165" s="1127">
        <v>4253.042170787654</v>
      </c>
      <c r="E165" s="1127">
        <v>119.45672029776156</v>
      </c>
      <c r="F165" s="1127">
        <v>99.02471665007415</v>
      </c>
      <c r="G165" s="1290">
        <v>0</v>
      </c>
      <c r="H165" s="1290">
        <v>0</v>
      </c>
      <c r="I165" s="1127">
        <v>371</v>
      </c>
      <c r="K165" s="1127">
        <v>1970.727</v>
      </c>
    </row>
    <row r="166" spans="1:11" ht="12.75">
      <c r="A166" s="1126" t="s">
        <v>932</v>
      </c>
      <c r="B166" s="1127">
        <v>289.2495690851738</v>
      </c>
      <c r="C166" s="1127">
        <f t="shared" si="2"/>
        <v>479.18243100900503</v>
      </c>
      <c r="D166" s="1127">
        <v>409.410122838442</v>
      </c>
      <c r="E166" s="1127">
        <v>20.562816394534984</v>
      </c>
      <c r="F166" s="1127">
        <v>19.403491776028048</v>
      </c>
      <c r="G166" s="1290">
        <v>0</v>
      </c>
      <c r="H166" s="1290">
        <v>0</v>
      </c>
      <c r="I166" s="1127">
        <v>11</v>
      </c>
      <c r="K166" s="1127">
        <v>29.806</v>
      </c>
    </row>
    <row r="167" spans="1:11" ht="12.75">
      <c r="A167" s="1126" t="s">
        <v>388</v>
      </c>
      <c r="B167" s="1127">
        <v>371.60318646498877</v>
      </c>
      <c r="C167" s="1127">
        <f t="shared" si="2"/>
        <v>1546.8962946818365</v>
      </c>
      <c r="D167" s="1127">
        <v>681.0711588728657</v>
      </c>
      <c r="E167" s="1127">
        <v>0.18008661159370595</v>
      </c>
      <c r="F167" s="1127">
        <v>24.452049197377036</v>
      </c>
      <c r="G167" s="1290">
        <v>0</v>
      </c>
      <c r="H167" s="1290">
        <v>0</v>
      </c>
      <c r="I167" s="1127">
        <v>104</v>
      </c>
      <c r="K167" s="1127">
        <v>841.193</v>
      </c>
    </row>
    <row r="168" spans="1:11" ht="12.75">
      <c r="A168" s="1126" t="s">
        <v>389</v>
      </c>
      <c r="B168" s="1127">
        <v>3121.8865190989927</v>
      </c>
      <c r="C168" s="1127">
        <f t="shared" si="2"/>
        <v>6974.161486719811</v>
      </c>
      <c r="D168" s="1127">
        <v>3255.7499625848914</v>
      </c>
      <c r="E168" s="1127">
        <v>189.13706191538475</v>
      </c>
      <c r="F168" s="1127">
        <v>207.47746221953503</v>
      </c>
      <c r="G168" s="1290">
        <v>0</v>
      </c>
      <c r="H168" s="1290">
        <v>0</v>
      </c>
      <c r="I168" s="1127">
        <v>610</v>
      </c>
      <c r="K168" s="1127">
        <v>3321.797</v>
      </c>
    </row>
    <row r="169" spans="1:11" ht="12.75">
      <c r="A169" s="1126" t="s">
        <v>400</v>
      </c>
      <c r="B169" s="1127">
        <v>1433.7332104622267</v>
      </c>
      <c r="C169" s="1127">
        <f t="shared" si="2"/>
        <v>3630.725260680985</v>
      </c>
      <c r="D169" s="1127">
        <v>1916.1534864336038</v>
      </c>
      <c r="E169" s="1127">
        <v>218.43078470492924</v>
      </c>
      <c r="F169" s="1127">
        <v>91.23898954245163</v>
      </c>
      <c r="G169" s="1290">
        <v>0</v>
      </c>
      <c r="H169" s="1290">
        <v>0</v>
      </c>
      <c r="I169" s="1127">
        <v>200</v>
      </c>
      <c r="K169" s="1127">
        <v>1404.902</v>
      </c>
    </row>
    <row r="170" spans="1:11" ht="12.75">
      <c r="A170" s="1126" t="s">
        <v>401</v>
      </c>
      <c r="B170" s="1127">
        <v>4196.697867006112</v>
      </c>
      <c r="C170" s="1127">
        <f t="shared" si="2"/>
        <v>12264.237992488328</v>
      </c>
      <c r="D170" s="1127">
        <v>7396.811314069341</v>
      </c>
      <c r="E170" s="1127">
        <v>374.6592145297544</v>
      </c>
      <c r="F170" s="1127">
        <v>262.7074638892324</v>
      </c>
      <c r="G170" s="1290">
        <v>0</v>
      </c>
      <c r="H170" s="1290">
        <v>0</v>
      </c>
      <c r="I170" s="1127">
        <v>729</v>
      </c>
      <c r="K170" s="1127">
        <v>4230.06</v>
      </c>
    </row>
    <row r="171" spans="1:11" ht="12.75">
      <c r="A171" s="1126" t="s">
        <v>1494</v>
      </c>
      <c r="B171" s="1127">
        <v>262.1100056456593</v>
      </c>
      <c r="C171" s="1127">
        <f t="shared" si="2"/>
        <v>762.9471220014311</v>
      </c>
      <c r="D171" s="1127">
        <v>349.2443322905595</v>
      </c>
      <c r="E171" s="1127">
        <v>0.14494776055103162</v>
      </c>
      <c r="F171" s="1127">
        <v>17.88284195032052</v>
      </c>
      <c r="G171" s="1290">
        <v>0</v>
      </c>
      <c r="H171" s="1290">
        <v>0</v>
      </c>
      <c r="I171" s="1127">
        <v>82</v>
      </c>
      <c r="K171" s="1127">
        <v>395.675</v>
      </c>
    </row>
    <row r="172" spans="1:11" ht="12.75">
      <c r="A172" s="1126" t="s">
        <v>1029</v>
      </c>
      <c r="B172" s="1127">
        <v>9095.417493470217</v>
      </c>
      <c r="C172" s="1127">
        <f t="shared" si="2"/>
        <v>18734.151737827615</v>
      </c>
      <c r="D172" s="1127">
        <v>8016.6310631072</v>
      </c>
      <c r="E172" s="1127">
        <v>755.6631878509017</v>
      </c>
      <c r="F172" s="1127">
        <v>585.6934868695112</v>
      </c>
      <c r="G172" s="1290">
        <v>0</v>
      </c>
      <c r="H172" s="1290">
        <v>0</v>
      </c>
      <c r="I172" s="1127">
        <v>1916</v>
      </c>
      <c r="K172" s="1127">
        <v>9376.164</v>
      </c>
    </row>
    <row r="173" spans="1:11" ht="12.75">
      <c r="A173" s="1126" t="s">
        <v>402</v>
      </c>
      <c r="B173" s="1127">
        <v>2416.7717611449493</v>
      </c>
      <c r="C173" s="1127">
        <f t="shared" si="2"/>
        <v>9769.717887594608</v>
      </c>
      <c r="D173" s="1127">
        <v>5242.330974861554</v>
      </c>
      <c r="E173" s="1127">
        <v>99.73064779368025</v>
      </c>
      <c r="F173" s="1127">
        <v>166.29826493937517</v>
      </c>
      <c r="G173" s="1290">
        <v>0</v>
      </c>
      <c r="H173" s="1290">
        <v>0</v>
      </c>
      <c r="I173" s="1127">
        <v>622</v>
      </c>
      <c r="K173" s="1127">
        <v>4261.358</v>
      </c>
    </row>
    <row r="174" spans="1:11" ht="12.75">
      <c r="A174" s="1126" t="s">
        <v>403</v>
      </c>
      <c r="B174" s="1127">
        <v>507.25328014615303</v>
      </c>
      <c r="C174" s="1127">
        <f t="shared" si="2"/>
        <v>2220.284751566322</v>
      </c>
      <c r="D174" s="1127">
        <v>958.2514347532094</v>
      </c>
      <c r="E174" s="1127">
        <v>37.30428273817913</v>
      </c>
      <c r="F174" s="1127">
        <v>34.24503407493351</v>
      </c>
      <c r="G174" s="1290">
        <v>0</v>
      </c>
      <c r="H174" s="1290">
        <v>0</v>
      </c>
      <c r="I174" s="1127">
        <v>147</v>
      </c>
      <c r="K174" s="1127">
        <v>1190.484</v>
      </c>
    </row>
    <row r="175" spans="1:11" ht="12.75">
      <c r="A175" s="1126" t="s">
        <v>1322</v>
      </c>
      <c r="B175" s="1127">
        <v>946.8667900094182</v>
      </c>
      <c r="C175" s="1127">
        <f t="shared" si="2"/>
        <v>2253.9243917027493</v>
      </c>
      <c r="D175" s="1127">
        <v>1090.3860874827726</v>
      </c>
      <c r="E175" s="1127">
        <v>20.77035523350578</v>
      </c>
      <c r="F175" s="1127">
        <v>61.19094898647089</v>
      </c>
      <c r="G175" s="1290">
        <v>0</v>
      </c>
      <c r="H175" s="1290">
        <v>0</v>
      </c>
      <c r="I175" s="1127">
        <v>211</v>
      </c>
      <c r="K175" s="1127">
        <v>1081.577</v>
      </c>
    </row>
    <row r="176" spans="1:11" ht="12.75">
      <c r="A176" s="1126" t="s">
        <v>404</v>
      </c>
      <c r="B176" s="1127">
        <v>2110.7263230327767</v>
      </c>
      <c r="C176" s="1127">
        <f t="shared" si="2"/>
        <v>5438.9276021744045</v>
      </c>
      <c r="D176" s="1127">
        <v>3495.5695418788705</v>
      </c>
      <c r="E176" s="1127">
        <v>103.26210232346902</v>
      </c>
      <c r="F176" s="1127">
        <v>139.8389579720642</v>
      </c>
      <c r="G176" s="1290">
        <v>0</v>
      </c>
      <c r="H176" s="1290">
        <v>0</v>
      </c>
      <c r="I176" s="1127">
        <v>468</v>
      </c>
      <c r="K176" s="1127">
        <v>1700.257</v>
      </c>
    </row>
    <row r="177" spans="1:11" ht="12.75">
      <c r="A177" s="1126" t="s">
        <v>2341</v>
      </c>
      <c r="B177" s="1127">
        <v>27844.616446423828</v>
      </c>
      <c r="C177" s="1127">
        <f t="shared" si="2"/>
        <v>53130.35708774417</v>
      </c>
      <c r="D177" s="1127">
        <v>29343.556132863887</v>
      </c>
      <c r="E177" s="1127">
        <v>2653.442254963657</v>
      </c>
      <c r="F177" s="1127">
        <v>1658.420699916629</v>
      </c>
      <c r="G177" s="1290">
        <v>0</v>
      </c>
      <c r="H177" s="1290">
        <v>0</v>
      </c>
      <c r="I177" s="1127">
        <v>3592</v>
      </c>
      <c r="K177" s="1127">
        <v>19474.938</v>
      </c>
    </row>
    <row r="178" spans="1:11" ht="12.75">
      <c r="A178" s="1126" t="s">
        <v>405</v>
      </c>
      <c r="B178" s="1127">
        <v>1147.8205541512223</v>
      </c>
      <c r="C178" s="1127">
        <f t="shared" si="2"/>
        <v>3075.1143936436474</v>
      </c>
      <c r="D178" s="1127">
        <v>880.8018154988465</v>
      </c>
      <c r="E178" s="1127">
        <v>72.06099877576439</v>
      </c>
      <c r="F178" s="1127">
        <v>75.30257936903675</v>
      </c>
      <c r="G178" s="1290">
        <v>0</v>
      </c>
      <c r="H178" s="1290">
        <v>0</v>
      </c>
      <c r="I178" s="1127">
        <v>465</v>
      </c>
      <c r="K178" s="1127">
        <v>2046.949</v>
      </c>
    </row>
    <row r="179" spans="1:11" ht="12.75">
      <c r="A179" s="1126" t="s">
        <v>1323</v>
      </c>
      <c r="B179" s="1127">
        <v>1364.7638325367063</v>
      </c>
      <c r="C179" s="1127">
        <f t="shared" si="2"/>
        <v>4556.185698993295</v>
      </c>
      <c r="D179" s="1127">
        <v>2332.7943198224802</v>
      </c>
      <c r="E179" s="1127">
        <v>173.25869360047628</v>
      </c>
      <c r="F179" s="1127">
        <v>90.99568557033842</v>
      </c>
      <c r="G179" s="1290">
        <v>0</v>
      </c>
      <c r="H179" s="1290">
        <v>0</v>
      </c>
      <c r="I179" s="1127">
        <v>460</v>
      </c>
      <c r="K179" s="1127">
        <v>1959.137</v>
      </c>
    </row>
    <row r="180" spans="1:11" ht="12.75">
      <c r="A180" s="1126" t="s">
        <v>406</v>
      </c>
      <c r="B180" s="1127">
        <v>148.6350169533737</v>
      </c>
      <c r="C180" s="1127">
        <f t="shared" si="2"/>
        <v>557.355360384244</v>
      </c>
      <c r="D180" s="1127">
        <v>326.76431649244296</v>
      </c>
      <c r="E180" s="1127">
        <v>1.8371030560748174</v>
      </c>
      <c r="F180" s="1127">
        <v>10.157940835726281</v>
      </c>
      <c r="G180" s="1290">
        <v>0</v>
      </c>
      <c r="H180" s="1290">
        <v>0</v>
      </c>
      <c r="I180" s="1127">
        <v>69</v>
      </c>
      <c r="K180" s="1127">
        <v>218.596</v>
      </c>
    </row>
    <row r="181" spans="1:11" ht="12.75">
      <c r="A181" s="1126" t="s">
        <v>407</v>
      </c>
      <c r="B181" s="1127">
        <v>4596.798977494484</v>
      </c>
      <c r="C181" s="1127">
        <f t="shared" si="2"/>
        <v>11604.4316794408</v>
      </c>
      <c r="D181" s="1127">
        <v>6748.173031399308</v>
      </c>
      <c r="E181" s="1127">
        <v>859.2624035265613</v>
      </c>
      <c r="F181" s="1127">
        <v>292.1472445149301</v>
      </c>
      <c r="G181" s="1290">
        <v>0</v>
      </c>
      <c r="H181" s="1290">
        <v>0</v>
      </c>
      <c r="I181" s="1127">
        <v>1018</v>
      </c>
      <c r="K181" s="1127">
        <v>3704.849</v>
      </c>
    </row>
    <row r="182" spans="1:11" ht="12.75">
      <c r="A182" s="1126" t="s">
        <v>408</v>
      </c>
      <c r="B182" s="1127">
        <v>3966.9254163178443</v>
      </c>
      <c r="C182" s="1127">
        <f t="shared" si="2"/>
        <v>16323.189335958403</v>
      </c>
      <c r="D182" s="1127">
        <v>8399.248061431237</v>
      </c>
      <c r="E182" s="1127">
        <v>427.94728213597</v>
      </c>
      <c r="F182" s="1127">
        <v>258.3279923911947</v>
      </c>
      <c r="G182" s="1290">
        <v>0</v>
      </c>
      <c r="H182" s="1290">
        <v>0</v>
      </c>
      <c r="I182" s="1127">
        <v>1141</v>
      </c>
      <c r="K182" s="1127">
        <v>7237.666</v>
      </c>
    </row>
    <row r="183" spans="1:11" ht="12.75">
      <c r="A183" s="1126" t="s">
        <v>848</v>
      </c>
      <c r="B183" s="1127">
        <v>1351.323233885608</v>
      </c>
      <c r="C183" s="1127">
        <f t="shared" si="2"/>
        <v>3426.7514146481276</v>
      </c>
      <c r="D183" s="1127">
        <v>2038.3919902137484</v>
      </c>
      <c r="E183" s="1127">
        <v>49.89716848059755</v>
      </c>
      <c r="F183" s="1127">
        <v>87.65025595378187</v>
      </c>
      <c r="G183" s="1290">
        <v>0</v>
      </c>
      <c r="H183" s="1290">
        <v>0</v>
      </c>
      <c r="I183" s="1127">
        <v>312</v>
      </c>
      <c r="K183" s="1127">
        <v>1250.812</v>
      </c>
    </row>
    <row r="184" spans="1:11" ht="12.75">
      <c r="A184" s="1126" t="s">
        <v>409</v>
      </c>
      <c r="B184" s="1127">
        <v>1320.1823481575764</v>
      </c>
      <c r="C184" s="1127">
        <f t="shared" si="2"/>
        <v>4417.931164639045</v>
      </c>
      <c r="D184" s="1127">
        <v>2175.6185214653824</v>
      </c>
      <c r="E184" s="1127">
        <v>94.84634749874853</v>
      </c>
      <c r="F184" s="1127">
        <v>90.08329567491391</v>
      </c>
      <c r="G184" s="1290">
        <v>0</v>
      </c>
      <c r="H184" s="1290">
        <v>0</v>
      </c>
      <c r="I184" s="1127">
        <v>380</v>
      </c>
      <c r="K184" s="1127">
        <v>2057.383</v>
      </c>
    </row>
    <row r="185" spans="1:11" ht="12.75">
      <c r="A185" s="1126" t="s">
        <v>410</v>
      </c>
      <c r="B185" s="1127">
        <v>29949.729270082542</v>
      </c>
      <c r="C185" s="1127">
        <f t="shared" si="2"/>
        <v>68022.26173796927</v>
      </c>
      <c r="D185" s="1127">
        <v>41831.142121034936</v>
      </c>
      <c r="E185" s="1127">
        <v>4509.894738982942</v>
      </c>
      <c r="F185" s="1127">
        <v>1937.3078779513894</v>
      </c>
      <c r="G185" s="1290">
        <v>0</v>
      </c>
      <c r="H185" s="1290">
        <v>0</v>
      </c>
      <c r="I185" s="1127">
        <v>4558</v>
      </c>
      <c r="K185" s="1127">
        <v>19743.917</v>
      </c>
    </row>
    <row r="186" spans="1:11" ht="12.75">
      <c r="A186" s="1126" t="s">
        <v>411</v>
      </c>
      <c r="B186" s="1127">
        <v>526.1727332032888</v>
      </c>
      <c r="C186" s="1127">
        <f t="shared" si="2"/>
        <v>890.5962399518107</v>
      </c>
      <c r="D186" s="1127">
        <v>409.47999945300506</v>
      </c>
      <c r="E186" s="1127">
        <v>0.8696865633061898</v>
      </c>
      <c r="F186" s="1127">
        <v>35.46155393549954</v>
      </c>
      <c r="G186" s="1290">
        <v>0</v>
      </c>
      <c r="H186" s="1290">
        <v>0</v>
      </c>
      <c r="I186" s="1127">
        <v>166</v>
      </c>
      <c r="K186" s="1127">
        <v>444.785</v>
      </c>
    </row>
    <row r="187" spans="1:11" ht="12.75">
      <c r="A187" s="1126" t="s">
        <v>1253</v>
      </c>
      <c r="B187" s="1127">
        <v>185.10205474066368</v>
      </c>
      <c r="C187" s="1127">
        <f t="shared" si="2"/>
        <v>789.7402490461932</v>
      </c>
      <c r="D187" s="1127">
        <v>299.45572535756554</v>
      </c>
      <c r="E187" s="1127">
        <v>3.4886290550805112</v>
      </c>
      <c r="F187" s="1127">
        <v>11.921894633547014</v>
      </c>
      <c r="G187" s="1290">
        <v>0</v>
      </c>
      <c r="H187" s="1290">
        <v>0</v>
      </c>
      <c r="I187" s="1127">
        <v>100</v>
      </c>
      <c r="K187" s="1127">
        <v>474.874</v>
      </c>
    </row>
    <row r="188" spans="1:11" ht="12.75">
      <c r="A188" s="1126" t="s">
        <v>2275</v>
      </c>
      <c r="B188" s="1127">
        <v>7932.365432433996</v>
      </c>
      <c r="C188" s="1127">
        <f t="shared" si="2"/>
        <v>20638.419905970688</v>
      </c>
      <c r="D188" s="1127">
        <v>12375.302370204736</v>
      </c>
      <c r="E188" s="1127">
        <v>525.0853415761579</v>
      </c>
      <c r="F188" s="1127">
        <v>521.826194189795</v>
      </c>
      <c r="G188" s="1290">
        <v>0</v>
      </c>
      <c r="H188" s="1290">
        <v>0</v>
      </c>
      <c r="I188" s="1127">
        <v>2080</v>
      </c>
      <c r="K188" s="1127">
        <v>7216.206</v>
      </c>
    </row>
    <row r="189" spans="1:11" ht="12.75">
      <c r="A189" s="1126" t="s">
        <v>412</v>
      </c>
      <c r="B189" s="1127">
        <v>2912.3913581074708</v>
      </c>
      <c r="C189" s="1127">
        <f t="shared" si="2"/>
        <v>7755.959517237342</v>
      </c>
      <c r="D189" s="1127">
        <v>4476.242255565781</v>
      </c>
      <c r="E189" s="1127">
        <v>36.924343911280225</v>
      </c>
      <c r="F189" s="1127">
        <v>194.03491776028048</v>
      </c>
      <c r="G189" s="1290">
        <v>0</v>
      </c>
      <c r="H189" s="1290">
        <v>0</v>
      </c>
      <c r="I189" s="1127">
        <v>703</v>
      </c>
      <c r="K189" s="1127">
        <v>3048.758</v>
      </c>
    </row>
    <row r="190" spans="1:11" ht="12.75">
      <c r="A190" s="1126" t="s">
        <v>413</v>
      </c>
      <c r="B190" s="1127">
        <v>2047.0386539350625</v>
      </c>
      <c r="C190" s="1127">
        <f t="shared" si="2"/>
        <v>7137.994693685658</v>
      </c>
      <c r="D190" s="1127">
        <v>4074.2663968941097</v>
      </c>
      <c r="E190" s="1127">
        <v>158.4531583314645</v>
      </c>
      <c r="F190" s="1127">
        <v>135.5811384600831</v>
      </c>
      <c r="G190" s="1290">
        <v>0</v>
      </c>
      <c r="H190" s="1290">
        <v>0</v>
      </c>
      <c r="I190" s="1127">
        <v>526</v>
      </c>
      <c r="K190" s="1127">
        <v>2769.694</v>
      </c>
    </row>
    <row r="191" spans="1:11" ht="12.75">
      <c r="A191" s="1126" t="s">
        <v>414</v>
      </c>
      <c r="B191" s="1127">
        <v>10137.255955952392</v>
      </c>
      <c r="C191" s="1127">
        <f t="shared" si="2"/>
        <v>23866.72423150337</v>
      </c>
      <c r="D191" s="1127">
        <v>14599.546913769513</v>
      </c>
      <c r="E191" s="1127">
        <v>1344.5398192277496</v>
      </c>
      <c r="F191" s="1127">
        <v>606.3134985061052</v>
      </c>
      <c r="G191" s="1290">
        <v>0</v>
      </c>
      <c r="H191" s="1290">
        <v>0</v>
      </c>
      <c r="I191" s="1127">
        <v>1957</v>
      </c>
      <c r="K191" s="1127">
        <v>7316.324</v>
      </c>
    </row>
    <row r="192" spans="1:11" ht="12.75">
      <c r="A192" s="1126" t="s">
        <v>415</v>
      </c>
      <c r="B192" s="1127">
        <v>501.81012672487964</v>
      </c>
      <c r="C192" s="1127">
        <f t="shared" si="2"/>
        <v>1098.2360806592721</v>
      </c>
      <c r="D192" s="1127">
        <v>497.07388027371337</v>
      </c>
      <c r="E192" s="1127">
        <v>54.92312226879506</v>
      </c>
      <c r="F192" s="1127">
        <v>33.880078116763706</v>
      </c>
      <c r="G192" s="1290">
        <v>0</v>
      </c>
      <c r="H192" s="1290">
        <v>0</v>
      </c>
      <c r="I192" s="1127">
        <v>210</v>
      </c>
      <c r="K192" s="1127">
        <v>512.359</v>
      </c>
    </row>
    <row r="193" spans="1:11" ht="12.75">
      <c r="A193" s="1126" t="s">
        <v>416</v>
      </c>
      <c r="B193" s="1127">
        <v>1135.6712063945508</v>
      </c>
      <c r="C193" s="1127">
        <f t="shared" si="2"/>
        <v>1409.9894536327306</v>
      </c>
      <c r="D193" s="1127">
        <v>675.3716576154642</v>
      </c>
      <c r="E193" s="1127">
        <v>26.949302571541043</v>
      </c>
      <c r="F193" s="1127">
        <v>74.63349344572542</v>
      </c>
      <c r="G193" s="1290">
        <v>0</v>
      </c>
      <c r="H193" s="1290">
        <v>0</v>
      </c>
      <c r="I193" s="1127">
        <v>188</v>
      </c>
      <c r="K193" s="1127">
        <v>633.035</v>
      </c>
    </row>
    <row r="194" spans="1:11" ht="12.75">
      <c r="A194" s="1126" t="s">
        <v>946</v>
      </c>
      <c r="B194" s="1127">
        <v>4942.401858019616</v>
      </c>
      <c r="C194" s="1127">
        <f t="shared" si="2"/>
        <v>17445.153028574667</v>
      </c>
      <c r="D194" s="1127">
        <v>7945.589838301457</v>
      </c>
      <c r="E194" s="1127">
        <v>360.5355925887895</v>
      </c>
      <c r="F194" s="1127">
        <v>316.84259768442035</v>
      </c>
      <c r="G194" s="1290">
        <v>0</v>
      </c>
      <c r="H194" s="1290">
        <v>0</v>
      </c>
      <c r="I194" s="1127">
        <v>1880</v>
      </c>
      <c r="K194" s="1127">
        <v>8822.185</v>
      </c>
    </row>
    <row r="195" spans="1:11" ht="12.75">
      <c r="A195" s="1126" t="s">
        <v>417</v>
      </c>
      <c r="B195" s="1127">
        <v>9023.457039312145</v>
      </c>
      <c r="C195" s="1127">
        <f t="shared" si="2"/>
        <v>43684.19793453011</v>
      </c>
      <c r="D195" s="1127">
        <v>13682.85586140836</v>
      </c>
      <c r="E195" s="1127">
        <v>993.6399584483186</v>
      </c>
      <c r="F195" s="1127">
        <v>604.853674673426</v>
      </c>
      <c r="G195" s="1290">
        <v>94.19053</v>
      </c>
      <c r="H195" s="1290">
        <v>0</v>
      </c>
      <c r="I195" s="1127">
        <v>4378</v>
      </c>
      <c r="K195" s="1127">
        <v>28308.65791</v>
      </c>
    </row>
    <row r="196" spans="1:11" ht="12.75">
      <c r="A196" s="1126" t="s">
        <v>418</v>
      </c>
      <c r="B196" s="1127">
        <v>412.81261300503536</v>
      </c>
      <c r="C196" s="1127">
        <f t="shared" si="2"/>
        <v>1059.7469913325456</v>
      </c>
      <c r="D196" s="1127">
        <v>649.8707441181955</v>
      </c>
      <c r="E196" s="1127">
        <v>0.3502904213316597</v>
      </c>
      <c r="F196" s="1127">
        <v>27.979956793018495</v>
      </c>
      <c r="G196" s="1290">
        <v>0</v>
      </c>
      <c r="H196" s="1290">
        <v>0</v>
      </c>
      <c r="I196" s="1127">
        <v>89</v>
      </c>
      <c r="K196" s="1127">
        <v>381.546</v>
      </c>
    </row>
    <row r="197" spans="1:11" ht="12.75">
      <c r="A197" s="1126" t="s">
        <v>419</v>
      </c>
      <c r="B197" s="1127">
        <v>1125.3079348382037</v>
      </c>
      <c r="C197" s="1127">
        <f t="shared" si="2"/>
        <v>4390.565200895833</v>
      </c>
      <c r="D197" s="1127">
        <v>1968.9913467933986</v>
      </c>
      <c r="E197" s="1127">
        <v>105.99744225932221</v>
      </c>
      <c r="F197" s="1127">
        <v>71.16641184311226</v>
      </c>
      <c r="G197" s="1290">
        <v>0</v>
      </c>
      <c r="H197" s="1290">
        <v>0</v>
      </c>
      <c r="I197" s="1127">
        <v>323</v>
      </c>
      <c r="K197" s="1127">
        <v>2244.41</v>
      </c>
    </row>
    <row r="198" spans="1:11" ht="12.75">
      <c r="A198" s="1126" t="s">
        <v>420</v>
      </c>
      <c r="B198" s="1127">
        <v>10279.983355943994</v>
      </c>
      <c r="C198" s="1127">
        <f t="shared" si="2"/>
        <v>31649.433880124776</v>
      </c>
      <c r="D198" s="1127">
        <v>11422.233957383896</v>
      </c>
      <c r="E198" s="1127">
        <v>1066.1083482783588</v>
      </c>
      <c r="F198" s="1127">
        <v>641.5925744625198</v>
      </c>
      <c r="G198" s="1290">
        <v>0</v>
      </c>
      <c r="H198" s="1290">
        <v>0</v>
      </c>
      <c r="I198" s="1127">
        <v>3827</v>
      </c>
      <c r="K198" s="1127">
        <v>18519.499</v>
      </c>
    </row>
    <row r="199" spans="1:11" ht="12.75">
      <c r="A199" s="1126" t="s">
        <v>421</v>
      </c>
      <c r="B199" s="1127">
        <v>168.10053440654082</v>
      </c>
      <c r="C199" s="1127">
        <f t="shared" si="2"/>
        <v>364.9821292684973</v>
      </c>
      <c r="D199" s="1127">
        <v>223.27907573372028</v>
      </c>
      <c r="E199" s="1127">
        <v>0.4787668454564378</v>
      </c>
      <c r="F199" s="1127">
        <v>11.435286689320604</v>
      </c>
      <c r="G199" s="1290">
        <v>0</v>
      </c>
      <c r="H199" s="1290">
        <v>0</v>
      </c>
      <c r="I199" s="1127">
        <v>39</v>
      </c>
      <c r="K199" s="1127">
        <v>129.789</v>
      </c>
    </row>
    <row r="200" spans="1:11" ht="12.75">
      <c r="A200" s="1126" t="s">
        <v>422</v>
      </c>
      <c r="B200" s="1127">
        <v>384.0059557756217</v>
      </c>
      <c r="C200" s="1127">
        <f t="shared" si="2"/>
        <v>2150.290736343346</v>
      </c>
      <c r="D200" s="1127">
        <v>589.3393672245555</v>
      </c>
      <c r="E200" s="1127">
        <v>15.676319921413087</v>
      </c>
      <c r="F200" s="1127">
        <v>24.452049197377036</v>
      </c>
      <c r="G200" s="1290">
        <v>0</v>
      </c>
      <c r="H200" s="1290">
        <v>0</v>
      </c>
      <c r="I200" s="1127">
        <v>145</v>
      </c>
      <c r="K200" s="1127">
        <v>1520.823</v>
      </c>
    </row>
    <row r="201" spans="1:11" ht="12.75">
      <c r="A201" s="1126" t="s">
        <v>1159</v>
      </c>
      <c r="B201" s="1127">
        <v>1292.0700768295171</v>
      </c>
      <c r="C201" s="1127">
        <f aca="true" t="shared" si="3" ref="C201:C261">SUM(D201:H201)+K201</f>
        <v>4833.350710371349</v>
      </c>
      <c r="D201" s="1127">
        <v>2779.9995895030484</v>
      </c>
      <c r="E201" s="1127">
        <v>50.866781151556346</v>
      </c>
      <c r="F201" s="1127">
        <v>89.7183397167441</v>
      </c>
      <c r="G201" s="1290">
        <v>0</v>
      </c>
      <c r="H201" s="1290">
        <v>0</v>
      </c>
      <c r="I201" s="1127">
        <v>428</v>
      </c>
      <c r="K201" s="1127">
        <v>1912.766</v>
      </c>
    </row>
    <row r="202" spans="1:11" ht="12.75">
      <c r="A202" s="1126" t="s">
        <v>423</v>
      </c>
      <c r="B202" s="1127">
        <v>625.7592027653241</v>
      </c>
      <c r="C202" s="1127">
        <f t="shared" si="3"/>
        <v>1371.4096257140043</v>
      </c>
      <c r="D202" s="1127">
        <v>669.4118912864294</v>
      </c>
      <c r="E202" s="1127">
        <v>22.126495265933993</v>
      </c>
      <c r="F202" s="1127">
        <v>42.21323916164095</v>
      </c>
      <c r="G202" s="1290">
        <v>0</v>
      </c>
      <c r="H202" s="1290">
        <v>0</v>
      </c>
      <c r="I202" s="1127">
        <v>171</v>
      </c>
      <c r="K202" s="1127">
        <v>637.658</v>
      </c>
    </row>
    <row r="203" spans="1:11" ht="12.75">
      <c r="A203" s="1126" t="s">
        <v>424</v>
      </c>
      <c r="B203" s="1127">
        <v>703.9976289751638</v>
      </c>
      <c r="C203" s="1127">
        <f t="shared" si="3"/>
        <v>1608.1130154631855</v>
      </c>
      <c r="D203" s="1127">
        <v>1011.8052772361357</v>
      </c>
      <c r="E203" s="1127">
        <v>16.78429181835241</v>
      </c>
      <c r="F203" s="1127">
        <v>48.782446408697474</v>
      </c>
      <c r="G203" s="1290">
        <v>0</v>
      </c>
      <c r="H203" s="1290">
        <v>0</v>
      </c>
      <c r="I203" s="1127">
        <v>112</v>
      </c>
      <c r="K203" s="1127">
        <v>530.741</v>
      </c>
    </row>
    <row r="204" spans="1:11" ht="12.75">
      <c r="A204" s="1126" t="s">
        <v>425</v>
      </c>
      <c r="B204" s="1127">
        <v>82.44002153921663</v>
      </c>
      <c r="C204" s="1127">
        <f t="shared" si="3"/>
        <v>252.3456079559833</v>
      </c>
      <c r="D204" s="1127">
        <v>67.1666171634506</v>
      </c>
      <c r="E204" s="1127">
        <v>0.3129553920988183</v>
      </c>
      <c r="F204" s="1127">
        <v>5.2310354004338935</v>
      </c>
      <c r="G204" s="1290">
        <v>0</v>
      </c>
      <c r="H204" s="1290">
        <v>0</v>
      </c>
      <c r="I204" s="1127">
        <v>15</v>
      </c>
      <c r="K204" s="1127">
        <v>179.635</v>
      </c>
    </row>
    <row r="205" spans="1:11" ht="12.75">
      <c r="A205" s="1126" t="s">
        <v>1261</v>
      </c>
      <c r="B205" s="1127">
        <v>1452.1218798507061</v>
      </c>
      <c r="C205" s="1127">
        <f t="shared" si="3"/>
        <v>5471.833389477322</v>
      </c>
      <c r="D205" s="1127">
        <v>2701.8836106489393</v>
      </c>
      <c r="E205" s="1127">
        <v>76.6389322131678</v>
      </c>
      <c r="F205" s="1127">
        <v>99.32884661521567</v>
      </c>
      <c r="G205" s="1290">
        <v>0</v>
      </c>
      <c r="H205" s="1290">
        <v>0</v>
      </c>
      <c r="I205" s="1127">
        <v>449</v>
      </c>
      <c r="K205" s="1127">
        <v>2593.982</v>
      </c>
    </row>
    <row r="206" spans="1:11" ht="12.75">
      <c r="A206" s="1126" t="s">
        <v>426</v>
      </c>
      <c r="B206" s="1127">
        <v>3847.3142821322235</v>
      </c>
      <c r="C206" s="1127">
        <f t="shared" si="3"/>
        <v>7151.81104658155</v>
      </c>
      <c r="D206" s="1127">
        <v>4479.582155200982</v>
      </c>
      <c r="E206" s="1127">
        <v>368.4561092316273</v>
      </c>
      <c r="F206" s="1127">
        <v>225.5427821489404</v>
      </c>
      <c r="G206" s="1290">
        <v>0</v>
      </c>
      <c r="H206" s="1290">
        <v>0</v>
      </c>
      <c r="I206" s="1127">
        <v>589</v>
      </c>
      <c r="K206" s="1127">
        <v>2078.23</v>
      </c>
    </row>
    <row r="207" spans="1:11" ht="12.75">
      <c r="A207" s="1126" t="s">
        <v>427</v>
      </c>
      <c r="B207" s="1127">
        <v>1025.0491795531561</v>
      </c>
      <c r="C207" s="1127">
        <f t="shared" si="3"/>
        <v>2860.0418298220507</v>
      </c>
      <c r="D207" s="1127">
        <v>1586.2558620359725</v>
      </c>
      <c r="E207" s="1127">
        <v>46.6116859081075</v>
      </c>
      <c r="F207" s="1127">
        <v>70.86228187797076</v>
      </c>
      <c r="G207" s="1290">
        <v>0</v>
      </c>
      <c r="H207" s="1290">
        <v>0</v>
      </c>
      <c r="I207" s="1127">
        <v>264</v>
      </c>
      <c r="K207" s="1127">
        <v>1156.312</v>
      </c>
    </row>
    <row r="208" spans="1:11" ht="12.75">
      <c r="A208" s="1126" t="s">
        <v>428</v>
      </c>
      <c r="B208" s="1127">
        <v>4592.798941032069</v>
      </c>
      <c r="C208" s="1127">
        <f t="shared" si="3"/>
        <v>12368.659489422345</v>
      </c>
      <c r="D208" s="1127">
        <v>6914.929014883453</v>
      </c>
      <c r="E208" s="1127">
        <v>211.30967692331228</v>
      </c>
      <c r="F208" s="1127">
        <v>299.99379761558095</v>
      </c>
      <c r="G208" s="1290">
        <v>0</v>
      </c>
      <c r="H208" s="1290">
        <v>0</v>
      </c>
      <c r="I208" s="1127">
        <v>917</v>
      </c>
      <c r="K208" s="1127">
        <v>4942.427</v>
      </c>
    </row>
    <row r="209" spans="1:11" ht="12.75">
      <c r="A209" s="1126" t="s">
        <v>429</v>
      </c>
      <c r="B209" s="1127">
        <v>1410.0074373346995</v>
      </c>
      <c r="C209" s="1127">
        <f t="shared" si="3"/>
        <v>3920.9908450398557</v>
      </c>
      <c r="D209" s="1127">
        <v>2313.0192379011446</v>
      </c>
      <c r="E209" s="1127">
        <v>41.43309773569337</v>
      </c>
      <c r="F209" s="1127">
        <v>92.45550940301766</v>
      </c>
      <c r="G209" s="1290">
        <v>0</v>
      </c>
      <c r="H209" s="1290">
        <v>0</v>
      </c>
      <c r="I209" s="1127">
        <v>397</v>
      </c>
      <c r="K209" s="1127">
        <v>1474.083</v>
      </c>
    </row>
    <row r="210" spans="1:11" ht="12.75">
      <c r="A210" s="1126" t="s">
        <v>430</v>
      </c>
      <c r="B210" s="1127">
        <v>915.4586791421848</v>
      </c>
      <c r="C210" s="1127">
        <f t="shared" si="3"/>
        <v>2638.500091034346</v>
      </c>
      <c r="D210" s="1127">
        <v>1635.5492564396718</v>
      </c>
      <c r="E210" s="1127">
        <v>25.75458163609012</v>
      </c>
      <c r="F210" s="1127">
        <v>61.434252958584096</v>
      </c>
      <c r="G210" s="1290">
        <v>0</v>
      </c>
      <c r="H210" s="1290">
        <v>0</v>
      </c>
      <c r="I210" s="1127">
        <v>240</v>
      </c>
      <c r="K210" s="1127">
        <v>915.762</v>
      </c>
    </row>
    <row r="211" spans="1:11" ht="12.75">
      <c r="A211" s="1126" t="s">
        <v>431</v>
      </c>
      <c r="B211" s="1127">
        <v>2855.592369550584</v>
      </c>
      <c r="C211" s="1127">
        <f t="shared" si="3"/>
        <v>6571.695436773018</v>
      </c>
      <c r="D211" s="1127">
        <v>3144.317016448044</v>
      </c>
      <c r="E211" s="1127">
        <v>118.67378277296697</v>
      </c>
      <c r="F211" s="1127">
        <v>178.4026375520071</v>
      </c>
      <c r="G211" s="1290">
        <v>0</v>
      </c>
      <c r="H211" s="1290">
        <v>0</v>
      </c>
      <c r="I211" s="1127">
        <v>552</v>
      </c>
      <c r="K211" s="1127">
        <v>3130.302</v>
      </c>
    </row>
    <row r="212" spans="1:11" ht="12.75">
      <c r="A212" s="1126" t="s">
        <v>432</v>
      </c>
      <c r="B212" s="1127">
        <v>5939.012776921795</v>
      </c>
      <c r="C212" s="1127">
        <f t="shared" si="3"/>
        <v>14229.896082653528</v>
      </c>
      <c r="D212" s="1127">
        <v>7906.306015757772</v>
      </c>
      <c r="E212" s="1127">
        <v>920.0185750684404</v>
      </c>
      <c r="F212" s="1127">
        <v>385.3934918273157</v>
      </c>
      <c r="G212" s="1290">
        <v>0</v>
      </c>
      <c r="H212" s="1290">
        <v>0</v>
      </c>
      <c r="I212" s="1127">
        <v>899</v>
      </c>
      <c r="K212" s="1127">
        <v>5018.178</v>
      </c>
    </row>
    <row r="213" spans="1:11" ht="12.75">
      <c r="A213" s="1126" t="s">
        <v>433</v>
      </c>
      <c r="B213" s="1127">
        <v>541.3380991293097</v>
      </c>
      <c r="C213" s="1127">
        <f t="shared" si="3"/>
        <v>1685.5557415710691</v>
      </c>
      <c r="D213" s="1127">
        <v>757.1009663356728</v>
      </c>
      <c r="E213" s="1127">
        <v>14.092875446302575</v>
      </c>
      <c r="F213" s="1127">
        <v>36.73889978909386</v>
      </c>
      <c r="G213" s="1290">
        <v>0</v>
      </c>
      <c r="H213" s="1290">
        <v>0</v>
      </c>
      <c r="I213" s="1127">
        <v>145</v>
      </c>
      <c r="K213" s="1127">
        <v>877.623</v>
      </c>
    </row>
    <row r="214" spans="1:11" ht="12.75">
      <c r="A214" s="1126" t="s">
        <v>434</v>
      </c>
      <c r="B214" s="1127">
        <v>169.37079545044807</v>
      </c>
      <c r="C214" s="1127">
        <f t="shared" si="3"/>
        <v>371.9943135422534</v>
      </c>
      <c r="D214" s="1127">
        <v>260.20633476888196</v>
      </c>
      <c r="E214" s="1127">
        <v>9.516040097994242</v>
      </c>
      <c r="F214" s="1127">
        <v>11.556938675377207</v>
      </c>
      <c r="G214" s="1290">
        <v>0</v>
      </c>
      <c r="H214" s="1290">
        <v>0</v>
      </c>
      <c r="I214" s="1127">
        <v>32</v>
      </c>
      <c r="K214" s="1127">
        <v>90.715</v>
      </c>
    </row>
    <row r="215" spans="1:11" ht="12.75">
      <c r="A215" s="1126" t="s">
        <v>435</v>
      </c>
      <c r="B215" s="1127">
        <v>1311.5991299757711</v>
      </c>
      <c r="C215" s="1127">
        <f t="shared" si="3"/>
        <v>2819.239052911238</v>
      </c>
      <c r="D215" s="1127">
        <v>1209.0315154879952</v>
      </c>
      <c r="E215" s="1127">
        <v>90.16080133002693</v>
      </c>
      <c r="F215" s="1127">
        <v>86.43373609321583</v>
      </c>
      <c r="G215" s="1290">
        <v>0</v>
      </c>
      <c r="H215" s="1290">
        <v>0</v>
      </c>
      <c r="I215" s="1127">
        <v>275</v>
      </c>
      <c r="K215" s="1127">
        <v>1433.613</v>
      </c>
    </row>
    <row r="216" spans="1:11" ht="12.75">
      <c r="A216" s="1126" t="s">
        <v>436</v>
      </c>
      <c r="B216" s="1127">
        <v>266.15178156687074</v>
      </c>
      <c r="C216" s="1127">
        <f t="shared" si="3"/>
        <v>1281.2099470318672</v>
      </c>
      <c r="D216" s="1127">
        <v>923.3779405634655</v>
      </c>
      <c r="E216" s="1127">
        <v>21.647728420477556</v>
      </c>
      <c r="F216" s="1127">
        <v>17.0312780479243</v>
      </c>
      <c r="G216" s="1290">
        <v>0</v>
      </c>
      <c r="H216" s="1290">
        <v>0</v>
      </c>
      <c r="I216" s="1127">
        <v>71</v>
      </c>
      <c r="K216" s="1127">
        <v>319.153</v>
      </c>
    </row>
    <row r="217" spans="1:11" ht="12.75">
      <c r="A217" s="1126" t="s">
        <v>1265</v>
      </c>
      <c r="B217" s="1127">
        <v>1914.7258914892598</v>
      </c>
      <c r="C217" s="1127">
        <f t="shared" si="3"/>
        <v>6364.744573957232</v>
      </c>
      <c r="D217" s="1127">
        <v>3676.031468862958</v>
      </c>
      <c r="E217" s="1127">
        <v>103.77051757449273</v>
      </c>
      <c r="F217" s="1127">
        <v>126.33558751978134</v>
      </c>
      <c r="G217" s="1290">
        <v>0</v>
      </c>
      <c r="H217" s="1290">
        <v>0</v>
      </c>
      <c r="I217" s="1127">
        <v>567</v>
      </c>
      <c r="K217" s="1127">
        <v>2458.607</v>
      </c>
    </row>
    <row r="218" spans="1:11" ht="12.75">
      <c r="A218" s="1126" t="s">
        <v>1347</v>
      </c>
      <c r="B218" s="1127">
        <v>198.57574151692666</v>
      </c>
      <c r="C218" s="1127">
        <f t="shared" si="3"/>
        <v>362.19330253054716</v>
      </c>
      <c r="D218" s="1127">
        <v>131.43284847025623</v>
      </c>
      <c r="E218" s="1127">
        <v>20.996561587092998</v>
      </c>
      <c r="F218" s="1127">
        <v>13.320892473197937</v>
      </c>
      <c r="G218" s="1290">
        <v>0</v>
      </c>
      <c r="H218" s="1290">
        <v>0</v>
      </c>
      <c r="I218" s="1127">
        <v>56</v>
      </c>
      <c r="K218" s="1127">
        <v>196.443</v>
      </c>
    </row>
    <row r="219" spans="1:11" ht="12.75">
      <c r="A219" s="1126" t="s">
        <v>862</v>
      </c>
      <c r="B219" s="1127">
        <v>16014.127675288571</v>
      </c>
      <c r="C219" s="1127">
        <f t="shared" si="3"/>
        <v>36769.17616807931</v>
      </c>
      <c r="D219" s="1127">
        <v>24075.787032187716</v>
      </c>
      <c r="E219" s="1127">
        <v>1534.8013243765</v>
      </c>
      <c r="F219" s="1127">
        <v>1051.1948115150994</v>
      </c>
      <c r="G219" s="1290">
        <v>0</v>
      </c>
      <c r="H219" s="1290">
        <v>0</v>
      </c>
      <c r="I219" s="1127">
        <v>3355</v>
      </c>
      <c r="K219" s="1127">
        <v>10107.393</v>
      </c>
    </row>
    <row r="220" spans="1:11" ht="12.75">
      <c r="A220" s="1126" t="s">
        <v>437</v>
      </c>
      <c r="B220" s="1127">
        <v>635.6213335842489</v>
      </c>
      <c r="C220" s="1127">
        <f t="shared" si="3"/>
        <v>1251.6490422097415</v>
      </c>
      <c r="D220" s="1127">
        <v>733.6760971841172</v>
      </c>
      <c r="E220" s="1127">
        <v>43.28118168271903</v>
      </c>
      <c r="F220" s="1127">
        <v>40.631763342905124</v>
      </c>
      <c r="G220" s="1290">
        <v>0</v>
      </c>
      <c r="H220" s="1290">
        <v>0</v>
      </c>
      <c r="I220" s="1127">
        <v>98</v>
      </c>
      <c r="K220" s="1127">
        <v>434.06</v>
      </c>
    </row>
    <row r="221" spans="1:11" ht="12.75">
      <c r="A221" s="1126" t="s">
        <v>438</v>
      </c>
      <c r="B221" s="1127">
        <v>1128.2966658455027</v>
      </c>
      <c r="C221" s="1127">
        <f t="shared" si="3"/>
        <v>3375.9017390668496</v>
      </c>
      <c r="D221" s="1127">
        <v>2096.200204548548</v>
      </c>
      <c r="E221" s="1127">
        <v>153.74455229174615</v>
      </c>
      <c r="F221" s="1127">
        <v>67.8209822265557</v>
      </c>
      <c r="G221" s="1290">
        <v>0</v>
      </c>
      <c r="H221" s="1290">
        <v>0</v>
      </c>
      <c r="I221" s="1127">
        <v>262</v>
      </c>
      <c r="K221" s="1127">
        <v>1058.136</v>
      </c>
    </row>
    <row r="222" spans="1:11" ht="12.75">
      <c r="A222" s="1126" t="s">
        <v>1680</v>
      </c>
      <c r="B222" s="1127">
        <v>1003.3623007770078</v>
      </c>
      <c r="C222" s="1127">
        <f t="shared" si="3"/>
        <v>1040.0809770178848</v>
      </c>
      <c r="D222" s="1127">
        <v>195.0519615639347</v>
      </c>
      <c r="E222" s="1127">
        <v>1.5428151785924198</v>
      </c>
      <c r="F222" s="1127">
        <v>67.39520027535761</v>
      </c>
      <c r="G222" s="1290">
        <v>0</v>
      </c>
      <c r="H222" s="1290">
        <v>0</v>
      </c>
      <c r="I222" s="1127">
        <v>229</v>
      </c>
      <c r="K222" s="1127">
        <v>776.091</v>
      </c>
    </row>
    <row r="223" spans="1:11" ht="12.75">
      <c r="A223" s="1126" t="s">
        <v>439</v>
      </c>
      <c r="B223" s="1127">
        <v>97.68519646871464</v>
      </c>
      <c r="C223" s="1127">
        <f t="shared" si="3"/>
        <v>134.79034103385706</v>
      </c>
      <c r="D223" s="1127">
        <v>36.20013716188266</v>
      </c>
      <c r="E223" s="1127">
        <v>7.1057345342858</v>
      </c>
      <c r="F223" s="1127">
        <v>5.778469337688604</v>
      </c>
      <c r="G223" s="1290">
        <v>0</v>
      </c>
      <c r="H223" s="1290">
        <v>0</v>
      </c>
      <c r="I223" s="1127">
        <v>20</v>
      </c>
      <c r="K223" s="1127">
        <v>85.706</v>
      </c>
    </row>
    <row r="224" spans="1:11" ht="12.75">
      <c r="A224" s="1126" t="s">
        <v>440</v>
      </c>
      <c r="B224" s="1127">
        <v>162.74091696336995</v>
      </c>
      <c r="C224" s="1127">
        <f t="shared" si="3"/>
        <v>275.8315824562071</v>
      </c>
      <c r="D224" s="1127">
        <v>152.77053352595107</v>
      </c>
      <c r="E224" s="1127">
        <v>0.002196178190167146</v>
      </c>
      <c r="F224" s="1127">
        <v>10.887852752065893</v>
      </c>
      <c r="G224" s="1290">
        <v>0</v>
      </c>
      <c r="H224" s="1290">
        <v>0</v>
      </c>
      <c r="I224" s="1127">
        <v>43</v>
      </c>
      <c r="K224" s="1127">
        <v>112.171</v>
      </c>
    </row>
    <row r="225" spans="1:11" ht="12.75">
      <c r="A225" s="1126" t="s">
        <v>441</v>
      </c>
      <c r="B225" s="1127">
        <v>280.5213884946586</v>
      </c>
      <c r="C225" s="1127">
        <f t="shared" si="3"/>
        <v>677.2887662783343</v>
      </c>
      <c r="D225" s="1127">
        <v>328.01905744090084</v>
      </c>
      <c r="E225" s="1127">
        <v>2.0325629149996933</v>
      </c>
      <c r="F225" s="1127">
        <v>18.12614592243372</v>
      </c>
      <c r="G225" s="1290">
        <v>0</v>
      </c>
      <c r="H225" s="1290">
        <v>0</v>
      </c>
      <c r="I225" s="1127">
        <v>64</v>
      </c>
      <c r="K225" s="1127">
        <v>329.111</v>
      </c>
    </row>
    <row r="226" spans="1:11" ht="12.75">
      <c r="A226" s="1126" t="s">
        <v>442</v>
      </c>
      <c r="B226" s="1127">
        <v>639.0307023126043</v>
      </c>
      <c r="C226" s="1127">
        <f t="shared" si="3"/>
        <v>1747.4151395585227</v>
      </c>
      <c r="D226" s="1127">
        <v>690.6938775913856</v>
      </c>
      <c r="E226" s="1127">
        <v>15.49293904253413</v>
      </c>
      <c r="F226" s="1127">
        <v>44.28132292460319</v>
      </c>
      <c r="G226" s="1290">
        <v>0</v>
      </c>
      <c r="H226" s="1290">
        <v>0</v>
      </c>
      <c r="I226" s="1127">
        <v>244</v>
      </c>
      <c r="K226" s="1127">
        <v>996.947</v>
      </c>
    </row>
    <row r="227" spans="1:11" ht="12.75">
      <c r="A227" s="1126" t="s">
        <v>443</v>
      </c>
      <c r="B227" s="1127">
        <v>124462.67511200091</v>
      </c>
      <c r="C227" s="1127">
        <f t="shared" si="3"/>
        <v>231112.1275583732</v>
      </c>
      <c r="D227" s="1127">
        <v>133717.7185722386</v>
      </c>
      <c r="E227" s="1127">
        <v>13878.2517364903</v>
      </c>
      <c r="F227" s="1127">
        <v>7768.087569644332</v>
      </c>
      <c r="G227" s="1290">
        <v>0</v>
      </c>
      <c r="H227" s="1290">
        <v>0</v>
      </c>
      <c r="I227" s="1127">
        <v>19077</v>
      </c>
      <c r="K227" s="1127">
        <v>75748.06968</v>
      </c>
    </row>
    <row r="228" spans="1:11" ht="12.75">
      <c r="A228" s="1126" t="s">
        <v>1268</v>
      </c>
      <c r="B228" s="1127">
        <v>12788.091506123103</v>
      </c>
      <c r="C228" s="1127">
        <f t="shared" si="3"/>
        <v>38544.88630253381</v>
      </c>
      <c r="D228" s="1127">
        <v>26459.3229139331</v>
      </c>
      <c r="E228" s="1127">
        <v>1593.5446986070908</v>
      </c>
      <c r="F228" s="1127">
        <v>820.1776899936119</v>
      </c>
      <c r="G228" s="1290">
        <v>0</v>
      </c>
      <c r="H228" s="1290">
        <v>0</v>
      </c>
      <c r="I228" s="1127">
        <v>2684</v>
      </c>
      <c r="K228" s="1127">
        <v>9671.841</v>
      </c>
    </row>
    <row r="229" spans="1:11" ht="12.75">
      <c r="A229" s="1126" t="s">
        <v>1686</v>
      </c>
      <c r="B229" s="1127">
        <v>113.50901145800157</v>
      </c>
      <c r="C229" s="1127">
        <f t="shared" si="3"/>
        <v>380.28875222088254</v>
      </c>
      <c r="D229" s="1127">
        <v>169.89536761668668</v>
      </c>
      <c r="E229" s="1127">
        <v>0.6094394477713829</v>
      </c>
      <c r="F229" s="1127">
        <v>7.359945156424431</v>
      </c>
      <c r="G229" s="1290">
        <v>0</v>
      </c>
      <c r="H229" s="1290">
        <v>0</v>
      </c>
      <c r="I229" s="1127">
        <v>29</v>
      </c>
      <c r="K229" s="1127">
        <v>202.424</v>
      </c>
    </row>
    <row r="230" spans="1:11" ht="12.75">
      <c r="A230" s="1126" t="s">
        <v>444</v>
      </c>
      <c r="B230" s="1127">
        <v>822.7969895915654</v>
      </c>
      <c r="C230" s="1127">
        <f t="shared" si="3"/>
        <v>2036.4348407665395</v>
      </c>
      <c r="D230" s="1127">
        <v>1065.674070836875</v>
      </c>
      <c r="E230" s="1127">
        <v>58.99264045517479</v>
      </c>
      <c r="F230" s="1127">
        <v>56.93312947448981</v>
      </c>
      <c r="G230" s="1290">
        <v>0</v>
      </c>
      <c r="H230" s="1290">
        <v>0</v>
      </c>
      <c r="I230" s="1127">
        <v>222</v>
      </c>
      <c r="K230" s="1127">
        <v>854.835</v>
      </c>
    </row>
    <row r="231" spans="1:11" ht="12.75">
      <c r="A231" s="1126" t="s">
        <v>445</v>
      </c>
      <c r="B231" s="1127">
        <v>180.66214409722548</v>
      </c>
      <c r="C231" s="1127">
        <f t="shared" si="3"/>
        <v>800.5271733134665</v>
      </c>
      <c r="D231" s="1127">
        <v>661.7568575258219</v>
      </c>
      <c r="E231" s="1127">
        <v>43.965291188956094</v>
      </c>
      <c r="F231" s="1127">
        <v>12.226024598688518</v>
      </c>
      <c r="G231" s="1290">
        <v>0</v>
      </c>
      <c r="H231" s="1290">
        <v>0</v>
      </c>
      <c r="I231" s="1127">
        <v>35</v>
      </c>
      <c r="K231" s="1127">
        <v>82.579</v>
      </c>
    </row>
    <row r="232" spans="1:11" ht="12.75">
      <c r="A232" s="1126" t="s">
        <v>446</v>
      </c>
      <c r="B232" s="1127">
        <v>2150.055974433966</v>
      </c>
      <c r="C232" s="1127">
        <f t="shared" si="3"/>
        <v>5012.270988921551</v>
      </c>
      <c r="D232" s="1127">
        <v>2970.1480355928647</v>
      </c>
      <c r="E232" s="1127">
        <v>126.42299751697175</v>
      </c>
      <c r="F232" s="1127">
        <v>141.2379558117151</v>
      </c>
      <c r="G232" s="1290">
        <v>0</v>
      </c>
      <c r="H232" s="1290">
        <v>0</v>
      </c>
      <c r="I232" s="1127">
        <v>404</v>
      </c>
      <c r="K232" s="1127">
        <v>1774.462</v>
      </c>
    </row>
    <row r="233" spans="1:11" ht="12.75">
      <c r="A233" s="1126" t="s">
        <v>447</v>
      </c>
      <c r="B233" s="1127">
        <v>10331.591001464032</v>
      </c>
      <c r="C233" s="1127">
        <f t="shared" si="3"/>
        <v>28569.266529623084</v>
      </c>
      <c r="D233" s="1127">
        <v>17900.891873709057</v>
      </c>
      <c r="E233" s="1127">
        <v>1529.0539260528326</v>
      </c>
      <c r="F233" s="1127">
        <v>681.7377298611985</v>
      </c>
      <c r="G233" s="1290">
        <v>0</v>
      </c>
      <c r="H233" s="1290">
        <v>0</v>
      </c>
      <c r="I233" s="1127">
        <v>2124</v>
      </c>
      <c r="K233" s="1127">
        <v>8457.583</v>
      </c>
    </row>
    <row r="234" spans="1:11" ht="12.75">
      <c r="A234" s="1126" t="s">
        <v>448</v>
      </c>
      <c r="B234" s="1127">
        <v>61929.81029448743</v>
      </c>
      <c r="C234" s="1127">
        <f t="shared" si="3"/>
        <v>327534.089762416</v>
      </c>
      <c r="D234" s="1127">
        <v>77272.1468312368</v>
      </c>
      <c r="E234" s="1127">
        <v>9518.682100357013</v>
      </c>
      <c r="F234" s="1127">
        <v>3744.448130822215</v>
      </c>
      <c r="G234" s="1290">
        <v>1290.47553</v>
      </c>
      <c r="H234" s="1290">
        <v>189394.32916000002</v>
      </c>
      <c r="I234" s="1127">
        <v>9755</v>
      </c>
      <c r="K234" s="1127">
        <v>46314.00801</v>
      </c>
    </row>
    <row r="235" spans="1:11" ht="12.75">
      <c r="A235" s="1126" t="s">
        <v>1877</v>
      </c>
      <c r="B235" s="1127">
        <v>1864.2206057739104</v>
      </c>
      <c r="C235" s="1127">
        <f t="shared" si="3"/>
        <v>5488.893456354601</v>
      </c>
      <c r="D235" s="1127">
        <v>2495.4691039343215</v>
      </c>
      <c r="E235" s="1127">
        <v>100.38071653796973</v>
      </c>
      <c r="F235" s="1127">
        <v>123.17263588230969</v>
      </c>
      <c r="G235" s="1290">
        <v>0</v>
      </c>
      <c r="H235" s="1290">
        <v>0</v>
      </c>
      <c r="I235" s="1127">
        <v>588</v>
      </c>
      <c r="K235" s="1127">
        <v>2769.871</v>
      </c>
    </row>
    <row r="236" spans="1:11" ht="12.75">
      <c r="A236" s="1126" t="s">
        <v>449</v>
      </c>
      <c r="B236" s="1127">
        <v>2483.775884307614</v>
      </c>
      <c r="C236" s="1127">
        <f t="shared" si="3"/>
        <v>6260.672432471976</v>
      </c>
      <c r="D236" s="1127">
        <v>2861.1911521024895</v>
      </c>
      <c r="E236" s="1127">
        <v>57.00509919307352</v>
      </c>
      <c r="F236" s="1127">
        <v>164.23018117641294</v>
      </c>
      <c r="G236" s="1290">
        <v>0</v>
      </c>
      <c r="H236" s="1290">
        <v>0</v>
      </c>
      <c r="I236" s="1127">
        <v>648</v>
      </c>
      <c r="K236" s="1127">
        <v>3178.246</v>
      </c>
    </row>
    <row r="237" spans="1:11" ht="12.75">
      <c r="A237" s="1126" t="s">
        <v>450</v>
      </c>
      <c r="B237" s="1127">
        <v>3699.5891211350663</v>
      </c>
      <c r="C237" s="1127">
        <f t="shared" si="3"/>
        <v>11420.472779257874</v>
      </c>
      <c r="D237" s="1127">
        <v>6152.296656247154</v>
      </c>
      <c r="E237" s="1127">
        <v>209.5757942421753</v>
      </c>
      <c r="F237" s="1127">
        <v>237.58632876854406</v>
      </c>
      <c r="G237" s="1290">
        <v>0</v>
      </c>
      <c r="H237" s="1290">
        <v>0</v>
      </c>
      <c r="I237" s="1127">
        <v>1103</v>
      </c>
      <c r="K237" s="1127">
        <v>4821.014</v>
      </c>
    </row>
    <row r="238" spans="1:11" ht="12.75">
      <c r="A238" s="1126" t="s">
        <v>451</v>
      </c>
      <c r="B238" s="1127">
        <v>263.6998777815151</v>
      </c>
      <c r="C238" s="1127">
        <f t="shared" si="3"/>
        <v>441.46295159675583</v>
      </c>
      <c r="D238" s="1127">
        <v>165.2784475327326</v>
      </c>
      <c r="E238" s="1127">
        <v>0.4941400927876078</v>
      </c>
      <c r="F238" s="1127">
        <v>17.700363971235618</v>
      </c>
      <c r="G238" s="1290">
        <v>0</v>
      </c>
      <c r="H238" s="1290">
        <v>0</v>
      </c>
      <c r="I238" s="1127">
        <v>45</v>
      </c>
      <c r="K238" s="1127">
        <v>257.99</v>
      </c>
    </row>
    <row r="239" spans="1:11" ht="12.75">
      <c r="A239" s="1126" t="s">
        <v>452</v>
      </c>
      <c r="B239" s="1127">
        <v>1758.7316400497282</v>
      </c>
      <c r="C239" s="1127">
        <f t="shared" si="3"/>
        <v>5260.015449395109</v>
      </c>
      <c r="D239" s="1127">
        <v>2503.017803716246</v>
      </c>
      <c r="E239" s="1127">
        <v>158.06882714818522</v>
      </c>
      <c r="F239" s="1127">
        <v>117.5158185306777</v>
      </c>
      <c r="G239" s="1290">
        <v>0</v>
      </c>
      <c r="H239" s="1290">
        <v>0</v>
      </c>
      <c r="I239" s="1127">
        <v>383</v>
      </c>
      <c r="K239" s="1127">
        <v>2481.413</v>
      </c>
    </row>
    <row r="240" spans="1:11" ht="12.75">
      <c r="A240" s="1126" t="s">
        <v>453</v>
      </c>
      <c r="B240" s="1127">
        <v>3510.3911795214876</v>
      </c>
      <c r="C240" s="1127">
        <f t="shared" si="3"/>
        <v>8822.96772986957</v>
      </c>
      <c r="D240" s="1127">
        <v>5383.711620213731</v>
      </c>
      <c r="E240" s="1127">
        <v>404.66889140929334</v>
      </c>
      <c r="F240" s="1127">
        <v>224.69121824654422</v>
      </c>
      <c r="G240" s="1290">
        <v>0</v>
      </c>
      <c r="H240" s="1290">
        <v>0</v>
      </c>
      <c r="I240" s="1127">
        <v>541</v>
      </c>
      <c r="K240" s="1127">
        <v>2809.896</v>
      </c>
    </row>
    <row r="241" spans="1:11" ht="12.75">
      <c r="A241" s="1126" t="s">
        <v>454</v>
      </c>
      <c r="B241" s="1127">
        <v>5192.8653355753095</v>
      </c>
      <c r="C241" s="1127">
        <f t="shared" si="3"/>
        <v>13317.774274732217</v>
      </c>
      <c r="D241" s="1127">
        <v>7119.555085347081</v>
      </c>
      <c r="E241" s="1127">
        <v>141.58431365279066</v>
      </c>
      <c r="F241" s="1127">
        <v>333.8738757323447</v>
      </c>
      <c r="G241" s="1290">
        <v>0</v>
      </c>
      <c r="H241" s="1290">
        <v>0</v>
      </c>
      <c r="I241" s="1127">
        <v>1135</v>
      </c>
      <c r="K241" s="1127">
        <v>5722.761</v>
      </c>
    </row>
    <row r="242" spans="1:11" ht="12.75">
      <c r="A242" s="1126" t="s">
        <v>455</v>
      </c>
      <c r="B242" s="1127">
        <v>7273.470258302327</v>
      </c>
      <c r="C242" s="1127">
        <f t="shared" si="3"/>
        <v>13727.851838960436</v>
      </c>
      <c r="D242" s="1127">
        <v>7938.112027838656</v>
      </c>
      <c r="E242" s="1127">
        <v>535.22948863654</v>
      </c>
      <c r="F242" s="1127">
        <v>466.9003224852392</v>
      </c>
      <c r="G242" s="1290">
        <v>0</v>
      </c>
      <c r="H242" s="1290">
        <v>0</v>
      </c>
      <c r="I242" s="1127">
        <v>1145</v>
      </c>
      <c r="K242" s="1127">
        <v>4787.61</v>
      </c>
    </row>
    <row r="243" spans="1:11" ht="12.75">
      <c r="A243" s="1126" t="s">
        <v>456</v>
      </c>
      <c r="B243" s="1127">
        <v>5429.285639936319</v>
      </c>
      <c r="C243" s="1127">
        <f t="shared" si="3"/>
        <v>11295.987034288468</v>
      </c>
      <c r="D243" s="1127">
        <v>6991.180604644656</v>
      </c>
      <c r="E243" s="1127">
        <v>1009.3865560718169</v>
      </c>
      <c r="F243" s="1127">
        <v>335.2728735719956</v>
      </c>
      <c r="G243" s="1290">
        <v>0</v>
      </c>
      <c r="H243" s="1290">
        <v>0</v>
      </c>
      <c r="I243" s="1127">
        <v>605</v>
      </c>
      <c r="K243" s="1127">
        <v>2960.147</v>
      </c>
    </row>
    <row r="244" spans="1:11" ht="12.75">
      <c r="A244" s="1126" t="s">
        <v>457</v>
      </c>
      <c r="B244" s="1128">
        <v>2565.7968758343955</v>
      </c>
      <c r="C244" s="1127">
        <f t="shared" si="3"/>
        <v>5891.7086279444275</v>
      </c>
      <c r="D244" s="1127">
        <v>2339.0447323599155</v>
      </c>
      <c r="E244" s="1127">
        <v>270.1606638852213</v>
      </c>
      <c r="F244" s="1127">
        <v>159.66823169929035</v>
      </c>
      <c r="G244" s="1290">
        <v>0</v>
      </c>
      <c r="H244" s="1290">
        <v>0</v>
      </c>
      <c r="I244" s="1127">
        <v>375</v>
      </c>
      <c r="K244" s="1127">
        <v>3122.835</v>
      </c>
    </row>
    <row r="245" spans="1:11" ht="12.75">
      <c r="A245" s="1126" t="s">
        <v>458</v>
      </c>
      <c r="B245" s="1127">
        <v>874.9948435774513</v>
      </c>
      <c r="C245" s="1127">
        <f t="shared" si="3"/>
        <v>2301.379405968126</v>
      </c>
      <c r="D245" s="1127">
        <v>1199.9688223905384</v>
      </c>
      <c r="E245" s="1127">
        <v>9.445762395908893</v>
      </c>
      <c r="F245" s="1127">
        <v>59.48782118167846</v>
      </c>
      <c r="G245" s="1290">
        <v>0</v>
      </c>
      <c r="H245" s="1290">
        <v>0</v>
      </c>
      <c r="I245" s="1127">
        <v>220</v>
      </c>
      <c r="K245" s="1127">
        <v>1032.477</v>
      </c>
    </row>
    <row r="246" spans="1:11" ht="12.75">
      <c r="A246" s="1126" t="s">
        <v>873</v>
      </c>
      <c r="B246" s="1127">
        <v>2633.838126341436</v>
      </c>
      <c r="C246" s="1127">
        <f t="shared" si="3"/>
        <v>5516.300878981847</v>
      </c>
      <c r="D246" s="1127">
        <v>2704.958181689712</v>
      </c>
      <c r="E246" s="1127">
        <v>115.4706568826082</v>
      </c>
      <c r="F246" s="1127">
        <v>170.92104040952603</v>
      </c>
      <c r="G246" s="1290">
        <v>0</v>
      </c>
      <c r="H246" s="1290">
        <v>0</v>
      </c>
      <c r="I246" s="1127">
        <v>581</v>
      </c>
      <c r="K246" s="1127">
        <v>2524.951</v>
      </c>
    </row>
    <row r="247" spans="1:11" ht="12.75">
      <c r="A247" s="1126" t="s">
        <v>459</v>
      </c>
      <c r="B247" s="1127">
        <v>6839.961058951465</v>
      </c>
      <c r="C247" s="1127">
        <f t="shared" si="3"/>
        <v>20038.673269102168</v>
      </c>
      <c r="D247" s="1127">
        <v>11047.902907760652</v>
      </c>
      <c r="E247" s="1127">
        <v>1205.1659589233623</v>
      </c>
      <c r="F247" s="1127">
        <v>415.13740241815486</v>
      </c>
      <c r="G247" s="1290">
        <v>0</v>
      </c>
      <c r="H247" s="1290">
        <v>0</v>
      </c>
      <c r="I247" s="1127">
        <v>1940</v>
      </c>
      <c r="K247" s="1127">
        <v>7370.467</v>
      </c>
    </row>
    <row r="248" spans="1:11" ht="12.75">
      <c r="A248" s="1126" t="s">
        <v>460</v>
      </c>
      <c r="B248" s="1127">
        <v>2900.977853113862</v>
      </c>
      <c r="C248" s="1127">
        <f t="shared" si="3"/>
        <v>10451.168653526698</v>
      </c>
      <c r="D248" s="1127">
        <v>7429.090259179224</v>
      </c>
      <c r="E248" s="1127">
        <v>708.5430866917704</v>
      </c>
      <c r="F248" s="1127">
        <v>194.947307655705</v>
      </c>
      <c r="G248" s="1290">
        <v>0</v>
      </c>
      <c r="H248" s="1290">
        <v>0</v>
      </c>
      <c r="I248" s="1127">
        <v>453</v>
      </c>
      <c r="K248" s="1127">
        <v>2118.588</v>
      </c>
    </row>
    <row r="249" spans="1:11" ht="12.75">
      <c r="A249" s="1126" t="s">
        <v>1698</v>
      </c>
      <c r="B249" s="1127">
        <v>466.2781156006529</v>
      </c>
      <c r="C249" s="1127">
        <f t="shared" si="3"/>
        <v>1624.2497027030918</v>
      </c>
      <c r="D249" s="1127">
        <v>766.4644326871182</v>
      </c>
      <c r="E249" s="1127">
        <v>22.25497169005877</v>
      </c>
      <c r="F249" s="1127">
        <v>32.05529832591468</v>
      </c>
      <c r="G249" s="1290">
        <v>0</v>
      </c>
      <c r="H249" s="1290">
        <v>0</v>
      </c>
      <c r="I249" s="1127">
        <v>165</v>
      </c>
      <c r="K249" s="1127">
        <v>803.475</v>
      </c>
    </row>
    <row r="250" spans="1:11" ht="12.75">
      <c r="A250" s="1126" t="s">
        <v>461</v>
      </c>
      <c r="B250" s="1127">
        <v>14114.286453662731</v>
      </c>
      <c r="C250" s="1127">
        <f t="shared" si="3"/>
        <v>41177.09837645294</v>
      </c>
      <c r="D250" s="1127">
        <v>30919.666720628957</v>
      </c>
      <c r="E250" s="1127">
        <v>2436.466438309714</v>
      </c>
      <c r="F250" s="1127">
        <v>929.0562175142708</v>
      </c>
      <c r="G250" s="1290">
        <v>0</v>
      </c>
      <c r="H250" s="1290">
        <v>0</v>
      </c>
      <c r="I250" s="1127">
        <v>2268</v>
      </c>
      <c r="K250" s="1127">
        <v>6891.909</v>
      </c>
    </row>
    <row r="251" spans="1:11" ht="12.75">
      <c r="A251" s="1126" t="s">
        <v>462</v>
      </c>
      <c r="B251" s="1127">
        <v>1094.6572903701854</v>
      </c>
      <c r="C251" s="1127">
        <f t="shared" si="3"/>
        <v>3081.4568902112183</v>
      </c>
      <c r="D251" s="1127">
        <v>2175.669156693327</v>
      </c>
      <c r="E251" s="1127">
        <v>138.87972021159982</v>
      </c>
      <c r="F251" s="1127">
        <v>75.85001330629146</v>
      </c>
      <c r="G251" s="1290">
        <v>0</v>
      </c>
      <c r="H251" s="1290">
        <v>0</v>
      </c>
      <c r="I251" s="1127">
        <v>208</v>
      </c>
      <c r="K251" s="1127">
        <v>691.058</v>
      </c>
    </row>
    <row r="252" spans="1:11" ht="12.75">
      <c r="A252" s="1126" t="s">
        <v>463</v>
      </c>
      <c r="B252" s="1128">
        <v>993.869424636461</v>
      </c>
      <c r="C252" s="1127">
        <f t="shared" si="3"/>
        <v>2498.3127251598335</v>
      </c>
      <c r="D252" s="1127">
        <v>1550.9094348172293</v>
      </c>
      <c r="E252" s="1127">
        <v>93.07512978837872</v>
      </c>
      <c r="F252" s="1127">
        <v>64.96216055422556</v>
      </c>
      <c r="G252" s="1290">
        <v>0</v>
      </c>
      <c r="H252" s="1290">
        <v>0</v>
      </c>
      <c r="I252" s="1127">
        <v>188</v>
      </c>
      <c r="K252" s="1127">
        <v>789.366</v>
      </c>
    </row>
    <row r="253" spans="1:11" ht="12.75">
      <c r="A253" s="1126" t="s">
        <v>1520</v>
      </c>
      <c r="B253" s="1127">
        <v>25951.600724424694</v>
      </c>
      <c r="C253" s="1127">
        <f t="shared" si="3"/>
        <v>41852.26347207712</v>
      </c>
      <c r="D253" s="1127">
        <v>22212.741798231127</v>
      </c>
      <c r="E253" s="1127">
        <v>2431.8368946848414</v>
      </c>
      <c r="F253" s="1127">
        <v>1438.1697791611507</v>
      </c>
      <c r="G253" s="1290">
        <v>0</v>
      </c>
      <c r="H253" s="1290">
        <v>0</v>
      </c>
      <c r="I253" s="1127">
        <v>3163</v>
      </c>
      <c r="K253" s="1127">
        <v>15769.515</v>
      </c>
    </row>
    <row r="254" spans="1:11" ht="12.75">
      <c r="A254" s="1126" t="s">
        <v>2368</v>
      </c>
      <c r="B254" s="1127">
        <v>3387.6879867120774</v>
      </c>
      <c r="C254" s="1127">
        <f t="shared" si="3"/>
        <v>10392.99998303444</v>
      </c>
      <c r="D254" s="1127">
        <v>6453.163079055245</v>
      </c>
      <c r="E254" s="1127">
        <v>318.0131904707732</v>
      </c>
      <c r="F254" s="1127">
        <v>213.68171350842172</v>
      </c>
      <c r="G254" s="1290">
        <v>0</v>
      </c>
      <c r="H254" s="1290">
        <v>0</v>
      </c>
      <c r="I254" s="1127">
        <v>533</v>
      </c>
      <c r="K254" s="1127">
        <v>3408.142</v>
      </c>
    </row>
    <row r="255" spans="1:11" ht="12.75">
      <c r="A255" s="1126" t="s">
        <v>464</v>
      </c>
      <c r="B255" s="1127">
        <v>521.6024548900897</v>
      </c>
      <c r="C255" s="1127">
        <f t="shared" si="3"/>
        <v>1479.962539458731</v>
      </c>
      <c r="D255" s="1127">
        <v>589.3859516342643</v>
      </c>
      <c r="E255" s="1127">
        <v>0.6895999517124838</v>
      </c>
      <c r="F255" s="1127">
        <v>36.00898787275424</v>
      </c>
      <c r="G255" s="1290">
        <v>0</v>
      </c>
      <c r="H255" s="1290">
        <v>0</v>
      </c>
      <c r="I255" s="1127">
        <v>120</v>
      </c>
      <c r="K255" s="1127">
        <v>853.878</v>
      </c>
    </row>
    <row r="256" spans="1:11" ht="12.75">
      <c r="A256" s="1126" t="s">
        <v>465</v>
      </c>
      <c r="B256" s="1127">
        <v>5008.833676547702</v>
      </c>
      <c r="C256" s="1127">
        <f t="shared" si="3"/>
        <v>8564.172104047735</v>
      </c>
      <c r="D256" s="1127">
        <v>4553.589591659696</v>
      </c>
      <c r="E256" s="1127">
        <v>187.04630027834565</v>
      </c>
      <c r="F256" s="1127">
        <v>313.132212109694</v>
      </c>
      <c r="G256" s="1290">
        <v>0</v>
      </c>
      <c r="H256" s="1290">
        <v>0</v>
      </c>
      <c r="I256" s="1127">
        <v>983</v>
      </c>
      <c r="K256" s="1127">
        <v>3510.404</v>
      </c>
    </row>
    <row r="257" spans="1:11" ht="12.75">
      <c r="A257" s="1126" t="s">
        <v>43</v>
      </c>
      <c r="B257" s="1127">
        <v>4893.443024497704</v>
      </c>
      <c r="C257" s="1127">
        <f t="shared" si="3"/>
        <v>11875.457081451568</v>
      </c>
      <c r="D257" s="1127">
        <v>6931.466480330036</v>
      </c>
      <c r="E257" s="1127">
        <v>145.49900127676355</v>
      </c>
      <c r="F257" s="1127">
        <v>315.4435998447694</v>
      </c>
      <c r="G257" s="1290">
        <v>0</v>
      </c>
      <c r="H257" s="1290">
        <v>0</v>
      </c>
      <c r="I257" s="1127">
        <v>1103</v>
      </c>
      <c r="K257" s="1127">
        <v>4483.048</v>
      </c>
    </row>
    <row r="258" spans="1:11" ht="12.75">
      <c r="A258" s="1126" t="s">
        <v>466</v>
      </c>
      <c r="B258" s="1127">
        <v>454.72886239621215</v>
      </c>
      <c r="C258" s="1127">
        <f t="shared" si="3"/>
        <v>949.5218775251242</v>
      </c>
      <c r="D258" s="1127">
        <v>377.7833594644814</v>
      </c>
      <c r="E258" s="1127">
        <v>36.62456558832241</v>
      </c>
      <c r="F258" s="1127">
        <v>30.77795247232035</v>
      </c>
      <c r="G258" s="1290">
        <v>0</v>
      </c>
      <c r="H258" s="1290">
        <v>0</v>
      </c>
      <c r="I258" s="1127">
        <v>119</v>
      </c>
      <c r="K258" s="1127">
        <v>504.336</v>
      </c>
    </row>
    <row r="259" spans="1:11" ht="12.75">
      <c r="A259" s="1126" t="s">
        <v>467</v>
      </c>
      <c r="B259" s="1127">
        <v>1598.1141911792438</v>
      </c>
      <c r="C259" s="1127">
        <f t="shared" si="3"/>
        <v>2129.892102586544</v>
      </c>
      <c r="D259" s="1127">
        <v>959.8373300924225</v>
      </c>
      <c r="E259" s="1127">
        <v>2.005110687622604</v>
      </c>
      <c r="F259" s="1127">
        <v>106.3846618064986</v>
      </c>
      <c r="G259" s="1290">
        <v>0</v>
      </c>
      <c r="H259" s="1290">
        <v>0</v>
      </c>
      <c r="I259" s="1127">
        <v>328</v>
      </c>
      <c r="K259" s="1127">
        <v>1061.665</v>
      </c>
    </row>
    <row r="260" spans="1:11" ht="12.75">
      <c r="A260" s="1126" t="s">
        <v>468</v>
      </c>
      <c r="B260" s="1127">
        <v>735.2398996988672</v>
      </c>
      <c r="C260" s="1127">
        <f t="shared" si="3"/>
        <v>2000.4101903539513</v>
      </c>
      <c r="D260" s="1127">
        <v>1271.6247588635238</v>
      </c>
      <c r="E260" s="1127">
        <v>73.22167894926773</v>
      </c>
      <c r="F260" s="1127">
        <v>47.62675254115975</v>
      </c>
      <c r="G260" s="1290">
        <v>0</v>
      </c>
      <c r="H260" s="1290">
        <v>0</v>
      </c>
      <c r="I260" s="1127">
        <v>201</v>
      </c>
      <c r="K260" s="1127">
        <v>607.937</v>
      </c>
    </row>
    <row r="261" spans="1:11" ht="12.75">
      <c r="A261" s="1126" t="s">
        <v>469</v>
      </c>
      <c r="B261" s="1127">
        <v>335.23503725152176</v>
      </c>
      <c r="C261" s="1127">
        <f t="shared" si="3"/>
        <v>1175.23074367775</v>
      </c>
      <c r="D261" s="1127">
        <v>632.6983129131922</v>
      </c>
      <c r="E261" s="1127">
        <v>30.80359529528439</v>
      </c>
      <c r="F261" s="1127">
        <v>22.079835469273295</v>
      </c>
      <c r="G261" s="1290">
        <v>0</v>
      </c>
      <c r="H261" s="1290">
        <v>0</v>
      </c>
      <c r="I261" s="1127">
        <v>102</v>
      </c>
      <c r="K261" s="1127">
        <v>489.649</v>
      </c>
    </row>
    <row r="262" spans="1:11" ht="7.5" customHeight="1">
      <c r="A262" s="1126"/>
      <c r="B262" s="1127"/>
      <c r="C262" s="1127"/>
      <c r="D262" s="1127"/>
      <c r="E262" s="1127"/>
      <c r="F262" s="1127"/>
      <c r="G262" s="1127"/>
      <c r="H262" s="1127"/>
      <c r="I262" s="1127"/>
      <c r="K262" s="1127"/>
    </row>
    <row r="263" spans="1:11" ht="15" customHeight="1">
      <c r="A263" s="1288" t="s">
        <v>1121</v>
      </c>
      <c r="B263" s="1127">
        <f aca="true" t="shared" si="4" ref="B263:I263">SUM(B8:B262)</f>
        <v>1679056.0177485866</v>
      </c>
      <c r="C263" s="1127">
        <f t="shared" si="4"/>
        <v>4794165.715329935</v>
      </c>
      <c r="D263" s="1127">
        <f t="shared" si="4"/>
        <v>2426934.834327619</v>
      </c>
      <c r="E263" s="1127">
        <f t="shared" si="4"/>
        <v>212443.75369230894</v>
      </c>
      <c r="F263" s="1127">
        <f t="shared" si="4"/>
        <v>106737.99999999997</v>
      </c>
      <c r="G263" s="1127">
        <f t="shared" si="4"/>
        <v>22664.35776</v>
      </c>
      <c r="H263" s="1127">
        <f t="shared" si="4"/>
        <v>270376.72684</v>
      </c>
      <c r="I263" s="1127">
        <f t="shared" si="4"/>
        <v>347341</v>
      </c>
      <c r="J263" s="1127"/>
      <c r="K263" s="1127">
        <f>SUM(K8:K262)</f>
        <v>1755008.0427099995</v>
      </c>
    </row>
    <row r="264" spans="1:11" ht="7.5" customHeight="1">
      <c r="A264" s="1126"/>
      <c r="B264" s="1127"/>
      <c r="C264" s="1127"/>
      <c r="D264" s="1127"/>
      <c r="E264" s="1127"/>
      <c r="F264" s="1127"/>
      <c r="G264" s="1127"/>
      <c r="H264" s="1127"/>
      <c r="I264" s="1127"/>
      <c r="K264" s="1127"/>
    </row>
    <row r="265" spans="1:11" ht="15" customHeight="1">
      <c r="A265" s="1129" t="s">
        <v>470</v>
      </c>
      <c r="B265" s="1127"/>
      <c r="C265" s="1127"/>
      <c r="D265" s="1127"/>
      <c r="E265" s="1127"/>
      <c r="F265" s="1127"/>
      <c r="G265" s="1127"/>
      <c r="H265" s="1127"/>
      <c r="I265" s="1127"/>
      <c r="K265" s="1127"/>
    </row>
    <row r="266" spans="1:11" ht="6" customHeight="1">
      <c r="A266" s="1129"/>
      <c r="B266" s="1127"/>
      <c r="C266" s="1127"/>
      <c r="D266" s="1127"/>
      <c r="E266" s="1127"/>
      <c r="F266" s="1127"/>
      <c r="G266" s="1127"/>
      <c r="H266" s="1127"/>
      <c r="I266" s="1127"/>
      <c r="K266" s="1127"/>
    </row>
    <row r="267" spans="1:11" ht="12.75">
      <c r="A267" s="1126" t="s">
        <v>881</v>
      </c>
      <c r="B267" s="1127">
        <v>64258</v>
      </c>
      <c r="C267" s="1127">
        <f>SUM(D267:H267)+K267</f>
        <v>185226.56927728656</v>
      </c>
      <c r="D267" s="1127">
        <v>107308.429823109</v>
      </c>
      <c r="E267" s="1127">
        <v>4753.560109231749</v>
      </c>
      <c r="F267" s="1127">
        <v>4197.054344945804</v>
      </c>
      <c r="G267" s="1290">
        <v>0</v>
      </c>
      <c r="H267" s="1290">
        <v>0</v>
      </c>
      <c r="I267" s="1127">
        <v>16500</v>
      </c>
      <c r="K267" s="1127">
        <v>68967.525</v>
      </c>
    </row>
    <row r="268" spans="1:11" ht="12.75">
      <c r="A268" s="1126" t="s">
        <v>882</v>
      </c>
      <c r="B268" s="1127">
        <v>63734</v>
      </c>
      <c r="C268" s="1127">
        <f aca="true" t="shared" si="5" ref="C268:C301">SUM(D268:H268)+K268</f>
        <v>162710.8518863338</v>
      </c>
      <c r="D268" s="1127">
        <v>86193.92894116028</v>
      </c>
      <c r="E268" s="1127">
        <v>4564.933369561024</v>
      </c>
      <c r="F268" s="1127">
        <v>4103.990575612503</v>
      </c>
      <c r="G268" s="1290">
        <v>0</v>
      </c>
      <c r="H268" s="1290">
        <v>0</v>
      </c>
      <c r="I268" s="1127">
        <v>15595</v>
      </c>
      <c r="K268" s="1127">
        <v>67847.999</v>
      </c>
    </row>
    <row r="269" spans="1:11" ht="12.75">
      <c r="A269" s="1126" t="s">
        <v>883</v>
      </c>
      <c r="B269" s="1127">
        <v>48153</v>
      </c>
      <c r="C269" s="1127">
        <f t="shared" si="5"/>
        <v>65743.70285772358</v>
      </c>
      <c r="D269" s="1127">
        <v>35136.11280766944</v>
      </c>
      <c r="E269" s="1127">
        <v>4913.8295038590895</v>
      </c>
      <c r="F269" s="1127">
        <v>2912.348546195056</v>
      </c>
      <c r="G269" s="1290">
        <v>0</v>
      </c>
      <c r="H269" s="1290">
        <v>0</v>
      </c>
      <c r="I269" s="1127">
        <v>5590</v>
      </c>
      <c r="K269" s="1127">
        <v>22781.412</v>
      </c>
    </row>
    <row r="270" spans="1:11" ht="12.75">
      <c r="A270" s="1126" t="s">
        <v>884</v>
      </c>
      <c r="B270" s="1127">
        <v>63116</v>
      </c>
      <c r="C270" s="1127">
        <f t="shared" si="5"/>
        <v>190115.6996967437</v>
      </c>
      <c r="D270" s="1127">
        <v>98226.22884283541</v>
      </c>
      <c r="E270" s="1127">
        <v>5284.168764739312</v>
      </c>
      <c r="F270" s="1127">
        <v>4055.512259168947</v>
      </c>
      <c r="G270" s="1290">
        <v>4106.36354</v>
      </c>
      <c r="H270" s="1290">
        <v>0</v>
      </c>
      <c r="I270" s="1127">
        <v>16571</v>
      </c>
      <c r="K270" s="1127">
        <v>78443.42629</v>
      </c>
    </row>
    <row r="271" spans="1:11" ht="12.75">
      <c r="A271" s="1126" t="s">
        <v>885</v>
      </c>
      <c r="B271" s="1127">
        <v>54462</v>
      </c>
      <c r="C271" s="1127">
        <f t="shared" si="5"/>
        <v>148931.27827066218</v>
      </c>
      <c r="D271" s="1127">
        <v>71536.97235592012</v>
      </c>
      <c r="E271" s="1127">
        <v>4091.2257881942664</v>
      </c>
      <c r="F271" s="1127">
        <v>3520.000216547784</v>
      </c>
      <c r="G271" s="1290">
        <v>0</v>
      </c>
      <c r="H271" s="1290">
        <v>0</v>
      </c>
      <c r="I271" s="1127">
        <v>12911</v>
      </c>
      <c r="K271" s="1127">
        <v>69783.07991</v>
      </c>
    </row>
    <row r="272" spans="1:11" ht="12.75">
      <c r="A272" s="1126" t="s">
        <v>973</v>
      </c>
      <c r="B272" s="1127">
        <v>58366</v>
      </c>
      <c r="C272" s="1127">
        <f t="shared" si="5"/>
        <v>134114.2979915348</v>
      </c>
      <c r="D272" s="1127">
        <v>72314.46691501977</v>
      </c>
      <c r="E272" s="1127">
        <v>5655.140093284965</v>
      </c>
      <c r="F272" s="1127">
        <v>3671.0919832300838</v>
      </c>
      <c r="G272" s="1290">
        <v>0</v>
      </c>
      <c r="H272" s="1290">
        <v>0</v>
      </c>
      <c r="I272" s="1127">
        <v>10636</v>
      </c>
      <c r="K272" s="1127">
        <v>52473.599</v>
      </c>
    </row>
    <row r="273" spans="1:11" ht="12.75">
      <c r="A273" s="1126" t="s">
        <v>974</v>
      </c>
      <c r="B273" s="1127">
        <v>39008</v>
      </c>
      <c r="C273" s="1127">
        <f t="shared" si="5"/>
        <v>62306.881925243244</v>
      </c>
      <c r="D273" s="1127">
        <v>33029.413999016535</v>
      </c>
      <c r="E273" s="1127">
        <v>4130.26698454132</v>
      </c>
      <c r="F273" s="1127">
        <v>2515.4589416853914</v>
      </c>
      <c r="G273" s="1290">
        <v>0</v>
      </c>
      <c r="H273" s="1290">
        <v>0</v>
      </c>
      <c r="I273" s="1127">
        <v>4807</v>
      </c>
      <c r="K273" s="1127">
        <v>22631.742</v>
      </c>
    </row>
    <row r="274" spans="1:11" ht="12.75">
      <c r="A274" s="1126" t="s">
        <v>975</v>
      </c>
      <c r="B274" s="1127">
        <v>55569</v>
      </c>
      <c r="C274" s="1127">
        <f t="shared" si="5"/>
        <v>92870.07892576656</v>
      </c>
      <c r="D274" s="1127">
        <v>52022.434192500594</v>
      </c>
      <c r="E274" s="1127">
        <v>5627.445082290281</v>
      </c>
      <c r="F274" s="1127">
        <v>3463.91865097569</v>
      </c>
      <c r="G274" s="1290">
        <v>0</v>
      </c>
      <c r="H274" s="1290">
        <v>0</v>
      </c>
      <c r="I274" s="1127">
        <v>6011</v>
      </c>
      <c r="K274" s="1127">
        <v>31756.281</v>
      </c>
    </row>
    <row r="275" spans="1:11" ht="12.75">
      <c r="A275" s="1126" t="s">
        <v>1058</v>
      </c>
      <c r="B275" s="1127">
        <v>59312</v>
      </c>
      <c r="C275" s="1127">
        <f t="shared" si="5"/>
        <v>98341.62464443233</v>
      </c>
      <c r="D275" s="1127">
        <v>53453.09076808157</v>
      </c>
      <c r="E275" s="1127">
        <v>5325.753594106366</v>
      </c>
      <c r="F275" s="1127">
        <v>3871.635282244393</v>
      </c>
      <c r="G275" s="1290">
        <v>0</v>
      </c>
      <c r="H275" s="1290">
        <v>0</v>
      </c>
      <c r="I275" s="1127">
        <v>8913</v>
      </c>
      <c r="K275" s="1127">
        <v>35691.145</v>
      </c>
    </row>
    <row r="276" spans="1:11" ht="12.75">
      <c r="A276" s="1126" t="s">
        <v>1059</v>
      </c>
      <c r="B276" s="1127">
        <v>47819</v>
      </c>
      <c r="C276" s="1127">
        <f t="shared" si="5"/>
        <v>300683.81622615654</v>
      </c>
      <c r="D276" s="1127">
        <v>59672.52417495397</v>
      </c>
      <c r="E276" s="1127">
        <v>7350.69246863015</v>
      </c>
      <c r="F276" s="1127">
        <v>2891.6068825724055</v>
      </c>
      <c r="G276" s="1290">
        <v>1290.47553</v>
      </c>
      <c r="H276" s="1290">
        <v>189394.32916000002</v>
      </c>
      <c r="I276" s="1127">
        <v>8106</v>
      </c>
      <c r="K276" s="1127">
        <v>40084.18801</v>
      </c>
    </row>
    <row r="277" spans="1:11" ht="12.75">
      <c r="A277" s="1126" t="s">
        <v>1060</v>
      </c>
      <c r="B277" s="1127">
        <v>77346</v>
      </c>
      <c r="C277" s="1127">
        <f t="shared" si="5"/>
        <v>467444.53063739825</v>
      </c>
      <c r="D277" s="1127">
        <v>245699.83143609005</v>
      </c>
      <c r="E277" s="1127">
        <v>22555.06396040448</v>
      </c>
      <c r="F277" s="1127">
        <v>4895.397570903728</v>
      </c>
      <c r="G277" s="1290">
        <v>6858.83684</v>
      </c>
      <c r="H277" s="1290">
        <v>33545.70183</v>
      </c>
      <c r="I277" s="1127">
        <v>26306</v>
      </c>
      <c r="K277" s="1127">
        <v>153889.699</v>
      </c>
    </row>
    <row r="278" spans="1:11" ht="12.75">
      <c r="A278" s="1126" t="s">
        <v>1061</v>
      </c>
      <c r="B278" s="1127">
        <v>62217</v>
      </c>
      <c r="C278" s="1127">
        <f t="shared" si="5"/>
        <v>118379.16248994367</v>
      </c>
      <c r="D278" s="1127">
        <v>70560.79430653778</v>
      </c>
      <c r="E278" s="1127">
        <v>7152.627835516192</v>
      </c>
      <c r="F278" s="1127">
        <v>3857.2803478897135</v>
      </c>
      <c r="G278" s="1290">
        <v>0</v>
      </c>
      <c r="H278" s="1290">
        <v>0</v>
      </c>
      <c r="I278" s="1127">
        <v>10108</v>
      </c>
      <c r="K278" s="1127">
        <v>36808.46</v>
      </c>
    </row>
    <row r="279" spans="1:11" ht="12.75">
      <c r="A279" s="1126" t="s">
        <v>1062</v>
      </c>
      <c r="B279" s="1127">
        <v>57063</v>
      </c>
      <c r="C279" s="1127">
        <f t="shared" si="5"/>
        <v>181543.74931360377</v>
      </c>
      <c r="D279" s="1127">
        <v>85206.56735923396</v>
      </c>
      <c r="E279" s="1127">
        <v>5621.481759646077</v>
      </c>
      <c r="F279" s="1127">
        <v>3762.7567547237336</v>
      </c>
      <c r="G279" s="1290">
        <v>94.19053</v>
      </c>
      <c r="H279" s="1290">
        <v>0</v>
      </c>
      <c r="I279" s="1127">
        <v>18170</v>
      </c>
      <c r="K279" s="1127">
        <v>86858.75291</v>
      </c>
    </row>
    <row r="280" spans="1:11" ht="12.75">
      <c r="A280" s="1126" t="s">
        <v>1063</v>
      </c>
      <c r="B280" s="1127">
        <v>61563</v>
      </c>
      <c r="C280" s="1127">
        <f t="shared" si="5"/>
        <v>150402.47369954435</v>
      </c>
      <c r="D280" s="1127">
        <v>88819.77437628272</v>
      </c>
      <c r="E280" s="1127">
        <v>6240.044234123155</v>
      </c>
      <c r="F280" s="1127">
        <v>3968.5310891384756</v>
      </c>
      <c r="G280" s="1290">
        <v>0</v>
      </c>
      <c r="H280" s="1290">
        <v>0</v>
      </c>
      <c r="I280" s="1127">
        <v>10405</v>
      </c>
      <c r="K280" s="1127">
        <v>51374.124</v>
      </c>
    </row>
    <row r="281" spans="1:11" ht="12.75">
      <c r="A281" s="1126" t="s">
        <v>1064</v>
      </c>
      <c r="B281" s="1127">
        <v>36553</v>
      </c>
      <c r="C281" s="1127">
        <f t="shared" si="5"/>
        <v>85547.2877782167</v>
      </c>
      <c r="D281" s="1127">
        <v>48386.400965160115</v>
      </c>
      <c r="E281" s="1127">
        <v>5083.182752896193</v>
      </c>
      <c r="F281" s="1127">
        <v>2354.2700601603938</v>
      </c>
      <c r="G281" s="1290">
        <v>0</v>
      </c>
      <c r="H281" s="1290">
        <v>0</v>
      </c>
      <c r="I281" s="1127">
        <v>6923</v>
      </c>
      <c r="K281" s="1127">
        <v>29723.434</v>
      </c>
    </row>
    <row r="282" spans="1:11" ht="12.75">
      <c r="A282" s="1126"/>
      <c r="B282" s="1127"/>
      <c r="C282" s="1127"/>
      <c r="D282" s="1127"/>
      <c r="E282" s="1127"/>
      <c r="F282" s="1127"/>
      <c r="G282" s="1290"/>
      <c r="H282" s="1290"/>
      <c r="I282" s="1127"/>
      <c r="K282" s="1127"/>
    </row>
    <row r="283" spans="1:11" ht="12.75">
      <c r="A283" s="1129" t="s">
        <v>642</v>
      </c>
      <c r="B283" s="1127"/>
      <c r="C283" s="1127"/>
      <c r="D283" s="1127"/>
      <c r="E283" s="1127"/>
      <c r="F283" s="1127"/>
      <c r="G283" s="1290"/>
      <c r="H283" s="1290"/>
      <c r="I283" s="1127"/>
      <c r="K283" s="1127"/>
    </row>
    <row r="284" spans="1:11" ht="6" customHeight="1">
      <c r="A284" s="1126"/>
      <c r="B284" s="1127"/>
      <c r="C284" s="1127"/>
      <c r="D284" s="1127"/>
      <c r="E284" s="1127"/>
      <c r="F284" s="1127"/>
      <c r="G284" s="1290"/>
      <c r="H284" s="1290"/>
      <c r="I284" s="1127"/>
      <c r="K284" s="1127"/>
    </row>
    <row r="285" spans="1:11" ht="12.75">
      <c r="A285" s="1126" t="s">
        <v>1126</v>
      </c>
      <c r="B285" s="1127">
        <v>48914</v>
      </c>
      <c r="C285" s="1127">
        <f t="shared" si="5"/>
        <v>220022.81448380853</v>
      </c>
      <c r="D285" s="1127">
        <v>146942.61169546418</v>
      </c>
      <c r="E285" s="1127">
        <v>14489.06503439166</v>
      </c>
      <c r="F285" s="1127">
        <v>3158.7546439527036</v>
      </c>
      <c r="G285" s="1290">
        <v>1924.52601</v>
      </c>
      <c r="H285" s="1290">
        <v>1146.0185</v>
      </c>
      <c r="I285" s="1127">
        <v>15773</v>
      </c>
      <c r="K285" s="1127">
        <v>52361.8386</v>
      </c>
    </row>
    <row r="286" spans="1:11" ht="12.75">
      <c r="A286" s="1126" t="s">
        <v>1748</v>
      </c>
      <c r="B286" s="1127">
        <v>63984</v>
      </c>
      <c r="C286" s="1127">
        <f t="shared" si="5"/>
        <v>181474.3795355404</v>
      </c>
      <c r="D286" s="1127">
        <v>107124.67766028957</v>
      </c>
      <c r="E286" s="1127">
        <v>5309.286918874974</v>
      </c>
      <c r="F286" s="1127">
        <v>4167.127956375879</v>
      </c>
      <c r="G286" s="1290">
        <v>0</v>
      </c>
      <c r="H286" s="1290">
        <v>0</v>
      </c>
      <c r="I286" s="1127">
        <v>15319</v>
      </c>
      <c r="K286" s="1127">
        <v>64873.287</v>
      </c>
    </row>
    <row r="287" spans="1:11" ht="12.75">
      <c r="A287" s="1126" t="s">
        <v>1749</v>
      </c>
      <c r="B287" s="1127">
        <v>38688</v>
      </c>
      <c r="C287" s="1127">
        <f t="shared" si="5"/>
        <v>176181.15236767678</v>
      </c>
      <c r="D287" s="1127">
        <v>32744.285216580338</v>
      </c>
      <c r="E287" s="1127">
        <v>4094.6121589221384</v>
      </c>
      <c r="F287" s="1127">
        <v>2493.744062174288</v>
      </c>
      <c r="G287" s="1290">
        <v>2934.10345</v>
      </c>
      <c r="H287" s="1290">
        <v>41662.12128</v>
      </c>
      <c r="I287" s="1127">
        <v>11690</v>
      </c>
      <c r="K287" s="1127">
        <v>92252.2862</v>
      </c>
    </row>
    <row r="288" spans="1:11" ht="12.75">
      <c r="A288" s="1126" t="s">
        <v>1750</v>
      </c>
      <c r="B288" s="1127">
        <v>47451</v>
      </c>
      <c r="C288" s="1127">
        <f t="shared" si="5"/>
        <v>128689.09547987315</v>
      </c>
      <c r="D288" s="1127">
        <v>59347.100188771525</v>
      </c>
      <c r="E288" s="1127">
        <v>5207.165615020809</v>
      </c>
      <c r="F288" s="1127">
        <v>3105.288596080827</v>
      </c>
      <c r="G288" s="1290">
        <v>1080.0821799999999</v>
      </c>
      <c r="H288" s="1290">
        <v>0</v>
      </c>
      <c r="I288" s="1127">
        <v>13928</v>
      </c>
      <c r="K288" s="1127">
        <v>59949.4589</v>
      </c>
    </row>
    <row r="289" spans="1:11" ht="12.75">
      <c r="A289" s="1126" t="s">
        <v>1751</v>
      </c>
      <c r="B289" s="1127">
        <v>60836</v>
      </c>
      <c r="C289" s="1127">
        <f t="shared" si="5"/>
        <v>256185.86808622937</v>
      </c>
      <c r="D289" s="1127">
        <v>141625.79794168603</v>
      </c>
      <c r="E289" s="1127">
        <v>13397.677674668459</v>
      </c>
      <c r="F289" s="1127">
        <v>3874.8590598748924</v>
      </c>
      <c r="G289" s="1290">
        <v>4128.25159</v>
      </c>
      <c r="H289" s="1290">
        <v>2747.55826</v>
      </c>
      <c r="I289" s="1127">
        <v>13081</v>
      </c>
      <c r="K289" s="1127">
        <v>90411.72356</v>
      </c>
    </row>
    <row r="290" spans="1:11" ht="12.75">
      <c r="A290" s="1126" t="s">
        <v>1752</v>
      </c>
      <c r="B290" s="1127">
        <v>78120</v>
      </c>
      <c r="C290" s="1127">
        <f t="shared" si="5"/>
        <v>246879.19663371524</v>
      </c>
      <c r="D290" s="1127">
        <v>142989.87754133152</v>
      </c>
      <c r="E290" s="1127">
        <v>10515.330217507882</v>
      </c>
      <c r="F290" s="1127">
        <v>4895.640874875841</v>
      </c>
      <c r="G290" s="1290">
        <v>0</v>
      </c>
      <c r="H290" s="1290">
        <v>0</v>
      </c>
      <c r="I290" s="1127">
        <v>14560</v>
      </c>
      <c r="K290" s="1127">
        <v>88478.348</v>
      </c>
    </row>
    <row r="291" spans="1:11" ht="12.75">
      <c r="A291" s="1126" t="s">
        <v>1753</v>
      </c>
      <c r="B291" s="1127">
        <v>50704</v>
      </c>
      <c r="C291" s="1127">
        <f t="shared" si="5"/>
        <v>72771.00081896519</v>
      </c>
      <c r="D291" s="1127">
        <v>37969.13526126043</v>
      </c>
      <c r="E291" s="1127">
        <v>4243.051030264441</v>
      </c>
      <c r="F291" s="1127">
        <v>3093.4275274403085</v>
      </c>
      <c r="G291" s="1290">
        <v>0</v>
      </c>
      <c r="H291" s="1290">
        <v>0</v>
      </c>
      <c r="I291" s="1127">
        <v>5553</v>
      </c>
      <c r="K291" s="1127">
        <v>27465.387</v>
      </c>
    </row>
    <row r="292" spans="1:11" ht="12.75">
      <c r="A292" s="1126" t="s">
        <v>1754</v>
      </c>
      <c r="B292" s="1127">
        <v>46119</v>
      </c>
      <c r="C292" s="1127">
        <f t="shared" si="5"/>
        <v>141745.4209781934</v>
      </c>
      <c r="D292" s="1127">
        <v>89057.24330366807</v>
      </c>
      <c r="E292" s="1127">
        <v>7583.61646902832</v>
      </c>
      <c r="F292" s="1127">
        <v>2935.888205497008</v>
      </c>
      <c r="G292" s="1290">
        <v>0</v>
      </c>
      <c r="H292" s="1290">
        <v>0</v>
      </c>
      <c r="I292" s="1127">
        <v>8830</v>
      </c>
      <c r="K292" s="1127">
        <v>42168.673</v>
      </c>
    </row>
    <row r="293" spans="1:11" ht="12.75">
      <c r="A293" s="1126" t="s">
        <v>1755</v>
      </c>
      <c r="B293" s="1127">
        <v>42767</v>
      </c>
      <c r="C293" s="1127">
        <f t="shared" si="5"/>
        <v>95614.62601965872</v>
      </c>
      <c r="D293" s="1127">
        <v>44797.85967549532</v>
      </c>
      <c r="E293" s="1127">
        <v>4543.528670431905</v>
      </c>
      <c r="F293" s="1127">
        <v>2706.9999937315115</v>
      </c>
      <c r="G293" s="1290">
        <v>0</v>
      </c>
      <c r="H293" s="1290">
        <v>0</v>
      </c>
      <c r="I293" s="1127">
        <v>8578</v>
      </c>
      <c r="K293" s="1127">
        <v>43566.23768</v>
      </c>
    </row>
    <row r="294" spans="1:11" ht="12.75">
      <c r="A294" s="1126" t="s">
        <v>1756</v>
      </c>
      <c r="B294" s="1127">
        <v>38080</v>
      </c>
      <c r="C294" s="1127">
        <f t="shared" si="5"/>
        <v>78339.26114781374</v>
      </c>
      <c r="D294" s="1127">
        <v>31998.13159418533</v>
      </c>
      <c r="E294" s="1127">
        <v>3979.4195436466966</v>
      </c>
      <c r="F294" s="1127">
        <v>2443.0760099817135</v>
      </c>
      <c r="G294" s="1290">
        <v>0</v>
      </c>
      <c r="H294" s="1290">
        <v>0</v>
      </c>
      <c r="I294" s="1127">
        <v>6826</v>
      </c>
      <c r="K294" s="1127">
        <v>39918.634</v>
      </c>
    </row>
    <row r="295" spans="1:11" ht="12.75">
      <c r="A295" s="1126" t="s">
        <v>2293</v>
      </c>
      <c r="B295" s="1127">
        <v>54546</v>
      </c>
      <c r="C295" s="1127">
        <f t="shared" si="5"/>
        <v>75561.14421227292</v>
      </c>
      <c r="D295" s="1127">
        <v>44691.398233875436</v>
      </c>
      <c r="E295" s="1127">
        <v>6410.261305181192</v>
      </c>
      <c r="F295" s="1127">
        <v>3252.426673216287</v>
      </c>
      <c r="G295" s="1290">
        <v>0</v>
      </c>
      <c r="H295" s="1290">
        <v>0</v>
      </c>
      <c r="I295" s="1127">
        <v>5670</v>
      </c>
      <c r="K295" s="1127">
        <v>21207.058</v>
      </c>
    </row>
    <row r="296" spans="1:11" ht="12.75">
      <c r="A296" s="1126" t="s">
        <v>2294</v>
      </c>
      <c r="B296" s="1127">
        <v>47758</v>
      </c>
      <c r="C296" s="1127">
        <f t="shared" si="5"/>
        <v>107699.2351152026</v>
      </c>
      <c r="D296" s="1127">
        <v>66312.8780963929</v>
      </c>
      <c r="E296" s="1127">
        <v>6634.230495690075</v>
      </c>
      <c r="F296" s="1127">
        <v>3096.2255231196104</v>
      </c>
      <c r="G296" s="1290">
        <v>0</v>
      </c>
      <c r="H296" s="1290">
        <v>0</v>
      </c>
      <c r="I296" s="1127">
        <v>7475</v>
      </c>
      <c r="K296" s="1127">
        <v>31655.901</v>
      </c>
    </row>
    <row r="297" spans="1:11" ht="12.75">
      <c r="A297" s="1126" t="s">
        <v>2295</v>
      </c>
      <c r="B297" s="1127">
        <v>51338</v>
      </c>
      <c r="C297" s="1127">
        <f t="shared" si="5"/>
        <v>193042.90426334192</v>
      </c>
      <c r="D297" s="1127">
        <v>118820.76729123083</v>
      </c>
      <c r="E297" s="1127">
        <v>10225.358480708297</v>
      </c>
      <c r="F297" s="1127">
        <v>3285.698491402768</v>
      </c>
      <c r="G297" s="1290">
        <v>0</v>
      </c>
      <c r="H297" s="1290">
        <v>0</v>
      </c>
      <c r="I297" s="1127">
        <v>11039</v>
      </c>
      <c r="K297" s="1127">
        <v>60711.08</v>
      </c>
    </row>
    <row r="298" spans="1:11" ht="12.75">
      <c r="A298" s="1126" t="s">
        <v>471</v>
      </c>
      <c r="B298" s="1127">
        <v>29079</v>
      </c>
      <c r="C298" s="1127">
        <f t="shared" si="5"/>
        <v>69166.97609923236</v>
      </c>
      <c r="D298" s="1127">
        <v>24639.27993881417</v>
      </c>
      <c r="E298" s="1127">
        <v>3081.0962754950965</v>
      </c>
      <c r="F298" s="1127">
        <v>1876.4818849230883</v>
      </c>
      <c r="G298" s="1290">
        <v>0</v>
      </c>
      <c r="H298" s="1290">
        <v>0</v>
      </c>
      <c r="I298" s="1127">
        <v>6077</v>
      </c>
      <c r="K298" s="1127">
        <v>39570.118</v>
      </c>
    </row>
    <row r="299" spans="1:11" ht="12.75">
      <c r="A299" s="1126" t="s">
        <v>2296</v>
      </c>
      <c r="B299" s="1127">
        <v>38918</v>
      </c>
      <c r="C299" s="1127">
        <f t="shared" si="5"/>
        <v>133591.88763817895</v>
      </c>
      <c r="D299" s="1127">
        <v>39030.25893679469</v>
      </c>
      <c r="E299" s="1127">
        <v>3798.5149238104045</v>
      </c>
      <c r="F299" s="1127">
        <v>2516.4321575738445</v>
      </c>
      <c r="G299" s="1290">
        <v>247.52809</v>
      </c>
      <c r="H299" s="1290">
        <v>1880.99781</v>
      </c>
      <c r="I299" s="1127">
        <v>11992</v>
      </c>
      <c r="K299" s="1127">
        <v>86118.15572</v>
      </c>
    </row>
    <row r="300" spans="1:11" ht="12.75">
      <c r="A300" s="1126" t="s">
        <v>2297</v>
      </c>
      <c r="B300" s="1127">
        <v>51406</v>
      </c>
      <c r="C300" s="1127">
        <f t="shared" si="5"/>
        <v>98659.0926021841</v>
      </c>
      <c r="D300" s="1127">
        <v>49377.357604572135</v>
      </c>
      <c r="E300" s="1127">
        <v>6504.396166199553</v>
      </c>
      <c r="F300" s="1127">
        <v>3093.6708314124216</v>
      </c>
      <c r="G300" s="1290">
        <v>0</v>
      </c>
      <c r="H300" s="1290">
        <v>0</v>
      </c>
      <c r="I300" s="1127">
        <v>7737</v>
      </c>
      <c r="K300" s="1127">
        <v>39683.668</v>
      </c>
    </row>
    <row r="301" spans="1:11" ht="12.75">
      <c r="A301" s="1126" t="s">
        <v>472</v>
      </c>
      <c r="B301" s="1127">
        <v>41809</v>
      </c>
      <c r="C301" s="1127">
        <f t="shared" si="5"/>
        <v>74179.65339900806</v>
      </c>
      <c r="D301" s="1127">
        <v>41899.20137054761</v>
      </c>
      <c r="E301" s="1127">
        <v>4077.727026087541</v>
      </c>
      <c r="F301" s="1127">
        <v>2701.404002372908</v>
      </c>
      <c r="G301" s="1290">
        <v>0</v>
      </c>
      <c r="H301" s="1290">
        <v>0</v>
      </c>
      <c r="I301" s="1127">
        <v>5661</v>
      </c>
      <c r="K301" s="1127">
        <v>25501.321</v>
      </c>
    </row>
    <row r="302" spans="1:11" ht="7.5" customHeight="1">
      <c r="A302" s="1126"/>
      <c r="B302" s="1127"/>
      <c r="C302" s="1127"/>
      <c r="D302" s="1127"/>
      <c r="E302" s="1127"/>
      <c r="F302" s="1127"/>
      <c r="G302" s="1127"/>
      <c r="H302" s="1127"/>
      <c r="K302" s="1127"/>
    </row>
    <row r="303" spans="1:11" ht="12.75">
      <c r="A303" s="1126" t="s">
        <v>473</v>
      </c>
      <c r="B303" s="1127">
        <f aca="true" t="shared" si="6" ref="B303:I303">SUM(B267:B302)</f>
        <v>1679056</v>
      </c>
      <c r="C303" s="1127">
        <f t="shared" si="6"/>
        <v>4794165.714501484</v>
      </c>
      <c r="D303" s="1127">
        <f t="shared" si="6"/>
        <v>2426934.832814531</v>
      </c>
      <c r="E303" s="1127">
        <f t="shared" si="6"/>
        <v>212443.75430695407</v>
      </c>
      <c r="F303" s="1127">
        <f t="shared" si="6"/>
        <v>106737.99999999999</v>
      </c>
      <c r="G303" s="1127">
        <f t="shared" si="6"/>
        <v>22664.35776</v>
      </c>
      <c r="H303" s="1127">
        <f t="shared" si="6"/>
        <v>270376.72684</v>
      </c>
      <c r="I303" s="1127">
        <f t="shared" si="6"/>
        <v>347341</v>
      </c>
      <c r="K303" s="1127">
        <f>SUM(K267:K302)</f>
        <v>1755008.0427800003</v>
      </c>
    </row>
    <row r="304" spans="1:11" ht="21.75" customHeight="1">
      <c r="A304" s="1126"/>
      <c r="B304" s="1127"/>
      <c r="C304" s="1127"/>
      <c r="D304" s="1127"/>
      <c r="E304" s="1127"/>
      <c r="F304" s="1127"/>
      <c r="G304" s="1127"/>
      <c r="H304" s="1127"/>
      <c r="I304" s="1127"/>
      <c r="K304" s="1127"/>
    </row>
    <row r="305" spans="1:11" ht="12.75">
      <c r="A305" s="1109" t="s">
        <v>887</v>
      </c>
      <c r="B305" s="1127"/>
      <c r="C305" s="1127"/>
      <c r="D305" s="1127"/>
      <c r="E305" s="1127"/>
      <c r="F305" s="1127"/>
      <c r="G305" s="1127"/>
      <c r="H305" s="1127"/>
      <c r="I305" s="1127"/>
      <c r="J305" s="1127"/>
      <c r="K305" s="1127"/>
    </row>
    <row r="306" spans="1:11" ht="12" customHeight="1">
      <c r="A306" s="1310" t="s">
        <v>398</v>
      </c>
      <c r="B306" s="1130"/>
      <c r="D306" s="1127"/>
      <c r="E306" s="1127"/>
      <c r="F306" s="1127"/>
      <c r="G306" s="1127"/>
      <c r="I306" s="1127"/>
      <c r="K306" s="1127"/>
    </row>
    <row r="307" spans="1:11" ht="12.75">
      <c r="A307" s="1256" t="s">
        <v>391</v>
      </c>
      <c r="I307" s="1127"/>
      <c r="K307" s="1127"/>
    </row>
    <row r="308" spans="1:11" ht="12.75">
      <c r="A308" s="1256" t="s">
        <v>392</v>
      </c>
      <c r="I308" s="1127"/>
      <c r="K308" s="1127"/>
    </row>
    <row r="309" spans="1:11" ht="12.75">
      <c r="A309" s="1256" t="s">
        <v>393</v>
      </c>
      <c r="I309" s="1127"/>
      <c r="K309" s="1127"/>
    </row>
    <row r="310" spans="1:11" ht="12.75">
      <c r="A310" s="1256" t="s">
        <v>889</v>
      </c>
      <c r="I310" s="1127"/>
      <c r="K310" s="1127"/>
    </row>
  </sheetData>
  <printOptions horizontalCentered="1"/>
  <pageMargins left="0.49" right="0.44" top="0.55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34">
      <selection activeCell="A51" sqref="A51"/>
    </sheetView>
  </sheetViews>
  <sheetFormatPr defaultColWidth="9.140625" defaultRowHeight="12.75"/>
  <cols>
    <col min="1" max="1" width="20.00390625" style="1135" customWidth="1"/>
    <col min="2" max="2" width="12.7109375" style="1155" customWidth="1"/>
    <col min="3" max="3" width="14.421875" style="1154" customWidth="1"/>
    <col min="4" max="4" width="13.140625" style="1154" customWidth="1"/>
    <col min="5" max="5" width="11.28125" style="1154" customWidth="1"/>
    <col min="6" max="6" width="11.7109375" style="1154" customWidth="1"/>
    <col min="7" max="7" width="9.421875" style="1154" customWidth="1"/>
    <col min="8" max="8" width="12.00390625" style="1154" customWidth="1"/>
    <col min="9" max="9" width="10.00390625" style="1135" customWidth="1"/>
    <col min="10" max="10" width="1.7109375" style="1135" customWidth="1"/>
    <col min="11" max="11" width="11.7109375" style="1135" customWidth="1"/>
    <col min="12" max="16384" width="9.140625" style="1135" customWidth="1"/>
  </cols>
  <sheetData>
    <row r="1" spans="1:11" ht="12.75" customHeight="1">
      <c r="A1" s="1302" t="s">
        <v>237</v>
      </c>
      <c r="B1" s="1132"/>
      <c r="C1" s="1133"/>
      <c r="D1" s="1133"/>
      <c r="E1" s="1133"/>
      <c r="F1" s="1133"/>
      <c r="G1" s="1133"/>
      <c r="H1" s="1133"/>
      <c r="I1" s="1134"/>
      <c r="J1" s="1134"/>
      <c r="K1" s="1134"/>
    </row>
    <row r="2" spans="1:11" ht="12.75" customHeight="1">
      <c r="A2" s="1131" t="s">
        <v>474</v>
      </c>
      <c r="B2" s="1132"/>
      <c r="C2" s="1133"/>
      <c r="D2" s="1133"/>
      <c r="E2" s="1133"/>
      <c r="F2" s="1133"/>
      <c r="G2" s="1133"/>
      <c r="H2" s="1133"/>
      <c r="I2" s="1134"/>
      <c r="J2" s="1134"/>
      <c r="K2" s="1134"/>
    </row>
    <row r="3" spans="1:11" ht="13.5" customHeight="1" thickBot="1">
      <c r="A3" s="636" t="s">
        <v>150</v>
      </c>
      <c r="B3" s="1136"/>
      <c r="C3" s="1136"/>
      <c r="D3" s="1136"/>
      <c r="E3" s="1136"/>
      <c r="F3" s="1136"/>
      <c r="G3" s="1136"/>
      <c r="H3" s="1136"/>
      <c r="I3" s="1134"/>
      <c r="J3" s="1134"/>
      <c r="K3" s="1134"/>
    </row>
    <row r="4" spans="2:11" ht="12.75" customHeight="1" thickBot="1">
      <c r="B4" s="1137"/>
      <c r="C4" s="1138"/>
      <c r="D4" s="1138"/>
      <c r="E4" s="1138"/>
      <c r="F4" s="1138" t="s">
        <v>774</v>
      </c>
      <c r="G4" s="1138"/>
      <c r="H4" s="1138"/>
      <c r="I4" s="1285" t="s">
        <v>1120</v>
      </c>
      <c r="J4" s="627"/>
      <c r="K4" s="1286"/>
    </row>
    <row r="5" spans="1:11" ht="12.75">
      <c r="A5" s="1139"/>
      <c r="B5" s="1140" t="s">
        <v>775</v>
      </c>
      <c r="C5" s="1140" t="s">
        <v>776</v>
      </c>
      <c r="D5" s="1140" t="s">
        <v>777</v>
      </c>
      <c r="E5" s="1140" t="s">
        <v>778</v>
      </c>
      <c r="F5" s="1140" t="s">
        <v>779</v>
      </c>
      <c r="G5" s="1140"/>
      <c r="H5" s="1140"/>
      <c r="I5" s="1141" t="s">
        <v>780</v>
      </c>
      <c r="J5" s="1142"/>
      <c r="K5" s="1143" t="s">
        <v>781</v>
      </c>
    </row>
    <row r="6" spans="1:11" ht="15" thickBot="1">
      <c r="A6" s="1139" t="s">
        <v>782</v>
      </c>
      <c r="B6" s="553" t="s">
        <v>399</v>
      </c>
      <c r="C6" s="1144" t="s">
        <v>783</v>
      </c>
      <c r="D6" s="1144" t="s">
        <v>784</v>
      </c>
      <c r="E6" s="1144" t="s">
        <v>785</v>
      </c>
      <c r="F6" s="1144" t="s">
        <v>786</v>
      </c>
      <c r="G6" s="1144" t="s">
        <v>787</v>
      </c>
      <c r="H6" s="1144" t="s">
        <v>788</v>
      </c>
      <c r="I6" s="1145" t="s">
        <v>789</v>
      </c>
      <c r="J6" s="1146"/>
      <c r="K6" s="1147" t="s">
        <v>790</v>
      </c>
    </row>
    <row r="7" spans="1:8" ht="9.75" customHeight="1">
      <c r="A7" s="1148"/>
      <c r="B7" s="1132"/>
      <c r="C7" s="1149"/>
      <c r="D7" s="1149"/>
      <c r="E7" s="1149"/>
      <c r="F7" s="1150"/>
      <c r="G7" s="1150"/>
      <c r="H7" s="1135"/>
    </row>
    <row r="8" spans="1:11" ht="13.5" customHeight="1">
      <c r="A8" s="1151" t="s">
        <v>475</v>
      </c>
      <c r="B8" s="1152">
        <v>478.2660922277749</v>
      </c>
      <c r="C8" s="1152">
        <f aca="true" t="shared" si="0" ref="C8:C36">SUM(D8:H8)+K8</f>
        <v>762.7350386421077</v>
      </c>
      <c r="D8" s="1152">
        <v>360.61501992819893</v>
      </c>
      <c r="E8" s="1290">
        <v>0.3376346815817327</v>
      </c>
      <c r="F8" s="1152">
        <v>37.43638403232704</v>
      </c>
      <c r="G8" s="1290">
        <v>0</v>
      </c>
      <c r="H8" s="1290">
        <v>0</v>
      </c>
      <c r="I8" s="1152">
        <v>85</v>
      </c>
      <c r="J8" s="1152"/>
      <c r="K8" s="1152">
        <v>364.346</v>
      </c>
    </row>
    <row r="9" spans="1:11" ht="13.5" customHeight="1">
      <c r="A9" s="1151" t="s">
        <v>476</v>
      </c>
      <c r="B9" s="1152">
        <v>3036.703727736797</v>
      </c>
      <c r="C9" s="1152">
        <f t="shared" si="0"/>
        <v>5081.7934915148435</v>
      </c>
      <c r="D9" s="1152">
        <v>2741.3172579793013</v>
      </c>
      <c r="E9" s="1152">
        <v>247.9286394580344</v>
      </c>
      <c r="F9" s="1152">
        <v>223.89559407750804</v>
      </c>
      <c r="G9" s="1290">
        <v>0</v>
      </c>
      <c r="H9" s="1290">
        <v>0</v>
      </c>
      <c r="I9" s="1152">
        <v>366</v>
      </c>
      <c r="J9" s="1152"/>
      <c r="K9" s="1152">
        <v>1868.652</v>
      </c>
    </row>
    <row r="10" spans="1:11" ht="13.5" customHeight="1">
      <c r="A10" s="1151" t="s">
        <v>477</v>
      </c>
      <c r="B10" s="1152">
        <v>4683.150964172159</v>
      </c>
      <c r="C10" s="1152">
        <f t="shared" si="0"/>
        <v>5724.979294254172</v>
      </c>
      <c r="D10" s="1152">
        <v>3032.9174202720756</v>
      </c>
      <c r="E10" s="1152">
        <v>392.42569901571875</v>
      </c>
      <c r="F10" s="1152">
        <v>341.11917496637767</v>
      </c>
      <c r="G10" s="1290">
        <v>0</v>
      </c>
      <c r="H10" s="1290">
        <v>0</v>
      </c>
      <c r="I10" s="1152">
        <v>509</v>
      </c>
      <c r="J10" s="1152"/>
      <c r="K10" s="1152">
        <v>1958.517</v>
      </c>
    </row>
    <row r="11" spans="1:11" ht="13.5" customHeight="1">
      <c r="A11" s="1151" t="s">
        <v>2105</v>
      </c>
      <c r="B11" s="1152">
        <v>1944.7894260878743</v>
      </c>
      <c r="C11" s="1152">
        <f t="shared" si="0"/>
        <v>4816.998197778546</v>
      </c>
      <c r="D11" s="1152">
        <v>2102.2215699804497</v>
      </c>
      <c r="E11" s="1152">
        <v>146.72184984196275</v>
      </c>
      <c r="F11" s="1152">
        <v>154.8767779561329</v>
      </c>
      <c r="G11" s="1290">
        <v>0</v>
      </c>
      <c r="H11" s="1290">
        <v>0</v>
      </c>
      <c r="I11" s="1152">
        <v>293</v>
      </c>
      <c r="J11" s="1152"/>
      <c r="K11" s="1152">
        <v>2413.178</v>
      </c>
    </row>
    <row r="12" spans="1:11" ht="13.5" customHeight="1">
      <c r="A12" s="1151" t="s">
        <v>478</v>
      </c>
      <c r="B12" s="1152">
        <v>118.14754402782071</v>
      </c>
      <c r="C12" s="1152">
        <f t="shared" si="0"/>
        <v>200.3504792567929</v>
      </c>
      <c r="D12" s="1152">
        <v>71.89632205608456</v>
      </c>
      <c r="E12" s="1152">
        <v>0.5747198498397519</v>
      </c>
      <c r="F12" s="1152">
        <v>8.383437350868602</v>
      </c>
      <c r="G12" s="1290">
        <v>0</v>
      </c>
      <c r="H12" s="1290">
        <v>0</v>
      </c>
      <c r="I12" s="1152">
        <v>32</v>
      </c>
      <c r="J12" s="1152"/>
      <c r="K12" s="1152">
        <v>119.496</v>
      </c>
    </row>
    <row r="13" spans="1:11" ht="13.5" customHeight="1">
      <c r="A13" s="1151" t="s">
        <v>1373</v>
      </c>
      <c r="B13" s="1152">
        <v>19353.794050035303</v>
      </c>
      <c r="C13" s="1152">
        <f t="shared" si="0"/>
        <v>35811.93625936657</v>
      </c>
      <c r="D13" s="1152">
        <v>20633.914398969977</v>
      </c>
      <c r="E13" s="1152">
        <v>2265.431339147892</v>
      </c>
      <c r="F13" s="1152">
        <v>1410.296521248706</v>
      </c>
      <c r="G13" s="1290">
        <v>0</v>
      </c>
      <c r="H13" s="1290">
        <v>0</v>
      </c>
      <c r="I13" s="1152">
        <v>2364</v>
      </c>
      <c r="J13" s="1152"/>
      <c r="K13" s="1152">
        <v>11502.294</v>
      </c>
    </row>
    <row r="14" spans="1:11" ht="13.5" customHeight="1">
      <c r="A14" s="1151" t="s">
        <v>479</v>
      </c>
      <c r="B14" s="1152">
        <v>1004.700815691859</v>
      </c>
      <c r="C14" s="1152">
        <f t="shared" si="0"/>
        <v>2836.1252518532447</v>
      </c>
      <c r="D14" s="1152">
        <v>964.4902302080436</v>
      </c>
      <c r="E14" s="1152">
        <v>39.21431019624827</v>
      </c>
      <c r="F14" s="1152">
        <v>77.2577114489529</v>
      </c>
      <c r="G14" s="1290">
        <v>0</v>
      </c>
      <c r="H14" s="1290">
        <v>0</v>
      </c>
      <c r="I14" s="1152">
        <v>364</v>
      </c>
      <c r="J14" s="1152"/>
      <c r="K14" s="1152">
        <v>1755.163</v>
      </c>
    </row>
    <row r="15" spans="1:11" ht="13.5" customHeight="1">
      <c r="A15" s="1151" t="s">
        <v>480</v>
      </c>
      <c r="B15" s="1152">
        <v>813.568014490152</v>
      </c>
      <c r="C15" s="1152">
        <f t="shared" si="0"/>
        <v>1582.178749182262</v>
      </c>
      <c r="D15" s="1152">
        <v>680.5494141458779</v>
      </c>
      <c r="E15" s="1152">
        <v>26.391601207650485</v>
      </c>
      <c r="F15" s="1152">
        <v>60.99673382873363</v>
      </c>
      <c r="G15" s="1290">
        <v>0</v>
      </c>
      <c r="H15" s="1290">
        <v>0</v>
      </c>
      <c r="I15" s="1152">
        <v>121</v>
      </c>
      <c r="J15" s="1152"/>
      <c r="K15" s="1152">
        <v>814.241</v>
      </c>
    </row>
    <row r="16" spans="1:11" ht="13.5" customHeight="1">
      <c r="A16" s="1151" t="s">
        <v>1793</v>
      </c>
      <c r="B16" s="1152">
        <v>471.1934848323449</v>
      </c>
      <c r="C16" s="1152">
        <f t="shared" si="0"/>
        <v>624.4626152546332</v>
      </c>
      <c r="D16" s="1152">
        <v>336.3774129011779</v>
      </c>
      <c r="E16" s="1152">
        <v>0.5260327170724801</v>
      </c>
      <c r="F16" s="1152">
        <v>34.97916963638279</v>
      </c>
      <c r="G16" s="1290">
        <v>0</v>
      </c>
      <c r="H16" s="1290">
        <v>0</v>
      </c>
      <c r="I16" s="1152">
        <v>77</v>
      </c>
      <c r="J16" s="1152"/>
      <c r="K16" s="1152">
        <v>252.58</v>
      </c>
    </row>
    <row r="17" spans="1:11" ht="13.5" customHeight="1">
      <c r="A17" s="1151" t="s">
        <v>1795</v>
      </c>
      <c r="B17" s="1152">
        <v>819.5189572599575</v>
      </c>
      <c r="C17" s="1152">
        <f t="shared" si="0"/>
        <v>1695.1697912268792</v>
      </c>
      <c r="D17" s="1152">
        <v>609.0840501660182</v>
      </c>
      <c r="E17" s="1152">
        <v>11.67750295263717</v>
      </c>
      <c r="F17" s="1152">
        <v>62.73123810822369</v>
      </c>
      <c r="G17" s="1290">
        <v>0</v>
      </c>
      <c r="H17" s="1290">
        <v>0</v>
      </c>
      <c r="I17" s="1152">
        <v>182</v>
      </c>
      <c r="J17" s="1152"/>
      <c r="K17" s="1152">
        <v>1011.677</v>
      </c>
    </row>
    <row r="18" spans="1:11" ht="13.5" customHeight="1">
      <c r="A18" s="1151" t="s">
        <v>1011</v>
      </c>
      <c r="B18" s="1152">
        <v>2388.209237285527</v>
      </c>
      <c r="C18" s="1152">
        <f t="shared" si="0"/>
        <v>4857.444229923583</v>
      </c>
      <c r="D18" s="1152">
        <v>2485.780313437496</v>
      </c>
      <c r="E18" s="1152">
        <v>238.39125351529776</v>
      </c>
      <c r="F18" s="1152">
        <v>167.37966297079038</v>
      </c>
      <c r="G18" s="1290">
        <v>0</v>
      </c>
      <c r="H18" s="1290">
        <v>0</v>
      </c>
      <c r="I18" s="1152">
        <v>314</v>
      </c>
      <c r="J18" s="1152"/>
      <c r="K18" s="1152">
        <v>1965.893</v>
      </c>
    </row>
    <row r="19" spans="1:11" ht="13.5" customHeight="1">
      <c r="A19" s="1151" t="s">
        <v>481</v>
      </c>
      <c r="B19" s="1152">
        <v>599.01169108908</v>
      </c>
      <c r="C19" s="1152">
        <f t="shared" si="0"/>
        <v>1449.4455277676313</v>
      </c>
      <c r="D19" s="1152">
        <v>639.7385926699411</v>
      </c>
      <c r="E19" s="1152">
        <v>16.11967460968586</v>
      </c>
      <c r="F19" s="1152">
        <v>46.47026048800441</v>
      </c>
      <c r="G19" s="1290">
        <v>0</v>
      </c>
      <c r="H19" s="1290">
        <v>0</v>
      </c>
      <c r="I19" s="1152">
        <v>141</v>
      </c>
      <c r="J19" s="1152"/>
      <c r="K19" s="1152">
        <v>747.117</v>
      </c>
    </row>
    <row r="20" spans="1:11" ht="13.5" customHeight="1">
      <c r="A20" s="1151" t="s">
        <v>1484</v>
      </c>
      <c r="B20" s="1152">
        <v>738.7765123653777</v>
      </c>
      <c r="C20" s="1152">
        <f t="shared" si="0"/>
        <v>1312.663349789428</v>
      </c>
      <c r="D20" s="1152">
        <v>632.7080213374311</v>
      </c>
      <c r="E20" s="1152">
        <v>13.61546251996053</v>
      </c>
      <c r="F20" s="1152">
        <v>55.43186593203637</v>
      </c>
      <c r="G20" s="1290">
        <v>0</v>
      </c>
      <c r="H20" s="1290">
        <v>0</v>
      </c>
      <c r="I20" s="1152">
        <v>117</v>
      </c>
      <c r="J20" s="1152"/>
      <c r="K20" s="1152">
        <v>610.908</v>
      </c>
    </row>
    <row r="21" spans="1:11" ht="13.5" customHeight="1">
      <c r="A21" s="1151" t="s">
        <v>482</v>
      </c>
      <c r="B21" s="1152">
        <v>862.7415683514051</v>
      </c>
      <c r="C21" s="1152">
        <f t="shared" si="0"/>
        <v>1453.246957313565</v>
      </c>
      <c r="D21" s="1152">
        <v>635.5884764885915</v>
      </c>
      <c r="E21" s="1152">
        <v>15.861421122833374</v>
      </c>
      <c r="F21" s="1152">
        <v>66.41705970214007</v>
      </c>
      <c r="G21" s="1290">
        <v>0</v>
      </c>
      <c r="H21" s="1290">
        <v>0</v>
      </c>
      <c r="I21" s="1152">
        <v>138</v>
      </c>
      <c r="J21" s="1152"/>
      <c r="K21" s="1152">
        <v>735.38</v>
      </c>
    </row>
    <row r="22" spans="1:11" ht="13.5" customHeight="1">
      <c r="A22" s="1151" t="s">
        <v>1248</v>
      </c>
      <c r="B22" s="1152">
        <v>580.0299952899309</v>
      </c>
      <c r="C22" s="1152">
        <f t="shared" si="0"/>
        <v>704.2317233278787</v>
      </c>
      <c r="D22" s="1152">
        <v>450.32595791740647</v>
      </c>
      <c r="E22" s="1152">
        <v>27.175887411575452</v>
      </c>
      <c r="F22" s="1152">
        <v>43.434877998896816</v>
      </c>
      <c r="G22" s="1290">
        <v>0</v>
      </c>
      <c r="H22" s="1290">
        <v>0</v>
      </c>
      <c r="I22" s="1152">
        <v>69</v>
      </c>
      <c r="J22" s="1152"/>
      <c r="K22" s="1152">
        <v>183.295</v>
      </c>
    </row>
    <row r="23" spans="1:11" ht="13.5" customHeight="1">
      <c r="A23" s="1151" t="s">
        <v>483</v>
      </c>
      <c r="B23" s="1152">
        <v>140.06223711635016</v>
      </c>
      <c r="C23" s="1152">
        <f t="shared" si="0"/>
        <v>340.42966033375365</v>
      </c>
      <c r="D23" s="1152">
        <v>198.99867645741267</v>
      </c>
      <c r="E23" s="1152">
        <v>0.0867901062373106</v>
      </c>
      <c r="F23" s="1152">
        <v>10.985193770103688</v>
      </c>
      <c r="G23" s="1290">
        <v>0</v>
      </c>
      <c r="H23" s="1290">
        <v>0</v>
      </c>
      <c r="I23" s="1152">
        <v>35</v>
      </c>
      <c r="J23" s="1152"/>
      <c r="K23" s="1152">
        <v>130.359</v>
      </c>
    </row>
    <row r="24" spans="1:11" ht="13.5" customHeight="1">
      <c r="A24" s="1151" t="s">
        <v>484</v>
      </c>
      <c r="B24" s="1152">
        <v>133.52041168731847</v>
      </c>
      <c r="C24" s="1152">
        <f t="shared" si="0"/>
        <v>446.0935289816139</v>
      </c>
      <c r="D24" s="1152">
        <v>236.31944400457834</v>
      </c>
      <c r="E24" s="1152">
        <v>21.165143346676828</v>
      </c>
      <c r="F24" s="1152">
        <v>10.117941630358658</v>
      </c>
      <c r="G24" s="1290">
        <v>0</v>
      </c>
      <c r="H24" s="1290">
        <v>0</v>
      </c>
      <c r="I24" s="1152">
        <v>24</v>
      </c>
      <c r="J24" s="1152"/>
      <c r="K24" s="1152">
        <v>178.491</v>
      </c>
    </row>
    <row r="25" spans="1:11" ht="13.5" customHeight="1">
      <c r="A25" s="1151" t="s">
        <v>485</v>
      </c>
      <c r="B25" s="1152">
        <v>61932.46848016489</v>
      </c>
      <c r="C25" s="1152">
        <f t="shared" si="0"/>
        <v>164300.86973361633</v>
      </c>
      <c r="D25" s="1152">
        <v>55185.21010620234</v>
      </c>
      <c r="E25" s="1152">
        <v>6134.264379145119</v>
      </c>
      <c r="F25" s="1152">
        <v>4612.697318268867</v>
      </c>
      <c r="G25" s="1290">
        <v>662.03464</v>
      </c>
      <c r="H25" s="1290">
        <v>6873.020519999999</v>
      </c>
      <c r="I25" s="1152">
        <v>13234</v>
      </c>
      <c r="J25" s="1152"/>
      <c r="K25" s="1152">
        <v>90833.64276999999</v>
      </c>
    </row>
    <row r="26" spans="1:11" ht="13.5" customHeight="1">
      <c r="A26" s="1151" t="s">
        <v>1819</v>
      </c>
      <c r="B26" s="1152">
        <v>706.1606132284219</v>
      </c>
      <c r="C26" s="1152">
        <f t="shared" si="0"/>
        <v>1115.7335652146294</v>
      </c>
      <c r="D26" s="1152">
        <v>567.6151849765016</v>
      </c>
      <c r="E26" s="1152">
        <v>7.8291026321632495</v>
      </c>
      <c r="F26" s="1152">
        <v>53.40827760596464</v>
      </c>
      <c r="G26" s="1290">
        <v>0</v>
      </c>
      <c r="H26" s="1290">
        <v>0</v>
      </c>
      <c r="I26" s="1152">
        <v>74</v>
      </c>
      <c r="J26" s="1152"/>
      <c r="K26" s="1152">
        <v>486.881</v>
      </c>
    </row>
    <row r="27" spans="1:11" ht="13.5" customHeight="1">
      <c r="A27" s="1151" t="s">
        <v>486</v>
      </c>
      <c r="B27" s="1152">
        <v>1704.0044857671876</v>
      </c>
      <c r="C27" s="1152">
        <f t="shared" si="0"/>
        <v>3412.137939734897</v>
      </c>
      <c r="D27" s="1152">
        <v>1661.055742039193</v>
      </c>
      <c r="E27" s="1152">
        <v>71.92571292027658</v>
      </c>
      <c r="F27" s="1152">
        <v>128.9314847754275</v>
      </c>
      <c r="G27" s="1290">
        <v>0</v>
      </c>
      <c r="H27" s="1290">
        <v>0</v>
      </c>
      <c r="I27" s="1152">
        <v>312</v>
      </c>
      <c r="J27" s="1152"/>
      <c r="K27" s="1152">
        <v>1550.225</v>
      </c>
    </row>
    <row r="28" spans="1:11" ht="13.5" customHeight="1">
      <c r="A28" s="1151" t="s">
        <v>1950</v>
      </c>
      <c r="B28" s="1152">
        <v>1566.750848592339</v>
      </c>
      <c r="C28" s="1152">
        <f t="shared" si="0"/>
        <v>2619.4427149588682</v>
      </c>
      <c r="D28" s="1152">
        <v>1329.7529361807744</v>
      </c>
      <c r="E28" s="1152">
        <v>48.349498085690065</v>
      </c>
      <c r="F28" s="1152">
        <v>122.21028069240353</v>
      </c>
      <c r="G28" s="1290">
        <v>0</v>
      </c>
      <c r="H28" s="1290">
        <v>0</v>
      </c>
      <c r="I28" s="1152">
        <v>295</v>
      </c>
      <c r="J28" s="1152"/>
      <c r="K28" s="1152">
        <v>1119.13</v>
      </c>
    </row>
    <row r="29" spans="1:11" ht="13.5" customHeight="1">
      <c r="A29" s="1151" t="s">
        <v>487</v>
      </c>
      <c r="B29" s="1152">
        <v>2330.557278975275</v>
      </c>
      <c r="C29" s="1152">
        <f t="shared" si="0"/>
        <v>2021.3200427025924</v>
      </c>
      <c r="D29" s="1152">
        <v>607.3763661731086</v>
      </c>
      <c r="E29" s="1152">
        <v>29.508636120685605</v>
      </c>
      <c r="F29" s="1152">
        <v>151.4800404087982</v>
      </c>
      <c r="G29" s="1290">
        <v>0</v>
      </c>
      <c r="H29" s="1290">
        <v>0</v>
      </c>
      <c r="I29" s="1152">
        <v>238</v>
      </c>
      <c r="J29" s="1152"/>
      <c r="K29" s="1152">
        <v>1232.955</v>
      </c>
    </row>
    <row r="30" spans="1:11" ht="13.5" customHeight="1">
      <c r="A30" s="1151" t="s">
        <v>488</v>
      </c>
      <c r="B30" s="1152">
        <v>3505.506336628901</v>
      </c>
      <c r="C30" s="1152">
        <f t="shared" si="0"/>
        <v>8506.390283963141</v>
      </c>
      <c r="D30" s="1152">
        <v>4357.657314849552</v>
      </c>
      <c r="E30" s="1152">
        <v>485.4985622118669</v>
      </c>
      <c r="F30" s="1152">
        <v>266.2464069017235</v>
      </c>
      <c r="G30" s="1290">
        <v>0</v>
      </c>
      <c r="H30" s="1290">
        <v>0</v>
      </c>
      <c r="I30" s="1152">
        <v>596</v>
      </c>
      <c r="J30" s="1152"/>
      <c r="K30" s="1152">
        <v>3396.988</v>
      </c>
    </row>
    <row r="31" spans="1:11" ht="13.5" customHeight="1">
      <c r="A31" s="1151" t="s">
        <v>489</v>
      </c>
      <c r="B31" s="1152">
        <v>2066.149557126495</v>
      </c>
      <c r="C31" s="1152">
        <f t="shared" si="0"/>
        <v>3627.4252318869603</v>
      </c>
      <c r="D31" s="1152">
        <v>1756.227837289413</v>
      </c>
      <c r="E31" s="1152">
        <v>57.06449485103172</v>
      </c>
      <c r="F31" s="1152">
        <v>153.57589974651535</v>
      </c>
      <c r="G31" s="1290">
        <v>0</v>
      </c>
      <c r="H31" s="1290">
        <v>0</v>
      </c>
      <c r="I31" s="1152">
        <v>443</v>
      </c>
      <c r="J31" s="1152"/>
      <c r="K31" s="1152">
        <v>1660.557</v>
      </c>
    </row>
    <row r="32" spans="1:11" ht="13.5" customHeight="1">
      <c r="A32" s="1151" t="s">
        <v>490</v>
      </c>
      <c r="B32" s="1152">
        <v>17152.620178455145</v>
      </c>
      <c r="C32" s="1152">
        <f t="shared" si="0"/>
        <v>25487.855028536935</v>
      </c>
      <c r="D32" s="1152">
        <v>11430.023506597397</v>
      </c>
      <c r="E32" s="1152">
        <v>2036.9891953719932</v>
      </c>
      <c r="F32" s="1152">
        <v>1238.5083265675453</v>
      </c>
      <c r="G32" s="1290">
        <v>0</v>
      </c>
      <c r="H32" s="1290">
        <v>0</v>
      </c>
      <c r="I32" s="1152">
        <v>2165</v>
      </c>
      <c r="J32" s="1152"/>
      <c r="K32" s="1152">
        <v>10782.334</v>
      </c>
    </row>
    <row r="33" spans="1:11" ht="13.5" customHeight="1">
      <c r="A33" s="1151" t="s">
        <v>491</v>
      </c>
      <c r="B33" s="1152">
        <v>1083.9694052691455</v>
      </c>
      <c r="C33" s="1152">
        <f t="shared" si="0"/>
        <v>1701.932727251417</v>
      </c>
      <c r="D33" s="1152">
        <v>562.5738838272212</v>
      </c>
      <c r="E33" s="1152">
        <v>53.85008567246206</v>
      </c>
      <c r="F33" s="1152">
        <v>79.1367577517338</v>
      </c>
      <c r="G33" s="1290">
        <v>0</v>
      </c>
      <c r="H33" s="1290">
        <v>0</v>
      </c>
      <c r="I33" s="1152">
        <v>168</v>
      </c>
      <c r="J33" s="1152"/>
      <c r="K33" s="1152">
        <v>1006.372</v>
      </c>
    </row>
    <row r="34" spans="1:11" ht="13.5" customHeight="1">
      <c r="A34" s="1151" t="s">
        <v>873</v>
      </c>
      <c r="B34" s="1152">
        <v>10234.61643020018</v>
      </c>
      <c r="C34" s="1152">
        <f t="shared" si="0"/>
        <v>14631.928920391543</v>
      </c>
      <c r="D34" s="1152">
        <v>8090.762515185963</v>
      </c>
      <c r="E34" s="1152">
        <v>580.3178116920585</v>
      </c>
      <c r="F34" s="1152">
        <v>679.6365935135202</v>
      </c>
      <c r="G34" s="1290">
        <v>0</v>
      </c>
      <c r="H34" s="1290">
        <v>0</v>
      </c>
      <c r="I34" s="1152">
        <v>1737</v>
      </c>
      <c r="J34" s="1152"/>
      <c r="K34" s="1152">
        <v>5281.212</v>
      </c>
    </row>
    <row r="35" spans="1:11" ht="13.5" customHeight="1">
      <c r="A35" s="1151" t="s">
        <v>1055</v>
      </c>
      <c r="B35" s="1152">
        <v>216.9467917588667</v>
      </c>
      <c r="C35" s="1152">
        <f t="shared" si="0"/>
        <v>422.28945690660134</v>
      </c>
      <c r="D35" s="1152">
        <v>221.0885579898053</v>
      </c>
      <c r="E35" s="1152">
        <v>5.436024215058869</v>
      </c>
      <c r="F35" s="1152">
        <v>16.766874701737205</v>
      </c>
      <c r="G35" s="1290">
        <v>0</v>
      </c>
      <c r="H35" s="1290">
        <v>0</v>
      </c>
      <c r="I35" s="1152">
        <v>48</v>
      </c>
      <c r="J35" s="1152"/>
      <c r="K35" s="1152">
        <v>178.998</v>
      </c>
    </row>
    <row r="36" spans="1:11" ht="13.5" customHeight="1">
      <c r="A36" s="1151" t="s">
        <v>492</v>
      </c>
      <c r="B36" s="1152">
        <v>17465.880997058553</v>
      </c>
      <c r="C36" s="1152">
        <f t="shared" si="0"/>
        <v>32533.353232673573</v>
      </c>
      <c r="D36" s="1152">
        <v>18243.356644257667</v>
      </c>
      <c r="E36" s="1152">
        <v>2128.72845449669</v>
      </c>
      <c r="F36" s="1152">
        <v>1346.1921339192195</v>
      </c>
      <c r="G36" s="1290">
        <v>0</v>
      </c>
      <c r="H36" s="1290">
        <v>0</v>
      </c>
      <c r="I36" s="1152">
        <v>2265</v>
      </c>
      <c r="J36" s="1152"/>
      <c r="K36" s="1152">
        <v>10815.076</v>
      </c>
    </row>
    <row r="37" spans="1:11" ht="7.5" customHeight="1">
      <c r="A37" s="1151"/>
      <c r="B37" s="1152"/>
      <c r="C37" s="1152"/>
      <c r="D37" s="1152"/>
      <c r="E37" s="1152"/>
      <c r="F37" s="1152"/>
      <c r="G37" s="1152"/>
      <c r="H37" s="1152"/>
      <c r="I37" s="1152"/>
      <c r="J37" s="1152"/>
      <c r="K37" s="1152"/>
    </row>
    <row r="38" spans="1:11" ht="12" customHeight="1">
      <c r="A38" s="1288" t="s">
        <v>1121</v>
      </c>
      <c r="B38" s="1152">
        <f aca="true" t="shared" si="1" ref="B38:I38">SUM(B8:B37)</f>
        <v>158131.81613297245</v>
      </c>
      <c r="C38" s="1152">
        <f t="shared" si="1"/>
        <v>330080.96302360506</v>
      </c>
      <c r="D38" s="1152">
        <f t="shared" si="1"/>
        <v>140825.543174489</v>
      </c>
      <c r="E38" s="1152">
        <f t="shared" si="1"/>
        <v>15103.406919116002</v>
      </c>
      <c r="F38" s="1152">
        <f t="shared" si="1"/>
        <v>11661</v>
      </c>
      <c r="G38" s="1152">
        <f t="shared" si="1"/>
        <v>662.03464</v>
      </c>
      <c r="H38" s="1152">
        <f t="shared" si="1"/>
        <v>6873.020519999999</v>
      </c>
      <c r="I38" s="1152">
        <f t="shared" si="1"/>
        <v>26806</v>
      </c>
      <c r="J38" s="1152"/>
      <c r="K38" s="1152">
        <f>SUM(K8:K37)</f>
        <v>154955.95776999998</v>
      </c>
    </row>
    <row r="39" spans="1:11" ht="13.5" customHeight="1">
      <c r="A39" s="1151"/>
      <c r="B39" s="1152"/>
      <c r="C39" s="1152"/>
      <c r="D39" s="1152"/>
      <c r="E39" s="1152"/>
      <c r="F39" s="1152"/>
      <c r="G39" s="1152"/>
      <c r="H39" s="1152"/>
      <c r="I39" s="1152"/>
      <c r="J39" s="1152"/>
      <c r="K39" s="1152"/>
    </row>
    <row r="40" spans="1:11" ht="12.75">
      <c r="A40" s="1151" t="s">
        <v>881</v>
      </c>
      <c r="B40" s="1152">
        <v>57625</v>
      </c>
      <c r="C40" s="1152">
        <f>SUM(D40:H40)+K40</f>
        <v>116282.77427899072</v>
      </c>
      <c r="D40" s="1152">
        <v>56134.460961217745</v>
      </c>
      <c r="E40" s="1152">
        <v>6237.415989259363</v>
      </c>
      <c r="F40" s="1152">
        <v>4279.094328513613</v>
      </c>
      <c r="G40" s="1290">
        <v>0</v>
      </c>
      <c r="H40" s="1290">
        <v>0</v>
      </c>
      <c r="I40" s="1152">
        <v>8807</v>
      </c>
      <c r="J40" s="1152"/>
      <c r="K40" s="1152">
        <v>49631.803</v>
      </c>
    </row>
    <row r="41" spans="1:11" ht="12.75">
      <c r="A41" s="1151" t="s">
        <v>882</v>
      </c>
      <c r="B41" s="1152">
        <v>58550</v>
      </c>
      <c r="C41" s="1152">
        <f>SUM(D41:H41)+K41</f>
        <v>132966.81015520397</v>
      </c>
      <c r="D41" s="1152">
        <v>50593.52050798462</v>
      </c>
      <c r="E41" s="1152">
        <v>4779.486500183187</v>
      </c>
      <c r="F41" s="1152">
        <v>4276.131217036152</v>
      </c>
      <c r="G41" s="1290">
        <v>662.03464</v>
      </c>
      <c r="H41" s="1290">
        <v>6873.020519999999</v>
      </c>
      <c r="I41" s="1152">
        <v>10958</v>
      </c>
      <c r="J41" s="1152"/>
      <c r="K41" s="1152">
        <v>65782.61677000001</v>
      </c>
    </row>
    <row r="42" spans="1:11" ht="12.75">
      <c r="A42" s="1151" t="s">
        <v>883</v>
      </c>
      <c r="B42" s="1152">
        <v>41957</v>
      </c>
      <c r="C42" s="1152">
        <f>SUM(D42:H42)+K42</f>
        <v>80831.37858941032</v>
      </c>
      <c r="D42" s="1152">
        <v>34097.56170528664</v>
      </c>
      <c r="E42" s="1152">
        <v>4086.504429673449</v>
      </c>
      <c r="F42" s="1152">
        <v>3105.7744544502357</v>
      </c>
      <c r="G42" s="1290">
        <v>0</v>
      </c>
      <c r="H42" s="1290">
        <v>0</v>
      </c>
      <c r="I42" s="1152">
        <v>7041</v>
      </c>
      <c r="J42" s="1152"/>
      <c r="K42" s="1152">
        <v>39541.538</v>
      </c>
    </row>
    <row r="43" spans="1:11" ht="9.75" customHeight="1">
      <c r="A43" s="1151"/>
      <c r="B43" s="1152"/>
      <c r="C43" s="1152"/>
      <c r="D43" s="1152"/>
      <c r="E43" s="1152"/>
      <c r="F43" s="1152"/>
      <c r="G43" s="1290"/>
      <c r="H43" s="1152"/>
      <c r="I43" s="1152"/>
      <c r="J43" s="1152"/>
      <c r="K43" s="1152"/>
    </row>
    <row r="44" spans="1:11" ht="12.75">
      <c r="A44" s="1151" t="s">
        <v>493</v>
      </c>
      <c r="B44" s="1152">
        <f aca="true" t="shared" si="2" ref="B44:I44">SUM(B40:B43)</f>
        <v>158132</v>
      </c>
      <c r="C44" s="1152">
        <f t="shared" si="2"/>
        <v>330080.963023605</v>
      </c>
      <c r="D44" s="1152">
        <f t="shared" si="2"/>
        <v>140825.543174489</v>
      </c>
      <c r="E44" s="1152">
        <f t="shared" si="2"/>
        <v>15103.406919115998</v>
      </c>
      <c r="F44" s="1152">
        <f t="shared" si="2"/>
        <v>11661</v>
      </c>
      <c r="G44" s="1290">
        <f t="shared" si="2"/>
        <v>662.03464</v>
      </c>
      <c r="H44" s="1152">
        <f t="shared" si="2"/>
        <v>6873.020519999999</v>
      </c>
      <c r="I44" s="1152">
        <f t="shared" si="2"/>
        <v>26806</v>
      </c>
      <c r="J44" s="1152"/>
      <c r="K44" s="1152">
        <f>SUM(K40:K43)</f>
        <v>154955.95777</v>
      </c>
    </row>
    <row r="45" spans="1:11" ht="33" customHeight="1">
      <c r="A45" s="1151"/>
      <c r="B45" s="1152"/>
      <c r="C45" s="1152"/>
      <c r="D45" s="1152"/>
      <c r="E45" s="1152"/>
      <c r="F45" s="1152"/>
      <c r="G45" s="1290"/>
      <c r="H45" s="1152"/>
      <c r="I45" s="1152"/>
      <c r="J45" s="1152"/>
      <c r="K45" s="1152"/>
    </row>
    <row r="46" spans="1:11" ht="12" customHeight="1">
      <c r="A46" s="1135" t="s">
        <v>887</v>
      </c>
      <c r="B46" s="1152"/>
      <c r="C46" s="1152"/>
      <c r="D46" s="1152"/>
      <c r="E46" s="1152"/>
      <c r="F46" s="1152"/>
      <c r="G46" s="1290"/>
      <c r="H46" s="1152"/>
      <c r="I46" s="1152"/>
      <c r="J46" s="1152"/>
      <c r="K46" s="1152"/>
    </row>
    <row r="47" spans="1:11" ht="14.25">
      <c r="A47" s="1310" t="s">
        <v>398</v>
      </c>
      <c r="B47" s="1153"/>
      <c r="D47" s="1152"/>
      <c r="E47" s="1152"/>
      <c r="F47" s="1152"/>
      <c r="G47" s="1290"/>
      <c r="H47" s="1152"/>
      <c r="I47" s="1152"/>
      <c r="J47" s="1152"/>
      <c r="K47" s="1152"/>
    </row>
    <row r="48" spans="1:8" ht="12.75">
      <c r="A48" s="1256" t="s">
        <v>391</v>
      </c>
      <c r="B48" s="1153"/>
      <c r="D48" s="1152"/>
      <c r="E48" s="1152"/>
      <c r="F48" s="1152"/>
      <c r="G48" s="1290"/>
      <c r="H48" s="1152"/>
    </row>
    <row r="49" spans="1:7" ht="12.75">
      <c r="A49" s="1256" t="s">
        <v>392</v>
      </c>
      <c r="B49" s="1153"/>
      <c r="G49" s="1290"/>
    </row>
    <row r="50" spans="1:7" ht="12.75">
      <c r="A50" s="1256" t="s">
        <v>393</v>
      </c>
      <c r="B50" s="1153"/>
      <c r="D50" s="1256" t="s">
        <v>889</v>
      </c>
      <c r="E50" s="1153"/>
      <c r="G50" s="1290"/>
    </row>
    <row r="51" ht="12.75">
      <c r="A51" s="1256"/>
    </row>
  </sheetData>
  <printOptions horizontalCentered="1"/>
  <pageMargins left="0.49" right="0.44" top="0.65" bottom="0.75" header="0.4" footer="0.4"/>
  <pageSetup horizontalDpi="600" verticalDpi="600" orientation="landscape" r:id="rId1"/>
  <headerFooter alignWithMargins="0">
    <oddFooter>&amp;C&amp;8Page &amp;P of &amp;N</oddFooter>
  </headerFooter>
  <rowBreaks count="2" manualBreakCount="2">
    <brk id="6" max="65535" man="1"/>
    <brk id="38" max="10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6" sqref="B6"/>
    </sheetView>
  </sheetViews>
  <sheetFormatPr defaultColWidth="9.140625" defaultRowHeight="12.75"/>
  <cols>
    <col min="1" max="1" width="18.7109375" style="1160" customWidth="1"/>
    <col min="2" max="2" width="11.00390625" style="1174" customWidth="1"/>
    <col min="3" max="3" width="13.28125" style="1177" customWidth="1"/>
    <col min="4" max="4" width="13.140625" style="1177" customWidth="1"/>
    <col min="5" max="5" width="12.140625" style="1177" customWidth="1"/>
    <col min="6" max="6" width="12.00390625" style="1177" customWidth="1"/>
    <col min="7" max="7" width="11.421875" style="1177" customWidth="1"/>
    <col min="8" max="8" width="12.421875" style="1177" customWidth="1"/>
    <col min="9" max="9" width="10.28125" style="1160" customWidth="1"/>
    <col min="10" max="10" width="1.7109375" style="1160" customWidth="1"/>
    <col min="11" max="11" width="12.00390625" style="1160" customWidth="1"/>
    <col min="12" max="16384" width="9.140625" style="1160" customWidth="1"/>
  </cols>
  <sheetData>
    <row r="1" spans="1:11" ht="12.75">
      <c r="A1" s="1301" t="s">
        <v>237</v>
      </c>
      <c r="B1" s="1157"/>
      <c r="C1" s="1158"/>
      <c r="D1" s="1158"/>
      <c r="E1" s="1158"/>
      <c r="F1" s="1158"/>
      <c r="G1" s="1158"/>
      <c r="H1" s="1158"/>
      <c r="I1" s="1159"/>
      <c r="J1" s="1159"/>
      <c r="K1" s="1159"/>
    </row>
    <row r="2" spans="1:11" ht="12.75">
      <c r="A2" s="1156" t="s">
        <v>494</v>
      </c>
      <c r="B2" s="1157"/>
      <c r="C2" s="1158"/>
      <c r="D2" s="1158"/>
      <c r="E2" s="1158"/>
      <c r="F2" s="1158"/>
      <c r="G2" s="1158"/>
      <c r="H2" s="1158"/>
      <c r="I2" s="1159"/>
      <c r="J2" s="1159"/>
      <c r="K2" s="1159"/>
    </row>
    <row r="3" spans="1:11" ht="13.5" thickBot="1">
      <c r="A3" s="636" t="s">
        <v>150</v>
      </c>
      <c r="B3" s="1161"/>
      <c r="C3" s="1161"/>
      <c r="D3" s="1161"/>
      <c r="E3" s="1161"/>
      <c r="F3" s="1161"/>
      <c r="G3" s="1161"/>
      <c r="H3" s="1161"/>
      <c r="I3" s="1159"/>
      <c r="J3" s="1159"/>
      <c r="K3" s="1159"/>
    </row>
    <row r="4" spans="2:11" ht="13.5" thickBot="1">
      <c r="B4" s="1162"/>
      <c r="C4" s="1163"/>
      <c r="D4" s="1163"/>
      <c r="E4" s="1163"/>
      <c r="F4" s="1163" t="s">
        <v>774</v>
      </c>
      <c r="G4" s="1163"/>
      <c r="H4" s="1163"/>
      <c r="I4" s="1285" t="s">
        <v>1120</v>
      </c>
      <c r="J4" s="627"/>
      <c r="K4" s="1286"/>
    </row>
    <row r="5" spans="1:11" ht="12.75">
      <c r="A5" s="1164"/>
      <c r="B5" s="1163" t="s">
        <v>775</v>
      </c>
      <c r="C5" s="1163" t="s">
        <v>776</v>
      </c>
      <c r="D5" s="1163" t="s">
        <v>777</v>
      </c>
      <c r="E5" s="1163" t="s">
        <v>778</v>
      </c>
      <c r="F5" s="1163" t="s">
        <v>779</v>
      </c>
      <c r="G5" s="1163"/>
      <c r="H5" s="1163"/>
      <c r="I5" s="1165" t="s">
        <v>780</v>
      </c>
      <c r="J5" s="1166"/>
      <c r="K5" s="1167" t="s">
        <v>781</v>
      </c>
    </row>
    <row r="6" spans="1:11" ht="15" thickBot="1">
      <c r="A6" s="1164" t="s">
        <v>782</v>
      </c>
      <c r="B6" s="553" t="s">
        <v>399</v>
      </c>
      <c r="C6" s="1168" t="s">
        <v>783</v>
      </c>
      <c r="D6" s="1168" t="s">
        <v>784</v>
      </c>
      <c r="E6" s="1168" t="s">
        <v>785</v>
      </c>
      <c r="F6" s="1168" t="s">
        <v>786</v>
      </c>
      <c r="G6" s="1168" t="s">
        <v>787</v>
      </c>
      <c r="H6" s="1168" t="s">
        <v>788</v>
      </c>
      <c r="I6" s="1169" t="s">
        <v>789</v>
      </c>
      <c r="J6" s="1170"/>
      <c r="K6" s="1171" t="s">
        <v>790</v>
      </c>
    </row>
    <row r="7" spans="1:8" ht="13.5" customHeight="1">
      <c r="A7" s="1172"/>
      <c r="B7" s="1173"/>
      <c r="C7" s="1173"/>
      <c r="D7" s="1173"/>
      <c r="E7" s="1173"/>
      <c r="F7" s="1173"/>
      <c r="G7" s="1173"/>
      <c r="H7" s="1173"/>
    </row>
    <row r="8" spans="1:11" ht="12.75">
      <c r="A8" s="1172" t="s">
        <v>495</v>
      </c>
      <c r="B8" s="1173">
        <v>3161.727747504917</v>
      </c>
      <c r="C8" s="1173">
        <f aca="true" t="shared" si="0" ref="C8:C21">SUM(D8:H8)+K8</f>
        <v>5758.479433040007</v>
      </c>
      <c r="D8" s="1173">
        <v>2911.568969493891</v>
      </c>
      <c r="E8" s="1173">
        <v>61.316832527662044</v>
      </c>
      <c r="F8" s="1173">
        <v>258.5286310184543</v>
      </c>
      <c r="G8" s="1290">
        <v>0</v>
      </c>
      <c r="H8" s="1290">
        <v>0</v>
      </c>
      <c r="I8" s="1173">
        <v>517</v>
      </c>
      <c r="J8" s="1173"/>
      <c r="K8" s="1173">
        <v>2527.065</v>
      </c>
    </row>
    <row r="9" spans="1:11" ht="12.75">
      <c r="A9" s="1172" t="s">
        <v>496</v>
      </c>
      <c r="B9" s="1173">
        <v>4440.953853161928</v>
      </c>
      <c r="C9" s="1173">
        <f t="shared" si="0"/>
        <v>11449.588376764925</v>
      </c>
      <c r="D9" s="1173">
        <v>4744.56316375055</v>
      </c>
      <c r="E9" s="1173">
        <v>829.160258699125</v>
      </c>
      <c r="F9" s="1173">
        <v>269.46395431524905</v>
      </c>
      <c r="G9" s="1290">
        <v>0</v>
      </c>
      <c r="H9" s="1290">
        <v>0</v>
      </c>
      <c r="I9" s="1173">
        <v>1339</v>
      </c>
      <c r="J9" s="1173"/>
      <c r="K9" s="1173">
        <v>5606.401</v>
      </c>
    </row>
    <row r="10" spans="1:11" ht="12.75">
      <c r="A10" s="1172" t="s">
        <v>497</v>
      </c>
      <c r="B10" s="1173">
        <v>3204.77564832341</v>
      </c>
      <c r="C10" s="1173">
        <f t="shared" si="0"/>
        <v>9350.090865193575</v>
      </c>
      <c r="D10" s="1173">
        <v>4351.966416197793</v>
      </c>
      <c r="E10" s="1173">
        <v>92.52667781845524</v>
      </c>
      <c r="F10" s="1173">
        <v>211.8527711773276</v>
      </c>
      <c r="G10" s="1290">
        <v>0</v>
      </c>
      <c r="H10" s="1290">
        <v>0</v>
      </c>
      <c r="I10" s="1173">
        <v>834</v>
      </c>
      <c r="J10" s="1173"/>
      <c r="K10" s="1173">
        <v>4693.745</v>
      </c>
    </row>
    <row r="11" spans="1:11" ht="12.75">
      <c r="A11" s="1172" t="s">
        <v>498</v>
      </c>
      <c r="B11" s="1173">
        <v>11805.589309132205</v>
      </c>
      <c r="C11" s="1173">
        <f t="shared" si="0"/>
        <v>18759.33240339321</v>
      </c>
      <c r="D11" s="1173">
        <v>10266.077091917332</v>
      </c>
      <c r="E11" s="1173">
        <v>502.6068053707048</v>
      </c>
      <c r="F11" s="1173">
        <v>1071.4705061051754</v>
      </c>
      <c r="G11" s="1290">
        <v>0</v>
      </c>
      <c r="H11" s="1290">
        <v>0</v>
      </c>
      <c r="I11" s="1173">
        <v>1762</v>
      </c>
      <c r="J11" s="1173"/>
      <c r="K11" s="1173">
        <v>6919.178</v>
      </c>
    </row>
    <row r="12" spans="1:11" ht="12.75">
      <c r="A12" s="1172" t="s">
        <v>1071</v>
      </c>
      <c r="B12" s="1173">
        <v>752.3656737672146</v>
      </c>
      <c r="C12" s="1173">
        <f t="shared" si="0"/>
        <v>2293.1086059160225</v>
      </c>
      <c r="D12" s="1173">
        <v>1248.89012217673</v>
      </c>
      <c r="E12" s="1173">
        <v>9.126743330661554</v>
      </c>
      <c r="F12" s="1173">
        <v>46.006740408630506</v>
      </c>
      <c r="G12" s="1290">
        <v>0</v>
      </c>
      <c r="H12" s="1290">
        <v>0</v>
      </c>
      <c r="I12" s="1173">
        <v>281</v>
      </c>
      <c r="J12" s="1173"/>
      <c r="K12" s="1173">
        <v>989.085</v>
      </c>
    </row>
    <row r="13" spans="1:11" ht="12.75">
      <c r="A13" s="1172" t="s">
        <v>816</v>
      </c>
      <c r="B13" s="1173">
        <v>4214.7322210345465</v>
      </c>
      <c r="C13" s="1173">
        <f t="shared" si="0"/>
        <v>7309.645051827631</v>
      </c>
      <c r="D13" s="1173">
        <v>4386.6330616157775</v>
      </c>
      <c r="E13" s="1173">
        <v>112.991068763956</v>
      </c>
      <c r="F13" s="1173">
        <v>312.25892144789793</v>
      </c>
      <c r="G13" s="1290">
        <v>0</v>
      </c>
      <c r="H13" s="1290">
        <v>0</v>
      </c>
      <c r="I13" s="1173">
        <v>755</v>
      </c>
      <c r="J13" s="1173"/>
      <c r="K13" s="1173">
        <v>2497.762</v>
      </c>
    </row>
    <row r="14" spans="1:11" ht="12.75">
      <c r="A14" s="1172" t="s">
        <v>499</v>
      </c>
      <c r="B14" s="1173">
        <v>726.2094709201823</v>
      </c>
      <c r="C14" s="1173">
        <f t="shared" si="0"/>
        <v>1365.0436331514975</v>
      </c>
      <c r="D14" s="1173">
        <v>703.4778855443362</v>
      </c>
      <c r="E14" s="1173">
        <v>13.649350753407763</v>
      </c>
      <c r="F14" s="1173">
        <v>49.524396853753295</v>
      </c>
      <c r="G14" s="1290">
        <v>0</v>
      </c>
      <c r="H14" s="1290">
        <v>0</v>
      </c>
      <c r="I14" s="1173">
        <v>137</v>
      </c>
      <c r="J14" s="1173"/>
      <c r="K14" s="1173">
        <v>598.392</v>
      </c>
    </row>
    <row r="15" spans="1:11" ht="12.75">
      <c r="A15" s="1172" t="s">
        <v>500</v>
      </c>
      <c r="B15" s="1173">
        <v>2130.578682157048</v>
      </c>
      <c r="C15" s="1173">
        <f t="shared" si="0"/>
        <v>3236.5853344557204</v>
      </c>
      <c r="D15" s="1173">
        <v>2008.7125691608749</v>
      </c>
      <c r="E15" s="1173">
        <v>46.652081549875014</v>
      </c>
      <c r="F15" s="1173">
        <v>168.06368374497015</v>
      </c>
      <c r="G15" s="1290">
        <v>0</v>
      </c>
      <c r="H15" s="1290">
        <v>0</v>
      </c>
      <c r="I15" s="1173">
        <v>325</v>
      </c>
      <c r="J15" s="1173"/>
      <c r="K15" s="1173">
        <v>1013.157</v>
      </c>
    </row>
    <row r="16" spans="1:11" ht="12.75">
      <c r="A16" s="1172" t="s">
        <v>1438</v>
      </c>
      <c r="B16" s="1173">
        <v>2929.132218765386</v>
      </c>
      <c r="C16" s="1173">
        <f t="shared" si="0"/>
        <v>9353.109519352804</v>
      </c>
      <c r="D16" s="1173">
        <v>3738.0793799630956</v>
      </c>
      <c r="E16" s="1173">
        <v>71.60498618796032</v>
      </c>
      <c r="F16" s="1173">
        <v>200.7071532017483</v>
      </c>
      <c r="G16" s="1290">
        <v>0</v>
      </c>
      <c r="H16" s="1290">
        <v>0</v>
      </c>
      <c r="I16" s="1173">
        <v>918</v>
      </c>
      <c r="J16" s="1173"/>
      <c r="K16" s="1173">
        <v>5342.718</v>
      </c>
    </row>
    <row r="17" spans="1:11" ht="12.75">
      <c r="A17" s="1172" t="s">
        <v>1154</v>
      </c>
      <c r="B17" s="1173">
        <v>2699.706754407193</v>
      </c>
      <c r="C17" s="1173">
        <f t="shared" si="0"/>
        <v>7478.857745964893</v>
      </c>
      <c r="D17" s="1173">
        <v>4093.2345711645194</v>
      </c>
      <c r="E17" s="1173">
        <v>124.55699613726877</v>
      </c>
      <c r="F17" s="1173">
        <v>188.2041786631053</v>
      </c>
      <c r="G17" s="1290">
        <v>0</v>
      </c>
      <c r="H17" s="1290">
        <v>0</v>
      </c>
      <c r="I17" s="1173">
        <v>743</v>
      </c>
      <c r="J17" s="1173"/>
      <c r="K17" s="1173">
        <v>3072.862</v>
      </c>
    </row>
    <row r="18" spans="1:11" ht="12.75">
      <c r="A18" s="1172" t="s">
        <v>501</v>
      </c>
      <c r="B18" s="1173">
        <v>6497.650157434606</v>
      </c>
      <c r="C18" s="1173">
        <f t="shared" si="0"/>
        <v>13759.678864038975</v>
      </c>
      <c r="D18" s="1173">
        <v>7055.268247044992</v>
      </c>
      <c r="E18" s="1173">
        <v>291.4621109755291</v>
      </c>
      <c r="F18" s="1173">
        <v>465.20050601845435</v>
      </c>
      <c r="G18" s="1290">
        <v>0</v>
      </c>
      <c r="H18" s="1290">
        <v>0</v>
      </c>
      <c r="I18" s="1173">
        <v>1596</v>
      </c>
      <c r="J18" s="1173"/>
      <c r="K18" s="1173">
        <v>5947.748</v>
      </c>
    </row>
    <row r="19" spans="1:11" ht="12.75">
      <c r="A19" s="1172" t="s">
        <v>873</v>
      </c>
      <c r="B19" s="1173">
        <v>5830.349791303172</v>
      </c>
      <c r="C19" s="1173">
        <f t="shared" si="0"/>
        <v>11438.014845303129</v>
      </c>
      <c r="D19" s="1173">
        <v>5656.546095299966</v>
      </c>
      <c r="E19" s="1173">
        <v>484.988499725654</v>
      </c>
      <c r="F19" s="1173">
        <v>424.470250277508</v>
      </c>
      <c r="G19" s="1290">
        <v>0</v>
      </c>
      <c r="H19" s="1290">
        <v>0</v>
      </c>
      <c r="I19" s="1173">
        <v>1005</v>
      </c>
      <c r="J19" s="1173"/>
      <c r="K19" s="1173">
        <v>4872.01</v>
      </c>
    </row>
    <row r="20" spans="1:11" ht="12.75">
      <c r="A20" s="1172" t="s">
        <v>1773</v>
      </c>
      <c r="B20" s="1173">
        <v>4602.980161212268</v>
      </c>
      <c r="C20" s="1173">
        <f t="shared" si="0"/>
        <v>15382.085668578306</v>
      </c>
      <c r="D20" s="1173">
        <v>4588.481763444725</v>
      </c>
      <c r="E20" s="1173">
        <v>5934.743043991633</v>
      </c>
      <c r="F20" s="1173">
        <v>322.72586114194536</v>
      </c>
      <c r="G20" s="1290">
        <v>0</v>
      </c>
      <c r="H20" s="1290">
        <v>0</v>
      </c>
      <c r="I20" s="1173">
        <v>1148</v>
      </c>
      <c r="J20" s="1173"/>
      <c r="K20" s="1173">
        <v>4536.135</v>
      </c>
    </row>
    <row r="21" spans="1:11" ht="12.75">
      <c r="A21" s="1172" t="s">
        <v>502</v>
      </c>
      <c r="B21" s="1173">
        <v>6375.832491720018</v>
      </c>
      <c r="C21" s="1173">
        <f t="shared" si="0"/>
        <v>29744.561215036316</v>
      </c>
      <c r="D21" s="1173">
        <v>8446.27207666092</v>
      </c>
      <c r="E21" s="1173">
        <v>822.3859827496166</v>
      </c>
      <c r="F21" s="1173">
        <v>420.5224456257805</v>
      </c>
      <c r="G21" s="1290">
        <v>47.81128</v>
      </c>
      <c r="H21" s="1290">
        <v>1471.27818</v>
      </c>
      <c r="I21" s="1173">
        <v>2380</v>
      </c>
      <c r="J21" s="1173"/>
      <c r="K21" s="1173">
        <v>18536.29125</v>
      </c>
    </row>
    <row r="22" spans="1:8" ht="7.5" customHeight="1">
      <c r="A22" s="1172"/>
      <c r="B22" s="1173"/>
      <c r="C22" s="1173"/>
      <c r="D22" s="1173"/>
      <c r="E22" s="1173"/>
      <c r="F22" s="1173"/>
      <c r="G22" s="1173"/>
      <c r="H22" s="1173"/>
    </row>
    <row r="23" spans="1:11" ht="12.75">
      <c r="A23" s="1172" t="s">
        <v>503</v>
      </c>
      <c r="B23" s="1173">
        <f aca="true" t="shared" si="1" ref="B23:I23">SUM(B8:B21)</f>
        <v>59372.58418084409</v>
      </c>
      <c r="C23" s="1173">
        <f t="shared" si="1"/>
        <v>146678.181562017</v>
      </c>
      <c r="D23" s="1173">
        <f t="shared" si="1"/>
        <v>64199.771413435505</v>
      </c>
      <c r="E23" s="1173">
        <f t="shared" si="1"/>
        <v>9397.771438581509</v>
      </c>
      <c r="F23" s="1173">
        <f t="shared" si="1"/>
        <v>4409</v>
      </c>
      <c r="G23" s="1173">
        <f t="shared" si="1"/>
        <v>47.81128</v>
      </c>
      <c r="H23" s="1173">
        <f t="shared" si="1"/>
        <v>1471.27818</v>
      </c>
      <c r="I23" s="1173">
        <f t="shared" si="1"/>
        <v>13740</v>
      </c>
      <c r="K23" s="1173">
        <f>SUM(K8:K21)</f>
        <v>67152.54925</v>
      </c>
    </row>
    <row r="24" spans="1:11" ht="12.75">
      <c r="A24" s="1172"/>
      <c r="B24" s="1173"/>
      <c r="C24" s="1173"/>
      <c r="D24" s="1173"/>
      <c r="E24" s="1173"/>
      <c r="F24" s="1173"/>
      <c r="G24" s="1173"/>
      <c r="H24" s="1173"/>
      <c r="I24" s="1173"/>
      <c r="K24" s="1173"/>
    </row>
    <row r="25" spans="1:11" ht="12.75">
      <c r="A25" s="1175" t="s">
        <v>504</v>
      </c>
      <c r="B25" s="1173"/>
      <c r="C25" s="1173"/>
      <c r="D25" s="1173"/>
      <c r="E25" s="1173"/>
      <c r="F25" s="1173"/>
      <c r="G25" s="1173"/>
      <c r="H25" s="1173"/>
      <c r="I25" s="1173"/>
      <c r="K25" s="1173"/>
    </row>
    <row r="26" spans="1:8" ht="4.5" customHeight="1">
      <c r="A26" s="1172"/>
      <c r="B26" s="1173"/>
      <c r="C26" s="1173"/>
      <c r="D26" s="1173"/>
      <c r="E26" s="1173"/>
      <c r="F26" s="1173"/>
      <c r="G26" s="1173"/>
      <c r="H26" s="1173"/>
    </row>
    <row r="27" spans="1:11" ht="12.75">
      <c r="A27" s="1172" t="s">
        <v>505</v>
      </c>
      <c r="B27" s="1173">
        <v>59373</v>
      </c>
      <c r="C27" s="1173">
        <f>C23</f>
        <v>146678.181562017</v>
      </c>
      <c r="D27" s="1173">
        <f>SUM(D8:D21)</f>
        <v>64199.771413435505</v>
      </c>
      <c r="E27" s="1173">
        <f aca="true" t="shared" si="2" ref="E27:K27">SUM(E8:E21)</f>
        <v>9397.771438581509</v>
      </c>
      <c r="F27" s="1173">
        <f t="shared" si="2"/>
        <v>4409</v>
      </c>
      <c r="G27" s="1173">
        <f t="shared" si="2"/>
        <v>47.81128</v>
      </c>
      <c r="H27" s="1173">
        <f t="shared" si="2"/>
        <v>1471.27818</v>
      </c>
      <c r="I27" s="1173">
        <f t="shared" si="2"/>
        <v>13740</v>
      </c>
      <c r="J27" s="1173"/>
      <c r="K27" s="1173">
        <f t="shared" si="2"/>
        <v>67152.54925</v>
      </c>
    </row>
    <row r="28" spans="1:11" ht="33" customHeight="1">
      <c r="A28" s="1172"/>
      <c r="B28" s="1173"/>
      <c r="C28" s="1173"/>
      <c r="D28" s="1173"/>
      <c r="E28" s="1173"/>
      <c r="F28" s="1173"/>
      <c r="G28" s="1173"/>
      <c r="H28" s="1173"/>
      <c r="I28" s="1173"/>
      <c r="J28" s="1173"/>
      <c r="K28" s="1173"/>
    </row>
    <row r="29" spans="1:8" ht="12.75">
      <c r="A29" s="1160" t="s">
        <v>887</v>
      </c>
      <c r="B29" s="1173"/>
      <c r="C29" s="1173"/>
      <c r="D29" s="1173"/>
      <c r="E29" s="1173"/>
      <c r="F29" s="1173"/>
      <c r="G29" s="1173"/>
      <c r="H29" s="1173"/>
    </row>
    <row r="30" spans="1:8" ht="14.25">
      <c r="A30" s="1310" t="s">
        <v>398</v>
      </c>
      <c r="B30" s="1176"/>
      <c r="D30" s="1173"/>
      <c r="E30" s="1173"/>
      <c r="F30" s="1173"/>
      <c r="H30" s="1160"/>
    </row>
    <row r="31" spans="1:2" ht="12.75">
      <c r="A31" s="1256" t="s">
        <v>391</v>
      </c>
      <c r="B31" s="1176"/>
    </row>
    <row r="32" spans="1:2" ht="12.75">
      <c r="A32" s="1256" t="s">
        <v>392</v>
      </c>
      <c r="B32" s="1176"/>
    </row>
    <row r="33" spans="1:2" ht="12.75">
      <c r="A33" s="1256" t="s">
        <v>393</v>
      </c>
      <c r="B33" s="1176"/>
    </row>
    <row r="34" spans="1:2" ht="12.75">
      <c r="A34" s="1256" t="s">
        <v>889</v>
      </c>
      <c r="B34" s="1176"/>
    </row>
  </sheetData>
  <printOptions horizontalCentered="1"/>
  <pageMargins left="0.49" right="0.44" top="0.77" bottom="0.75" header="0.5" footer="0.5"/>
  <pageSetup horizontalDpi="600" verticalDpi="600" orientation="landscape" r:id="rId1"/>
  <headerFooter alignWithMargins="0">
    <oddFooter>&amp;C&amp;8Page &amp;P of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K170"/>
  <sheetViews>
    <sheetView workbookViewId="0" topLeftCell="A1">
      <pane xSplit="1" ySplit="7" topLeftCell="B142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6" sqref="B6"/>
    </sheetView>
  </sheetViews>
  <sheetFormatPr defaultColWidth="9.140625" defaultRowHeight="12.75"/>
  <cols>
    <col min="1" max="1" width="21.57421875" style="1183" customWidth="1"/>
    <col min="2" max="2" width="10.00390625" style="1194" customWidth="1"/>
    <col min="3" max="3" width="12.8515625" style="1197" customWidth="1"/>
    <col min="4" max="4" width="12.421875" style="1197" customWidth="1"/>
    <col min="5" max="5" width="11.28125" style="1197" customWidth="1"/>
    <col min="6" max="6" width="12.140625" style="1197" customWidth="1"/>
    <col min="7" max="7" width="10.00390625" style="1197" customWidth="1"/>
    <col min="8" max="8" width="12.421875" style="1197" customWidth="1"/>
    <col min="9" max="9" width="10.140625" style="1181" customWidth="1"/>
    <col min="10" max="10" width="1.7109375" style="1183" customWidth="1"/>
    <col min="11" max="11" width="11.57421875" style="1183" customWidth="1"/>
    <col min="12" max="16384" width="9.140625" style="1183" customWidth="1"/>
  </cols>
  <sheetData>
    <row r="1" spans="1:11" ht="12.75">
      <c r="A1" s="1300" t="s">
        <v>237</v>
      </c>
      <c r="B1" s="1179"/>
      <c r="C1" s="1180"/>
      <c r="D1" s="1180"/>
      <c r="E1" s="1180"/>
      <c r="F1" s="1180"/>
      <c r="G1" s="1180"/>
      <c r="H1" s="1180"/>
      <c r="I1" s="1184"/>
      <c r="J1" s="1182"/>
      <c r="K1" s="1182"/>
    </row>
    <row r="2" spans="1:11" ht="12.75">
      <c r="A2" s="1178" t="s">
        <v>506</v>
      </c>
      <c r="B2" s="1179"/>
      <c r="C2" s="1180"/>
      <c r="D2" s="1180"/>
      <c r="E2" s="1180"/>
      <c r="F2" s="1180"/>
      <c r="G2" s="1180"/>
      <c r="H2" s="1180"/>
      <c r="I2" s="1184"/>
      <c r="J2" s="1182"/>
      <c r="K2" s="1182"/>
    </row>
    <row r="3" spans="1:11" ht="13.5" thickBot="1">
      <c r="A3" s="636" t="s">
        <v>150</v>
      </c>
      <c r="B3" s="1184"/>
      <c r="C3" s="1184"/>
      <c r="D3" s="1184"/>
      <c r="E3" s="1184"/>
      <c r="F3" s="1184"/>
      <c r="G3" s="1184"/>
      <c r="H3" s="1184"/>
      <c r="I3" s="1184"/>
      <c r="J3" s="1182"/>
      <c r="K3" s="1182"/>
    </row>
    <row r="4" spans="2:11" ht="13.5" thickBot="1">
      <c r="B4" s="1185"/>
      <c r="C4" s="1186"/>
      <c r="D4" s="1186"/>
      <c r="E4" s="1186"/>
      <c r="F4" s="1186" t="s">
        <v>774</v>
      </c>
      <c r="G4" s="1186"/>
      <c r="H4" s="1186"/>
      <c r="I4" s="1285" t="s">
        <v>1120</v>
      </c>
      <c r="J4" s="627"/>
      <c r="K4" s="1286"/>
    </row>
    <row r="5" spans="1:11" ht="12.75">
      <c r="A5" s="1187"/>
      <c r="B5" s="1186" t="s">
        <v>775</v>
      </c>
      <c r="C5" s="1186" t="s">
        <v>776</v>
      </c>
      <c r="D5" s="1186" t="s">
        <v>777</v>
      </c>
      <c r="E5" s="1186" t="s">
        <v>778</v>
      </c>
      <c r="F5" s="1186" t="s">
        <v>779</v>
      </c>
      <c r="G5" s="1186"/>
      <c r="H5" s="1186"/>
      <c r="I5" s="1015" t="s">
        <v>780</v>
      </c>
      <c r="J5" s="1016"/>
      <c r="K5" s="1017" t="s">
        <v>781</v>
      </c>
    </row>
    <row r="6" spans="1:11" ht="15" thickBot="1">
      <c r="A6" s="1187" t="s">
        <v>507</v>
      </c>
      <c r="B6" s="553" t="s">
        <v>399</v>
      </c>
      <c r="C6" s="1188" t="s">
        <v>783</v>
      </c>
      <c r="D6" s="1188" t="s">
        <v>784</v>
      </c>
      <c r="E6" s="1188" t="s">
        <v>785</v>
      </c>
      <c r="F6" s="1188" t="s">
        <v>786</v>
      </c>
      <c r="G6" s="1188" t="s">
        <v>787</v>
      </c>
      <c r="H6" s="1188" t="s">
        <v>788</v>
      </c>
      <c r="I6" s="1019" t="s">
        <v>789</v>
      </c>
      <c r="J6" s="1020"/>
      <c r="K6" s="1021" t="s">
        <v>790</v>
      </c>
    </row>
    <row r="7" spans="1:8" ht="9.75" customHeight="1">
      <c r="A7" s="1189"/>
      <c r="B7" s="1179"/>
      <c r="C7" s="1190"/>
      <c r="D7" s="1190"/>
      <c r="E7" s="1190"/>
      <c r="F7" s="1191"/>
      <c r="G7" s="1191"/>
      <c r="H7" s="1183"/>
    </row>
    <row r="8" spans="1:11" ht="12.75">
      <c r="A8" s="1192" t="s">
        <v>508</v>
      </c>
      <c r="B8" s="1181">
        <v>3943.9227360507307</v>
      </c>
      <c r="C8" s="1181">
        <f aca="true" t="shared" si="0" ref="C8:C39">SUM(D8:H8)+K8</f>
        <v>6730.186924331931</v>
      </c>
      <c r="D8" s="1181">
        <v>4340.779760042934</v>
      </c>
      <c r="E8" s="1181">
        <v>104.56883485167869</v>
      </c>
      <c r="F8" s="1181">
        <v>300.8163294373181</v>
      </c>
      <c r="G8" s="1290">
        <v>0</v>
      </c>
      <c r="H8" s="1290">
        <v>0</v>
      </c>
      <c r="I8" s="1181">
        <v>520</v>
      </c>
      <c r="J8" s="1181"/>
      <c r="K8" s="1181">
        <v>1984.022</v>
      </c>
    </row>
    <row r="9" spans="1:11" ht="12.75">
      <c r="A9" s="1192" t="s">
        <v>509</v>
      </c>
      <c r="B9" s="1181">
        <v>7204.582206958399</v>
      </c>
      <c r="C9" s="1181">
        <f t="shared" si="0"/>
        <v>6830.772638051097</v>
      </c>
      <c r="D9" s="1181">
        <v>3856.4071801441332</v>
      </c>
      <c r="E9" s="1181">
        <v>275.92026182858143</v>
      </c>
      <c r="F9" s="1181">
        <v>516.6681960783815</v>
      </c>
      <c r="G9" s="1290">
        <v>0</v>
      </c>
      <c r="H9" s="1290">
        <v>0</v>
      </c>
      <c r="I9" s="1181">
        <v>511</v>
      </c>
      <c r="J9" s="1181"/>
      <c r="K9" s="1181">
        <v>2181.777</v>
      </c>
    </row>
    <row r="10" spans="1:11" ht="12.75">
      <c r="A10" s="1192" t="s">
        <v>510</v>
      </c>
      <c r="B10" s="1181">
        <v>1473.6866434391718</v>
      </c>
      <c r="C10" s="1181">
        <f t="shared" si="0"/>
        <v>3793.4110754330186</v>
      </c>
      <c r="D10" s="1181">
        <v>1737.4992512081146</v>
      </c>
      <c r="E10" s="1181">
        <v>54.10047160351849</v>
      </c>
      <c r="F10" s="1181">
        <v>114.8073526213854</v>
      </c>
      <c r="G10" s="1290">
        <v>0</v>
      </c>
      <c r="H10" s="1290">
        <v>0</v>
      </c>
      <c r="I10" s="1181">
        <v>400</v>
      </c>
      <c r="J10" s="1181"/>
      <c r="K10" s="1181">
        <v>1887.004</v>
      </c>
    </row>
    <row r="11" spans="1:11" ht="12.75">
      <c r="A11" s="1192" t="s">
        <v>511</v>
      </c>
      <c r="B11" s="1181">
        <v>1132.2609465617106</v>
      </c>
      <c r="C11" s="1181">
        <f t="shared" si="0"/>
        <v>3034.526481076856</v>
      </c>
      <c r="D11" s="1181">
        <v>1114.6923682507668</v>
      </c>
      <c r="E11" s="1181">
        <v>29.34459012971284</v>
      </c>
      <c r="F11" s="1181">
        <v>85.94752269637661</v>
      </c>
      <c r="G11" s="1290">
        <v>0</v>
      </c>
      <c r="H11" s="1290">
        <v>0</v>
      </c>
      <c r="I11" s="1181">
        <v>324</v>
      </c>
      <c r="J11" s="1181"/>
      <c r="K11" s="1181">
        <v>1804.542</v>
      </c>
    </row>
    <row r="12" spans="1:11" ht="12.75">
      <c r="A12" s="1192" t="s">
        <v>512</v>
      </c>
      <c r="B12" s="1181">
        <v>3111.539218220844</v>
      </c>
      <c r="C12" s="1181">
        <f t="shared" si="0"/>
        <v>5958.980468086382</v>
      </c>
      <c r="D12" s="1181">
        <v>3412.878167821713</v>
      </c>
      <c r="E12" s="1181">
        <v>58.584071014415315</v>
      </c>
      <c r="F12" s="1181">
        <v>232.35322925025335</v>
      </c>
      <c r="G12" s="1290">
        <v>0</v>
      </c>
      <c r="H12" s="1290">
        <v>0</v>
      </c>
      <c r="I12" s="1181">
        <v>610</v>
      </c>
      <c r="J12" s="1181"/>
      <c r="K12" s="1181">
        <v>2255.165</v>
      </c>
    </row>
    <row r="13" spans="1:11" ht="12.75">
      <c r="A13" s="1192" t="s">
        <v>513</v>
      </c>
      <c r="B13" s="1181">
        <v>1367.4020422905512</v>
      </c>
      <c r="C13" s="1181">
        <f t="shared" si="0"/>
        <v>2667.720427985147</v>
      </c>
      <c r="D13" s="1181">
        <v>1582.7812426497649</v>
      </c>
      <c r="E13" s="1181">
        <v>33.76024012969387</v>
      </c>
      <c r="F13" s="1181">
        <v>103.43194520568849</v>
      </c>
      <c r="G13" s="1290">
        <v>0</v>
      </c>
      <c r="H13" s="1290">
        <v>0</v>
      </c>
      <c r="I13" s="1181">
        <v>238</v>
      </c>
      <c r="J13" s="1181"/>
      <c r="K13" s="1181">
        <v>947.747</v>
      </c>
    </row>
    <row r="14" spans="1:11" ht="12.75">
      <c r="A14" s="1192" t="s">
        <v>514</v>
      </c>
      <c r="B14" s="1181">
        <v>14700.066575980169</v>
      </c>
      <c r="C14" s="1181">
        <f t="shared" si="0"/>
        <v>23281.85100649268</v>
      </c>
      <c r="D14" s="1181">
        <v>14482.155993348279</v>
      </c>
      <c r="E14" s="1181">
        <v>1748.9265299516114</v>
      </c>
      <c r="F14" s="1181">
        <v>1093.443483192791</v>
      </c>
      <c r="G14" s="1290">
        <v>0</v>
      </c>
      <c r="H14" s="1290">
        <v>0</v>
      </c>
      <c r="I14" s="1181">
        <v>893</v>
      </c>
      <c r="J14" s="1181"/>
      <c r="K14" s="1181">
        <v>5957.325</v>
      </c>
    </row>
    <row r="15" spans="1:11" ht="12.75">
      <c r="A15" s="1192" t="s">
        <v>515</v>
      </c>
      <c r="B15" s="1181">
        <v>6740.864109526486</v>
      </c>
      <c r="C15" s="1181">
        <f t="shared" si="0"/>
        <v>11574.831096684891</v>
      </c>
      <c r="D15" s="1181">
        <v>7212.798678803504</v>
      </c>
      <c r="E15" s="1181">
        <v>225.22256931858044</v>
      </c>
      <c r="F15" s="1181">
        <v>506.2758485628065</v>
      </c>
      <c r="G15" s="1290">
        <v>0</v>
      </c>
      <c r="H15" s="1290">
        <v>0</v>
      </c>
      <c r="I15" s="1181">
        <v>1211</v>
      </c>
      <c r="J15" s="1181"/>
      <c r="K15" s="1181">
        <v>3630.534</v>
      </c>
    </row>
    <row r="16" spans="1:11" ht="12.75">
      <c r="A16" s="1192" t="s">
        <v>1187</v>
      </c>
      <c r="B16" s="1181">
        <v>459.63589190789276</v>
      </c>
      <c r="C16" s="1181">
        <f t="shared" si="0"/>
        <v>767.1494015744202</v>
      </c>
      <c r="D16" s="1181">
        <v>546.7290865058574</v>
      </c>
      <c r="E16" s="1181">
        <v>0</v>
      </c>
      <c r="F16" s="1181">
        <v>34.47731506856284</v>
      </c>
      <c r="G16" s="1290">
        <v>0</v>
      </c>
      <c r="H16" s="1290">
        <v>0</v>
      </c>
      <c r="I16" s="1181">
        <v>61</v>
      </c>
      <c r="J16" s="1181"/>
      <c r="K16" s="1181">
        <v>185.943</v>
      </c>
    </row>
    <row r="17" spans="1:11" ht="12.75">
      <c r="A17" s="1192" t="s">
        <v>122</v>
      </c>
      <c r="B17" s="1181">
        <v>7105.421453573864</v>
      </c>
      <c r="C17" s="1181">
        <f t="shared" si="0"/>
        <v>15922.59561628539</v>
      </c>
      <c r="D17" s="1181">
        <v>7703.623924074963</v>
      </c>
      <c r="E17" s="1181">
        <v>302.56492458393706</v>
      </c>
      <c r="F17" s="1181">
        <v>501.4307676264912</v>
      </c>
      <c r="G17" s="1290">
        <v>0</v>
      </c>
      <c r="H17" s="1290">
        <v>0</v>
      </c>
      <c r="I17" s="1181">
        <v>1340</v>
      </c>
      <c r="J17" s="1181"/>
      <c r="K17" s="1181">
        <v>7414.976</v>
      </c>
    </row>
    <row r="18" spans="1:11" ht="12.75">
      <c r="A18" s="1192" t="s">
        <v>516</v>
      </c>
      <c r="B18" s="1181">
        <v>870.9982201730795</v>
      </c>
      <c r="C18" s="1181">
        <f t="shared" si="0"/>
        <v>1619.7200112593532</v>
      </c>
      <c r="D18" s="1181">
        <v>939.676743593223</v>
      </c>
      <c r="E18" s="1181">
        <v>35.84331425808117</v>
      </c>
      <c r="F18" s="1181">
        <v>64.881953408049</v>
      </c>
      <c r="G18" s="1290">
        <v>0</v>
      </c>
      <c r="H18" s="1290">
        <v>0</v>
      </c>
      <c r="I18" s="1181">
        <v>141</v>
      </c>
      <c r="J18" s="1181"/>
      <c r="K18" s="1181">
        <v>579.318</v>
      </c>
    </row>
    <row r="19" spans="1:11" ht="12.75">
      <c r="A19" s="1192" t="s">
        <v>517</v>
      </c>
      <c r="B19" s="1181">
        <v>3551.4007987286377</v>
      </c>
      <c r="C19" s="1181">
        <f t="shared" si="0"/>
        <v>10913.059854868257</v>
      </c>
      <c r="D19" s="1181">
        <v>4234.268209614998</v>
      </c>
      <c r="E19" s="1181">
        <v>222.11494547872843</v>
      </c>
      <c r="F19" s="1181">
        <v>255.31469977453045</v>
      </c>
      <c r="G19" s="1290">
        <v>0</v>
      </c>
      <c r="H19" s="1290">
        <v>0</v>
      </c>
      <c r="I19" s="1181">
        <v>834</v>
      </c>
      <c r="J19" s="1181"/>
      <c r="K19" s="1181">
        <v>6201.362</v>
      </c>
    </row>
    <row r="20" spans="1:11" ht="12.75">
      <c r="A20" s="1192" t="s">
        <v>518</v>
      </c>
      <c r="B20" s="1181">
        <v>1858.3916021967218</v>
      </c>
      <c r="C20" s="1181">
        <f t="shared" si="0"/>
        <v>5585.316630567541</v>
      </c>
      <c r="D20" s="1181">
        <v>2285.7487583955594</v>
      </c>
      <c r="E20" s="1181">
        <v>135.30957303380197</v>
      </c>
      <c r="F20" s="1181">
        <v>135.03029913817988</v>
      </c>
      <c r="G20" s="1290">
        <v>0</v>
      </c>
      <c r="H20" s="1290">
        <v>0</v>
      </c>
      <c r="I20" s="1181">
        <v>408</v>
      </c>
      <c r="J20" s="1181"/>
      <c r="K20" s="1181">
        <v>3029.228</v>
      </c>
    </row>
    <row r="21" spans="1:11" ht="12.75">
      <c r="A21" s="1192" t="s">
        <v>1366</v>
      </c>
      <c r="B21" s="1181">
        <v>1517.1879181720644</v>
      </c>
      <c r="C21" s="1181">
        <f t="shared" si="0"/>
        <v>5575.3411820524</v>
      </c>
      <c r="D21" s="1181">
        <v>3320.4315223122503</v>
      </c>
      <c r="E21" s="1181">
        <v>153.76420835471333</v>
      </c>
      <c r="F21" s="1181">
        <v>112.91145138543592</v>
      </c>
      <c r="G21" s="1290">
        <v>0</v>
      </c>
      <c r="H21" s="1290">
        <v>0</v>
      </c>
      <c r="I21" s="1181">
        <v>380</v>
      </c>
      <c r="J21" s="1181"/>
      <c r="K21" s="1181">
        <v>1988.234</v>
      </c>
    </row>
    <row r="22" spans="1:11" ht="12.75">
      <c r="A22" s="1192" t="s">
        <v>519</v>
      </c>
      <c r="B22" s="1181">
        <v>1494.1576833658578</v>
      </c>
      <c r="C22" s="1181">
        <f t="shared" si="0"/>
        <v>2194.5821988034145</v>
      </c>
      <c r="D22" s="1181">
        <v>1746.6825921249035</v>
      </c>
      <c r="E22" s="1181">
        <v>42.581984743745906</v>
      </c>
      <c r="F22" s="1181">
        <v>107.50462193476517</v>
      </c>
      <c r="G22" s="1290">
        <v>0</v>
      </c>
      <c r="H22" s="1290">
        <v>0</v>
      </c>
      <c r="I22" s="1181">
        <v>56</v>
      </c>
      <c r="J22" s="1181"/>
      <c r="K22" s="1181">
        <v>297.813</v>
      </c>
    </row>
    <row r="23" spans="1:11" ht="12.75">
      <c r="A23" s="1192" t="s">
        <v>169</v>
      </c>
      <c r="B23" s="1181">
        <v>5286.615923012255</v>
      </c>
      <c r="C23" s="1181">
        <f t="shared" si="0"/>
        <v>11131.222682347296</v>
      </c>
      <c r="D23" s="1181">
        <v>5972.335084544239</v>
      </c>
      <c r="E23" s="1181">
        <v>241.68862266065926</v>
      </c>
      <c r="F23" s="1181">
        <v>399.3329751423968</v>
      </c>
      <c r="G23" s="1290">
        <v>0</v>
      </c>
      <c r="H23" s="1290">
        <v>0</v>
      </c>
      <c r="I23" s="1181">
        <v>1119</v>
      </c>
      <c r="J23" s="1181"/>
      <c r="K23" s="1181">
        <v>4517.866</v>
      </c>
    </row>
    <row r="24" spans="1:11" ht="12.75">
      <c r="A24" s="1192" t="s">
        <v>520</v>
      </c>
      <c r="B24" s="1181">
        <v>2337.090528398818</v>
      </c>
      <c r="C24" s="1181">
        <f t="shared" si="0"/>
        <v>4764.203839795518</v>
      </c>
      <c r="D24" s="1181">
        <v>2131.490930496837</v>
      </c>
      <c r="E24" s="1181">
        <v>91.18810944899514</v>
      </c>
      <c r="F24" s="1181">
        <v>170.20979984968696</v>
      </c>
      <c r="G24" s="1290">
        <v>0</v>
      </c>
      <c r="H24" s="1290">
        <v>0</v>
      </c>
      <c r="I24" s="1181">
        <v>396</v>
      </c>
      <c r="J24" s="1181"/>
      <c r="K24" s="1181">
        <v>2371.315</v>
      </c>
    </row>
    <row r="25" spans="1:11" ht="12.75">
      <c r="A25" s="1192" t="s">
        <v>1465</v>
      </c>
      <c r="B25" s="1181">
        <v>2661.1434665966244</v>
      </c>
      <c r="C25" s="1181">
        <f t="shared" si="0"/>
        <v>7309.112419861728</v>
      </c>
      <c r="D25" s="1181">
        <v>4297.534941403433</v>
      </c>
      <c r="E25" s="1181">
        <v>236.63276180470598</v>
      </c>
      <c r="F25" s="1181">
        <v>201.66771665358954</v>
      </c>
      <c r="G25" s="1290">
        <v>0</v>
      </c>
      <c r="H25" s="1290">
        <v>0</v>
      </c>
      <c r="I25" s="1181">
        <v>700</v>
      </c>
      <c r="J25" s="1181"/>
      <c r="K25" s="1181">
        <v>2573.277</v>
      </c>
    </row>
    <row r="26" spans="1:11" ht="12.75">
      <c r="A26" s="1192" t="s">
        <v>521</v>
      </c>
      <c r="B26" s="1181">
        <v>699.9973822995012</v>
      </c>
      <c r="C26" s="1181">
        <f t="shared" si="0"/>
        <v>1628.6004219577335</v>
      </c>
      <c r="D26" s="1181">
        <v>700.1060840230471</v>
      </c>
      <c r="E26" s="1181">
        <v>17.539441692639247</v>
      </c>
      <c r="F26" s="1181">
        <v>51.048896242047206</v>
      </c>
      <c r="G26" s="1290">
        <v>0</v>
      </c>
      <c r="H26" s="1290">
        <v>0</v>
      </c>
      <c r="I26" s="1181">
        <v>120</v>
      </c>
      <c r="J26" s="1181"/>
      <c r="K26" s="1181">
        <v>859.906</v>
      </c>
    </row>
    <row r="27" spans="1:11" ht="12.75">
      <c r="A27" s="1192" t="s">
        <v>1710</v>
      </c>
      <c r="B27" s="1181">
        <v>1043.642207743253</v>
      </c>
      <c r="C27" s="1181">
        <f t="shared" si="0"/>
        <v>4560.13858575891</v>
      </c>
      <c r="D27" s="1181">
        <v>1933.0750179358731</v>
      </c>
      <c r="E27" s="1181">
        <v>37.94443744874298</v>
      </c>
      <c r="F27" s="1181">
        <v>80.6811303742947</v>
      </c>
      <c r="G27" s="1290">
        <v>0</v>
      </c>
      <c r="H27" s="1290">
        <v>0</v>
      </c>
      <c r="I27" s="1181">
        <v>438</v>
      </c>
      <c r="J27" s="1181"/>
      <c r="K27" s="1181">
        <v>2508.438</v>
      </c>
    </row>
    <row r="28" spans="1:11" ht="12.75">
      <c r="A28" s="1193" t="s">
        <v>522</v>
      </c>
      <c r="B28" s="1181">
        <v>27047.6599264578</v>
      </c>
      <c r="C28" s="1181">
        <f t="shared" si="0"/>
        <v>49281.47086110326</v>
      </c>
      <c r="D28" s="1181">
        <v>20165.69730556284</v>
      </c>
      <c r="E28" s="1181">
        <v>1513.581621825669</v>
      </c>
      <c r="F28" s="1181">
        <v>1903.8359337147538</v>
      </c>
      <c r="G28" s="1290">
        <v>0</v>
      </c>
      <c r="H28" s="1290">
        <v>0</v>
      </c>
      <c r="I28" s="1181">
        <v>4456</v>
      </c>
      <c r="J28" s="1181"/>
      <c r="K28" s="1181">
        <v>25698.356</v>
      </c>
    </row>
    <row r="29" spans="1:11" ht="12.75">
      <c r="A29" s="1192" t="s">
        <v>809</v>
      </c>
      <c r="B29" s="1194">
        <v>1473.4560241084791</v>
      </c>
      <c r="C29" s="1181">
        <f t="shared" si="0"/>
        <v>2418.5738694684314</v>
      </c>
      <c r="D29" s="1181">
        <v>1007.5361594538389</v>
      </c>
      <c r="E29" s="1181">
        <v>33.87702817970539</v>
      </c>
      <c r="F29" s="1181">
        <v>108.48768183488711</v>
      </c>
      <c r="G29" s="1290">
        <v>0</v>
      </c>
      <c r="H29" s="1290">
        <v>0</v>
      </c>
      <c r="I29" s="1181">
        <v>248</v>
      </c>
      <c r="J29" s="1181"/>
      <c r="K29" s="1181">
        <v>1268.673</v>
      </c>
    </row>
    <row r="30" spans="1:11" ht="12.75">
      <c r="A30" s="1192" t="s">
        <v>57</v>
      </c>
      <c r="B30" s="1181">
        <v>534.3363369360229</v>
      </c>
      <c r="C30" s="1181">
        <f t="shared" si="0"/>
        <v>2524.166292463114</v>
      </c>
      <c r="D30" s="1181">
        <v>894.4067246058473</v>
      </c>
      <c r="E30" s="1181">
        <v>275.45098620944424</v>
      </c>
      <c r="F30" s="1181">
        <v>40.02458164782244</v>
      </c>
      <c r="G30" s="1290">
        <v>0</v>
      </c>
      <c r="H30" s="1290">
        <v>0</v>
      </c>
      <c r="I30" s="1181">
        <v>164</v>
      </c>
      <c r="J30" s="1181"/>
      <c r="K30" s="1181">
        <v>1314.284</v>
      </c>
    </row>
    <row r="31" spans="1:11" ht="12.75">
      <c r="A31" s="1192" t="s">
        <v>523</v>
      </c>
      <c r="B31" s="1181">
        <v>3426.387946234439</v>
      </c>
      <c r="C31" s="1181">
        <f t="shared" si="0"/>
        <v>5804.827331304244</v>
      </c>
      <c r="D31" s="1181">
        <v>2624.039319207428</v>
      </c>
      <c r="E31" s="1181">
        <v>210.56991588031687</v>
      </c>
      <c r="F31" s="1181">
        <v>248.15240621649912</v>
      </c>
      <c r="G31" s="1290">
        <v>1081.4996899999999</v>
      </c>
      <c r="H31" s="1290">
        <v>0</v>
      </c>
      <c r="I31" s="1181">
        <v>370</v>
      </c>
      <c r="J31" s="1181"/>
      <c r="K31" s="1181">
        <v>1640.566</v>
      </c>
    </row>
    <row r="32" spans="1:11" ht="12.75">
      <c r="A32" s="1192" t="s">
        <v>1107</v>
      </c>
      <c r="B32" s="1181">
        <v>702.442795818047</v>
      </c>
      <c r="C32" s="1181">
        <f t="shared" si="0"/>
        <v>3568.920711163171</v>
      </c>
      <c r="D32" s="1181">
        <v>1076.8784922858965</v>
      </c>
      <c r="E32" s="1181">
        <v>95.84370580627255</v>
      </c>
      <c r="F32" s="1181">
        <v>54.13851307100192</v>
      </c>
      <c r="G32" s="1290">
        <v>0</v>
      </c>
      <c r="H32" s="1290">
        <v>0</v>
      </c>
      <c r="I32" s="1181">
        <v>404</v>
      </c>
      <c r="J32" s="1181"/>
      <c r="K32" s="1181">
        <v>2342.06</v>
      </c>
    </row>
    <row r="33" spans="1:11" ht="12.75">
      <c r="A33" s="1192" t="s">
        <v>524</v>
      </c>
      <c r="B33" s="1181">
        <v>1266.0537404554157</v>
      </c>
      <c r="C33" s="1181">
        <f t="shared" si="0"/>
        <v>5299.892782703448</v>
      </c>
      <c r="D33" s="1181">
        <v>3542.818387339124</v>
      </c>
      <c r="E33" s="1181">
        <v>171.56483059556018</v>
      </c>
      <c r="F33" s="1181">
        <v>93.67156476876337</v>
      </c>
      <c r="G33" s="1290">
        <v>0</v>
      </c>
      <c r="H33" s="1290">
        <v>0</v>
      </c>
      <c r="I33" s="1181">
        <v>412</v>
      </c>
      <c r="J33" s="1181"/>
      <c r="K33" s="1181">
        <v>1491.838</v>
      </c>
    </row>
    <row r="34" spans="1:11" ht="12.75">
      <c r="A34" s="1192" t="s">
        <v>525</v>
      </c>
      <c r="B34" s="1181">
        <v>2394.51376951529</v>
      </c>
      <c r="C34" s="1181">
        <f t="shared" si="0"/>
        <v>6141.950896980741</v>
      </c>
      <c r="D34" s="1181">
        <v>2698.099010607558</v>
      </c>
      <c r="E34" s="1181">
        <v>78.1089095572504</v>
      </c>
      <c r="F34" s="1181">
        <v>186.0089768159327</v>
      </c>
      <c r="G34" s="1290">
        <v>0</v>
      </c>
      <c r="H34" s="1290">
        <v>0</v>
      </c>
      <c r="I34" s="1181">
        <v>492</v>
      </c>
      <c r="J34" s="1181"/>
      <c r="K34" s="1181">
        <v>3179.734</v>
      </c>
    </row>
    <row r="35" spans="1:11" ht="12.75">
      <c r="A35" s="1192" t="s">
        <v>1071</v>
      </c>
      <c r="B35" s="1181">
        <v>936.535962110333</v>
      </c>
      <c r="C35" s="1181">
        <f t="shared" si="0"/>
        <v>3718.09651089373</v>
      </c>
      <c r="D35" s="1181">
        <v>2120.9675921526755</v>
      </c>
      <c r="E35" s="1181">
        <v>127.7905460321512</v>
      </c>
      <c r="F35" s="1181">
        <v>71.76337270890266</v>
      </c>
      <c r="G35" s="1290">
        <v>0</v>
      </c>
      <c r="H35" s="1290">
        <v>0</v>
      </c>
      <c r="I35" s="1181">
        <v>223</v>
      </c>
      <c r="J35" s="1181"/>
      <c r="K35" s="1181">
        <v>1397.575</v>
      </c>
    </row>
    <row r="36" spans="1:11" ht="12.75">
      <c r="A36" s="1192" t="s">
        <v>526</v>
      </c>
      <c r="B36" s="1181">
        <v>93547.02410574474</v>
      </c>
      <c r="C36" s="1181">
        <f t="shared" si="0"/>
        <v>110724.57076335199</v>
      </c>
      <c r="D36" s="1181">
        <v>79201.86260193432</v>
      </c>
      <c r="E36" s="1181">
        <v>7032.091967642308</v>
      </c>
      <c r="F36" s="1181">
        <v>6768.297193775363</v>
      </c>
      <c r="G36" s="1290">
        <v>0</v>
      </c>
      <c r="H36" s="1290">
        <v>0</v>
      </c>
      <c r="I36" s="1181">
        <v>3974</v>
      </c>
      <c r="J36" s="1181"/>
      <c r="K36" s="1181">
        <v>17722.319</v>
      </c>
    </row>
    <row r="37" spans="1:11" ht="12.75">
      <c r="A37" s="1192" t="s">
        <v>527</v>
      </c>
      <c r="B37" s="1181">
        <v>6557.001121003589</v>
      </c>
      <c r="C37" s="1181">
        <f t="shared" si="0"/>
        <v>4836.842787547782</v>
      </c>
      <c r="D37" s="1181">
        <v>1987.6419025842627</v>
      </c>
      <c r="E37" s="1181">
        <v>191.2892705329604</v>
      </c>
      <c r="F37" s="1181">
        <v>476.6436144305591</v>
      </c>
      <c r="G37" s="1290">
        <v>0</v>
      </c>
      <c r="H37" s="1290">
        <v>0</v>
      </c>
      <c r="I37" s="1181">
        <v>400</v>
      </c>
      <c r="J37" s="1181"/>
      <c r="K37" s="1181">
        <v>2181.268</v>
      </c>
    </row>
    <row r="38" spans="1:11" ht="12.75">
      <c r="A38" s="1192" t="s">
        <v>1377</v>
      </c>
      <c r="B38" s="1181">
        <v>1248.5639316941954</v>
      </c>
      <c r="C38" s="1181">
        <f t="shared" si="0"/>
        <v>4536.296109675478</v>
      </c>
      <c r="D38" s="1181">
        <v>2188.1742407339966</v>
      </c>
      <c r="E38" s="1181">
        <v>636.62546283689</v>
      </c>
      <c r="F38" s="1181">
        <v>94.5844061045909</v>
      </c>
      <c r="G38" s="1290">
        <v>0</v>
      </c>
      <c r="H38" s="1290">
        <v>0</v>
      </c>
      <c r="I38" s="1181">
        <v>345</v>
      </c>
      <c r="J38" s="1181"/>
      <c r="K38" s="1181">
        <v>1616.912</v>
      </c>
    </row>
    <row r="39" spans="1:11" ht="12.75">
      <c r="A39" s="1192" t="s">
        <v>528</v>
      </c>
      <c r="B39" s="1181">
        <v>2294.5533979745333</v>
      </c>
      <c r="C39" s="1181">
        <f t="shared" si="0"/>
        <v>3954.444929515968</v>
      </c>
      <c r="D39" s="1181">
        <v>2022.1584928976636</v>
      </c>
      <c r="E39" s="1181">
        <v>117.27112785474988</v>
      </c>
      <c r="F39" s="1181">
        <v>166.83930876355456</v>
      </c>
      <c r="G39" s="1290">
        <v>0</v>
      </c>
      <c r="H39" s="1290">
        <v>0</v>
      </c>
      <c r="I39" s="1181">
        <v>281</v>
      </c>
      <c r="J39" s="1181"/>
      <c r="K39" s="1181">
        <v>1648.176</v>
      </c>
    </row>
    <row r="40" spans="1:11" ht="12.75">
      <c r="A40" s="1192" t="s">
        <v>1144</v>
      </c>
      <c r="B40" s="1181">
        <v>5122.8825111453925</v>
      </c>
      <c r="C40" s="1181">
        <f aca="true" t="shared" si="1" ref="C40:C71">SUM(D40:H40)+K40</f>
        <v>13808.431627964776</v>
      </c>
      <c r="D40" s="1181">
        <v>6108.799936013236</v>
      </c>
      <c r="E40" s="1181">
        <v>187.52763361304386</v>
      </c>
      <c r="F40" s="1181">
        <v>367.8750583384943</v>
      </c>
      <c r="G40" s="1290">
        <v>0</v>
      </c>
      <c r="H40" s="1290">
        <v>0</v>
      </c>
      <c r="I40" s="1181">
        <v>1188</v>
      </c>
      <c r="J40" s="1181"/>
      <c r="K40" s="1181">
        <v>7144.229</v>
      </c>
    </row>
    <row r="41" spans="1:11" ht="12.75">
      <c r="A41" s="1192" t="s">
        <v>1091</v>
      </c>
      <c r="B41" s="1181">
        <v>6418.226089644961</v>
      </c>
      <c r="C41" s="1181">
        <f t="shared" si="1"/>
        <v>13980.925974649399</v>
      </c>
      <c r="D41" s="1181">
        <v>5118.169840924864</v>
      </c>
      <c r="E41" s="1181">
        <v>484.4453251241511</v>
      </c>
      <c r="F41" s="1181">
        <v>463.72339860038477</v>
      </c>
      <c r="G41" s="1290">
        <v>0</v>
      </c>
      <c r="H41" s="1290">
        <v>556.67841</v>
      </c>
      <c r="I41" s="1181">
        <v>1332</v>
      </c>
      <c r="J41" s="1181"/>
      <c r="K41" s="1181">
        <v>7357.909</v>
      </c>
    </row>
    <row r="42" spans="1:11" ht="12.75">
      <c r="A42" s="1192" t="s">
        <v>529</v>
      </c>
      <c r="B42" s="1181">
        <v>1667.7117315367323</v>
      </c>
      <c r="C42" s="1181">
        <f t="shared" si="1"/>
        <v>4659.395708170564</v>
      </c>
      <c r="D42" s="1181">
        <v>2365.131949408821</v>
      </c>
      <c r="E42" s="1181">
        <v>187.6178789244164</v>
      </c>
      <c r="F42" s="1181">
        <v>128.1488798373262</v>
      </c>
      <c r="G42" s="1290">
        <v>0</v>
      </c>
      <c r="H42" s="1290">
        <v>0</v>
      </c>
      <c r="I42" s="1181">
        <v>409</v>
      </c>
      <c r="J42" s="1181"/>
      <c r="K42" s="1181">
        <v>1978.497</v>
      </c>
    </row>
    <row r="43" spans="1:11" ht="12.75">
      <c r="A43" s="1192" t="s">
        <v>2219</v>
      </c>
      <c r="B43" s="1181">
        <v>4709.964944074266</v>
      </c>
      <c r="C43" s="1181">
        <f t="shared" si="1"/>
        <v>9760.630689998901</v>
      </c>
      <c r="D43" s="1181">
        <v>6151.566328944932</v>
      </c>
      <c r="E43" s="1181">
        <v>399.11891407618873</v>
      </c>
      <c r="F43" s="1181">
        <v>339.08544697777984</v>
      </c>
      <c r="G43" s="1290">
        <v>0</v>
      </c>
      <c r="H43" s="1290">
        <v>0</v>
      </c>
      <c r="I43" s="1181">
        <v>503</v>
      </c>
      <c r="J43" s="1181"/>
      <c r="K43" s="1181">
        <v>2870.86</v>
      </c>
    </row>
    <row r="44" spans="1:11" ht="12.75">
      <c r="A44" s="1192" t="s">
        <v>530</v>
      </c>
      <c r="B44" s="1181">
        <v>1488.4308684471632</v>
      </c>
      <c r="C44" s="1181">
        <f t="shared" si="1"/>
        <v>2229.971216571077</v>
      </c>
      <c r="D44" s="1181">
        <v>1164.3736344423216</v>
      </c>
      <c r="E44" s="1181">
        <v>76.20951118024486</v>
      </c>
      <c r="F44" s="1181">
        <v>103.15107094851079</v>
      </c>
      <c r="G44" s="1290">
        <v>0</v>
      </c>
      <c r="H44" s="1290">
        <v>0</v>
      </c>
      <c r="I44" s="1181">
        <v>226</v>
      </c>
      <c r="J44" s="1181"/>
      <c r="K44" s="1181">
        <v>886.237</v>
      </c>
    </row>
    <row r="45" spans="1:11" ht="12.75">
      <c r="A45" s="1192" t="s">
        <v>1218</v>
      </c>
      <c r="B45" s="1181">
        <v>1678.713113452951</v>
      </c>
      <c r="C45" s="1181">
        <f t="shared" si="1"/>
        <v>4522.7266326054605</v>
      </c>
      <c r="D45" s="1181">
        <v>2369.307024600461</v>
      </c>
      <c r="E45" s="1181">
        <v>124.20196776816083</v>
      </c>
      <c r="F45" s="1181">
        <v>124.21664023683839</v>
      </c>
      <c r="G45" s="1290">
        <v>0</v>
      </c>
      <c r="H45" s="1290">
        <v>0</v>
      </c>
      <c r="I45" s="1181">
        <v>452</v>
      </c>
      <c r="J45" s="1181"/>
      <c r="K45" s="1181">
        <v>1905.001</v>
      </c>
    </row>
    <row r="46" spans="1:11" ht="12.75">
      <c r="A46" s="1192" t="s">
        <v>1379</v>
      </c>
      <c r="B46" s="1181">
        <v>1524.4669258249958</v>
      </c>
      <c r="C46" s="1181">
        <f t="shared" si="1"/>
        <v>1799.5632856694433</v>
      </c>
      <c r="D46" s="1181">
        <v>1073.1423118643418</v>
      </c>
      <c r="E46" s="1181">
        <v>33.05526499144251</v>
      </c>
      <c r="F46" s="1181">
        <v>110.10270881365891</v>
      </c>
      <c r="G46" s="1290">
        <v>0</v>
      </c>
      <c r="H46" s="1290">
        <v>0</v>
      </c>
      <c r="I46" s="1181">
        <v>129</v>
      </c>
      <c r="J46" s="1181"/>
      <c r="K46" s="1181">
        <v>583.263</v>
      </c>
    </row>
    <row r="47" spans="1:11" ht="12.75">
      <c r="A47" s="1192" t="s">
        <v>531</v>
      </c>
      <c r="B47" s="1181">
        <v>1313.9509630455498</v>
      </c>
      <c r="C47" s="1181">
        <f t="shared" si="1"/>
        <v>1953.7299498333823</v>
      </c>
      <c r="D47" s="1181">
        <v>1014.4561007826377</v>
      </c>
      <c r="E47" s="1181">
        <v>31.29919740308747</v>
      </c>
      <c r="F47" s="1181">
        <v>96.26965164765711</v>
      </c>
      <c r="G47" s="1290">
        <v>0</v>
      </c>
      <c r="H47" s="1290">
        <v>0</v>
      </c>
      <c r="I47" s="1181">
        <v>157</v>
      </c>
      <c r="J47" s="1181"/>
      <c r="K47" s="1181">
        <v>811.705</v>
      </c>
    </row>
    <row r="48" spans="1:11" ht="12.75">
      <c r="A48" s="1192" t="s">
        <v>2329</v>
      </c>
      <c r="B48" s="1181">
        <v>3278.72449259413</v>
      </c>
      <c r="C48" s="1181">
        <f t="shared" si="1"/>
        <v>11802.7644111299</v>
      </c>
      <c r="D48" s="1181">
        <v>7410.748329022115</v>
      </c>
      <c r="E48" s="1181">
        <v>283.040086041102</v>
      </c>
      <c r="F48" s="1181">
        <v>249.62699606668198</v>
      </c>
      <c r="G48" s="1290">
        <v>0</v>
      </c>
      <c r="H48" s="1290">
        <v>0</v>
      </c>
      <c r="I48" s="1181">
        <v>727</v>
      </c>
      <c r="J48" s="1181"/>
      <c r="K48" s="1181">
        <v>3859.349</v>
      </c>
    </row>
    <row r="49" spans="1:11" ht="12.75">
      <c r="A49" s="1192" t="s">
        <v>532</v>
      </c>
      <c r="B49" s="1181">
        <v>8463.825409757766</v>
      </c>
      <c r="C49" s="1181">
        <f t="shared" si="1"/>
        <v>13632.625113037051</v>
      </c>
      <c r="D49" s="1181">
        <v>7115.653933387937</v>
      </c>
      <c r="E49" s="1181">
        <v>703.1065294511752</v>
      </c>
      <c r="F49" s="1181">
        <v>616.7296501979376</v>
      </c>
      <c r="G49" s="1290">
        <v>0</v>
      </c>
      <c r="H49" s="1290">
        <v>0</v>
      </c>
      <c r="I49" s="1181">
        <v>898</v>
      </c>
      <c r="J49" s="1181"/>
      <c r="K49" s="1181">
        <v>5197.135</v>
      </c>
    </row>
    <row r="50" spans="1:11" ht="12.75">
      <c r="A50" s="1192" t="s">
        <v>533</v>
      </c>
      <c r="B50" s="1181">
        <v>24346.106187678328</v>
      </c>
      <c r="C50" s="1181">
        <f t="shared" si="1"/>
        <v>43886.14960881713</v>
      </c>
      <c r="D50" s="1181">
        <v>16371.449990950943</v>
      </c>
      <c r="E50" s="1181">
        <v>1445.2000951248326</v>
      </c>
      <c r="F50" s="1181">
        <v>1772.8080927413562</v>
      </c>
      <c r="G50" s="1290">
        <v>0</v>
      </c>
      <c r="H50" s="1290">
        <v>406.35643</v>
      </c>
      <c r="I50" s="1181">
        <v>3639</v>
      </c>
      <c r="J50" s="1181"/>
      <c r="K50" s="1181">
        <v>23890.335</v>
      </c>
    </row>
    <row r="51" spans="1:11" ht="12.75">
      <c r="A51" s="1192" t="s">
        <v>1226</v>
      </c>
      <c r="B51" s="1181">
        <v>5360.180041521875</v>
      </c>
      <c r="C51" s="1181">
        <f t="shared" si="1"/>
        <v>14766.997489146102</v>
      </c>
      <c r="D51" s="1181">
        <v>5812.114166732331</v>
      </c>
      <c r="E51" s="1181">
        <v>215.40069431261156</v>
      </c>
      <c r="F51" s="1181">
        <v>412.3936281011599</v>
      </c>
      <c r="G51" s="1290">
        <v>0</v>
      </c>
      <c r="H51" s="1290">
        <v>0</v>
      </c>
      <c r="I51" s="1181">
        <v>1532</v>
      </c>
      <c r="J51" s="1181"/>
      <c r="K51" s="1181">
        <v>8327.089</v>
      </c>
    </row>
    <row r="52" spans="1:11" ht="12.75">
      <c r="A52" s="1192" t="s">
        <v>23</v>
      </c>
      <c r="B52" s="1181">
        <v>346.20215310545905</v>
      </c>
      <c r="C52" s="1181">
        <f t="shared" si="1"/>
        <v>533.6562457362008</v>
      </c>
      <c r="D52" s="1181">
        <v>331.25608112505654</v>
      </c>
      <c r="E52" s="1181">
        <v>2.7052359220850364</v>
      </c>
      <c r="F52" s="1181">
        <v>26.963928689059323</v>
      </c>
      <c r="G52" s="1290">
        <v>0</v>
      </c>
      <c r="H52" s="1290">
        <v>0</v>
      </c>
      <c r="I52" s="1181">
        <v>46</v>
      </c>
      <c r="J52" s="1181"/>
      <c r="K52" s="1181">
        <v>172.731</v>
      </c>
    </row>
    <row r="53" spans="1:11" ht="12.75">
      <c r="A53" s="1192" t="s">
        <v>534</v>
      </c>
      <c r="B53" s="1181">
        <v>3121.8614114836882</v>
      </c>
      <c r="C53" s="1181">
        <f t="shared" si="1"/>
        <v>6807.676655584904</v>
      </c>
      <c r="D53" s="1181">
        <v>3990.002490980081</v>
      </c>
      <c r="E53" s="1181">
        <v>271.0268425330987</v>
      </c>
      <c r="F53" s="1181">
        <v>232.7043220717255</v>
      </c>
      <c r="G53" s="1290">
        <v>0</v>
      </c>
      <c r="H53" s="1290">
        <v>0</v>
      </c>
      <c r="I53" s="1181">
        <v>361</v>
      </c>
      <c r="J53" s="1181"/>
      <c r="K53" s="1181">
        <v>2313.943</v>
      </c>
    </row>
    <row r="54" spans="1:11" ht="12.75">
      <c r="A54" s="1192" t="s">
        <v>535</v>
      </c>
      <c r="B54" s="1181">
        <v>7234.041209676235</v>
      </c>
      <c r="C54" s="1181">
        <f t="shared" si="1"/>
        <v>11245.493874695747</v>
      </c>
      <c r="D54" s="1181">
        <v>6867.108737341244</v>
      </c>
      <c r="E54" s="1181">
        <v>418.78283656949213</v>
      </c>
      <c r="F54" s="1181">
        <v>512.5253007850104</v>
      </c>
      <c r="G54" s="1290">
        <v>0</v>
      </c>
      <c r="H54" s="1290">
        <v>0</v>
      </c>
      <c r="I54" s="1181">
        <v>563</v>
      </c>
      <c r="J54" s="1181"/>
      <c r="K54" s="1181">
        <v>3447.077</v>
      </c>
    </row>
    <row r="55" spans="1:11" ht="12.75">
      <c r="A55" s="1192" t="s">
        <v>536</v>
      </c>
      <c r="B55" s="1181">
        <v>597.030305952839</v>
      </c>
      <c r="C55" s="1181">
        <f t="shared" si="1"/>
        <v>1850.8891808586661</v>
      </c>
      <c r="D55" s="1181">
        <v>916.4072118684193</v>
      </c>
      <c r="E55" s="1181">
        <v>464.61259081310385</v>
      </c>
      <c r="F55" s="1181">
        <v>46.06337817714301</v>
      </c>
      <c r="G55" s="1290">
        <v>0</v>
      </c>
      <c r="H55" s="1290">
        <v>0</v>
      </c>
      <c r="I55" s="1181">
        <v>91</v>
      </c>
      <c r="J55" s="1181"/>
      <c r="K55" s="1181">
        <v>423.806</v>
      </c>
    </row>
    <row r="56" spans="1:11" ht="12.75">
      <c r="A56" s="1192" t="s">
        <v>537</v>
      </c>
      <c r="B56" s="1181">
        <v>2182.19922358746</v>
      </c>
      <c r="C56" s="1181">
        <f t="shared" si="1"/>
        <v>3478.4940943239394</v>
      </c>
      <c r="D56" s="1181">
        <v>1854.9922934122624</v>
      </c>
      <c r="E56" s="1181">
        <v>304.2063275413717</v>
      </c>
      <c r="F56" s="1181">
        <v>163.67947337030543</v>
      </c>
      <c r="G56" s="1290">
        <v>0</v>
      </c>
      <c r="H56" s="1290">
        <v>0</v>
      </c>
      <c r="I56" s="1181">
        <v>217</v>
      </c>
      <c r="J56" s="1181"/>
      <c r="K56" s="1181">
        <v>1155.616</v>
      </c>
    </row>
    <row r="57" spans="1:11" ht="12.75">
      <c r="A57" s="1192" t="s">
        <v>538</v>
      </c>
      <c r="B57" s="1181">
        <v>1310.2686758567368</v>
      </c>
      <c r="C57" s="1181">
        <f t="shared" si="1"/>
        <v>2725.1963691945716</v>
      </c>
      <c r="D57" s="1181">
        <v>1044.7682211045549</v>
      </c>
      <c r="E57" s="1181">
        <v>67.17542465708098</v>
      </c>
      <c r="F57" s="1181">
        <v>92.75872343293585</v>
      </c>
      <c r="G57" s="1290">
        <v>0</v>
      </c>
      <c r="H57" s="1290">
        <v>0</v>
      </c>
      <c r="I57" s="1181">
        <v>170</v>
      </c>
      <c r="J57" s="1181"/>
      <c r="K57" s="1181">
        <v>1520.494</v>
      </c>
    </row>
    <row r="58" spans="1:11" ht="12.75">
      <c r="A58" s="1192" t="s">
        <v>2168</v>
      </c>
      <c r="B58" s="1181">
        <v>1679.8944111492765</v>
      </c>
      <c r="C58" s="1181">
        <f t="shared" si="1"/>
        <v>2754.359744892954</v>
      </c>
      <c r="D58" s="1181">
        <v>1528.3096376974213</v>
      </c>
      <c r="E58" s="1181">
        <v>11.454784287039034</v>
      </c>
      <c r="F58" s="1181">
        <v>126.04232290849346</v>
      </c>
      <c r="G58" s="1290">
        <v>0</v>
      </c>
      <c r="H58" s="1290">
        <v>0</v>
      </c>
      <c r="I58" s="1181">
        <v>246</v>
      </c>
      <c r="J58" s="1181"/>
      <c r="K58" s="1181">
        <v>1088.553</v>
      </c>
    </row>
    <row r="59" spans="1:11" ht="12.75">
      <c r="A59" s="1192" t="s">
        <v>539</v>
      </c>
      <c r="B59" s="1181">
        <v>2201.673102980105</v>
      </c>
      <c r="C59" s="1181">
        <f t="shared" si="1"/>
        <v>7787.385869742257</v>
      </c>
      <c r="D59" s="1181">
        <v>5068.0871836733695</v>
      </c>
      <c r="E59" s="1181">
        <v>129.2843713627531</v>
      </c>
      <c r="F59" s="1181">
        <v>164.59231470613295</v>
      </c>
      <c r="G59" s="1290">
        <v>0</v>
      </c>
      <c r="H59" s="1290">
        <v>0</v>
      </c>
      <c r="I59" s="1181">
        <v>574</v>
      </c>
      <c r="J59" s="1181"/>
      <c r="K59" s="1181">
        <v>2425.422</v>
      </c>
    </row>
    <row r="60" spans="1:11" ht="12.75">
      <c r="A60" s="1192" t="s">
        <v>540</v>
      </c>
      <c r="B60" s="1181">
        <v>16262.27886316563</v>
      </c>
      <c r="C60" s="1181">
        <f t="shared" si="1"/>
        <v>6924.196838340531</v>
      </c>
      <c r="D60" s="1181">
        <v>1563.1495708091063</v>
      </c>
      <c r="E60" s="1181">
        <v>294.08505044355513</v>
      </c>
      <c r="F60" s="1181">
        <v>1111.3492170878694</v>
      </c>
      <c r="G60" s="1290">
        <v>0</v>
      </c>
      <c r="H60" s="1290">
        <v>0</v>
      </c>
      <c r="I60" s="1181">
        <v>774</v>
      </c>
      <c r="J60" s="1181"/>
      <c r="K60" s="1181">
        <v>3955.613</v>
      </c>
    </row>
    <row r="61" spans="1:11" ht="12.75">
      <c r="A61" s="1192" t="s">
        <v>1388</v>
      </c>
      <c r="B61" s="1181">
        <v>2763.3336502015663</v>
      </c>
      <c r="C61" s="1181">
        <f t="shared" si="1"/>
        <v>5035.446452649879</v>
      </c>
      <c r="D61" s="1181">
        <v>2322.3878559804566</v>
      </c>
      <c r="E61" s="1181">
        <v>352.51517357386433</v>
      </c>
      <c r="F61" s="1181">
        <v>194.50542309555814</v>
      </c>
      <c r="G61" s="1290">
        <v>0</v>
      </c>
      <c r="H61" s="1290">
        <v>0</v>
      </c>
      <c r="I61" s="1181">
        <v>324</v>
      </c>
      <c r="J61" s="1181"/>
      <c r="K61" s="1181">
        <v>2166.038</v>
      </c>
    </row>
    <row r="62" spans="1:11" ht="12.75">
      <c r="A62" s="1192" t="s">
        <v>541</v>
      </c>
      <c r="B62" s="1181">
        <v>1534.1601036684544</v>
      </c>
      <c r="C62" s="1181">
        <f t="shared" si="1"/>
        <v>4428.621329692631</v>
      </c>
      <c r="D62" s="1181">
        <v>1843.0924675443705</v>
      </c>
      <c r="E62" s="1181">
        <v>57.450165219758006</v>
      </c>
      <c r="F62" s="1181">
        <v>114.59669692850211</v>
      </c>
      <c r="G62" s="1290">
        <v>0</v>
      </c>
      <c r="H62" s="1290">
        <v>0</v>
      </c>
      <c r="I62" s="1181">
        <v>341</v>
      </c>
      <c r="J62" s="1181"/>
      <c r="K62" s="1181">
        <v>2413.482</v>
      </c>
    </row>
    <row r="63" spans="1:11" ht="12.75">
      <c r="A63" s="1192" t="s">
        <v>842</v>
      </c>
      <c r="B63" s="1181">
        <v>1157.3169180619739</v>
      </c>
      <c r="C63" s="1181">
        <f t="shared" si="1"/>
        <v>2129.7714420287716</v>
      </c>
      <c r="D63" s="1181">
        <v>1357.1163506333887</v>
      </c>
      <c r="E63" s="1181">
        <v>40.750535777656154</v>
      </c>
      <c r="F63" s="1181">
        <v>85.31555561772676</v>
      </c>
      <c r="G63" s="1290">
        <v>0</v>
      </c>
      <c r="H63" s="1290">
        <v>0</v>
      </c>
      <c r="I63" s="1181">
        <v>113</v>
      </c>
      <c r="J63" s="1181"/>
      <c r="K63" s="1181">
        <v>646.589</v>
      </c>
    </row>
    <row r="64" spans="1:11" ht="12.75">
      <c r="A64" s="1192" t="s">
        <v>542</v>
      </c>
      <c r="B64" s="1181">
        <v>1332.8583144510494</v>
      </c>
      <c r="C64" s="1181">
        <f t="shared" si="1"/>
        <v>4334.3586123650375</v>
      </c>
      <c r="D64" s="1181">
        <v>2904.7951342004476</v>
      </c>
      <c r="E64" s="1181">
        <v>811.8255869164452</v>
      </c>
      <c r="F64" s="1181">
        <v>100.20189124814493</v>
      </c>
      <c r="G64" s="1290">
        <v>0</v>
      </c>
      <c r="H64" s="1290">
        <v>0</v>
      </c>
      <c r="I64" s="1181">
        <v>117</v>
      </c>
      <c r="J64" s="1181"/>
      <c r="K64" s="1181">
        <v>517.536</v>
      </c>
    </row>
    <row r="65" spans="1:11" ht="12.75">
      <c r="A65" s="1192" t="s">
        <v>2340</v>
      </c>
      <c r="B65" s="1181">
        <v>3285.416410216319</v>
      </c>
      <c r="C65" s="1181">
        <f t="shared" si="1"/>
        <v>8466.790852816972</v>
      </c>
      <c r="D65" s="1181">
        <v>3944.57434824182</v>
      </c>
      <c r="E65" s="1181">
        <v>98.17415825877518</v>
      </c>
      <c r="F65" s="1181">
        <v>247.1693463163771</v>
      </c>
      <c r="G65" s="1290">
        <v>0</v>
      </c>
      <c r="H65" s="1290">
        <v>0</v>
      </c>
      <c r="I65" s="1181">
        <v>751</v>
      </c>
      <c r="J65" s="1181"/>
      <c r="K65" s="1181">
        <v>4176.873</v>
      </c>
    </row>
    <row r="66" spans="1:11" ht="12.75">
      <c r="A66" s="1192" t="s">
        <v>1074</v>
      </c>
      <c r="B66" s="1181">
        <v>1438.7708934510788</v>
      </c>
      <c r="C66" s="1181">
        <f t="shared" si="1"/>
        <v>2401.0480653203167</v>
      </c>
      <c r="D66" s="1181">
        <v>1416.8749651025062</v>
      </c>
      <c r="E66" s="1181">
        <v>22.200346597644472</v>
      </c>
      <c r="F66" s="1181">
        <v>104.97675362016585</v>
      </c>
      <c r="G66" s="1290">
        <v>0</v>
      </c>
      <c r="H66" s="1290">
        <v>0</v>
      </c>
      <c r="I66" s="1181">
        <v>184</v>
      </c>
      <c r="J66" s="1181"/>
      <c r="K66" s="1181">
        <v>856.996</v>
      </c>
    </row>
    <row r="67" spans="1:11" ht="12.75">
      <c r="A67" s="1192" t="s">
        <v>846</v>
      </c>
      <c r="B67" s="1181">
        <v>6057.225059014422</v>
      </c>
      <c r="C67" s="1181">
        <f t="shared" si="1"/>
        <v>12195.825437167703</v>
      </c>
      <c r="D67" s="1181">
        <v>5943.0821906304955</v>
      </c>
      <c r="E67" s="1181">
        <v>1018.4066600340958</v>
      </c>
      <c r="F67" s="1181">
        <v>428.12258650311117</v>
      </c>
      <c r="G67" s="1290">
        <v>0</v>
      </c>
      <c r="H67" s="1290">
        <v>0</v>
      </c>
      <c r="I67" s="1181">
        <v>964</v>
      </c>
      <c r="J67" s="1181"/>
      <c r="K67" s="1181">
        <v>4806.214</v>
      </c>
    </row>
    <row r="68" spans="1:11" ht="12.75">
      <c r="A68" s="1192" t="s">
        <v>1250</v>
      </c>
      <c r="B68" s="1181">
        <v>1469.1251665768307</v>
      </c>
      <c r="C68" s="1181">
        <f t="shared" si="1"/>
        <v>2579.1455061192855</v>
      </c>
      <c r="D68" s="1181">
        <v>1602.5882696756998</v>
      </c>
      <c r="E68" s="1181">
        <v>85.84240188710417</v>
      </c>
      <c r="F68" s="1181">
        <v>109.82183455648119</v>
      </c>
      <c r="G68" s="1290">
        <v>0</v>
      </c>
      <c r="H68" s="1290">
        <v>0</v>
      </c>
      <c r="I68" s="1181">
        <v>213</v>
      </c>
      <c r="J68" s="1181"/>
      <c r="K68" s="1181">
        <v>780.893</v>
      </c>
    </row>
    <row r="69" spans="1:11" ht="12.75">
      <c r="A69" s="1192" t="s">
        <v>543</v>
      </c>
      <c r="B69" s="1181">
        <v>1582.9836592977445</v>
      </c>
      <c r="C69" s="1181">
        <f t="shared" si="1"/>
        <v>2745.895134430567</v>
      </c>
      <c r="D69" s="1181">
        <v>1300.7229339395185</v>
      </c>
      <c r="E69" s="1181">
        <v>80.14102162745085</v>
      </c>
      <c r="F69" s="1181">
        <v>109.61117886359791</v>
      </c>
      <c r="G69" s="1290">
        <v>0</v>
      </c>
      <c r="H69" s="1290">
        <v>0</v>
      </c>
      <c r="I69" s="1181">
        <v>239</v>
      </c>
      <c r="J69" s="1181"/>
      <c r="K69" s="1181">
        <v>1255.42</v>
      </c>
    </row>
    <row r="70" spans="1:11" ht="12.75">
      <c r="A70" s="1192" t="s">
        <v>144</v>
      </c>
      <c r="B70" s="1181">
        <v>1299.757846990311</v>
      </c>
      <c r="C70" s="1181">
        <f t="shared" si="1"/>
        <v>2696.283269507181</v>
      </c>
      <c r="D70" s="1181">
        <v>1802.6979308759524</v>
      </c>
      <c r="E70" s="1181">
        <v>87.04001025449503</v>
      </c>
      <c r="F70" s="1181">
        <v>100.34232837673379</v>
      </c>
      <c r="G70" s="1290">
        <v>0</v>
      </c>
      <c r="H70" s="1290">
        <v>0</v>
      </c>
      <c r="I70" s="1181">
        <v>164</v>
      </c>
      <c r="J70" s="1181"/>
      <c r="K70" s="1181">
        <v>706.203</v>
      </c>
    </row>
    <row r="71" spans="1:11" ht="12.75">
      <c r="A71" s="1192" t="s">
        <v>145</v>
      </c>
      <c r="B71" s="1181">
        <v>1726.7789290951707</v>
      </c>
      <c r="C71" s="1181">
        <f t="shared" si="1"/>
        <v>2743.337839125555</v>
      </c>
      <c r="D71" s="1181">
        <v>1436.8999190928018</v>
      </c>
      <c r="E71" s="1181">
        <v>28.95069588831035</v>
      </c>
      <c r="F71" s="1181">
        <v>127.93822414444294</v>
      </c>
      <c r="G71" s="1290">
        <v>0</v>
      </c>
      <c r="H71" s="1290">
        <v>0</v>
      </c>
      <c r="I71" s="1181">
        <v>225</v>
      </c>
      <c r="J71" s="1181"/>
      <c r="K71" s="1181">
        <v>1149.549</v>
      </c>
    </row>
    <row r="72" spans="1:11" ht="12.75">
      <c r="A72" s="1192" t="s">
        <v>544</v>
      </c>
      <c r="B72" s="1181">
        <v>1625.0915728306045</v>
      </c>
      <c r="C72" s="1181">
        <f aca="true" t="shared" si="2" ref="C72:C102">SUM(D72:H72)+K72</f>
        <v>4483.928330251302</v>
      </c>
      <c r="D72" s="1181">
        <v>2270.032676616883</v>
      </c>
      <c r="E72" s="1181">
        <v>81.2483846834692</v>
      </c>
      <c r="F72" s="1181">
        <v>122.81226895094989</v>
      </c>
      <c r="G72" s="1290">
        <v>0</v>
      </c>
      <c r="H72" s="1290">
        <v>0</v>
      </c>
      <c r="I72" s="1181">
        <v>372</v>
      </c>
      <c r="J72" s="1181"/>
      <c r="K72" s="1181">
        <v>2009.835</v>
      </c>
    </row>
    <row r="73" spans="1:11" ht="12.75">
      <c r="A73" s="1192" t="s">
        <v>1438</v>
      </c>
      <c r="B73" s="1181">
        <v>3226.695895913162</v>
      </c>
      <c r="C73" s="1181">
        <f t="shared" si="2"/>
        <v>4575.136917698338</v>
      </c>
      <c r="D73" s="1181">
        <v>3032.416205371544</v>
      </c>
      <c r="E73" s="1181">
        <v>123.53309075445848</v>
      </c>
      <c r="F73" s="1181">
        <v>237.61962157233532</v>
      </c>
      <c r="G73" s="1290">
        <v>0</v>
      </c>
      <c r="H73" s="1290">
        <v>0</v>
      </c>
      <c r="I73" s="1181">
        <v>366</v>
      </c>
      <c r="J73" s="1181"/>
      <c r="K73" s="1181">
        <v>1181.568</v>
      </c>
    </row>
    <row r="74" spans="1:11" ht="12.75">
      <c r="A74" s="1192" t="s">
        <v>1396</v>
      </c>
      <c r="B74" s="1181">
        <v>2350.8603224106823</v>
      </c>
      <c r="C74" s="1181">
        <f t="shared" si="2"/>
        <v>5875.461592776836</v>
      </c>
      <c r="D74" s="1181">
        <v>2382.9188441558204</v>
      </c>
      <c r="E74" s="1181">
        <v>49.24421214213036</v>
      </c>
      <c r="F74" s="1181">
        <v>175.2655364788856</v>
      </c>
      <c r="G74" s="1290">
        <v>0</v>
      </c>
      <c r="H74" s="1290">
        <v>0</v>
      </c>
      <c r="I74" s="1181">
        <v>585</v>
      </c>
      <c r="J74" s="1181"/>
      <c r="K74" s="1181">
        <v>3268.033</v>
      </c>
    </row>
    <row r="75" spans="1:11" ht="12.75">
      <c r="A75" s="1192" t="s">
        <v>545</v>
      </c>
      <c r="B75" s="1181">
        <v>1734.6742204988172</v>
      </c>
      <c r="C75" s="1181">
        <f t="shared" si="2"/>
        <v>4426.703720054204</v>
      </c>
      <c r="D75" s="1181">
        <v>2208.6168036048352</v>
      </c>
      <c r="E75" s="1181">
        <v>52.40916829744256</v>
      </c>
      <c r="F75" s="1181">
        <v>130.67674815192552</v>
      </c>
      <c r="G75" s="1290">
        <v>0</v>
      </c>
      <c r="H75" s="1290">
        <v>0</v>
      </c>
      <c r="I75" s="1181">
        <v>440</v>
      </c>
      <c r="J75" s="1181"/>
      <c r="K75" s="1181">
        <v>2035.001</v>
      </c>
    </row>
    <row r="76" spans="1:11" ht="12.75">
      <c r="A76" s="1192" t="s">
        <v>546</v>
      </c>
      <c r="B76" s="1181">
        <v>5517.268644564623</v>
      </c>
      <c r="C76" s="1181">
        <f t="shared" si="2"/>
        <v>11782.204302338814</v>
      </c>
      <c r="D76" s="1181">
        <v>6472.488617504132</v>
      </c>
      <c r="E76" s="1181">
        <v>234.0060923889923</v>
      </c>
      <c r="F76" s="1181">
        <v>425.8755924456896</v>
      </c>
      <c r="G76" s="1290">
        <v>0.24</v>
      </c>
      <c r="H76" s="1290">
        <v>0</v>
      </c>
      <c r="I76" s="1181">
        <v>1231</v>
      </c>
      <c r="J76" s="1181"/>
      <c r="K76" s="1181">
        <v>4649.594</v>
      </c>
    </row>
    <row r="77" spans="1:11" ht="12.75">
      <c r="A77" s="1192" t="s">
        <v>547</v>
      </c>
      <c r="B77" s="1181">
        <v>2474.369357064469</v>
      </c>
      <c r="C77" s="1181">
        <f t="shared" si="2"/>
        <v>4967.165700295535</v>
      </c>
      <c r="D77" s="1181">
        <v>2146.71845042983</v>
      </c>
      <c r="E77" s="1181">
        <v>110.04513268767344</v>
      </c>
      <c r="F77" s="1181">
        <v>168.38411717803191</v>
      </c>
      <c r="G77" s="1290">
        <v>0</v>
      </c>
      <c r="H77" s="1290">
        <v>0</v>
      </c>
      <c r="I77" s="1181">
        <v>327</v>
      </c>
      <c r="J77" s="1181"/>
      <c r="K77" s="1181">
        <v>2542.018</v>
      </c>
    </row>
    <row r="78" spans="1:11" ht="12.75">
      <c r="A78" s="1192" t="s">
        <v>548</v>
      </c>
      <c r="B78" s="1181">
        <v>1545.0818862523313</v>
      </c>
      <c r="C78" s="1181">
        <f t="shared" si="2"/>
        <v>4098.334829884015</v>
      </c>
      <c r="D78" s="1181">
        <v>2401.68590343555</v>
      </c>
      <c r="E78" s="1181">
        <v>221.69769362732364</v>
      </c>
      <c r="F78" s="1181">
        <v>112.84123282114149</v>
      </c>
      <c r="G78" s="1290">
        <v>0</v>
      </c>
      <c r="H78" s="1290">
        <v>0</v>
      </c>
      <c r="I78" s="1181">
        <v>184</v>
      </c>
      <c r="J78" s="1181"/>
      <c r="K78" s="1181">
        <v>1362.11</v>
      </c>
    </row>
    <row r="79" spans="1:11" ht="12.75">
      <c r="A79" s="1192" t="s">
        <v>549</v>
      </c>
      <c r="B79" s="1181">
        <v>4039.43829485371</v>
      </c>
      <c r="C79" s="1181">
        <f t="shared" si="2"/>
        <v>10804.15334179685</v>
      </c>
      <c r="D79" s="1181">
        <v>6177.243193415582</v>
      </c>
      <c r="E79" s="1181">
        <v>751.4451033509436</v>
      </c>
      <c r="F79" s="1181">
        <v>302.01004503032334</v>
      </c>
      <c r="G79" s="1290">
        <v>0</v>
      </c>
      <c r="H79" s="1290">
        <v>0</v>
      </c>
      <c r="I79" s="1181">
        <v>1165</v>
      </c>
      <c r="J79" s="1181"/>
      <c r="K79" s="1181">
        <v>3573.455</v>
      </c>
    </row>
    <row r="80" spans="1:11" ht="12.75">
      <c r="A80" s="1192" t="s">
        <v>550</v>
      </c>
      <c r="B80" s="1194">
        <v>34746.72013888601</v>
      </c>
      <c r="C80" s="1181">
        <f t="shared" si="2"/>
        <v>54328.625212117724</v>
      </c>
      <c r="D80" s="1181">
        <v>28130.738307174815</v>
      </c>
      <c r="E80" s="1181">
        <v>6010.06381634831</v>
      </c>
      <c r="F80" s="1181">
        <v>2432.3008485945984</v>
      </c>
      <c r="G80" s="1290">
        <v>0</v>
      </c>
      <c r="H80" s="1290">
        <v>10563.17624</v>
      </c>
      <c r="I80" s="1181">
        <v>1746</v>
      </c>
      <c r="J80" s="1181"/>
      <c r="K80" s="1181">
        <v>7192.346</v>
      </c>
    </row>
    <row r="81" spans="1:11" ht="12.75">
      <c r="A81" s="1192" t="s">
        <v>1260</v>
      </c>
      <c r="B81" s="1181">
        <v>3830.757843402102</v>
      </c>
      <c r="C81" s="1181">
        <f t="shared" si="2"/>
        <v>8251.971197313864</v>
      </c>
      <c r="D81" s="1181">
        <v>4034.651164715581</v>
      </c>
      <c r="E81" s="1181">
        <v>506.3165417626723</v>
      </c>
      <c r="F81" s="1181">
        <v>287.05349083561066</v>
      </c>
      <c r="G81" s="1290">
        <v>0</v>
      </c>
      <c r="H81" s="1290">
        <v>0</v>
      </c>
      <c r="I81" s="1181">
        <v>755</v>
      </c>
      <c r="J81" s="1181"/>
      <c r="K81" s="1181">
        <v>3423.95</v>
      </c>
    </row>
    <row r="82" spans="1:11" ht="12.75">
      <c r="A82" s="1192" t="s">
        <v>551</v>
      </c>
      <c r="B82" s="1181">
        <v>703.3072459972415</v>
      </c>
      <c r="C82" s="1181">
        <f t="shared" si="2"/>
        <v>1278.637045449992</v>
      </c>
      <c r="D82" s="1181">
        <v>491.57734670195043</v>
      </c>
      <c r="E82" s="1181">
        <v>4.582338398633837</v>
      </c>
      <c r="F82" s="1181">
        <v>52.804360349407844</v>
      </c>
      <c r="G82" s="1290">
        <v>0</v>
      </c>
      <c r="H82" s="1290">
        <v>0</v>
      </c>
      <c r="I82" s="1181">
        <v>111</v>
      </c>
      <c r="J82" s="1181"/>
      <c r="K82" s="1181">
        <v>729.673</v>
      </c>
    </row>
    <row r="83" spans="1:11" ht="12.75">
      <c r="A83" s="1192" t="s">
        <v>1674</v>
      </c>
      <c r="B83" s="1181">
        <v>925.8065970229402</v>
      </c>
      <c r="C83" s="1181">
        <f t="shared" si="2"/>
        <v>1943.0077930263315</v>
      </c>
      <c r="D83" s="1181">
        <v>965.1488580787533</v>
      </c>
      <c r="E83" s="1181">
        <v>7.478682038919543</v>
      </c>
      <c r="F83" s="1181">
        <v>69.79725290865876</v>
      </c>
      <c r="G83" s="1290">
        <v>0</v>
      </c>
      <c r="H83" s="1290">
        <v>0</v>
      </c>
      <c r="I83" s="1181">
        <v>178</v>
      </c>
      <c r="J83" s="1181"/>
      <c r="K83" s="1181">
        <v>900.583</v>
      </c>
    </row>
    <row r="84" spans="1:11" ht="12.75">
      <c r="A84" s="1192" t="s">
        <v>552</v>
      </c>
      <c r="B84" s="1181">
        <v>9303.146430123556</v>
      </c>
      <c r="C84" s="1181">
        <f t="shared" si="2"/>
        <v>27444.636721411745</v>
      </c>
      <c r="D84" s="1181">
        <v>13922.802347116307</v>
      </c>
      <c r="E84" s="1181">
        <v>671.2849709516727</v>
      </c>
      <c r="F84" s="1181">
        <v>698.2534033437654</v>
      </c>
      <c r="G84" s="1290">
        <v>0</v>
      </c>
      <c r="H84" s="1290">
        <v>0</v>
      </c>
      <c r="I84" s="1181">
        <v>2128</v>
      </c>
      <c r="J84" s="1181"/>
      <c r="K84" s="1181">
        <v>12152.296</v>
      </c>
    </row>
    <row r="85" spans="1:11" ht="12.75">
      <c r="A85" s="1192" t="s">
        <v>553</v>
      </c>
      <c r="B85" s="1181">
        <v>2142.00919367218</v>
      </c>
      <c r="C85" s="1181">
        <f t="shared" si="2"/>
        <v>5091.426097718269</v>
      </c>
      <c r="D85" s="1181">
        <v>2324.3502122734926</v>
      </c>
      <c r="E85" s="1181">
        <v>92.22221454636987</v>
      </c>
      <c r="F85" s="1181">
        <v>159.88767089840644</v>
      </c>
      <c r="G85" s="1290">
        <v>0</v>
      </c>
      <c r="H85" s="1290">
        <v>0</v>
      </c>
      <c r="I85" s="1181">
        <v>490</v>
      </c>
      <c r="J85" s="1181"/>
      <c r="K85" s="1181">
        <v>2514.966</v>
      </c>
    </row>
    <row r="86" spans="1:11" ht="12.75">
      <c r="A86" s="1192" t="s">
        <v>2211</v>
      </c>
      <c r="B86" s="1181">
        <v>5907.5849080113685</v>
      </c>
      <c r="C86" s="1181">
        <f t="shared" si="2"/>
        <v>10341.428794499927</v>
      </c>
      <c r="D86" s="1181">
        <v>5255.674660140067</v>
      </c>
      <c r="E86" s="1181">
        <v>273.22776642104316</v>
      </c>
      <c r="F86" s="1181">
        <v>428.05236793881676</v>
      </c>
      <c r="G86" s="1290">
        <v>0</v>
      </c>
      <c r="H86" s="1290">
        <v>0</v>
      </c>
      <c r="I86" s="1181">
        <v>1279</v>
      </c>
      <c r="J86" s="1181"/>
      <c r="K86" s="1181">
        <v>4384.474</v>
      </c>
    </row>
    <row r="87" spans="1:11" ht="12.75">
      <c r="A87" s="1192" t="s">
        <v>554</v>
      </c>
      <c r="B87" s="1181">
        <v>2305.667496797559</v>
      </c>
      <c r="C87" s="1181">
        <f t="shared" si="2"/>
        <v>5239.136153313428</v>
      </c>
      <c r="D87" s="1181">
        <v>3306.108145877908</v>
      </c>
      <c r="E87" s="1181">
        <v>146.33861179307175</v>
      </c>
      <c r="F87" s="1181">
        <v>169.4373956424483</v>
      </c>
      <c r="G87" s="1290">
        <v>0</v>
      </c>
      <c r="H87" s="1290">
        <v>0</v>
      </c>
      <c r="I87" s="1181">
        <v>405</v>
      </c>
      <c r="J87" s="1181"/>
      <c r="K87" s="1181">
        <v>1617.252</v>
      </c>
    </row>
    <row r="88" spans="1:11" ht="12.75">
      <c r="A88" s="1192" t="s">
        <v>859</v>
      </c>
      <c r="B88" s="1181">
        <v>2186.782636539989</v>
      </c>
      <c r="C88" s="1181">
        <f t="shared" si="2"/>
        <v>5441.401469750265</v>
      </c>
      <c r="D88" s="1181">
        <v>2829.998545576642</v>
      </c>
      <c r="E88" s="1181">
        <v>415.76121120283045</v>
      </c>
      <c r="F88" s="1181">
        <v>167.6117129707932</v>
      </c>
      <c r="G88" s="1290">
        <v>0</v>
      </c>
      <c r="H88" s="1290">
        <v>0</v>
      </c>
      <c r="I88" s="1181">
        <v>465</v>
      </c>
      <c r="J88" s="1181"/>
      <c r="K88" s="1181">
        <v>2028.03</v>
      </c>
    </row>
    <row r="89" spans="1:11" ht="12.75">
      <c r="A89" s="1192" t="s">
        <v>555</v>
      </c>
      <c r="B89" s="1181">
        <v>3898.2558060103047</v>
      </c>
      <c r="C89" s="1181">
        <f t="shared" si="2"/>
        <v>9467.713428016346</v>
      </c>
      <c r="D89" s="1181">
        <v>4200.634476910706</v>
      </c>
      <c r="E89" s="1181">
        <v>60.6883793337138</v>
      </c>
      <c r="F89" s="1181">
        <v>291.8985717719261</v>
      </c>
      <c r="G89" s="1290">
        <v>0</v>
      </c>
      <c r="H89" s="1290">
        <v>0</v>
      </c>
      <c r="I89" s="1181">
        <v>984</v>
      </c>
      <c r="J89" s="1181"/>
      <c r="K89" s="1181">
        <v>4914.492</v>
      </c>
    </row>
    <row r="90" spans="1:11" ht="12.75">
      <c r="A90" s="1192" t="s">
        <v>556</v>
      </c>
      <c r="B90" s="1181">
        <v>3131.258446688192</v>
      </c>
      <c r="C90" s="1181">
        <f t="shared" si="2"/>
        <v>9452.33065102304</v>
      </c>
      <c r="D90" s="1181">
        <v>4400.839417807006</v>
      </c>
      <c r="E90" s="1181">
        <v>221.67964456504913</v>
      </c>
      <c r="F90" s="1181">
        <v>238.2515886509851</v>
      </c>
      <c r="G90" s="1290">
        <v>0</v>
      </c>
      <c r="H90" s="1290">
        <v>0</v>
      </c>
      <c r="I90" s="1181">
        <v>860</v>
      </c>
      <c r="J90" s="1181"/>
      <c r="K90" s="1181">
        <v>4591.56</v>
      </c>
    </row>
    <row r="91" spans="1:11" ht="12.75">
      <c r="A91" s="1192" t="s">
        <v>557</v>
      </c>
      <c r="B91" s="1181">
        <v>1709.0350246748021</v>
      </c>
      <c r="C91" s="1181">
        <f t="shared" si="2"/>
        <v>4098.468378725511</v>
      </c>
      <c r="D91" s="1181">
        <v>2532.904289939282</v>
      </c>
      <c r="E91" s="1181">
        <v>152.08246043454741</v>
      </c>
      <c r="F91" s="1181">
        <v>128.7106283516816</v>
      </c>
      <c r="G91" s="1290">
        <v>0</v>
      </c>
      <c r="H91" s="1290">
        <v>0</v>
      </c>
      <c r="I91" s="1181">
        <v>168</v>
      </c>
      <c r="J91" s="1181"/>
      <c r="K91" s="1181">
        <v>1284.771</v>
      </c>
    </row>
    <row r="92" spans="1:11" ht="12.75">
      <c r="A92" s="1192" t="s">
        <v>558</v>
      </c>
      <c r="B92" s="1181">
        <v>11052.012845906691</v>
      </c>
      <c r="C92" s="1181">
        <f t="shared" si="2"/>
        <v>24576.634108210164</v>
      </c>
      <c r="D92" s="1181">
        <v>15274.964153555295</v>
      </c>
      <c r="E92" s="1181">
        <v>2520.1364182026864</v>
      </c>
      <c r="F92" s="1181">
        <v>766.0845364521803</v>
      </c>
      <c r="G92" s="1290">
        <v>0</v>
      </c>
      <c r="H92" s="1290">
        <v>0</v>
      </c>
      <c r="I92" s="1181">
        <v>1294</v>
      </c>
      <c r="J92" s="1181"/>
      <c r="K92" s="1181">
        <v>6015.449</v>
      </c>
    </row>
    <row r="93" spans="1:11" ht="12.75">
      <c r="A93" s="1192" t="s">
        <v>1348</v>
      </c>
      <c r="B93" s="1181">
        <v>12922.499264164766</v>
      </c>
      <c r="C93" s="1181">
        <f t="shared" si="2"/>
        <v>16802.41374241797</v>
      </c>
      <c r="D93" s="1181">
        <v>10097.672247620005</v>
      </c>
      <c r="E93" s="1181">
        <v>2098.760886922939</v>
      </c>
      <c r="F93" s="1181">
        <v>892.6886078750291</v>
      </c>
      <c r="G93" s="1290">
        <v>0</v>
      </c>
      <c r="H93" s="1290">
        <v>0</v>
      </c>
      <c r="I93" s="1181">
        <v>986</v>
      </c>
      <c r="J93" s="1181"/>
      <c r="K93" s="1181">
        <v>3713.292</v>
      </c>
    </row>
    <row r="94" spans="1:11" ht="12.75">
      <c r="A94" s="1192" t="s">
        <v>2360</v>
      </c>
      <c r="B94" s="1181">
        <v>660.2134168784391</v>
      </c>
      <c r="C94" s="1181">
        <f t="shared" si="2"/>
        <v>1443.90581981504</v>
      </c>
      <c r="D94" s="1181">
        <v>633.1295257715396</v>
      </c>
      <c r="E94" s="1181">
        <v>31.446775029920207</v>
      </c>
      <c r="F94" s="1181">
        <v>51.89151901358031</v>
      </c>
      <c r="G94" s="1290">
        <v>0</v>
      </c>
      <c r="H94" s="1290">
        <v>0</v>
      </c>
      <c r="I94" s="1181">
        <v>103</v>
      </c>
      <c r="J94" s="1181"/>
      <c r="K94" s="1181">
        <v>727.438</v>
      </c>
    </row>
    <row r="95" spans="1:11" ht="12.75">
      <c r="A95" s="1192" t="s">
        <v>1760</v>
      </c>
      <c r="B95" s="1181">
        <v>1179.4451954764936</v>
      </c>
      <c r="C95" s="1181">
        <f t="shared" si="2"/>
        <v>2117.9954044851925</v>
      </c>
      <c r="D95" s="1181">
        <v>1061.7249661594071</v>
      </c>
      <c r="E95" s="1181">
        <v>50.47261008634244</v>
      </c>
      <c r="F95" s="1181">
        <v>87.6327682394428</v>
      </c>
      <c r="G95" s="1290">
        <v>0</v>
      </c>
      <c r="H95" s="1290">
        <v>3.54706</v>
      </c>
      <c r="I95" s="1181">
        <v>168</v>
      </c>
      <c r="J95" s="1181"/>
      <c r="K95" s="1181">
        <v>914.618</v>
      </c>
    </row>
    <row r="96" spans="1:11" ht="12.75">
      <c r="A96" s="1192" t="s">
        <v>1513</v>
      </c>
      <c r="B96" s="1181">
        <v>3997.417245690568</v>
      </c>
      <c r="C96" s="1181">
        <f t="shared" si="2"/>
        <v>14580.74388927833</v>
      </c>
      <c r="D96" s="1181">
        <v>8524.996734433858</v>
      </c>
      <c r="E96" s="1181">
        <v>320.7966009002809</v>
      </c>
      <c r="F96" s="1181">
        <v>298.6395539441908</v>
      </c>
      <c r="G96" s="1290">
        <v>0</v>
      </c>
      <c r="H96" s="1290">
        <v>0</v>
      </c>
      <c r="I96" s="1181">
        <v>1192</v>
      </c>
      <c r="J96" s="1181"/>
      <c r="K96" s="1181">
        <v>5436.311</v>
      </c>
    </row>
    <row r="97" spans="1:11" ht="12.75">
      <c r="A97" s="1192" t="s">
        <v>1271</v>
      </c>
      <c r="B97" s="1181">
        <v>3451.5169367882213</v>
      </c>
      <c r="C97" s="1181">
        <f t="shared" si="2"/>
        <v>7132.7829902281055</v>
      </c>
      <c r="D97" s="1181">
        <v>3125.1334857623287</v>
      </c>
      <c r="E97" s="1181">
        <v>137.45634973492284</v>
      </c>
      <c r="F97" s="1181">
        <v>248.71415473085446</v>
      </c>
      <c r="G97" s="1290">
        <v>0</v>
      </c>
      <c r="H97" s="1290">
        <v>0</v>
      </c>
      <c r="I97" s="1181">
        <v>693</v>
      </c>
      <c r="J97" s="1181"/>
      <c r="K97" s="1181">
        <v>3621.479</v>
      </c>
    </row>
    <row r="98" spans="1:11" ht="12.75">
      <c r="A98" s="1192" t="s">
        <v>1517</v>
      </c>
      <c r="B98" s="1181">
        <v>4919.359989479387</v>
      </c>
      <c r="C98" s="1181">
        <f t="shared" si="2"/>
        <v>14239.276052367055</v>
      </c>
      <c r="D98" s="1181">
        <v>7379.6597805388</v>
      </c>
      <c r="E98" s="1181">
        <v>352.1212793324618</v>
      </c>
      <c r="F98" s="1181">
        <v>369.1389924957939</v>
      </c>
      <c r="G98" s="1290">
        <v>0</v>
      </c>
      <c r="H98" s="1290">
        <v>0</v>
      </c>
      <c r="I98" s="1181">
        <v>1280</v>
      </c>
      <c r="J98" s="1181"/>
      <c r="K98" s="1181">
        <v>6138.356</v>
      </c>
    </row>
    <row r="99" spans="1:11" ht="12.75">
      <c r="A99" s="1192" t="s">
        <v>154</v>
      </c>
      <c r="B99" s="1181">
        <v>1927.518524638991</v>
      </c>
      <c r="C99" s="1181">
        <f t="shared" si="2"/>
        <v>3993.367932425439</v>
      </c>
      <c r="D99" s="1181">
        <v>1929.3824229071906</v>
      </c>
      <c r="E99" s="1181">
        <v>71.82783588572173</v>
      </c>
      <c r="F99" s="1181">
        <v>147.0376736325266</v>
      </c>
      <c r="G99" s="1290">
        <v>0</v>
      </c>
      <c r="H99" s="1290">
        <v>0</v>
      </c>
      <c r="I99" s="1181">
        <v>316</v>
      </c>
      <c r="J99" s="1181"/>
      <c r="K99" s="1181">
        <v>1845.12</v>
      </c>
    </row>
    <row r="100" spans="1:11" ht="12.75">
      <c r="A100" s="1192" t="s">
        <v>465</v>
      </c>
      <c r="B100" s="1181">
        <v>3342.6040010351494</v>
      </c>
      <c r="C100" s="1181">
        <f t="shared" si="2"/>
        <v>11091.879774437186</v>
      </c>
      <c r="D100" s="1181">
        <v>7042.121321157424</v>
      </c>
      <c r="E100" s="1181">
        <v>381.84171464130264</v>
      </c>
      <c r="F100" s="1181">
        <v>252.43573863845901</v>
      </c>
      <c r="G100" s="1290">
        <v>0</v>
      </c>
      <c r="H100" s="1290">
        <v>0</v>
      </c>
      <c r="I100" s="1181">
        <v>934</v>
      </c>
      <c r="J100" s="1181"/>
      <c r="K100" s="1181">
        <v>3415.481</v>
      </c>
    </row>
    <row r="101" spans="1:11" ht="12.75">
      <c r="A101" s="1192" t="s">
        <v>559</v>
      </c>
      <c r="B101" s="1181">
        <v>2615.3810076413383</v>
      </c>
      <c r="C101" s="1181">
        <f t="shared" si="2"/>
        <v>6047.666924120376</v>
      </c>
      <c r="D101" s="1181">
        <v>3178.936105614774</v>
      </c>
      <c r="E101" s="1181">
        <v>137.38203006673368</v>
      </c>
      <c r="F101" s="1181">
        <v>198.15678843886826</v>
      </c>
      <c r="G101" s="1290">
        <v>0</v>
      </c>
      <c r="H101" s="1290">
        <v>0</v>
      </c>
      <c r="I101" s="1181">
        <v>521</v>
      </c>
      <c r="J101" s="1181"/>
      <c r="K101" s="1181">
        <v>2533.192</v>
      </c>
    </row>
    <row r="102" spans="1:11" ht="12.75">
      <c r="A102" s="1192" t="s">
        <v>1115</v>
      </c>
      <c r="B102" s="1181">
        <v>7410.447022675852</v>
      </c>
      <c r="C102" s="1181">
        <f t="shared" si="2"/>
        <v>19600.47811793654</v>
      </c>
      <c r="D102" s="1181">
        <v>14743.497049851212</v>
      </c>
      <c r="E102" s="1181">
        <v>1586.5932638546892</v>
      </c>
      <c r="F102" s="1181">
        <v>534.8548042306376</v>
      </c>
      <c r="G102" s="1290">
        <v>0</v>
      </c>
      <c r="H102" s="1290">
        <v>0</v>
      </c>
      <c r="I102" s="1181">
        <v>636</v>
      </c>
      <c r="J102" s="1181"/>
      <c r="K102" s="1181">
        <v>2735.533</v>
      </c>
    </row>
    <row r="103" spans="2:8" ht="9.75" customHeight="1">
      <c r="B103" s="1181"/>
      <c r="C103" s="1181"/>
      <c r="D103" s="1181"/>
      <c r="E103" s="1181"/>
      <c r="F103" s="1181"/>
      <c r="G103" s="1181"/>
      <c r="H103" s="1181"/>
    </row>
    <row r="104" spans="1:8" ht="12.75">
      <c r="A104" s="1195" t="s">
        <v>560</v>
      </c>
      <c r="B104" s="1181"/>
      <c r="C104" s="1181"/>
      <c r="D104" s="1181"/>
      <c r="E104" s="1181"/>
      <c r="F104" s="1181"/>
      <c r="G104" s="1181"/>
      <c r="H104" s="1181"/>
    </row>
    <row r="105" spans="1:8" ht="7.5" customHeight="1">
      <c r="A105" s="1192"/>
      <c r="B105" s="1196"/>
      <c r="C105" s="1181"/>
      <c r="D105" s="1183"/>
      <c r="E105" s="1183"/>
      <c r="F105" s="1183"/>
      <c r="G105" s="1181"/>
      <c r="H105" s="1181"/>
    </row>
    <row r="106" spans="1:11" ht="12.75">
      <c r="A106" s="1192" t="s">
        <v>561</v>
      </c>
      <c r="B106" s="1181">
        <v>11207.088121271781</v>
      </c>
      <c r="C106" s="1181">
        <f aca="true" t="shared" si="3" ref="C106:C145">SUM(D106:H106)+K106</f>
        <v>23811.803440038337</v>
      </c>
      <c r="D106" s="1181">
        <v>14813.105963109443</v>
      </c>
      <c r="E106" s="1181">
        <v>2127.727508454432</v>
      </c>
      <c r="F106" s="1181">
        <v>830.5451784744627</v>
      </c>
      <c r="G106" s="1290">
        <v>151.96079</v>
      </c>
      <c r="H106" s="1290">
        <v>0</v>
      </c>
      <c r="I106" s="1181">
        <v>760</v>
      </c>
      <c r="J106" s="1181"/>
      <c r="K106" s="1181">
        <v>5888.464</v>
      </c>
    </row>
    <row r="107" spans="1:11" ht="12.75">
      <c r="A107" s="1192" t="s">
        <v>562</v>
      </c>
      <c r="B107" s="1181">
        <v>695.0772792970548</v>
      </c>
      <c r="C107" s="1181">
        <f t="shared" si="3"/>
        <v>2590.429709871637</v>
      </c>
      <c r="D107" s="1181">
        <v>1128.1339006897883</v>
      </c>
      <c r="E107" s="1181">
        <v>36.015311204461774</v>
      </c>
      <c r="F107" s="1181">
        <v>48.02949797738692</v>
      </c>
      <c r="G107" s="1290">
        <v>0</v>
      </c>
      <c r="H107" s="1290">
        <v>0</v>
      </c>
      <c r="I107" s="1181">
        <v>192</v>
      </c>
      <c r="J107" s="1181"/>
      <c r="K107" s="1181">
        <v>1378.251</v>
      </c>
    </row>
    <row r="108" spans="1:11" ht="12.75">
      <c r="A108" s="1192" t="s">
        <v>563</v>
      </c>
      <c r="B108" s="1181">
        <v>1718.4983557661844</v>
      </c>
      <c r="C108" s="1181">
        <f t="shared" si="3"/>
        <v>5243.843307318479</v>
      </c>
      <c r="D108" s="1181">
        <v>2604.111672140754</v>
      </c>
      <c r="E108" s="1181">
        <v>205.83362959757693</v>
      </c>
      <c r="F108" s="1181">
        <v>127.8680055801485</v>
      </c>
      <c r="G108" s="1290">
        <v>0</v>
      </c>
      <c r="H108" s="1290">
        <v>0</v>
      </c>
      <c r="I108" s="1181">
        <v>528</v>
      </c>
      <c r="J108" s="1181"/>
      <c r="K108" s="1181">
        <v>2306.03</v>
      </c>
    </row>
    <row r="109" spans="1:11" ht="12.75">
      <c r="A109" s="1192" t="s">
        <v>564</v>
      </c>
      <c r="B109" s="1181">
        <v>624.4564556002421</v>
      </c>
      <c r="C109" s="1181">
        <f t="shared" si="3"/>
        <v>1475.2394947170692</v>
      </c>
      <c r="D109" s="1181">
        <v>676.0469471576056</v>
      </c>
      <c r="E109" s="1181">
        <v>68.98563943225955</v>
      </c>
      <c r="F109" s="1181">
        <v>46.55490812720399</v>
      </c>
      <c r="G109" s="1290">
        <v>0</v>
      </c>
      <c r="H109" s="1290">
        <v>0</v>
      </c>
      <c r="I109" s="1181">
        <v>161</v>
      </c>
      <c r="J109" s="1181"/>
      <c r="K109" s="1181">
        <v>683.652</v>
      </c>
    </row>
    <row r="110" spans="1:11" ht="12.75">
      <c r="A110" s="1192" t="s">
        <v>323</v>
      </c>
      <c r="B110" s="1181">
        <v>2788.769299835272</v>
      </c>
      <c r="C110" s="1181">
        <f t="shared" si="3"/>
        <v>4811.599257252531</v>
      </c>
      <c r="D110" s="1181">
        <v>3251.713575573431</v>
      </c>
      <c r="E110" s="1181">
        <v>351.7963962115207</v>
      </c>
      <c r="F110" s="1181">
        <v>199.28028546757906</v>
      </c>
      <c r="G110" s="1290">
        <v>0</v>
      </c>
      <c r="H110" s="1290">
        <v>0</v>
      </c>
      <c r="I110" s="1181">
        <v>153</v>
      </c>
      <c r="J110" s="1181"/>
      <c r="K110" s="1181">
        <v>1008.809</v>
      </c>
    </row>
    <row r="111" spans="1:11" ht="12.75">
      <c r="A111" s="1192" t="s">
        <v>565</v>
      </c>
      <c r="B111" s="1181">
        <v>25372.804626471523</v>
      </c>
      <c r="C111" s="1181">
        <f t="shared" si="3"/>
        <v>50782.1213408709</v>
      </c>
      <c r="D111" s="1181">
        <v>34663.609925241304</v>
      </c>
      <c r="E111" s="1181">
        <v>4846.1105798421295</v>
      </c>
      <c r="F111" s="1181">
        <v>1799.069835787471</v>
      </c>
      <c r="G111" s="1290">
        <v>0</v>
      </c>
      <c r="H111" s="1290">
        <v>0</v>
      </c>
      <c r="I111" s="1181">
        <v>2188</v>
      </c>
      <c r="J111" s="1181"/>
      <c r="K111" s="1181">
        <v>9473.331</v>
      </c>
    </row>
    <row r="112" spans="1:11" ht="12.75">
      <c r="A112" s="1192" t="s">
        <v>566</v>
      </c>
      <c r="B112" s="1181">
        <v>487.9776202252125</v>
      </c>
      <c r="C112" s="1181">
        <f t="shared" si="3"/>
        <v>1585.634960271695</v>
      </c>
      <c r="D112" s="1181">
        <v>526.6625743502649</v>
      </c>
      <c r="E112" s="1181">
        <v>8.371579766734895</v>
      </c>
      <c r="F112" s="1181">
        <v>37.84780615469524</v>
      </c>
      <c r="G112" s="1290">
        <v>0</v>
      </c>
      <c r="H112" s="1290">
        <v>0</v>
      </c>
      <c r="I112" s="1181">
        <v>110</v>
      </c>
      <c r="J112" s="1181"/>
      <c r="K112" s="1181">
        <v>1012.753</v>
      </c>
    </row>
    <row r="113" spans="1:11" ht="12.75">
      <c r="A113" s="1192" t="s">
        <v>322</v>
      </c>
      <c r="B113" s="1181">
        <v>2058.470777987692</v>
      </c>
      <c r="C113" s="1181">
        <f t="shared" si="3"/>
        <v>8919.089406745852</v>
      </c>
      <c r="D113" s="1181">
        <v>5937.629962066322</v>
      </c>
      <c r="E113" s="1181">
        <v>414.1293636313058</v>
      </c>
      <c r="F113" s="1181">
        <v>158.41308104822352</v>
      </c>
      <c r="G113" s="1290">
        <v>0</v>
      </c>
      <c r="H113" s="1290">
        <v>0</v>
      </c>
      <c r="I113" s="1181">
        <v>429</v>
      </c>
      <c r="J113" s="1181"/>
      <c r="K113" s="1181">
        <v>2408.917</v>
      </c>
    </row>
    <row r="114" spans="1:11" ht="12.75">
      <c r="A114" s="1192" t="s">
        <v>567</v>
      </c>
      <c r="B114" s="1181">
        <v>738.9474112375503</v>
      </c>
      <c r="C114" s="1181">
        <f t="shared" si="3"/>
        <v>1918.7516857402566</v>
      </c>
      <c r="D114" s="1181">
        <v>1070.3133157828015</v>
      </c>
      <c r="E114" s="1181">
        <v>48.3672400574984</v>
      </c>
      <c r="F114" s="1181">
        <v>57.228129899956635</v>
      </c>
      <c r="G114" s="1290">
        <v>0</v>
      </c>
      <c r="H114" s="1290">
        <v>0</v>
      </c>
      <c r="I114" s="1181">
        <v>193</v>
      </c>
      <c r="J114" s="1181"/>
      <c r="K114" s="1181">
        <v>742.843</v>
      </c>
    </row>
    <row r="115" spans="1:11" ht="12.75">
      <c r="A115" s="1192" t="s">
        <v>568</v>
      </c>
      <c r="B115" s="1181">
        <v>5059.737002364337</v>
      </c>
      <c r="C115" s="1181">
        <f t="shared" si="3"/>
        <v>7028.1723599919105</v>
      </c>
      <c r="D115" s="1181">
        <v>2939.1313012596333</v>
      </c>
      <c r="E115" s="1181">
        <v>129.1643981841049</v>
      </c>
      <c r="F115" s="1181">
        <v>388.30866054817204</v>
      </c>
      <c r="G115" s="1290">
        <v>0</v>
      </c>
      <c r="H115" s="1290">
        <v>0</v>
      </c>
      <c r="I115" s="1181">
        <v>995</v>
      </c>
      <c r="J115" s="1181"/>
      <c r="K115" s="1181">
        <v>3571.568</v>
      </c>
    </row>
    <row r="116" spans="1:11" ht="12.75">
      <c r="A116" s="1192" t="s">
        <v>569</v>
      </c>
      <c r="B116" s="1181">
        <v>410.4517906944989</v>
      </c>
      <c r="C116" s="1181">
        <f t="shared" si="3"/>
        <v>1234.3395320500206</v>
      </c>
      <c r="D116" s="1181">
        <v>468.1142147436912</v>
      </c>
      <c r="E116" s="1181">
        <v>11.051334659726509</v>
      </c>
      <c r="F116" s="1181">
        <v>30.19398264660289</v>
      </c>
      <c r="G116" s="1290">
        <v>0</v>
      </c>
      <c r="H116" s="1290">
        <v>0</v>
      </c>
      <c r="I116" s="1181">
        <v>92</v>
      </c>
      <c r="J116" s="1181"/>
      <c r="K116" s="1181">
        <v>724.98</v>
      </c>
    </row>
    <row r="117" spans="1:11" ht="12.75">
      <c r="A117" s="1192" t="s">
        <v>570</v>
      </c>
      <c r="B117" s="1181">
        <v>2195.3265600191917</v>
      </c>
      <c r="C117" s="1181">
        <f t="shared" si="3"/>
        <v>2735.3872628345753</v>
      </c>
      <c r="D117" s="1181">
        <v>1571.7977236459762</v>
      </c>
      <c r="E117" s="1181">
        <v>216.1863593763254</v>
      </c>
      <c r="F117" s="1181">
        <v>156.51717981227404</v>
      </c>
      <c r="G117" s="1290">
        <v>0</v>
      </c>
      <c r="H117" s="1290">
        <v>0</v>
      </c>
      <c r="I117" s="1181">
        <v>104</v>
      </c>
      <c r="J117" s="1181"/>
      <c r="K117" s="1181">
        <v>790.886</v>
      </c>
    </row>
    <row r="118" spans="1:11" ht="12.75">
      <c r="A118" s="1192" t="s">
        <v>571</v>
      </c>
      <c r="B118" s="1181">
        <v>1138.577968015869</v>
      </c>
      <c r="C118" s="1181">
        <f t="shared" si="3"/>
        <v>1206.4032651919</v>
      </c>
      <c r="D118" s="1181">
        <v>700.6514082408431</v>
      </c>
      <c r="E118" s="1181">
        <v>42.211448112345714</v>
      </c>
      <c r="F118" s="1181">
        <v>81.73440883871108</v>
      </c>
      <c r="G118" s="1290">
        <v>0</v>
      </c>
      <c r="H118" s="1290">
        <v>0</v>
      </c>
      <c r="I118" s="1181">
        <v>55</v>
      </c>
      <c r="J118" s="1181"/>
      <c r="K118" s="1181">
        <v>381.806</v>
      </c>
    </row>
    <row r="119" spans="1:11" ht="12.75">
      <c r="A119" s="1192" t="s">
        <v>572</v>
      </c>
      <c r="B119" s="1181">
        <v>857.4114867356691</v>
      </c>
      <c r="C119" s="1181">
        <f t="shared" si="3"/>
        <v>1715.9432982131934</v>
      </c>
      <c r="D119" s="1181">
        <v>728.461929734655</v>
      </c>
      <c r="E119" s="1181">
        <v>35.29016358484479</v>
      </c>
      <c r="F119" s="1181">
        <v>64.32020489369359</v>
      </c>
      <c r="G119" s="1290">
        <v>0</v>
      </c>
      <c r="H119" s="1290">
        <v>0</v>
      </c>
      <c r="I119" s="1181">
        <v>121</v>
      </c>
      <c r="J119" s="1181"/>
      <c r="K119" s="1181">
        <v>887.871</v>
      </c>
    </row>
    <row r="120" spans="1:11" ht="12.75">
      <c r="A120" s="1192" t="s">
        <v>573</v>
      </c>
      <c r="B120" s="1181">
        <v>1840.409356623566</v>
      </c>
      <c r="C120" s="1181">
        <f t="shared" si="3"/>
        <v>2010.114224264889</v>
      </c>
      <c r="D120" s="1181">
        <v>578.6903564604033</v>
      </c>
      <c r="E120" s="1181">
        <v>48.50420058887555</v>
      </c>
      <c r="F120" s="1181">
        <v>125.83166721561018</v>
      </c>
      <c r="G120" s="1290">
        <v>0</v>
      </c>
      <c r="H120" s="1290">
        <v>0</v>
      </c>
      <c r="I120" s="1181">
        <v>312</v>
      </c>
      <c r="J120" s="1181"/>
      <c r="K120" s="1181">
        <v>1257.088</v>
      </c>
    </row>
    <row r="121" spans="1:11" ht="12.75">
      <c r="A121" s="1192" t="s">
        <v>574</v>
      </c>
      <c r="B121" s="1181">
        <v>553.3209146746887</v>
      </c>
      <c r="C121" s="1181">
        <f t="shared" si="3"/>
        <v>2087.8873651163503</v>
      </c>
      <c r="D121" s="1181">
        <v>1019.3498281497742</v>
      </c>
      <c r="E121" s="1181">
        <v>101.672491211393</v>
      </c>
      <c r="F121" s="1181">
        <v>41.78004575518306</v>
      </c>
      <c r="G121" s="1290">
        <v>0</v>
      </c>
      <c r="H121" s="1290">
        <v>0</v>
      </c>
      <c r="I121" s="1181">
        <v>231</v>
      </c>
      <c r="J121" s="1181"/>
      <c r="K121" s="1181">
        <v>925.085</v>
      </c>
    </row>
    <row r="122" spans="1:11" ht="12.75">
      <c r="A122" s="1192" t="s">
        <v>575</v>
      </c>
      <c r="B122" s="1181">
        <v>26813.10423733722</v>
      </c>
      <c r="C122" s="1181">
        <f t="shared" si="3"/>
        <v>91654.84050636612</v>
      </c>
      <c r="D122" s="1181">
        <v>39581.07004560358</v>
      </c>
      <c r="E122" s="1181">
        <v>4475.698168458772</v>
      </c>
      <c r="F122" s="1181">
        <v>1988.0279923037697</v>
      </c>
      <c r="G122" s="1290">
        <v>2304.32837</v>
      </c>
      <c r="H122" s="1290">
        <v>565.4485999999999</v>
      </c>
      <c r="I122" s="1181">
        <v>4258</v>
      </c>
      <c r="J122" s="1181"/>
      <c r="K122" s="1181">
        <v>42740.267329999995</v>
      </c>
    </row>
    <row r="123" spans="1:11" ht="12.75">
      <c r="A123" s="1192" t="s">
        <v>576</v>
      </c>
      <c r="B123" s="1181">
        <v>2116.0003339631526</v>
      </c>
      <c r="C123" s="1181">
        <f t="shared" si="3"/>
        <v>3363.0434499904422</v>
      </c>
      <c r="D123" s="1181">
        <v>1526.633120492524</v>
      </c>
      <c r="E123" s="1181">
        <v>194.69629646466012</v>
      </c>
      <c r="F123" s="1181">
        <v>152.93603303325833</v>
      </c>
      <c r="G123" s="1290">
        <v>0</v>
      </c>
      <c r="H123" s="1290">
        <v>0</v>
      </c>
      <c r="I123" s="1181">
        <v>428</v>
      </c>
      <c r="J123" s="1181"/>
      <c r="K123" s="1181">
        <v>1488.778</v>
      </c>
    </row>
    <row r="124" spans="1:11" ht="12.75">
      <c r="A124" s="1192" t="s">
        <v>577</v>
      </c>
      <c r="B124" s="1181">
        <v>2950.196658097544</v>
      </c>
      <c r="C124" s="1181">
        <f t="shared" si="3"/>
        <v>8235.413549126873</v>
      </c>
      <c r="D124" s="1181">
        <v>4616.049897216786</v>
      </c>
      <c r="E124" s="1181">
        <v>243.4754798258355</v>
      </c>
      <c r="F124" s="1181">
        <v>218.52017208425158</v>
      </c>
      <c r="G124" s="1290">
        <v>0</v>
      </c>
      <c r="H124" s="1290">
        <v>0</v>
      </c>
      <c r="I124" s="1181">
        <v>586</v>
      </c>
      <c r="J124" s="1181"/>
      <c r="K124" s="1181">
        <v>3157.368</v>
      </c>
    </row>
    <row r="125" spans="1:11" ht="12.75">
      <c r="A125" s="1192" t="s">
        <v>578</v>
      </c>
      <c r="B125" s="1181">
        <v>603.3526085080742</v>
      </c>
      <c r="C125" s="1181">
        <f t="shared" si="3"/>
        <v>1294.9735381428677</v>
      </c>
      <c r="D125" s="1181">
        <v>759.7866502305096</v>
      </c>
      <c r="E125" s="1181">
        <v>57.7474438925146</v>
      </c>
      <c r="F125" s="1181">
        <v>44.79944401984335</v>
      </c>
      <c r="G125" s="1290">
        <v>0</v>
      </c>
      <c r="H125" s="1290">
        <v>0</v>
      </c>
      <c r="I125" s="1181">
        <v>76</v>
      </c>
      <c r="J125" s="1181"/>
      <c r="K125" s="1181">
        <v>432.64</v>
      </c>
    </row>
    <row r="126" spans="1:11" ht="12.75">
      <c r="A126" s="1192" t="s">
        <v>579</v>
      </c>
      <c r="B126" s="1181">
        <v>5922.581076085736</v>
      </c>
      <c r="C126" s="1181">
        <f t="shared" si="3"/>
        <v>13547.20638626015</v>
      </c>
      <c r="D126" s="1181">
        <v>7091.104207449237</v>
      </c>
      <c r="E126" s="1181">
        <v>379.17788539149444</v>
      </c>
      <c r="F126" s="1181">
        <v>444.41329341941787</v>
      </c>
      <c r="G126" s="1290">
        <v>0</v>
      </c>
      <c r="H126" s="1290">
        <v>0</v>
      </c>
      <c r="I126" s="1181">
        <v>1264</v>
      </c>
      <c r="J126" s="1181"/>
      <c r="K126" s="1181">
        <v>5632.511</v>
      </c>
    </row>
    <row r="127" spans="1:11" ht="12.75">
      <c r="A127" s="1192" t="s">
        <v>580</v>
      </c>
      <c r="B127" s="1181">
        <v>3501.94761128948</v>
      </c>
      <c r="C127" s="1181">
        <f t="shared" si="3"/>
        <v>1699.2814155439976</v>
      </c>
      <c r="D127" s="1181">
        <v>375.3797029185152</v>
      </c>
      <c r="E127" s="1181">
        <v>0.6922346237046483</v>
      </c>
      <c r="F127" s="1181">
        <v>244.64147800177784</v>
      </c>
      <c r="G127" s="1290">
        <v>0</v>
      </c>
      <c r="H127" s="1290">
        <v>0</v>
      </c>
      <c r="I127" s="1181">
        <v>162</v>
      </c>
      <c r="J127" s="1181"/>
      <c r="K127" s="1181">
        <v>1078.568</v>
      </c>
    </row>
    <row r="128" spans="1:11" ht="12.75">
      <c r="A128" s="1192" t="s">
        <v>581</v>
      </c>
      <c r="B128" s="1181">
        <v>904.9923102846077</v>
      </c>
      <c r="C128" s="1181">
        <f t="shared" si="3"/>
        <v>404.1752341371522</v>
      </c>
      <c r="D128" s="1181">
        <v>158.29302438765603</v>
      </c>
      <c r="E128" s="1181">
        <v>0.2930318345743603</v>
      </c>
      <c r="F128" s="1181">
        <v>62.70517791492181</v>
      </c>
      <c r="G128" s="1290">
        <v>0</v>
      </c>
      <c r="H128" s="1290">
        <v>0</v>
      </c>
      <c r="I128" s="1181">
        <v>48</v>
      </c>
      <c r="J128" s="1181"/>
      <c r="K128" s="1181">
        <v>182.884</v>
      </c>
    </row>
    <row r="129" spans="1:11" ht="12.75">
      <c r="A129" s="1192" t="s">
        <v>582</v>
      </c>
      <c r="B129" s="1181">
        <v>1439.1513393118526</v>
      </c>
      <c r="C129" s="1181">
        <f t="shared" si="3"/>
        <v>4769.967825486619</v>
      </c>
      <c r="D129" s="1181">
        <v>1630.9339792494304</v>
      </c>
      <c r="E129" s="1181">
        <v>46.3701644023014</v>
      </c>
      <c r="F129" s="1181">
        <v>108.48768183488711</v>
      </c>
      <c r="G129" s="1290">
        <v>0</v>
      </c>
      <c r="H129" s="1290">
        <v>0</v>
      </c>
      <c r="I129" s="1181">
        <v>377</v>
      </c>
      <c r="J129" s="1181"/>
      <c r="K129" s="1181">
        <v>2984.176</v>
      </c>
    </row>
    <row r="130" spans="1:11" ht="12.75">
      <c r="A130" s="1192" t="s">
        <v>583</v>
      </c>
      <c r="B130" s="1181">
        <v>22471.50293665022</v>
      </c>
      <c r="C130" s="1181">
        <f t="shared" si="3"/>
        <v>64695.00607051515</v>
      </c>
      <c r="D130" s="1181">
        <v>38491.810260900624</v>
      </c>
      <c r="E130" s="1181">
        <v>6293.994676698137</v>
      </c>
      <c r="F130" s="1181">
        <v>1686.7201329163906</v>
      </c>
      <c r="G130" s="1290">
        <v>0</v>
      </c>
      <c r="H130" s="1290">
        <v>0</v>
      </c>
      <c r="I130" s="1181">
        <v>3304</v>
      </c>
      <c r="J130" s="1181"/>
      <c r="K130" s="1181">
        <v>18222.481</v>
      </c>
    </row>
    <row r="131" spans="1:11" ht="12.75">
      <c r="A131" s="1192" t="s">
        <v>584</v>
      </c>
      <c r="B131" s="1181">
        <v>27908.322515546937</v>
      </c>
      <c r="C131" s="1181">
        <f t="shared" si="3"/>
        <v>66961.89599763624</v>
      </c>
      <c r="D131" s="1181">
        <v>38798.60682771409</v>
      </c>
      <c r="E131" s="1181">
        <v>6406.04537871737</v>
      </c>
      <c r="F131" s="1181">
        <v>2111.3317912047805</v>
      </c>
      <c r="G131" s="1290">
        <v>0</v>
      </c>
      <c r="H131" s="1290">
        <v>0</v>
      </c>
      <c r="I131" s="1181">
        <v>3372</v>
      </c>
      <c r="J131" s="1181"/>
      <c r="K131" s="1181">
        <v>19645.912</v>
      </c>
    </row>
    <row r="132" spans="1:11" ht="12.75">
      <c r="A132" s="1192" t="s">
        <v>585</v>
      </c>
      <c r="B132" s="1181">
        <v>340.6342962374479</v>
      </c>
      <c r="C132" s="1181">
        <f t="shared" si="3"/>
        <v>1200.7268536746874</v>
      </c>
      <c r="D132" s="1181">
        <v>579.8813526609803</v>
      </c>
      <c r="E132" s="1181">
        <v>26.89628791765315</v>
      </c>
      <c r="F132" s="1181">
        <v>25.770213096054093</v>
      </c>
      <c r="G132" s="1290">
        <v>0</v>
      </c>
      <c r="H132" s="1290">
        <v>0</v>
      </c>
      <c r="I132" s="1181">
        <v>109</v>
      </c>
      <c r="J132" s="1181"/>
      <c r="K132" s="1181">
        <v>568.179</v>
      </c>
    </row>
    <row r="133" spans="1:11" ht="12.75">
      <c r="A133" s="1192" t="s">
        <v>586</v>
      </c>
      <c r="B133" s="1181">
        <v>4028.173737828147</v>
      </c>
      <c r="C133" s="1181">
        <f t="shared" si="3"/>
        <v>18577.28400812611</v>
      </c>
      <c r="D133" s="1181">
        <v>10283.761602908444</v>
      </c>
      <c r="E133" s="1181">
        <v>584.0474827217034</v>
      </c>
      <c r="F133" s="1181">
        <v>312.8939224959592</v>
      </c>
      <c r="G133" s="1290">
        <v>0</v>
      </c>
      <c r="H133" s="1290">
        <v>0</v>
      </c>
      <c r="I133" s="1181">
        <v>2484</v>
      </c>
      <c r="J133" s="1181"/>
      <c r="K133" s="1181">
        <v>7396.581</v>
      </c>
    </row>
    <row r="134" spans="1:11" ht="12.75">
      <c r="A134" s="1192" t="s">
        <v>587</v>
      </c>
      <c r="B134" s="1181">
        <v>1433.202255992251</v>
      </c>
      <c r="C134" s="1181">
        <f t="shared" si="3"/>
        <v>2644.758235113485</v>
      </c>
      <c r="D134" s="1181">
        <v>1934.6035475277624</v>
      </c>
      <c r="E134" s="1181">
        <v>136.17592802297835</v>
      </c>
      <c r="F134" s="1181">
        <v>102.72975956274423</v>
      </c>
      <c r="G134" s="1290">
        <v>0</v>
      </c>
      <c r="H134" s="1290">
        <v>0</v>
      </c>
      <c r="I134" s="1181">
        <v>121</v>
      </c>
      <c r="J134" s="1181"/>
      <c r="K134" s="1181">
        <v>471.249</v>
      </c>
    </row>
    <row r="135" spans="1:11" ht="12.75">
      <c r="A135" s="1192" t="s">
        <v>588</v>
      </c>
      <c r="B135" s="1181">
        <v>11706.094665739445</v>
      </c>
      <c r="C135" s="1181">
        <f t="shared" si="3"/>
        <v>30384.59287768915</v>
      </c>
      <c r="D135" s="1181">
        <v>18704.72709985293</v>
      </c>
      <c r="E135" s="1181">
        <v>1978.0232774019378</v>
      </c>
      <c r="F135" s="1181">
        <v>909.68150043428</v>
      </c>
      <c r="G135" s="1290">
        <v>0</v>
      </c>
      <c r="H135" s="1290">
        <v>0</v>
      </c>
      <c r="I135" s="1181">
        <v>1471</v>
      </c>
      <c r="J135" s="1181"/>
      <c r="K135" s="1181">
        <v>8792.161</v>
      </c>
    </row>
    <row r="136" spans="1:11" ht="12.75">
      <c r="A136" s="1192" t="s">
        <v>589</v>
      </c>
      <c r="B136" s="1181">
        <v>1107.1458193627752</v>
      </c>
      <c r="C136" s="1181">
        <f t="shared" si="3"/>
        <v>2441.8136995450427</v>
      </c>
      <c r="D136" s="1181">
        <v>1109.3911681409647</v>
      </c>
      <c r="E136" s="1181">
        <v>314.23205078008795</v>
      </c>
      <c r="F136" s="1181">
        <v>78.2234806239898</v>
      </c>
      <c r="G136" s="1290">
        <v>0</v>
      </c>
      <c r="H136" s="1290">
        <v>0</v>
      </c>
      <c r="I136" s="1181">
        <v>222</v>
      </c>
      <c r="J136" s="1181"/>
      <c r="K136" s="1181">
        <v>939.967</v>
      </c>
    </row>
    <row r="137" spans="1:11" ht="12.75">
      <c r="A137" s="1192" t="s">
        <v>590</v>
      </c>
      <c r="B137" s="1181">
        <v>16478.848159906447</v>
      </c>
      <c r="C137" s="1181">
        <f t="shared" si="3"/>
        <v>75022.22407516274</v>
      </c>
      <c r="D137" s="1181">
        <v>26335.720527968457</v>
      </c>
      <c r="E137" s="1181">
        <v>2722.4674680094636</v>
      </c>
      <c r="F137" s="1181">
        <v>1259.4401691848122</v>
      </c>
      <c r="G137" s="1290">
        <v>1389.12796</v>
      </c>
      <c r="H137" s="1290">
        <v>0</v>
      </c>
      <c r="I137" s="1181">
        <v>6170</v>
      </c>
      <c r="J137" s="1181"/>
      <c r="K137" s="1181">
        <v>43315.467950000006</v>
      </c>
    </row>
    <row r="138" spans="1:11" ht="12.75">
      <c r="A138" s="1192" t="s">
        <v>591</v>
      </c>
      <c r="B138" s="1181">
        <v>9925.855195995993</v>
      </c>
      <c r="C138" s="1181">
        <f t="shared" si="3"/>
        <v>77861.07667057445</v>
      </c>
      <c r="D138" s="1181">
        <v>19765.424261631586</v>
      </c>
      <c r="E138" s="1181">
        <v>639.0886289825875</v>
      </c>
      <c r="F138" s="1181">
        <v>773.7383599602725</v>
      </c>
      <c r="G138" s="1290">
        <v>1062.19474</v>
      </c>
      <c r="H138" s="1290">
        <v>23507.65368</v>
      </c>
      <c r="I138" s="1181">
        <v>3524</v>
      </c>
      <c r="J138" s="1181"/>
      <c r="K138" s="1181">
        <v>32112.977</v>
      </c>
    </row>
    <row r="139" spans="1:11" ht="12.75">
      <c r="A139" s="1192" t="s">
        <v>592</v>
      </c>
      <c r="B139" s="1181">
        <v>2907.800443585931</v>
      </c>
      <c r="C139" s="1181">
        <f t="shared" si="3"/>
        <v>13772.887538043395</v>
      </c>
      <c r="D139" s="1181">
        <v>4080.0255859230924</v>
      </c>
      <c r="E139" s="1181">
        <v>120.89580424328925</v>
      </c>
      <c r="F139" s="1181">
        <v>217.74776787701293</v>
      </c>
      <c r="G139" s="1290">
        <v>320.71702</v>
      </c>
      <c r="H139" s="1290">
        <v>0</v>
      </c>
      <c r="I139" s="1181">
        <v>1864</v>
      </c>
      <c r="J139" s="1181"/>
      <c r="K139" s="1181">
        <v>9033.50136</v>
      </c>
    </row>
    <row r="140" spans="1:11" ht="12.75">
      <c r="A140" s="1192" t="s">
        <v>593</v>
      </c>
      <c r="B140" s="1181">
        <v>2683.7958296878546</v>
      </c>
      <c r="C140" s="1181">
        <f t="shared" si="3"/>
        <v>4510.961350048231</v>
      </c>
      <c r="D140" s="1181">
        <v>2586.479860303277</v>
      </c>
      <c r="E140" s="1181">
        <v>156.9557072486645</v>
      </c>
      <c r="F140" s="1181">
        <v>200.40378249628986</v>
      </c>
      <c r="G140" s="1290">
        <v>0</v>
      </c>
      <c r="H140" s="1290">
        <v>0</v>
      </c>
      <c r="I140" s="1181">
        <v>495</v>
      </c>
      <c r="J140" s="1181"/>
      <c r="K140" s="1181">
        <v>1567.122</v>
      </c>
    </row>
    <row r="141" spans="1:11" ht="12.75">
      <c r="A141" s="1192" t="s">
        <v>594</v>
      </c>
      <c r="B141" s="1181">
        <v>7137.289906320867</v>
      </c>
      <c r="C141" s="1181">
        <f t="shared" si="3"/>
        <v>16578.415559423167</v>
      </c>
      <c r="D141" s="1181">
        <v>10834.747867322747</v>
      </c>
      <c r="E141" s="1181">
        <v>1412.214902963397</v>
      </c>
      <c r="F141" s="1181">
        <v>528.7457891370227</v>
      </c>
      <c r="G141" s="1290">
        <v>0</v>
      </c>
      <c r="H141" s="1290">
        <v>0</v>
      </c>
      <c r="I141" s="1181">
        <v>826</v>
      </c>
      <c r="J141" s="1181"/>
      <c r="K141" s="1181">
        <v>3802.707</v>
      </c>
    </row>
    <row r="142" spans="1:11" ht="12.75">
      <c r="A142" s="1192" t="s">
        <v>595</v>
      </c>
      <c r="B142" s="1181">
        <v>58586.511144839074</v>
      </c>
      <c r="C142" s="1181">
        <f t="shared" si="3"/>
        <v>123322.04233512012</v>
      </c>
      <c r="D142" s="1181">
        <v>85378.43275579486</v>
      </c>
      <c r="E142" s="1181">
        <v>15740.925894943199</v>
      </c>
      <c r="F142" s="1181">
        <v>4231.37068438207</v>
      </c>
      <c r="G142" s="1290">
        <v>0</v>
      </c>
      <c r="H142" s="1290">
        <v>0</v>
      </c>
      <c r="I142" s="1181">
        <v>4391</v>
      </c>
      <c r="J142" s="1181"/>
      <c r="K142" s="1181">
        <v>17971.313</v>
      </c>
    </row>
    <row r="143" spans="1:11" ht="12.75">
      <c r="A143" s="1192" t="s">
        <v>596</v>
      </c>
      <c r="B143" s="1181">
        <v>2265.191457413036</v>
      </c>
      <c r="C143" s="1181">
        <f t="shared" si="3"/>
        <v>3091.9323265539215</v>
      </c>
      <c r="D143" s="1181">
        <v>1944.720426743046</v>
      </c>
      <c r="E143" s="1181">
        <v>67.61603411848809</v>
      </c>
      <c r="F143" s="1181">
        <v>168.94586569238734</v>
      </c>
      <c r="G143" s="1290">
        <v>0</v>
      </c>
      <c r="H143" s="1290">
        <v>0</v>
      </c>
      <c r="I143" s="1181">
        <v>382</v>
      </c>
      <c r="J143" s="1181"/>
      <c r="K143" s="1181">
        <v>910.65</v>
      </c>
    </row>
    <row r="144" spans="1:11" ht="12.75">
      <c r="A144" s="1192" t="s">
        <v>597</v>
      </c>
      <c r="B144" s="1181">
        <v>955.8970603475765</v>
      </c>
      <c r="C144" s="1181">
        <f t="shared" si="3"/>
        <v>3796.1083666725995</v>
      </c>
      <c r="D144" s="1181">
        <v>3085.9481903426667</v>
      </c>
      <c r="E144" s="1181">
        <v>151.21822886446216</v>
      </c>
      <c r="F144" s="1181">
        <v>67.12894746547062</v>
      </c>
      <c r="G144" s="1290">
        <v>0</v>
      </c>
      <c r="H144" s="1290">
        <v>0</v>
      </c>
      <c r="I144" s="1181">
        <v>118</v>
      </c>
      <c r="J144" s="1181"/>
      <c r="K144" s="1181">
        <v>491.813</v>
      </c>
    </row>
    <row r="145" spans="1:11" ht="12.75">
      <c r="A145" s="1192" t="s">
        <v>598</v>
      </c>
      <c r="B145" s="1181">
        <v>2426.9685691030513</v>
      </c>
      <c r="C145" s="1181">
        <f t="shared" si="3"/>
        <v>5972.624959510868</v>
      </c>
      <c r="D145" s="1181">
        <v>2682.442732042357</v>
      </c>
      <c r="E145" s="1181">
        <v>399.09024791845866</v>
      </c>
      <c r="F145" s="1181">
        <v>173.15897955005283</v>
      </c>
      <c r="G145" s="1290">
        <v>0</v>
      </c>
      <c r="H145" s="1290">
        <v>0</v>
      </c>
      <c r="I145" s="1181">
        <v>565</v>
      </c>
      <c r="J145" s="1181"/>
      <c r="K145" s="1181">
        <v>2717.933</v>
      </c>
    </row>
    <row r="146" spans="1:11" ht="7.5" customHeight="1">
      <c r="A146" s="1192"/>
      <c r="B146" s="1181"/>
      <c r="C146" s="1181"/>
      <c r="D146" s="1181"/>
      <c r="E146" s="1181"/>
      <c r="F146" s="1181"/>
      <c r="G146" s="1290"/>
      <c r="H146" s="1290"/>
      <c r="J146" s="1181"/>
      <c r="K146" s="1181"/>
    </row>
    <row r="147" spans="1:11" ht="12.75">
      <c r="A147" s="1288" t="s">
        <v>1121</v>
      </c>
      <c r="B147" s="1181">
        <f aca="true" t="shared" si="4" ref="B147:I147">SUM(B8:B145)</f>
        <v>755089.0088088016</v>
      </c>
      <c r="C147" s="1181">
        <f t="shared" si="4"/>
        <v>1639300.190503769</v>
      </c>
      <c r="D147" s="1181">
        <f t="shared" si="4"/>
        <v>871688.0686615551</v>
      </c>
      <c r="E147" s="1181">
        <f t="shared" si="4"/>
        <v>92462.16621221398</v>
      </c>
      <c r="F147" s="1181">
        <f t="shared" si="4"/>
        <v>55216.999999999985</v>
      </c>
      <c r="G147" s="1290">
        <f t="shared" si="4"/>
        <v>6310.06857</v>
      </c>
      <c r="H147" s="1290">
        <f t="shared" si="4"/>
        <v>35602.86042</v>
      </c>
      <c r="I147" s="1181">
        <f t="shared" si="4"/>
        <v>105941</v>
      </c>
      <c r="K147" s="1181">
        <f>SUM(K8:K145)</f>
        <v>578020.0266400002</v>
      </c>
    </row>
    <row r="148" spans="1:8" ht="6.75" customHeight="1">
      <c r="A148" s="1192"/>
      <c r="B148" s="1181"/>
      <c r="C148" s="1181"/>
      <c r="D148" s="1183"/>
      <c r="E148" s="1183"/>
      <c r="F148" s="1183"/>
      <c r="G148" s="1290"/>
      <c r="H148" s="1183"/>
    </row>
    <row r="149" spans="1:8" ht="12.75">
      <c r="A149" s="1195" t="s">
        <v>599</v>
      </c>
      <c r="B149" s="1181"/>
      <c r="C149" s="1181"/>
      <c r="D149" s="1181"/>
      <c r="E149" s="1181"/>
      <c r="F149" s="1181"/>
      <c r="G149" s="1290"/>
      <c r="H149" s="1181"/>
    </row>
    <row r="150" spans="1:8" ht="6.75" customHeight="1">
      <c r="A150" s="1192"/>
      <c r="B150" s="1181"/>
      <c r="C150" s="1181"/>
      <c r="D150" s="1183"/>
      <c r="E150" s="1183"/>
      <c r="F150" s="1181"/>
      <c r="G150" s="1290"/>
      <c r="H150" s="1290"/>
    </row>
    <row r="151" spans="1:11" ht="12.75">
      <c r="A151" s="1192" t="s">
        <v>881</v>
      </c>
      <c r="B151" s="1181">
        <v>81547</v>
      </c>
      <c r="C151" s="1181">
        <f aca="true" t="shared" si="5" ref="C151:C161">SUM(D151:H151)+K151</f>
        <v>160660.0221311537</v>
      </c>
      <c r="D151" s="1181">
        <v>99334.06860276728</v>
      </c>
      <c r="E151" s="1181">
        <v>12914.675448665843</v>
      </c>
      <c r="F151" s="1181">
        <v>5866.129079720585</v>
      </c>
      <c r="G151" s="1290">
        <v>0</v>
      </c>
      <c r="H151" s="1290">
        <v>0</v>
      </c>
      <c r="I151" s="1181">
        <v>8658</v>
      </c>
      <c r="K151" s="1181">
        <v>42545.149</v>
      </c>
    </row>
    <row r="152" spans="1:11" ht="12.75">
      <c r="A152" s="1192" t="s">
        <v>882</v>
      </c>
      <c r="B152" s="1181">
        <v>93201</v>
      </c>
      <c r="C152" s="1181">
        <f t="shared" si="5"/>
        <v>198737.66598685653</v>
      </c>
      <c r="D152" s="1181">
        <v>133584.63020955306</v>
      </c>
      <c r="E152" s="1181">
        <v>21736.66777689909</v>
      </c>
      <c r="F152" s="1181">
        <v>6829.598000404395</v>
      </c>
      <c r="G152" s="1290">
        <v>0</v>
      </c>
      <c r="H152" s="1290">
        <v>0</v>
      </c>
      <c r="I152" s="1181">
        <v>7745</v>
      </c>
      <c r="K152" s="1181">
        <v>36586.77</v>
      </c>
    </row>
    <row r="153" spans="1:11" ht="12.75">
      <c r="A153" s="1192" t="s">
        <v>883</v>
      </c>
      <c r="B153" s="1181">
        <v>69083</v>
      </c>
      <c r="C153" s="1181">
        <f t="shared" si="5"/>
        <v>236784.75781093177</v>
      </c>
      <c r="D153" s="1181">
        <v>99938.54597739494</v>
      </c>
      <c r="E153" s="1181">
        <v>12876.893225861728</v>
      </c>
      <c r="F153" s="1181">
        <v>5211.340967675069</v>
      </c>
      <c r="G153" s="1290">
        <v>3693.45633</v>
      </c>
      <c r="H153" s="1290">
        <v>971.80503</v>
      </c>
      <c r="I153" s="1181">
        <v>15231</v>
      </c>
      <c r="K153" s="1181">
        <v>114092.71628000001</v>
      </c>
    </row>
    <row r="154" spans="1:11" ht="12.75">
      <c r="A154" s="1192" t="s">
        <v>884</v>
      </c>
      <c r="B154" s="1181">
        <v>73907</v>
      </c>
      <c r="C154" s="1181">
        <f t="shared" si="5"/>
        <v>173874.04134009028</v>
      </c>
      <c r="D154" s="1181">
        <v>98152.93756933033</v>
      </c>
      <c r="E154" s="1181">
        <v>9521.970437529792</v>
      </c>
      <c r="F154" s="1181">
        <v>5367.577273230165</v>
      </c>
      <c r="G154" s="1290">
        <v>0</v>
      </c>
      <c r="H154" s="1290">
        <v>3.54706</v>
      </c>
      <c r="I154" s="1181">
        <v>12336</v>
      </c>
      <c r="K154" s="1181">
        <v>60828.009</v>
      </c>
    </row>
    <row r="155" spans="1:11" ht="12.75">
      <c r="A155" s="1192" t="s">
        <v>885</v>
      </c>
      <c r="B155" s="1181">
        <v>61907</v>
      </c>
      <c r="C155" s="1181">
        <f t="shared" si="5"/>
        <v>137072.31143436447</v>
      </c>
      <c r="D155" s="1181">
        <v>68216.81300437202</v>
      </c>
      <c r="E155" s="1181">
        <v>3039.9218372593505</v>
      </c>
      <c r="F155" s="1181">
        <v>4585.06159273309</v>
      </c>
      <c r="G155" s="1290">
        <v>0.24</v>
      </c>
      <c r="H155" s="1290">
        <v>0</v>
      </c>
      <c r="I155" s="1181">
        <v>11685</v>
      </c>
      <c r="K155" s="1181">
        <v>61230.275</v>
      </c>
    </row>
    <row r="156" spans="1:11" ht="12.75">
      <c r="A156" s="1192" t="s">
        <v>973</v>
      </c>
      <c r="B156" s="1181">
        <v>64324</v>
      </c>
      <c r="C156" s="1181">
        <f t="shared" si="5"/>
        <v>203358.44499543</v>
      </c>
      <c r="D156" s="1181">
        <v>81833.11608197607</v>
      </c>
      <c r="E156" s="1181">
        <v>3329.997653131081</v>
      </c>
      <c r="F156" s="1181">
        <v>4847.81946032283</v>
      </c>
      <c r="G156" s="1290">
        <v>1382.91176</v>
      </c>
      <c r="H156" s="1290">
        <v>23507.65368</v>
      </c>
      <c r="I156" s="1181">
        <v>15999</v>
      </c>
      <c r="K156" s="1181">
        <v>88456.94636</v>
      </c>
    </row>
    <row r="157" spans="1:11" ht="12.75">
      <c r="A157" s="1192" t="s">
        <v>974</v>
      </c>
      <c r="B157" s="1181">
        <v>62930</v>
      </c>
      <c r="C157" s="1181">
        <f t="shared" si="5"/>
        <v>115621.3479041676</v>
      </c>
      <c r="D157" s="1181">
        <v>54460.756742187186</v>
      </c>
      <c r="E157" s="1181">
        <v>4733.514556450743</v>
      </c>
      <c r="F157" s="1181">
        <v>4557.535915529676</v>
      </c>
      <c r="G157" s="1290">
        <v>1081.4996899999999</v>
      </c>
      <c r="H157" s="1290">
        <v>0</v>
      </c>
      <c r="I157" s="1181">
        <v>8919</v>
      </c>
      <c r="K157" s="1181">
        <v>50788.041</v>
      </c>
    </row>
    <row r="158" spans="1:11" ht="12.75">
      <c r="A158" s="1192" t="s">
        <v>975</v>
      </c>
      <c r="B158" s="1181">
        <v>56035</v>
      </c>
      <c r="C158" s="1181">
        <f t="shared" si="5"/>
        <v>85236.18067123632</v>
      </c>
      <c r="D158" s="1181">
        <v>54552.936113367075</v>
      </c>
      <c r="E158" s="1181">
        <v>6099.2086848600875</v>
      </c>
      <c r="F158" s="1181">
        <v>4104.27508300916</v>
      </c>
      <c r="G158" s="1290">
        <v>151.96079</v>
      </c>
      <c r="H158" s="1290">
        <v>0</v>
      </c>
      <c r="I158" s="1181">
        <v>3306</v>
      </c>
      <c r="K158" s="1181">
        <v>20327.8</v>
      </c>
    </row>
    <row r="159" spans="1:11" ht="12.75">
      <c r="A159" s="1192" t="s">
        <v>1058</v>
      </c>
      <c r="B159" s="1181">
        <v>57113</v>
      </c>
      <c r="C159" s="1181">
        <f t="shared" si="5"/>
        <v>161604.51602931766</v>
      </c>
      <c r="D159" s="1181">
        <v>85680.34377637108</v>
      </c>
      <c r="E159" s="1181">
        <v>6422.253290100099</v>
      </c>
      <c r="F159" s="1181">
        <v>4232.423962846486</v>
      </c>
      <c r="G159" s="1290">
        <v>0</v>
      </c>
      <c r="H159" s="1290">
        <v>0</v>
      </c>
      <c r="I159" s="1181">
        <v>14052</v>
      </c>
      <c r="K159" s="1181">
        <v>65269.495</v>
      </c>
    </row>
    <row r="160" spans="1:11" ht="12.75">
      <c r="A160" s="1192" t="s">
        <v>1059</v>
      </c>
      <c r="B160" s="1181">
        <v>61695</v>
      </c>
      <c r="C160" s="1181">
        <f t="shared" si="5"/>
        <v>68175.36052831411</v>
      </c>
      <c r="D160" s="1181">
        <v>35091.51984818002</v>
      </c>
      <c r="E160" s="1181">
        <v>3773.300085877289</v>
      </c>
      <c r="F160" s="1181">
        <v>4373.2121842568085</v>
      </c>
      <c r="G160" s="1290">
        <v>0</v>
      </c>
      <c r="H160" s="1290">
        <v>556.67841</v>
      </c>
      <c r="I160" s="1290">
        <v>4778</v>
      </c>
      <c r="K160" s="1181">
        <v>24380.65</v>
      </c>
    </row>
    <row r="161" spans="1:11" ht="12.75">
      <c r="A161" s="1192" t="s">
        <v>1060</v>
      </c>
      <c r="B161" s="1181">
        <v>73347</v>
      </c>
      <c r="C161" s="1181">
        <f t="shared" si="5"/>
        <v>98175.54167190666</v>
      </c>
      <c r="D161" s="1181">
        <v>60842.40073605602</v>
      </c>
      <c r="E161" s="1181">
        <v>8013.763215578898</v>
      </c>
      <c r="F161" s="1181">
        <v>5242.026480271734</v>
      </c>
      <c r="G161" s="1290">
        <v>0</v>
      </c>
      <c r="H161" s="1290">
        <v>10563.17624</v>
      </c>
      <c r="I161" s="1290">
        <v>3232</v>
      </c>
      <c r="K161" s="1181">
        <v>13514.175</v>
      </c>
    </row>
    <row r="162" spans="1:8" ht="6.75" customHeight="1">
      <c r="A162" s="1192"/>
      <c r="B162" s="1181"/>
      <c r="C162" s="1181"/>
      <c r="D162" s="1181"/>
      <c r="E162" s="1181"/>
      <c r="F162" s="1181"/>
      <c r="G162" s="1290"/>
      <c r="H162" s="1181"/>
    </row>
    <row r="163" spans="1:11" ht="12.75">
      <c r="A163" s="1192" t="s">
        <v>600</v>
      </c>
      <c r="B163" s="1181">
        <f>SUM(B151:B162)</f>
        <v>755089</v>
      </c>
      <c r="C163" s="1181">
        <f aca="true" t="shared" si="6" ref="C163:I163">SUM(C151:C161)</f>
        <v>1639300.1905037689</v>
      </c>
      <c r="D163" s="1181">
        <f t="shared" si="6"/>
        <v>871688.0686615551</v>
      </c>
      <c r="E163" s="1181">
        <f t="shared" si="6"/>
        <v>92462.16621221401</v>
      </c>
      <c r="F163" s="1181">
        <f t="shared" si="6"/>
        <v>55217</v>
      </c>
      <c r="G163" s="1181">
        <f t="shared" si="6"/>
        <v>6310.068569999999</v>
      </c>
      <c r="H163" s="1181">
        <f t="shared" si="6"/>
        <v>35602.86042</v>
      </c>
      <c r="I163" s="1181">
        <f t="shared" si="6"/>
        <v>105941</v>
      </c>
      <c r="K163" s="1181">
        <f>SUM(K151:K161)</f>
        <v>578020.02664</v>
      </c>
    </row>
    <row r="164" spans="1:11" ht="12.75">
      <c r="A164" s="1192"/>
      <c r="B164" s="1181"/>
      <c r="C164" s="1181"/>
      <c r="D164" s="1181"/>
      <c r="E164" s="1181"/>
      <c r="F164" s="1181"/>
      <c r="G164" s="1181"/>
      <c r="H164" s="1181"/>
      <c r="K164" s="1181"/>
    </row>
    <row r="165" spans="1:8" ht="12.75">
      <c r="A165" s="1183" t="s">
        <v>887</v>
      </c>
      <c r="B165" s="1181"/>
      <c r="C165" s="1181"/>
      <c r="D165" s="1181"/>
      <c r="E165" s="1181"/>
      <c r="F165" s="1181"/>
      <c r="G165" s="1181"/>
      <c r="H165" s="1181"/>
    </row>
    <row r="166" spans="1:7" ht="14.25">
      <c r="A166" s="1310" t="s">
        <v>398</v>
      </c>
      <c r="B166" s="1198"/>
      <c r="D166" s="1181"/>
      <c r="E166" s="1181"/>
      <c r="F166" s="1181"/>
      <c r="G166" s="1181"/>
    </row>
    <row r="167" spans="1:7" ht="12.75">
      <c r="A167" s="1256" t="s">
        <v>391</v>
      </c>
      <c r="B167" s="1198"/>
      <c r="D167" s="1181"/>
      <c r="E167" s="1181"/>
      <c r="F167" s="1181"/>
      <c r="G167" s="1181"/>
    </row>
    <row r="168" ht="12.75">
      <c r="A168" s="1256" t="s">
        <v>392</v>
      </c>
    </row>
    <row r="169" ht="12.75">
      <c r="A169" s="1256" t="s">
        <v>393</v>
      </c>
    </row>
    <row r="170" ht="12.75">
      <c r="A170" s="1256" t="s">
        <v>889</v>
      </c>
    </row>
  </sheetData>
  <printOptions horizontalCentered="1"/>
  <pageMargins left="0.49" right="0.44" top="0.52" bottom="0.75" header="0.5" footer="0.45"/>
  <pageSetup horizontalDpi="600" verticalDpi="600" orientation="landscape" r:id="rId1"/>
  <headerFooter alignWithMargins="0">
    <oddFooter>&amp;C&amp;8Page &amp;P of &amp;N</oddFooter>
  </headerFooter>
  <rowBreaks count="3" manualBreakCount="3">
    <brk id="6" max="65535" man="1"/>
    <brk id="147" max="65535" man="1"/>
    <brk id="181" max="65535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B6" sqref="B6"/>
    </sheetView>
  </sheetViews>
  <sheetFormatPr defaultColWidth="9.140625" defaultRowHeight="12.75"/>
  <cols>
    <col min="1" max="1" width="19.8515625" style="1203" customWidth="1"/>
    <col min="2" max="2" width="10.00390625" style="1215" customWidth="1"/>
    <col min="3" max="3" width="14.140625" style="1217" customWidth="1"/>
    <col min="4" max="4" width="13.57421875" style="1217" customWidth="1"/>
    <col min="5" max="5" width="12.8515625" style="1217" customWidth="1"/>
    <col min="6" max="6" width="12.28125" style="1217" customWidth="1"/>
    <col min="7" max="7" width="11.421875" style="1217" customWidth="1"/>
    <col min="8" max="8" width="10.57421875" style="1217" customWidth="1"/>
    <col min="9" max="9" width="10.57421875" style="1203" customWidth="1"/>
    <col min="10" max="10" width="1.7109375" style="1203" customWidth="1"/>
    <col min="11" max="11" width="11.28125" style="1203" customWidth="1"/>
    <col min="12" max="16384" width="9.140625" style="1203" customWidth="1"/>
  </cols>
  <sheetData>
    <row r="1" spans="1:11" ht="12.75">
      <c r="A1" s="1299" t="s">
        <v>237</v>
      </c>
      <c r="B1" s="1200"/>
      <c r="C1" s="1201"/>
      <c r="D1" s="1201"/>
      <c r="E1" s="1201"/>
      <c r="F1" s="1201"/>
      <c r="G1" s="1201"/>
      <c r="H1" s="1201"/>
      <c r="I1" s="1202"/>
      <c r="J1" s="1202"/>
      <c r="K1" s="1202"/>
    </row>
    <row r="2" spans="1:11" ht="12.75">
      <c r="A2" s="1199" t="s">
        <v>1517</v>
      </c>
      <c r="B2" s="1200"/>
      <c r="C2" s="1201"/>
      <c r="D2" s="1201"/>
      <c r="E2" s="1201"/>
      <c r="F2" s="1201"/>
      <c r="G2" s="1201"/>
      <c r="H2" s="1201"/>
      <c r="I2" s="1202"/>
      <c r="J2" s="1202"/>
      <c r="K2" s="1202"/>
    </row>
    <row r="3" spans="1:11" ht="13.5" thickBot="1">
      <c r="A3" s="636" t="s">
        <v>150</v>
      </c>
      <c r="B3" s="1204"/>
      <c r="C3" s="1204"/>
      <c r="D3" s="1204"/>
      <c r="E3" s="1204"/>
      <c r="F3" s="1204"/>
      <c r="G3" s="1204"/>
      <c r="H3" s="1204"/>
      <c r="I3" s="1202"/>
      <c r="J3" s="1202"/>
      <c r="K3" s="1202"/>
    </row>
    <row r="4" spans="2:11" ht="13.5" thickBot="1">
      <c r="B4" s="1205"/>
      <c r="C4" s="1206"/>
      <c r="D4" s="1206"/>
      <c r="E4" s="1206"/>
      <c r="F4" s="1206" t="s">
        <v>774</v>
      </c>
      <c r="G4" s="1206"/>
      <c r="H4" s="1206"/>
      <c r="I4" s="1285" t="s">
        <v>1120</v>
      </c>
      <c r="J4" s="627"/>
      <c r="K4" s="1286"/>
    </row>
    <row r="5" spans="1:11" ht="12.75">
      <c r="A5" s="1207"/>
      <c r="B5" s="1206" t="s">
        <v>775</v>
      </c>
      <c r="C5" s="1206" t="s">
        <v>776</v>
      </c>
      <c r="D5" s="1206" t="s">
        <v>777</v>
      </c>
      <c r="E5" s="1206" t="s">
        <v>778</v>
      </c>
      <c r="F5" s="1206" t="s">
        <v>779</v>
      </c>
      <c r="G5" s="1206"/>
      <c r="H5" s="1206"/>
      <c r="I5" s="1015" t="s">
        <v>780</v>
      </c>
      <c r="J5" s="1016"/>
      <c r="K5" s="1017" t="s">
        <v>781</v>
      </c>
    </row>
    <row r="6" spans="1:11" ht="15" thickBot="1">
      <c r="A6" s="1207" t="s">
        <v>978</v>
      </c>
      <c r="B6" s="553" t="s">
        <v>399</v>
      </c>
      <c r="C6" s="1208" t="s">
        <v>783</v>
      </c>
      <c r="D6" s="1208" t="s">
        <v>784</v>
      </c>
      <c r="E6" s="1208" t="s">
        <v>785</v>
      </c>
      <c r="F6" s="1208" t="s">
        <v>786</v>
      </c>
      <c r="G6" s="1208" t="s">
        <v>787</v>
      </c>
      <c r="H6" s="1208" t="s">
        <v>788</v>
      </c>
      <c r="I6" s="1019" t="s">
        <v>789</v>
      </c>
      <c r="J6" s="1020"/>
      <c r="K6" s="1021" t="s">
        <v>790</v>
      </c>
    </row>
    <row r="7" spans="1:8" ht="9.75" customHeight="1">
      <c r="A7" s="1209"/>
      <c r="B7" s="1200"/>
      <c r="C7" s="1210"/>
      <c r="D7" s="1210"/>
      <c r="E7" s="1210"/>
      <c r="F7" s="1211"/>
      <c r="G7" s="1211"/>
      <c r="H7" s="1203"/>
    </row>
    <row r="8" spans="1:11" ht="12.75">
      <c r="A8" s="1212" t="s">
        <v>791</v>
      </c>
      <c r="B8" s="1213">
        <v>976.7576234279956</v>
      </c>
      <c r="C8" s="1213">
        <f aca="true" t="shared" si="0" ref="C8:C46">SUM(D8:H8)+K8</f>
        <v>2745.62405510627</v>
      </c>
      <c r="D8" s="1213">
        <v>1168.1893056528884</v>
      </c>
      <c r="E8" s="1213">
        <v>52.470410916965236</v>
      </c>
      <c r="F8" s="1213">
        <v>66.40633853641661</v>
      </c>
      <c r="G8" s="1290">
        <v>0</v>
      </c>
      <c r="H8" s="1290">
        <v>0</v>
      </c>
      <c r="I8" s="1213">
        <v>128</v>
      </c>
      <c r="J8" s="1213"/>
      <c r="K8" s="1213">
        <v>1458.558</v>
      </c>
    </row>
    <row r="9" spans="1:11" ht="12.75">
      <c r="A9" s="1212" t="s">
        <v>601</v>
      </c>
      <c r="B9" s="1213">
        <v>2387.1567936582665</v>
      </c>
      <c r="C9" s="1213">
        <f t="shared" si="0"/>
        <v>4326.179155353828</v>
      </c>
      <c r="D9" s="1213">
        <v>2393.3762850961148</v>
      </c>
      <c r="E9" s="1213">
        <v>171.7512849973298</v>
      </c>
      <c r="F9" s="1213">
        <v>153.9615852603828</v>
      </c>
      <c r="G9" s="1290">
        <v>0</v>
      </c>
      <c r="H9" s="1290">
        <v>0</v>
      </c>
      <c r="I9" s="1213">
        <v>429</v>
      </c>
      <c r="J9" s="1213"/>
      <c r="K9" s="1213">
        <v>1607.09</v>
      </c>
    </row>
    <row r="10" spans="1:11" ht="12.75">
      <c r="A10" s="1212" t="s">
        <v>802</v>
      </c>
      <c r="B10" s="1213">
        <v>14491.587400556607</v>
      </c>
      <c r="C10" s="1213">
        <f t="shared" si="0"/>
        <v>22442.93831529725</v>
      </c>
      <c r="D10" s="1213">
        <v>12358.967276368954</v>
      </c>
      <c r="E10" s="1213">
        <v>923.9639447240583</v>
      </c>
      <c r="F10" s="1213">
        <v>921.8580942042383</v>
      </c>
      <c r="G10" s="1290">
        <v>0</v>
      </c>
      <c r="H10" s="1290">
        <v>0</v>
      </c>
      <c r="I10" s="1213">
        <v>2166</v>
      </c>
      <c r="J10" s="1213"/>
      <c r="K10" s="1213">
        <v>8238.149</v>
      </c>
    </row>
    <row r="11" spans="1:11" ht="12.75">
      <c r="A11" s="1212" t="s">
        <v>602</v>
      </c>
      <c r="B11" s="1213">
        <v>6629.393190927894</v>
      </c>
      <c r="C11" s="1213">
        <f t="shared" si="0"/>
        <v>9997.486838073555</v>
      </c>
      <c r="D11" s="1213">
        <v>6024.358540178246</v>
      </c>
      <c r="E11" s="1213">
        <v>389.0239749741075</v>
      </c>
      <c r="F11" s="1213">
        <v>431.98032292120223</v>
      </c>
      <c r="G11" s="1290">
        <v>0</v>
      </c>
      <c r="H11" s="1290">
        <v>0</v>
      </c>
      <c r="I11" s="1213">
        <v>550</v>
      </c>
      <c r="J11" s="1213"/>
      <c r="K11" s="1213">
        <v>3152.124</v>
      </c>
    </row>
    <row r="12" spans="1:11" ht="12.75">
      <c r="A12" s="1212" t="s">
        <v>603</v>
      </c>
      <c r="B12" s="1213">
        <v>9943.275337943225</v>
      </c>
      <c r="C12" s="1213">
        <f t="shared" si="0"/>
        <v>23766.505964262415</v>
      </c>
      <c r="D12" s="1213">
        <v>16795.56844651188</v>
      </c>
      <c r="E12" s="1213">
        <v>718.5858608796615</v>
      </c>
      <c r="F12" s="1213">
        <v>649.2036568708733</v>
      </c>
      <c r="G12" s="1290">
        <v>0</v>
      </c>
      <c r="H12" s="1290">
        <v>0</v>
      </c>
      <c r="I12" s="1213">
        <v>1087</v>
      </c>
      <c r="J12" s="1213"/>
      <c r="K12" s="1213">
        <v>5603.148</v>
      </c>
    </row>
    <row r="13" spans="1:11" ht="12.75">
      <c r="A13" s="1212" t="s">
        <v>1205</v>
      </c>
      <c r="B13" s="1213">
        <v>36840.255877759984</v>
      </c>
      <c r="C13" s="1213">
        <f t="shared" si="0"/>
        <v>81119.94879491747</v>
      </c>
      <c r="D13" s="1213">
        <v>36339.1862762816</v>
      </c>
      <c r="E13" s="1213">
        <v>4203.268888092561</v>
      </c>
      <c r="F13" s="1213">
        <v>2308.005630543312</v>
      </c>
      <c r="G13" s="1290">
        <v>0</v>
      </c>
      <c r="H13" s="1290">
        <v>0</v>
      </c>
      <c r="I13" s="1213">
        <v>5503</v>
      </c>
      <c r="J13" s="1213"/>
      <c r="K13" s="1213">
        <v>38269.488</v>
      </c>
    </row>
    <row r="14" spans="1:11" ht="12.75">
      <c r="A14" s="1212" t="s">
        <v>1927</v>
      </c>
      <c r="B14" s="1213">
        <v>444.91470515673876</v>
      </c>
      <c r="C14" s="1213">
        <f t="shared" si="0"/>
        <v>1995.3152380768906</v>
      </c>
      <c r="D14" s="1213">
        <v>899.3435001191191</v>
      </c>
      <c r="E14" s="1213">
        <v>41.983987848918225</v>
      </c>
      <c r="F14" s="1213">
        <v>30.027750108853194</v>
      </c>
      <c r="G14" s="1290">
        <v>0</v>
      </c>
      <c r="H14" s="1290">
        <v>0</v>
      </c>
      <c r="I14" s="1213">
        <v>193</v>
      </c>
      <c r="J14" s="1213"/>
      <c r="K14" s="1213">
        <v>1023.96</v>
      </c>
    </row>
    <row r="15" spans="1:11" ht="12.75">
      <c r="A15" s="1212" t="s">
        <v>604</v>
      </c>
      <c r="B15" s="1213">
        <v>10528.598649915368</v>
      </c>
      <c r="C15" s="1213">
        <f t="shared" si="0"/>
        <v>21448.784111241817</v>
      </c>
      <c r="D15" s="1213">
        <v>10462.060293664868</v>
      </c>
      <c r="E15" s="1213">
        <v>725.4757822130811</v>
      </c>
      <c r="F15" s="1213">
        <v>692.3030353638679</v>
      </c>
      <c r="G15" s="1290">
        <v>0</v>
      </c>
      <c r="H15" s="1290">
        <v>0</v>
      </c>
      <c r="I15" s="1213">
        <v>1384</v>
      </c>
      <c r="J15" s="1213"/>
      <c r="K15" s="1213">
        <v>9568.945</v>
      </c>
    </row>
    <row r="16" spans="1:11" ht="12.75">
      <c r="A16" s="1212" t="s">
        <v>909</v>
      </c>
      <c r="B16" s="1213">
        <v>3145.5854681366604</v>
      </c>
      <c r="C16" s="1213">
        <f t="shared" si="0"/>
        <v>3899.7359680680083</v>
      </c>
      <c r="D16" s="1213">
        <v>2826.671294307546</v>
      </c>
      <c r="E16" s="1213">
        <v>188.2960683040847</v>
      </c>
      <c r="F16" s="1213">
        <v>202.3636054563782</v>
      </c>
      <c r="G16" s="1290">
        <v>0</v>
      </c>
      <c r="H16" s="1290">
        <v>0</v>
      </c>
      <c r="I16" s="1213">
        <v>193</v>
      </c>
      <c r="J16" s="1213"/>
      <c r="K16" s="1213">
        <v>682.405</v>
      </c>
    </row>
    <row r="17" spans="1:11" ht="12.75">
      <c r="A17" s="1212" t="s">
        <v>605</v>
      </c>
      <c r="B17" s="1213">
        <v>1044.117307135546</v>
      </c>
      <c r="C17" s="1213">
        <f t="shared" si="0"/>
        <v>3914.463029559657</v>
      </c>
      <c r="D17" s="1213">
        <v>2189.4729893649887</v>
      </c>
      <c r="E17" s="1213">
        <v>41.998211920275125</v>
      </c>
      <c r="F17" s="1213">
        <v>67.76282827439356</v>
      </c>
      <c r="G17" s="1290">
        <v>0</v>
      </c>
      <c r="H17" s="1290">
        <v>0</v>
      </c>
      <c r="I17" s="1213">
        <v>284</v>
      </c>
      <c r="J17" s="1213"/>
      <c r="K17" s="1213">
        <v>1615.229</v>
      </c>
    </row>
    <row r="18" spans="1:11" ht="12.75">
      <c r="A18" s="1212" t="s">
        <v>816</v>
      </c>
      <c r="B18" s="1213">
        <v>3318.342879766726</v>
      </c>
      <c r="C18" s="1213">
        <f t="shared" si="0"/>
        <v>5280.290883567361</v>
      </c>
      <c r="D18" s="1213">
        <v>2660.669337474946</v>
      </c>
      <c r="E18" s="1213">
        <v>194.8555535182898</v>
      </c>
      <c r="F18" s="1213">
        <v>217.28499257412454</v>
      </c>
      <c r="G18" s="1290">
        <v>0</v>
      </c>
      <c r="H18" s="1290">
        <v>0</v>
      </c>
      <c r="I18" s="1213">
        <v>643</v>
      </c>
      <c r="J18" s="1213"/>
      <c r="K18" s="1213">
        <v>2207.481</v>
      </c>
    </row>
    <row r="19" spans="1:11" ht="12.75">
      <c r="A19" s="1212" t="s">
        <v>606</v>
      </c>
      <c r="B19" s="1213">
        <v>242.2754927130395</v>
      </c>
      <c r="C19" s="1213">
        <f t="shared" si="0"/>
        <v>660.7903795544186</v>
      </c>
      <c r="D19" s="1213">
        <v>500.2009677917514</v>
      </c>
      <c r="E19" s="1213">
        <v>65.31255903358334</v>
      </c>
      <c r="F19" s="1213">
        <v>16.462852729083785</v>
      </c>
      <c r="G19" s="1290">
        <v>0</v>
      </c>
      <c r="H19" s="1290">
        <v>0</v>
      </c>
      <c r="I19" s="1213">
        <v>28</v>
      </c>
      <c r="J19" s="1213"/>
      <c r="K19" s="1213">
        <v>78.814</v>
      </c>
    </row>
    <row r="20" spans="1:11" ht="12.75">
      <c r="A20" s="1212" t="s">
        <v>914</v>
      </c>
      <c r="B20" s="1213">
        <v>6441.578788305884</v>
      </c>
      <c r="C20" s="1213">
        <f t="shared" si="0"/>
        <v>12147.189209106495</v>
      </c>
      <c r="D20" s="1213">
        <v>7185.852293301794</v>
      </c>
      <c r="E20" s="1213">
        <v>388.91455904059274</v>
      </c>
      <c r="F20" s="1213">
        <v>421.4983567641077</v>
      </c>
      <c r="G20" s="1290">
        <v>0</v>
      </c>
      <c r="H20" s="1290">
        <v>0</v>
      </c>
      <c r="I20" s="1213">
        <v>890</v>
      </c>
      <c r="J20" s="1213"/>
      <c r="K20" s="1213">
        <v>4150.924</v>
      </c>
    </row>
    <row r="21" spans="1:11" ht="12.75">
      <c r="A21" s="1212" t="s">
        <v>607</v>
      </c>
      <c r="B21" s="1213">
        <v>7697.477862446302</v>
      </c>
      <c r="C21" s="1213">
        <f t="shared" si="0"/>
        <v>19589.519935353797</v>
      </c>
      <c r="D21" s="1213">
        <v>11640.642424017327</v>
      </c>
      <c r="E21" s="1213">
        <v>596.3781105777792</v>
      </c>
      <c r="F21" s="1213">
        <v>520.8304007586919</v>
      </c>
      <c r="G21" s="1290">
        <v>0</v>
      </c>
      <c r="H21" s="1290">
        <v>0</v>
      </c>
      <c r="I21" s="1213">
        <v>1214</v>
      </c>
      <c r="J21" s="1213"/>
      <c r="K21" s="1213">
        <v>6831.669</v>
      </c>
    </row>
    <row r="22" spans="1:11" ht="12.75">
      <c r="A22" s="1212" t="s">
        <v>608</v>
      </c>
      <c r="B22" s="1213">
        <v>11154.616085817232</v>
      </c>
      <c r="C22" s="1213">
        <f t="shared" si="0"/>
        <v>27143.514212082653</v>
      </c>
      <c r="D22" s="1213">
        <v>19839.700038363248</v>
      </c>
      <c r="E22" s="1213">
        <v>1968.506436499965</v>
      </c>
      <c r="F22" s="1213">
        <v>722.7007372194422</v>
      </c>
      <c r="G22" s="1290">
        <v>0</v>
      </c>
      <c r="H22" s="1290">
        <v>0</v>
      </c>
      <c r="I22" s="1213">
        <v>1117</v>
      </c>
      <c r="J22" s="1213"/>
      <c r="K22" s="1213">
        <v>4612.607</v>
      </c>
    </row>
    <row r="23" spans="1:11" ht="12.75">
      <c r="A23" s="1212" t="s">
        <v>829</v>
      </c>
      <c r="B23" s="1213">
        <v>4485.491562930307</v>
      </c>
      <c r="C23" s="1213">
        <f t="shared" si="0"/>
        <v>8641.70138826465</v>
      </c>
      <c r="D23" s="1213">
        <v>6002.787915894265</v>
      </c>
      <c r="E23" s="1213">
        <v>162.00889027718262</v>
      </c>
      <c r="F23" s="1213">
        <v>271.5445820932022</v>
      </c>
      <c r="G23" s="1290">
        <v>0</v>
      </c>
      <c r="H23" s="1290">
        <v>0</v>
      </c>
      <c r="I23" s="1213">
        <v>477</v>
      </c>
      <c r="J23" s="1213"/>
      <c r="K23" s="1213">
        <v>2205.36</v>
      </c>
    </row>
    <row r="24" spans="1:11" ht="12.75">
      <c r="A24" s="1212" t="s">
        <v>372</v>
      </c>
      <c r="B24" s="1213">
        <v>154665.2751541843</v>
      </c>
      <c r="C24" s="1213">
        <f t="shared" si="0"/>
        <v>311598.8097978451</v>
      </c>
      <c r="D24" s="1213">
        <v>134385.31804801058</v>
      </c>
      <c r="E24" s="1213">
        <v>14132.575564984874</v>
      </c>
      <c r="F24" s="1213">
        <v>10100.607564849664</v>
      </c>
      <c r="G24" s="1290">
        <v>2666.828</v>
      </c>
      <c r="H24" s="1290">
        <v>21811.153329999997</v>
      </c>
      <c r="I24" s="1213">
        <v>16888</v>
      </c>
      <c r="J24" s="1213"/>
      <c r="K24" s="1213">
        <v>128502.32728999999</v>
      </c>
    </row>
    <row r="25" spans="1:11" ht="12.75">
      <c r="A25" s="1212" t="s">
        <v>609</v>
      </c>
      <c r="B25" s="1213">
        <v>36279.6582204393</v>
      </c>
      <c r="C25" s="1213">
        <f t="shared" si="0"/>
        <v>85641.86737434131</v>
      </c>
      <c r="D25" s="1213">
        <v>62101.66040526062</v>
      </c>
      <c r="E25" s="1213">
        <v>5640.972371288765</v>
      </c>
      <c r="F25" s="1213">
        <v>2336.3685977919204</v>
      </c>
      <c r="G25" s="1290">
        <v>0</v>
      </c>
      <c r="H25" s="1290">
        <v>0</v>
      </c>
      <c r="I25" s="1213">
        <v>3477</v>
      </c>
      <c r="J25" s="1213"/>
      <c r="K25" s="1213">
        <v>15562.866</v>
      </c>
    </row>
    <row r="26" spans="1:11" ht="12.75">
      <c r="A26" s="1212" t="s">
        <v>610</v>
      </c>
      <c r="B26" s="1213">
        <v>3287.819268880821</v>
      </c>
      <c r="C26" s="1213">
        <f t="shared" si="0"/>
        <v>9849.895409242708</v>
      </c>
      <c r="D26" s="1213">
        <v>6253.910081019123</v>
      </c>
      <c r="E26" s="1213">
        <v>1292.6409327017757</v>
      </c>
      <c r="F26" s="1213">
        <v>209.0843955218094</v>
      </c>
      <c r="G26" s="1290">
        <v>0</v>
      </c>
      <c r="H26" s="1290">
        <v>0</v>
      </c>
      <c r="I26" s="1213">
        <v>390</v>
      </c>
      <c r="J26" s="1213"/>
      <c r="K26" s="1213">
        <v>2094.26</v>
      </c>
    </row>
    <row r="27" spans="1:11" ht="12.75">
      <c r="A27" s="1212" t="s">
        <v>611</v>
      </c>
      <c r="B27" s="1213">
        <v>2155.400959712986</v>
      </c>
      <c r="C27" s="1213">
        <f t="shared" si="0"/>
        <v>4841.261928252412</v>
      </c>
      <c r="D27" s="1213">
        <v>2488.541339530745</v>
      </c>
      <c r="E27" s="1213">
        <v>158.0677283519838</v>
      </c>
      <c r="F27" s="1213">
        <v>141.62986036968334</v>
      </c>
      <c r="G27" s="1290">
        <v>0</v>
      </c>
      <c r="H27" s="1290">
        <v>0</v>
      </c>
      <c r="I27" s="1213">
        <v>349</v>
      </c>
      <c r="J27" s="1213"/>
      <c r="K27" s="1213">
        <v>2053.023</v>
      </c>
    </row>
    <row r="28" spans="1:11" ht="12.75">
      <c r="A28" s="1212" t="s">
        <v>1237</v>
      </c>
      <c r="B28" s="1213">
        <v>8451.631782041406</v>
      </c>
      <c r="C28" s="1213">
        <f t="shared" si="0"/>
        <v>19128.692127799706</v>
      </c>
      <c r="D28" s="1213">
        <v>11124.0854524717</v>
      </c>
      <c r="E28" s="1213">
        <v>498.88523133819314</v>
      </c>
      <c r="F28" s="1213">
        <v>551.1664439898125</v>
      </c>
      <c r="G28" s="1290">
        <v>0</v>
      </c>
      <c r="H28" s="1290">
        <v>0</v>
      </c>
      <c r="I28" s="1213">
        <v>1224</v>
      </c>
      <c r="J28" s="1213"/>
      <c r="K28" s="1213">
        <v>6954.555</v>
      </c>
    </row>
    <row r="29" spans="1:11" ht="12.75">
      <c r="A29" s="1212" t="s">
        <v>928</v>
      </c>
      <c r="B29" s="1213">
        <v>1335.7863498518686</v>
      </c>
      <c r="C29" s="1213">
        <f t="shared" si="0"/>
        <v>3034.0071441091504</v>
      </c>
      <c r="D29" s="1213">
        <v>2058.2021249243508</v>
      </c>
      <c r="E29" s="1213">
        <v>49.69671700236808</v>
      </c>
      <c r="F29" s="1213">
        <v>92.241302182432</v>
      </c>
      <c r="G29" s="1290">
        <v>0</v>
      </c>
      <c r="H29" s="1290">
        <v>0</v>
      </c>
      <c r="I29" s="1213">
        <v>177</v>
      </c>
      <c r="J29" s="1213"/>
      <c r="K29" s="1213">
        <v>833.867</v>
      </c>
    </row>
    <row r="30" spans="1:11" ht="12.75">
      <c r="A30" s="1212" t="s">
        <v>1026</v>
      </c>
      <c r="B30" s="1213">
        <v>8140.739049225241</v>
      </c>
      <c r="C30" s="1213">
        <f t="shared" si="0"/>
        <v>17639.388880455186</v>
      </c>
      <c r="D30" s="1213">
        <v>11471.591608546954</v>
      </c>
      <c r="E30" s="1213">
        <v>505.20181317999567</v>
      </c>
      <c r="F30" s="1213">
        <v>510.16345872823683</v>
      </c>
      <c r="G30" s="1290">
        <v>0</v>
      </c>
      <c r="H30" s="1290">
        <v>0</v>
      </c>
      <c r="I30" s="1213">
        <v>958</v>
      </c>
      <c r="J30" s="1213"/>
      <c r="K30" s="1213">
        <v>5152.432</v>
      </c>
    </row>
    <row r="31" spans="1:11" ht="12.75">
      <c r="A31" s="1212" t="s">
        <v>612</v>
      </c>
      <c r="B31" s="1213">
        <v>4432.183511423691</v>
      </c>
      <c r="C31" s="1213">
        <f t="shared" si="0"/>
        <v>10983.13495115839</v>
      </c>
      <c r="D31" s="1213">
        <v>7409.894848030752</v>
      </c>
      <c r="E31" s="1213">
        <v>220.64488904770013</v>
      </c>
      <c r="F31" s="1213">
        <v>287.144214079937</v>
      </c>
      <c r="G31" s="1290">
        <v>0</v>
      </c>
      <c r="H31" s="1290">
        <v>0</v>
      </c>
      <c r="I31" s="1213">
        <v>623</v>
      </c>
      <c r="J31" s="1213"/>
      <c r="K31" s="1213">
        <v>3065.451</v>
      </c>
    </row>
    <row r="32" spans="1:11" ht="12.75">
      <c r="A32" s="1212" t="s">
        <v>613</v>
      </c>
      <c r="B32" s="1213">
        <v>3343.077809776348</v>
      </c>
      <c r="C32" s="1213">
        <f t="shared" si="0"/>
        <v>8967.304637315932</v>
      </c>
      <c r="D32" s="1213">
        <v>4931.248642937538</v>
      </c>
      <c r="E32" s="1213">
        <v>107.1105397955266</v>
      </c>
      <c r="F32" s="1213">
        <v>216.29845458286857</v>
      </c>
      <c r="G32" s="1290">
        <v>0</v>
      </c>
      <c r="H32" s="1290">
        <v>0</v>
      </c>
      <c r="I32" s="1213">
        <v>552</v>
      </c>
      <c r="J32" s="1213"/>
      <c r="K32" s="1213">
        <v>3712.647</v>
      </c>
    </row>
    <row r="33" spans="1:11" ht="12.75">
      <c r="A33" s="1212" t="s">
        <v>614</v>
      </c>
      <c r="B33" s="1213">
        <v>1783.6050929980656</v>
      </c>
      <c r="C33" s="1213">
        <f t="shared" si="0"/>
        <v>5373.733339054541</v>
      </c>
      <c r="D33" s="1213">
        <v>2826.831121668119</v>
      </c>
      <c r="E33" s="1213">
        <v>74.1916620382997</v>
      </c>
      <c r="F33" s="1213">
        <v>115.85655534812146</v>
      </c>
      <c r="G33" s="1290">
        <v>0</v>
      </c>
      <c r="H33" s="1290">
        <v>0</v>
      </c>
      <c r="I33" s="1213">
        <v>388</v>
      </c>
      <c r="J33" s="1213"/>
      <c r="K33" s="1213">
        <v>2356.854</v>
      </c>
    </row>
    <row r="34" spans="1:11" ht="12.75">
      <c r="A34" s="1212" t="s">
        <v>1672</v>
      </c>
      <c r="B34" s="1213">
        <v>92446.13561214742</v>
      </c>
      <c r="C34" s="1213">
        <f t="shared" si="0"/>
        <v>314332.0448069622</v>
      </c>
      <c r="D34" s="1213">
        <v>193618.66707370643</v>
      </c>
      <c r="E34" s="1213">
        <v>15913.536526484666</v>
      </c>
      <c r="F34" s="1213">
        <v>5963.190546771087</v>
      </c>
      <c r="G34" s="1290">
        <v>0</v>
      </c>
      <c r="H34" s="1290">
        <v>0</v>
      </c>
      <c r="I34" s="1213">
        <v>17334</v>
      </c>
      <c r="J34" s="1213"/>
      <c r="K34" s="1213">
        <v>98836.65066</v>
      </c>
    </row>
    <row r="35" spans="1:11" ht="12.75">
      <c r="A35" s="1212" t="s">
        <v>1819</v>
      </c>
      <c r="B35" s="1213">
        <v>2043.5856922487937</v>
      </c>
      <c r="C35" s="1213">
        <f t="shared" si="0"/>
        <v>2154.9574234954625</v>
      </c>
      <c r="D35" s="1213">
        <v>1361.5844582090951</v>
      </c>
      <c r="E35" s="1213">
        <v>42.341777951511226</v>
      </c>
      <c r="F35" s="1213">
        <v>131.45618733485628</v>
      </c>
      <c r="G35" s="1290">
        <v>0</v>
      </c>
      <c r="H35" s="1290">
        <v>0</v>
      </c>
      <c r="I35" s="1213">
        <v>128</v>
      </c>
      <c r="J35" s="1213"/>
      <c r="K35" s="1213">
        <v>619.575</v>
      </c>
    </row>
    <row r="36" spans="1:11" ht="12.75">
      <c r="A36" s="1212" t="s">
        <v>615</v>
      </c>
      <c r="B36" s="1213">
        <v>12385.793007413202</v>
      </c>
      <c r="C36" s="1213">
        <f t="shared" si="0"/>
        <v>22716.02231342904</v>
      </c>
      <c r="D36" s="1213">
        <v>14749.487911851782</v>
      </c>
      <c r="E36" s="1213">
        <v>1185.5205454722327</v>
      </c>
      <c r="F36" s="1213">
        <v>806.124856105024</v>
      </c>
      <c r="G36" s="1290">
        <v>0</v>
      </c>
      <c r="H36" s="1290">
        <v>0</v>
      </c>
      <c r="I36" s="1213">
        <v>1005</v>
      </c>
      <c r="J36" s="1213"/>
      <c r="K36" s="1213">
        <v>5974.889</v>
      </c>
    </row>
    <row r="37" spans="1:11" ht="12.75">
      <c r="A37" s="1212" t="s">
        <v>616</v>
      </c>
      <c r="B37" s="1213">
        <v>1268.4839712158196</v>
      </c>
      <c r="C37" s="1213">
        <f t="shared" si="0"/>
        <v>2001.5932667460506</v>
      </c>
      <c r="D37" s="1213">
        <v>896.7023024073636</v>
      </c>
      <c r="E37" s="1213">
        <v>55.036214557884506</v>
      </c>
      <c r="F37" s="1213">
        <v>81.14274978080246</v>
      </c>
      <c r="G37" s="1290">
        <v>0</v>
      </c>
      <c r="H37" s="1290">
        <v>0</v>
      </c>
      <c r="I37" s="1213">
        <v>194</v>
      </c>
      <c r="J37" s="1213"/>
      <c r="K37" s="1213">
        <v>968.712</v>
      </c>
    </row>
    <row r="38" spans="1:11" ht="12.75">
      <c r="A38" s="1212" t="s">
        <v>617</v>
      </c>
      <c r="B38" s="1213">
        <v>64151.567135886806</v>
      </c>
      <c r="C38" s="1213">
        <f t="shared" si="0"/>
        <v>91093.25894537552</v>
      </c>
      <c r="D38" s="1213">
        <v>54710.776920613534</v>
      </c>
      <c r="E38" s="1213">
        <v>5753.260473058206</v>
      </c>
      <c r="F38" s="1213">
        <v>4066.879551703776</v>
      </c>
      <c r="G38" s="1290">
        <v>0</v>
      </c>
      <c r="H38" s="1290">
        <v>0</v>
      </c>
      <c r="I38" s="1213">
        <v>4923</v>
      </c>
      <c r="J38" s="1213"/>
      <c r="K38" s="1213">
        <v>26562.342</v>
      </c>
    </row>
    <row r="39" spans="1:11" ht="12.75">
      <c r="A39" s="1212" t="s">
        <v>618</v>
      </c>
      <c r="B39" s="1213">
        <v>49271.613441653506</v>
      </c>
      <c r="C39" s="1213">
        <f t="shared" si="0"/>
        <v>127076.8611116311</v>
      </c>
      <c r="D39" s="1213">
        <v>70586.92026724614</v>
      </c>
      <c r="E39" s="1213">
        <v>7181.169041886176</v>
      </c>
      <c r="F39" s="1213">
        <v>3215.620582498792</v>
      </c>
      <c r="G39" s="1290">
        <v>1367.92877</v>
      </c>
      <c r="H39" s="1290">
        <v>0</v>
      </c>
      <c r="I39" s="1213">
        <v>8636</v>
      </c>
      <c r="J39" s="1213"/>
      <c r="K39" s="1213">
        <v>44725.22245</v>
      </c>
    </row>
    <row r="40" spans="1:11" ht="12.75">
      <c r="A40" s="1212" t="s">
        <v>960</v>
      </c>
      <c r="B40" s="1213">
        <v>5334.025137997251</v>
      </c>
      <c r="C40" s="1213">
        <f t="shared" si="0"/>
        <v>14529.814645583323</v>
      </c>
      <c r="D40" s="1213">
        <v>9302.501665482949</v>
      </c>
      <c r="E40" s="1213">
        <v>317.59944189439403</v>
      </c>
      <c r="F40" s="1213">
        <v>343.4385382059801</v>
      </c>
      <c r="G40" s="1290">
        <v>0</v>
      </c>
      <c r="H40" s="1290">
        <v>0</v>
      </c>
      <c r="I40" s="1213">
        <v>1166</v>
      </c>
      <c r="J40" s="1213"/>
      <c r="K40" s="1213">
        <v>4566.275</v>
      </c>
    </row>
    <row r="41" spans="1:11" ht="12.75">
      <c r="A41" s="1212" t="s">
        <v>2186</v>
      </c>
      <c r="B41" s="1213">
        <v>27731.708802194207</v>
      </c>
      <c r="C41" s="1213">
        <f t="shared" si="0"/>
        <v>92057.90199347382</v>
      </c>
      <c r="D41" s="1213">
        <v>65717.39533245716</v>
      </c>
      <c r="E41" s="1213">
        <v>4400.520650554822</v>
      </c>
      <c r="F41" s="1213">
        <v>1753.078010461836</v>
      </c>
      <c r="G41" s="1290">
        <v>0</v>
      </c>
      <c r="H41" s="1290">
        <v>0</v>
      </c>
      <c r="I41" s="1213">
        <v>4320</v>
      </c>
      <c r="J41" s="1213"/>
      <c r="K41" s="1213">
        <v>20186.908</v>
      </c>
    </row>
    <row r="42" spans="1:11" ht="12.75">
      <c r="A42" s="1212" t="s">
        <v>619</v>
      </c>
      <c r="B42" s="1213">
        <v>500.60153524259323</v>
      </c>
      <c r="C42" s="1213">
        <f t="shared" si="0"/>
        <v>870.0490451511254</v>
      </c>
      <c r="D42" s="1213">
        <v>481.3585358588257</v>
      </c>
      <c r="E42" s="1213">
        <v>27.63955896514355</v>
      </c>
      <c r="F42" s="1213">
        <v>33.60395032715604</v>
      </c>
      <c r="G42" s="1290">
        <v>0</v>
      </c>
      <c r="H42" s="1290">
        <v>0</v>
      </c>
      <c r="I42" s="1213">
        <v>76</v>
      </c>
      <c r="J42" s="1213"/>
      <c r="K42" s="1213">
        <v>327.447</v>
      </c>
    </row>
    <row r="43" spans="1:11" ht="12.75">
      <c r="A43" s="1212" t="s">
        <v>620</v>
      </c>
      <c r="B43" s="1213">
        <v>5088.807815242784</v>
      </c>
      <c r="C43" s="1213">
        <f t="shared" si="0"/>
        <v>19993.804873170688</v>
      </c>
      <c r="D43" s="1213">
        <v>8424.037890361282</v>
      </c>
      <c r="E43" s="1213">
        <v>602.017407791126</v>
      </c>
      <c r="F43" s="1213">
        <v>336.40945501828134</v>
      </c>
      <c r="G43" s="1290">
        <v>0</v>
      </c>
      <c r="H43" s="1290">
        <v>0</v>
      </c>
      <c r="I43" s="1213">
        <v>1853</v>
      </c>
      <c r="J43" s="1213"/>
      <c r="K43" s="1213">
        <v>10631.340119999999</v>
      </c>
    </row>
    <row r="44" spans="1:11" ht="12.75">
      <c r="A44" s="1212" t="s">
        <v>621</v>
      </c>
      <c r="B44" s="1213">
        <v>16413.25997614125</v>
      </c>
      <c r="C44" s="1213">
        <f t="shared" si="0"/>
        <v>32229.290879372107</v>
      </c>
      <c r="D44" s="1213">
        <v>23203.764531894223</v>
      </c>
      <c r="E44" s="1213">
        <v>2215.9866774014763</v>
      </c>
      <c r="F44" s="1213">
        <v>1035.001670076406</v>
      </c>
      <c r="G44" s="1290">
        <v>0</v>
      </c>
      <c r="H44" s="1290">
        <v>0</v>
      </c>
      <c r="I44" s="1213">
        <v>1351</v>
      </c>
      <c r="J44" s="1213"/>
      <c r="K44" s="1213">
        <v>5774.538</v>
      </c>
    </row>
    <row r="45" spans="1:11" ht="12.75">
      <c r="A45" s="1212" t="s">
        <v>622</v>
      </c>
      <c r="B45" s="1213">
        <v>2941.880498500371</v>
      </c>
      <c r="C45" s="1213">
        <f t="shared" si="0"/>
        <v>4401.882819910109</v>
      </c>
      <c r="D45" s="1213">
        <v>1839.9619103235534</v>
      </c>
      <c r="E45" s="1213">
        <v>1439.369887863633</v>
      </c>
      <c r="F45" s="1213">
        <v>186.3940217229224</v>
      </c>
      <c r="G45" s="1290">
        <v>0</v>
      </c>
      <c r="H45" s="1290">
        <v>0</v>
      </c>
      <c r="I45" s="1213">
        <v>239</v>
      </c>
      <c r="J45" s="1213"/>
      <c r="K45" s="1213">
        <v>936.157</v>
      </c>
    </row>
    <row r="46" spans="1:11" ht="12.75">
      <c r="A46" s="1212" t="s">
        <v>623</v>
      </c>
      <c r="B46" s="1213">
        <v>17295.553879664847</v>
      </c>
      <c r="C46" s="1213">
        <f t="shared" si="0"/>
        <v>35221.96036550867</v>
      </c>
      <c r="D46" s="1213">
        <v>20333.452275625532</v>
      </c>
      <c r="E46" s="1213">
        <v>1628.9078270131095</v>
      </c>
      <c r="F46" s="1213">
        <v>1142.9042628700263</v>
      </c>
      <c r="G46" s="1290">
        <v>0</v>
      </c>
      <c r="H46" s="1290">
        <v>0</v>
      </c>
      <c r="I46" s="1213">
        <v>3076</v>
      </c>
      <c r="J46" s="1213"/>
      <c r="K46" s="1213">
        <v>12116.696</v>
      </c>
    </row>
    <row r="47" spans="1:11" ht="7.5" customHeight="1">
      <c r="A47" s="1212"/>
      <c r="B47" s="1213"/>
      <c r="C47" s="1213"/>
      <c r="D47" s="1213"/>
      <c r="E47" s="1213"/>
      <c r="F47" s="1213"/>
      <c r="G47" s="1290"/>
      <c r="H47" s="1290"/>
      <c r="I47" s="1213"/>
      <c r="J47" s="1213"/>
      <c r="K47" s="1213"/>
    </row>
    <row r="48" spans="1:11" ht="12.75">
      <c r="A48" s="1288" t="s">
        <v>1121</v>
      </c>
      <c r="B48" s="1213">
        <f aca="true" t="shared" si="1" ref="B48:I48">SUM(B8:B46)</f>
        <v>640519.6187306808</v>
      </c>
      <c r="C48" s="1213">
        <f t="shared" si="1"/>
        <v>1484857.5255572698</v>
      </c>
      <c r="D48" s="1213">
        <f t="shared" si="1"/>
        <v>849564.9419328278</v>
      </c>
      <c r="E48" s="1213">
        <f t="shared" si="1"/>
        <v>74275.6880044423</v>
      </c>
      <c r="F48" s="1213">
        <f t="shared" si="1"/>
        <v>41349.99999999999</v>
      </c>
      <c r="G48" s="1290">
        <f t="shared" si="1"/>
        <v>4034.75677</v>
      </c>
      <c r="H48" s="1290">
        <f t="shared" si="1"/>
        <v>21811.153329999997</v>
      </c>
      <c r="I48" s="1213">
        <f t="shared" si="1"/>
        <v>85613</v>
      </c>
      <c r="J48" s="1213"/>
      <c r="K48" s="1213">
        <f>SUM(K8:K46)</f>
        <v>493820.98552000005</v>
      </c>
    </row>
    <row r="49" spans="1:11" ht="13.5" customHeight="1">
      <c r="A49" s="1214"/>
      <c r="B49" s="1213"/>
      <c r="C49" s="1213"/>
      <c r="D49" s="1213"/>
      <c r="E49" s="1213"/>
      <c r="F49" s="1213"/>
      <c r="G49" s="1290"/>
      <c r="H49" s="1213"/>
      <c r="I49" s="1213"/>
      <c r="J49" s="1213"/>
      <c r="K49" s="1213"/>
    </row>
    <row r="50" spans="1:11" ht="12.75">
      <c r="A50" s="1214" t="s">
        <v>624</v>
      </c>
      <c r="B50" s="1213"/>
      <c r="C50" s="1213"/>
      <c r="D50" s="1213"/>
      <c r="E50" s="1213"/>
      <c r="F50" s="1213"/>
      <c r="G50" s="1290"/>
      <c r="H50" s="1213"/>
      <c r="I50" s="1213"/>
      <c r="J50" s="1213"/>
      <c r="K50" s="1213"/>
    </row>
    <row r="51" spans="1:11" ht="7.5" customHeight="1">
      <c r="A51" s="1212"/>
      <c r="B51" s="1213"/>
      <c r="C51" s="1213"/>
      <c r="D51" s="1213"/>
      <c r="E51" s="1213"/>
      <c r="F51" s="1213"/>
      <c r="G51" s="1290"/>
      <c r="H51" s="1213"/>
      <c r="I51" s="1213"/>
      <c r="J51" s="1213"/>
      <c r="K51" s="1213"/>
    </row>
    <row r="52" spans="1:11" ht="12.75">
      <c r="A52" s="1212" t="s">
        <v>881</v>
      </c>
      <c r="B52" s="1213">
        <v>68177</v>
      </c>
      <c r="C52" s="1213">
        <f aca="true" t="shared" si="2" ref="C52:C60">SUM(D52:H52)+K52</f>
        <v>109894.51937734053</v>
      </c>
      <c r="D52" s="1213">
        <v>73150.47117208355</v>
      </c>
      <c r="E52" s="1213">
        <v>7273.603672442965</v>
      </c>
      <c r="F52" s="1213">
        <v>4378.810532814019</v>
      </c>
      <c r="G52" s="1290">
        <v>0</v>
      </c>
      <c r="H52" s="1290">
        <v>0</v>
      </c>
      <c r="I52" s="1213">
        <v>4899</v>
      </c>
      <c r="J52" s="1213"/>
      <c r="K52" s="1213">
        <v>25091.634</v>
      </c>
    </row>
    <row r="53" spans="1:11" ht="12.75">
      <c r="A53" s="1212" t="s">
        <v>882</v>
      </c>
      <c r="B53" s="1213">
        <v>75816</v>
      </c>
      <c r="C53" s="1213">
        <f t="shared" si="2"/>
        <v>132805.98047900072</v>
      </c>
      <c r="D53" s="1213">
        <v>87972.7962325025</v>
      </c>
      <c r="E53" s="1213">
        <v>8442.818547750196</v>
      </c>
      <c r="F53" s="1213">
        <v>4837.550698748039</v>
      </c>
      <c r="G53" s="1290">
        <v>0</v>
      </c>
      <c r="H53" s="1290">
        <v>0</v>
      </c>
      <c r="I53" s="1213">
        <v>6387</v>
      </c>
      <c r="J53" s="1213"/>
      <c r="K53" s="1213">
        <v>31552.815</v>
      </c>
    </row>
    <row r="54" spans="1:11" ht="12.75">
      <c r="A54" s="1212" t="s">
        <v>883</v>
      </c>
      <c r="B54" s="1213">
        <v>74845</v>
      </c>
      <c r="C54" s="1213">
        <f t="shared" si="2"/>
        <v>179437.3732486217</v>
      </c>
      <c r="D54" s="1213">
        <v>97830.62137871621</v>
      </c>
      <c r="E54" s="1213">
        <v>7868.492010239632</v>
      </c>
      <c r="F54" s="1213">
        <v>4762.203859665866</v>
      </c>
      <c r="G54" s="1290">
        <v>0</v>
      </c>
      <c r="H54" s="1290">
        <v>0</v>
      </c>
      <c r="I54" s="1213">
        <v>10710</v>
      </c>
      <c r="J54" s="1213"/>
      <c r="K54" s="1213">
        <v>68976.056</v>
      </c>
    </row>
    <row r="55" spans="1:11" ht="12.75">
      <c r="A55" s="1212" t="s">
        <v>884</v>
      </c>
      <c r="B55" s="1213">
        <v>57548</v>
      </c>
      <c r="C55" s="1213">
        <f t="shared" si="2"/>
        <v>105466.39601417028</v>
      </c>
      <c r="D55" s="1213">
        <v>60910.90543808615</v>
      </c>
      <c r="E55" s="1213">
        <v>5203.898926997009</v>
      </c>
      <c r="F55" s="1213">
        <v>3741.568649087124</v>
      </c>
      <c r="G55" s="1290">
        <v>0</v>
      </c>
      <c r="H55" s="1290">
        <v>0</v>
      </c>
      <c r="I55" s="1213">
        <v>8342</v>
      </c>
      <c r="J55" s="1213"/>
      <c r="K55" s="1213">
        <v>35610.023</v>
      </c>
    </row>
    <row r="56" spans="1:11" ht="12.75">
      <c r="A56" s="1212" t="s">
        <v>885</v>
      </c>
      <c r="B56" s="1213">
        <v>74873</v>
      </c>
      <c r="C56" s="1213">
        <f t="shared" si="2"/>
        <v>197702.6104653084</v>
      </c>
      <c r="D56" s="1213">
        <v>109079.37607252652</v>
      </c>
      <c r="E56" s="1213">
        <v>10234.86907992951</v>
      </c>
      <c r="F56" s="1213">
        <v>4882.19154285237</v>
      </c>
      <c r="G56" s="1290">
        <v>1367.92877</v>
      </c>
      <c r="H56" s="1290">
        <v>0</v>
      </c>
      <c r="I56" s="1213">
        <v>14104</v>
      </c>
      <c r="J56" s="1213"/>
      <c r="K56" s="1213">
        <v>72138.245</v>
      </c>
    </row>
    <row r="57" spans="1:11" ht="12.75">
      <c r="A57" s="1212" t="s">
        <v>973</v>
      </c>
      <c r="B57" s="1213">
        <v>92934</v>
      </c>
      <c r="C57" s="1213">
        <f t="shared" si="2"/>
        <v>271389.07196711644</v>
      </c>
      <c r="D57" s="1213">
        <v>169831.75579673183</v>
      </c>
      <c r="E57" s="1213">
        <v>12451.309118373681</v>
      </c>
      <c r="F57" s="1213">
        <v>5992.5400520109515</v>
      </c>
      <c r="G57" s="1290">
        <v>0</v>
      </c>
      <c r="H57" s="1290">
        <v>0</v>
      </c>
      <c r="I57" s="1213">
        <v>14128</v>
      </c>
      <c r="J57" s="1213"/>
      <c r="K57" s="1213">
        <v>83113.467</v>
      </c>
    </row>
    <row r="58" spans="1:11" ht="12.75">
      <c r="A58" s="1212" t="s">
        <v>974</v>
      </c>
      <c r="B58" s="1213">
        <v>54492</v>
      </c>
      <c r="C58" s="1213">
        <f t="shared" si="2"/>
        <v>151129.22794884763</v>
      </c>
      <c r="D58" s="1213">
        <v>47359.51406299605</v>
      </c>
      <c r="E58" s="1213">
        <v>4980.543417526733</v>
      </c>
      <c r="F58" s="1213">
        <v>3559.6140483248537</v>
      </c>
      <c r="G58" s="1290">
        <v>2180.8752999999997</v>
      </c>
      <c r="H58" s="1290">
        <v>20667.59983</v>
      </c>
      <c r="I58" s="1213">
        <v>7802</v>
      </c>
      <c r="J58" s="1213"/>
      <c r="K58" s="1213">
        <v>72381.08128999999</v>
      </c>
    </row>
    <row r="59" spans="1:11" ht="12.75">
      <c r="A59" s="1212" t="s">
        <v>975</v>
      </c>
      <c r="B59" s="1213">
        <v>62547</v>
      </c>
      <c r="C59" s="1213">
        <f t="shared" si="2"/>
        <v>120888.74364870616</v>
      </c>
      <c r="D59" s="1213">
        <v>72755.51988564852</v>
      </c>
      <c r="E59" s="1213">
        <v>6929.600238799368</v>
      </c>
      <c r="F59" s="1213">
        <v>4074.833514258278</v>
      </c>
      <c r="G59" s="1290">
        <v>485.95251</v>
      </c>
      <c r="H59" s="1290">
        <v>1143.5535</v>
      </c>
      <c r="I59" s="1213">
        <v>6122</v>
      </c>
      <c r="J59" s="1213"/>
      <c r="K59" s="1213">
        <v>35499.284</v>
      </c>
    </row>
    <row r="60" spans="1:11" ht="12.75">
      <c r="A60" s="1212" t="s">
        <v>1058</v>
      </c>
      <c r="B60" s="1213">
        <v>79288</v>
      </c>
      <c r="C60" s="1213">
        <f t="shared" si="2"/>
        <v>216143.60264815824</v>
      </c>
      <c r="D60" s="1213">
        <v>130673.98189353655</v>
      </c>
      <c r="E60" s="1213">
        <v>10890.552992383205</v>
      </c>
      <c r="F60" s="1213">
        <v>5120.687102238499</v>
      </c>
      <c r="G60" s="1290">
        <v>0</v>
      </c>
      <c r="H60" s="1290">
        <v>0</v>
      </c>
      <c r="I60" s="1213">
        <v>13119</v>
      </c>
      <c r="J60" s="1213"/>
      <c r="K60" s="1213">
        <v>69458.38066</v>
      </c>
    </row>
    <row r="61" spans="1:11" ht="7.5" customHeight="1">
      <c r="A61" s="1212"/>
      <c r="B61" s="1213"/>
      <c r="C61" s="1213"/>
      <c r="D61" s="1213"/>
      <c r="E61" s="1213"/>
      <c r="F61" s="1213"/>
      <c r="G61" s="1213"/>
      <c r="H61" s="1213"/>
      <c r="I61" s="1213"/>
      <c r="J61" s="1213"/>
      <c r="K61" s="1213"/>
    </row>
    <row r="62" spans="1:11" ht="12.75">
      <c r="A62" s="1212" t="s">
        <v>625</v>
      </c>
      <c r="B62" s="1213">
        <f aca="true" t="shared" si="3" ref="B62:I62">SUM(B52:B61)</f>
        <v>640520</v>
      </c>
      <c r="C62" s="1213">
        <f t="shared" si="3"/>
        <v>1484857.5257972702</v>
      </c>
      <c r="D62" s="1213">
        <f t="shared" si="3"/>
        <v>849564.9419328278</v>
      </c>
      <c r="E62" s="1213">
        <f t="shared" si="3"/>
        <v>74275.6880044423</v>
      </c>
      <c r="F62" s="1213">
        <f t="shared" si="3"/>
        <v>41350</v>
      </c>
      <c r="G62" s="1213">
        <f t="shared" si="3"/>
        <v>4034.7565799999998</v>
      </c>
      <c r="H62" s="1213">
        <f t="shared" si="3"/>
        <v>21811.15333</v>
      </c>
      <c r="I62" s="1213">
        <f t="shared" si="3"/>
        <v>85613</v>
      </c>
      <c r="J62" s="1213"/>
      <c r="K62" s="1213">
        <f>SUM(K52:K61)</f>
        <v>493820.98595</v>
      </c>
    </row>
    <row r="63" spans="1:11" ht="33" customHeight="1">
      <c r="A63" s="1212"/>
      <c r="B63" s="1213"/>
      <c r="C63" s="1213"/>
      <c r="D63" s="1213"/>
      <c r="E63" s="1213"/>
      <c r="F63" s="1213"/>
      <c r="G63" s="1213"/>
      <c r="H63" s="1213"/>
      <c r="I63" s="1213"/>
      <c r="J63" s="1213"/>
      <c r="K63" s="1213"/>
    </row>
    <row r="64" spans="1:11" ht="12.75">
      <c r="A64" s="1203" t="s">
        <v>887</v>
      </c>
      <c r="B64" s="1213"/>
      <c r="C64" s="1213"/>
      <c r="D64" s="1213"/>
      <c r="E64" s="1213"/>
      <c r="F64" s="1213"/>
      <c r="G64" s="1213"/>
      <c r="H64" s="1213"/>
      <c r="I64" s="1213"/>
      <c r="J64" s="1213"/>
      <c r="K64" s="1213"/>
    </row>
    <row r="65" spans="1:11" ht="14.25">
      <c r="A65" s="1310" t="s">
        <v>398</v>
      </c>
      <c r="B65" s="1216"/>
      <c r="D65" s="1213"/>
      <c r="E65" s="1213"/>
      <c r="F65" s="1213"/>
      <c r="G65" s="1213"/>
      <c r="H65" s="1203"/>
      <c r="I65" s="1213"/>
      <c r="J65" s="1213"/>
      <c r="K65" s="1213"/>
    </row>
    <row r="66" spans="1:11" ht="12.75">
      <c r="A66" s="1256" t="s">
        <v>391</v>
      </c>
      <c r="B66" s="1216"/>
      <c r="H66" s="1203"/>
      <c r="I66" s="1213"/>
      <c r="J66" s="1213"/>
      <c r="K66" s="1213"/>
    </row>
    <row r="67" spans="1:11" ht="12.75">
      <c r="A67" s="1256" t="s">
        <v>392</v>
      </c>
      <c r="B67" s="1216"/>
      <c r="H67" s="1203"/>
      <c r="I67" s="1213"/>
      <c r="J67" s="1213"/>
      <c r="K67" s="1213"/>
    </row>
    <row r="68" spans="1:11" ht="12.75">
      <c r="A68" s="1256" t="s">
        <v>393</v>
      </c>
      <c r="I68" s="1213"/>
      <c r="J68" s="1213"/>
      <c r="K68" s="1213"/>
    </row>
    <row r="69" spans="1:11" ht="12.75">
      <c r="A69" s="1256" t="s">
        <v>889</v>
      </c>
      <c r="I69" s="1213"/>
      <c r="J69" s="1213"/>
      <c r="K69" s="1213"/>
    </row>
  </sheetData>
  <printOptions horizontalCentered="1"/>
  <pageMargins left="0.49" right="0.44" top="0.52" bottom="0.8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workbookViewId="0" topLeftCell="A1">
      <selection activeCell="B6" sqref="B6"/>
    </sheetView>
  </sheetViews>
  <sheetFormatPr defaultColWidth="9.140625" defaultRowHeight="12.75"/>
  <cols>
    <col min="1" max="1" width="16.421875" style="544" customWidth="1"/>
    <col min="2" max="2" width="11.28125" style="563" customWidth="1"/>
    <col min="3" max="3" width="12.8515625" style="547" customWidth="1"/>
    <col min="4" max="4" width="13.140625" style="547" customWidth="1"/>
    <col min="5" max="5" width="11.421875" style="547" customWidth="1"/>
    <col min="6" max="6" width="11.7109375" style="547" customWidth="1"/>
    <col min="7" max="7" width="11.421875" style="547" customWidth="1"/>
    <col min="8" max="8" width="11.8515625" style="547" customWidth="1"/>
    <col min="9" max="9" width="10.28125" style="544" customWidth="1"/>
    <col min="10" max="10" width="1.7109375" style="544" customWidth="1"/>
    <col min="11" max="11" width="11.28125" style="544" customWidth="1"/>
    <col min="12" max="16384" width="9.140625" style="544" customWidth="1"/>
  </cols>
  <sheetData>
    <row r="1" spans="1:11" ht="12.75">
      <c r="A1" s="540" t="s">
        <v>237</v>
      </c>
      <c r="B1" s="541"/>
      <c r="C1" s="542"/>
      <c r="D1" s="542"/>
      <c r="E1" s="542"/>
      <c r="F1" s="542"/>
      <c r="G1" s="542"/>
      <c r="H1" s="542"/>
      <c r="I1" s="543"/>
      <c r="J1" s="543"/>
      <c r="K1" s="543"/>
    </row>
    <row r="2" spans="1:11" ht="12.75">
      <c r="A2" s="540" t="s">
        <v>1918</v>
      </c>
      <c r="B2" s="541"/>
      <c r="C2" s="542"/>
      <c r="D2" s="542"/>
      <c r="E2" s="542"/>
      <c r="F2" s="542"/>
      <c r="G2" s="542"/>
      <c r="H2" s="542"/>
      <c r="I2" s="543"/>
      <c r="J2" s="543"/>
      <c r="K2" s="543"/>
    </row>
    <row r="3" spans="1:11" ht="13.5" thickBot="1">
      <c r="A3" s="636" t="s">
        <v>150</v>
      </c>
      <c r="B3" s="545"/>
      <c r="C3" s="545"/>
      <c r="D3" s="545"/>
      <c r="E3" s="545"/>
      <c r="F3" s="545"/>
      <c r="G3" s="543"/>
      <c r="H3" s="545"/>
      <c r="I3" s="543"/>
      <c r="J3" s="543"/>
      <c r="K3" s="543"/>
    </row>
    <row r="4" spans="2:11" ht="13.5" thickBot="1">
      <c r="B4" s="546"/>
      <c r="E4" s="548"/>
      <c r="F4" s="548" t="s">
        <v>774</v>
      </c>
      <c r="H4" s="548"/>
      <c r="I4" s="1285" t="s">
        <v>1120</v>
      </c>
      <c r="J4" s="627"/>
      <c r="K4" s="1286"/>
    </row>
    <row r="5" spans="1:11" ht="12.75">
      <c r="A5" s="549"/>
      <c r="B5" s="548" t="s">
        <v>775</v>
      </c>
      <c r="C5" s="548" t="s">
        <v>776</v>
      </c>
      <c r="D5" s="548" t="s">
        <v>777</v>
      </c>
      <c r="E5" s="548" t="s">
        <v>778</v>
      </c>
      <c r="F5" s="548" t="s">
        <v>779</v>
      </c>
      <c r="G5" s="548"/>
      <c r="H5" s="548"/>
      <c r="I5" s="550" t="s">
        <v>780</v>
      </c>
      <c r="J5" s="551"/>
      <c r="K5" s="552" t="s">
        <v>781</v>
      </c>
    </row>
    <row r="6" spans="1:11" ht="15" thickBot="1">
      <c r="A6" s="549" t="s">
        <v>782</v>
      </c>
      <c r="B6" s="553" t="s">
        <v>399</v>
      </c>
      <c r="C6" s="553" t="s">
        <v>783</v>
      </c>
      <c r="D6" s="553" t="s">
        <v>784</v>
      </c>
      <c r="E6" s="553" t="s">
        <v>785</v>
      </c>
      <c r="F6" s="553" t="s">
        <v>786</v>
      </c>
      <c r="G6" s="553" t="s">
        <v>787</v>
      </c>
      <c r="H6" s="553" t="s">
        <v>788</v>
      </c>
      <c r="I6" s="554" t="s">
        <v>789</v>
      </c>
      <c r="J6" s="555"/>
      <c r="K6" s="556" t="s">
        <v>790</v>
      </c>
    </row>
    <row r="7" spans="1:8" ht="7.5" customHeight="1">
      <c r="A7" s="557"/>
      <c r="B7" s="541"/>
      <c r="C7" s="558"/>
      <c r="D7" s="558"/>
      <c r="E7" s="558"/>
      <c r="F7" s="559"/>
      <c r="G7" s="559"/>
      <c r="H7" s="544"/>
    </row>
    <row r="8" spans="1:11" ht="12.75">
      <c r="A8" s="560" t="s">
        <v>1918</v>
      </c>
      <c r="B8" s="561">
        <v>1696.7015865397123</v>
      </c>
      <c r="C8" s="561">
        <f>SUM(D8:H8)+K8</f>
        <v>6540.741911693626</v>
      </c>
      <c r="D8" s="561">
        <v>3029.6703518796953</v>
      </c>
      <c r="E8" s="561">
        <v>148.1750006155949</v>
      </c>
      <c r="F8" s="561">
        <v>103.36955919833589</v>
      </c>
      <c r="G8" s="1287">
        <v>0</v>
      </c>
      <c r="H8" s="1287">
        <v>0</v>
      </c>
      <c r="I8" s="561">
        <v>534</v>
      </c>
      <c r="K8" s="561">
        <v>3259.527</v>
      </c>
    </row>
    <row r="9" spans="1:11" ht="12.75">
      <c r="A9" s="560" t="s">
        <v>1919</v>
      </c>
      <c r="B9" s="561">
        <v>2009.6781447600324</v>
      </c>
      <c r="C9" s="561">
        <f>SUM(D9:H9)+K9</f>
        <v>5628.014204130948</v>
      </c>
      <c r="D9" s="561">
        <v>3271.576431229203</v>
      </c>
      <c r="E9" s="561">
        <v>92.5124984957872</v>
      </c>
      <c r="F9" s="561">
        <v>123.56427440595783</v>
      </c>
      <c r="G9" s="1287">
        <v>0</v>
      </c>
      <c r="H9" s="1287">
        <v>0</v>
      </c>
      <c r="I9" s="561">
        <v>518</v>
      </c>
      <c r="K9" s="561">
        <v>2140.361</v>
      </c>
    </row>
    <row r="10" spans="1:11" ht="12.75">
      <c r="A10" s="560" t="s">
        <v>1920</v>
      </c>
      <c r="B10" s="561">
        <v>6474.847750062872</v>
      </c>
      <c r="C10" s="561">
        <f aca="true" t="shared" si="0" ref="C10:C73">SUM(D10:H10)+K10</f>
        <v>16438.169640435757</v>
      </c>
      <c r="D10" s="561">
        <v>8624.877822651377</v>
      </c>
      <c r="E10" s="561">
        <v>222.16389171042107</v>
      </c>
      <c r="F10" s="561">
        <v>369.6089260739615</v>
      </c>
      <c r="G10" s="1287">
        <v>0</v>
      </c>
      <c r="H10" s="1287">
        <v>0</v>
      </c>
      <c r="I10" s="561">
        <v>1959</v>
      </c>
      <c r="K10" s="561">
        <v>7221.519</v>
      </c>
    </row>
    <row r="11" spans="1:11" ht="12.75">
      <c r="A11" s="560" t="s">
        <v>802</v>
      </c>
      <c r="B11" s="561">
        <v>17748.796419518705</v>
      </c>
      <c r="C11" s="561">
        <f t="shared" si="0"/>
        <v>39790.43276015391</v>
      </c>
      <c r="D11" s="561">
        <v>20186.233541243862</v>
      </c>
      <c r="E11" s="561">
        <v>1050.3490910214819</v>
      </c>
      <c r="F11" s="561">
        <v>998.0981278885679</v>
      </c>
      <c r="G11" s="1287">
        <v>0</v>
      </c>
      <c r="H11" s="1287">
        <v>0</v>
      </c>
      <c r="I11" s="561">
        <v>4802</v>
      </c>
      <c r="K11" s="561">
        <v>17555.752</v>
      </c>
    </row>
    <row r="12" spans="1:11" ht="12.75">
      <c r="A12" s="560" t="s">
        <v>1189</v>
      </c>
      <c r="B12" s="561">
        <v>3881.842190576575</v>
      </c>
      <c r="C12" s="561">
        <f t="shared" si="0"/>
        <v>12597.669341544337</v>
      </c>
      <c r="D12" s="561">
        <v>7571.641993172531</v>
      </c>
      <c r="E12" s="561">
        <v>326.6534119114222</v>
      </c>
      <c r="F12" s="561">
        <v>225.8499364603818</v>
      </c>
      <c r="G12" s="1287">
        <v>0</v>
      </c>
      <c r="H12" s="1287">
        <v>0</v>
      </c>
      <c r="I12" s="561">
        <v>1171</v>
      </c>
      <c r="K12" s="561">
        <v>4473.524</v>
      </c>
    </row>
    <row r="13" spans="1:11" ht="12.75">
      <c r="A13" s="560" t="s">
        <v>1921</v>
      </c>
      <c r="B13" s="561">
        <v>1116.5558790416044</v>
      </c>
      <c r="C13" s="561">
        <f t="shared" si="0"/>
        <v>3614.0892927337004</v>
      </c>
      <c r="D13" s="561">
        <v>2171.8989838064226</v>
      </c>
      <c r="E13" s="561">
        <v>22.636411116022465</v>
      </c>
      <c r="F13" s="561">
        <v>68.74189781125538</v>
      </c>
      <c r="G13" s="1287">
        <v>0</v>
      </c>
      <c r="H13" s="1287">
        <v>0</v>
      </c>
      <c r="I13" s="561">
        <v>279</v>
      </c>
      <c r="K13" s="561">
        <v>1350.812</v>
      </c>
    </row>
    <row r="14" spans="1:11" ht="12.75">
      <c r="A14" s="560" t="s">
        <v>1922</v>
      </c>
      <c r="B14" s="561">
        <v>548.2427254262263</v>
      </c>
      <c r="C14" s="561">
        <f t="shared" si="0"/>
        <v>1418.1371255115598</v>
      </c>
      <c r="D14" s="561">
        <v>776.5182418706977</v>
      </c>
      <c r="E14" s="561">
        <v>9.77350556238551</v>
      </c>
      <c r="F14" s="561">
        <v>34.285378078476754</v>
      </c>
      <c r="G14" s="1287">
        <v>0</v>
      </c>
      <c r="H14" s="1287">
        <v>0</v>
      </c>
      <c r="I14" s="561">
        <v>135</v>
      </c>
      <c r="K14" s="561">
        <v>597.56</v>
      </c>
    </row>
    <row r="15" spans="1:11" ht="12.75">
      <c r="A15" s="560" t="s">
        <v>805</v>
      </c>
      <c r="B15" s="561">
        <v>2844.211360102701</v>
      </c>
      <c r="C15" s="561">
        <f t="shared" si="0"/>
        <v>6456.293927660887</v>
      </c>
      <c r="D15" s="561">
        <v>3434.631397645919</v>
      </c>
      <c r="E15" s="561">
        <v>50.78854188516258</v>
      </c>
      <c r="F15" s="561">
        <v>164.29598812980544</v>
      </c>
      <c r="G15" s="1287">
        <v>0</v>
      </c>
      <c r="H15" s="1287">
        <v>0</v>
      </c>
      <c r="I15" s="561">
        <v>807</v>
      </c>
      <c r="K15" s="561">
        <v>2806.578</v>
      </c>
    </row>
    <row r="16" spans="1:11" ht="12.75">
      <c r="A16" s="560" t="s">
        <v>1923</v>
      </c>
      <c r="B16" s="561">
        <v>1002.1353569373508</v>
      </c>
      <c r="C16" s="561">
        <f t="shared" si="0"/>
        <v>3430.126928189874</v>
      </c>
      <c r="D16" s="561">
        <v>1851.8117683006772</v>
      </c>
      <c r="E16" s="561">
        <v>63.57469215951378</v>
      </c>
      <c r="F16" s="561">
        <v>62.1814677296833</v>
      </c>
      <c r="G16" s="1287">
        <v>0</v>
      </c>
      <c r="H16" s="1287">
        <v>0</v>
      </c>
      <c r="I16" s="561">
        <v>312</v>
      </c>
      <c r="K16" s="561">
        <v>1452.559</v>
      </c>
    </row>
    <row r="17" spans="1:11" ht="12.75">
      <c r="A17" s="560" t="s">
        <v>1924</v>
      </c>
      <c r="B17" s="561">
        <v>1955.0383995243374</v>
      </c>
      <c r="C17" s="561">
        <f t="shared" si="0"/>
        <v>5338.814202230274</v>
      </c>
      <c r="D17" s="561">
        <v>2576.0617163698153</v>
      </c>
      <c r="E17" s="561">
        <v>140.51972755238697</v>
      </c>
      <c r="F17" s="561">
        <v>115.69175830807131</v>
      </c>
      <c r="G17" s="1287">
        <v>0</v>
      </c>
      <c r="H17" s="1287">
        <v>0</v>
      </c>
      <c r="I17" s="561">
        <v>482</v>
      </c>
      <c r="K17" s="561">
        <v>2506.541</v>
      </c>
    </row>
    <row r="18" spans="1:11" ht="12.75">
      <c r="A18" s="560" t="s">
        <v>1286</v>
      </c>
      <c r="B18" s="561">
        <v>1728.2279120468263</v>
      </c>
      <c r="C18" s="561">
        <f t="shared" si="0"/>
        <v>8634.732368956253</v>
      </c>
      <c r="D18" s="561">
        <v>4298.495209136747</v>
      </c>
      <c r="E18" s="561">
        <v>86.70148422652854</v>
      </c>
      <c r="F18" s="561">
        <v>107.13467559297726</v>
      </c>
      <c r="G18" s="1287">
        <v>0</v>
      </c>
      <c r="H18" s="1287">
        <v>0</v>
      </c>
      <c r="I18" s="561">
        <v>672</v>
      </c>
      <c r="K18" s="561">
        <v>4142.401</v>
      </c>
    </row>
    <row r="19" spans="1:11" ht="12.75">
      <c r="A19" s="560" t="s">
        <v>1925</v>
      </c>
      <c r="B19" s="561">
        <v>3651.0770715901726</v>
      </c>
      <c r="C19" s="561">
        <f t="shared" si="0"/>
        <v>14036.199000452745</v>
      </c>
      <c r="D19" s="561">
        <v>6625.884383870781</v>
      </c>
      <c r="E19" s="561">
        <v>146.98635983221143</v>
      </c>
      <c r="F19" s="561">
        <v>214.1552567497533</v>
      </c>
      <c r="G19" s="1287">
        <v>0</v>
      </c>
      <c r="H19" s="1287">
        <v>0</v>
      </c>
      <c r="I19" s="561">
        <v>1146</v>
      </c>
      <c r="K19" s="561">
        <v>7049.173</v>
      </c>
    </row>
    <row r="20" spans="1:11" ht="12.75">
      <c r="A20" s="560" t="s">
        <v>1926</v>
      </c>
      <c r="B20" s="561">
        <v>812.4285313010655</v>
      </c>
      <c r="C20" s="561">
        <f t="shared" si="0"/>
        <v>3192.1503514419073</v>
      </c>
      <c r="D20" s="561">
        <v>1833.8871105895166</v>
      </c>
      <c r="E20" s="561">
        <v>38.870152684958605</v>
      </c>
      <c r="F20" s="561">
        <v>48.43308816743222</v>
      </c>
      <c r="G20" s="1287">
        <v>0</v>
      </c>
      <c r="H20" s="1287">
        <v>0</v>
      </c>
      <c r="I20" s="561">
        <v>242</v>
      </c>
      <c r="K20" s="561">
        <v>1270.96</v>
      </c>
    </row>
    <row r="21" spans="1:11" ht="12.75">
      <c r="A21" s="560" t="s">
        <v>1927</v>
      </c>
      <c r="B21" s="561">
        <v>2036.8656747239402</v>
      </c>
      <c r="C21" s="561">
        <f t="shared" si="0"/>
        <v>5784.761315923446</v>
      </c>
      <c r="D21" s="561">
        <v>3228.9545903823587</v>
      </c>
      <c r="E21" s="561">
        <v>120.75097895412378</v>
      </c>
      <c r="F21" s="561">
        <v>124.13474658696408</v>
      </c>
      <c r="G21" s="1287">
        <v>0</v>
      </c>
      <c r="H21" s="1287">
        <v>0</v>
      </c>
      <c r="I21" s="561">
        <v>494</v>
      </c>
      <c r="K21" s="561">
        <v>2310.921</v>
      </c>
    </row>
    <row r="22" spans="1:11" ht="12.75">
      <c r="A22" s="560" t="s">
        <v>1928</v>
      </c>
      <c r="B22" s="561">
        <v>2013.691331759262</v>
      </c>
      <c r="C22" s="561">
        <f t="shared" si="0"/>
        <v>9602.378971487093</v>
      </c>
      <c r="D22" s="561">
        <v>4368.673002803844</v>
      </c>
      <c r="E22" s="561">
        <v>125.97886630991988</v>
      </c>
      <c r="F22" s="561">
        <v>120.94010237332898</v>
      </c>
      <c r="G22" s="1287">
        <v>0</v>
      </c>
      <c r="H22" s="1287">
        <v>0</v>
      </c>
      <c r="I22" s="561">
        <v>698</v>
      </c>
      <c r="K22" s="561">
        <v>4986.787</v>
      </c>
    </row>
    <row r="23" spans="1:11" ht="12.75">
      <c r="A23" s="560" t="s">
        <v>1929</v>
      </c>
      <c r="B23" s="561">
        <v>7360.585114635393</v>
      </c>
      <c r="C23" s="561">
        <f t="shared" si="0"/>
        <v>16183.364449586948</v>
      </c>
      <c r="D23" s="561">
        <v>9078.952309283415</v>
      </c>
      <c r="E23" s="561">
        <v>697.2396268040256</v>
      </c>
      <c r="F23" s="561">
        <v>428.3105134995066</v>
      </c>
      <c r="G23" s="1287">
        <v>0</v>
      </c>
      <c r="H23" s="1287">
        <v>0</v>
      </c>
      <c r="I23" s="561">
        <v>1784</v>
      </c>
      <c r="K23" s="561">
        <v>5978.862</v>
      </c>
    </row>
    <row r="24" spans="1:11" ht="12.75">
      <c r="A24" s="560" t="s">
        <v>995</v>
      </c>
      <c r="B24" s="561">
        <v>5784.130508351662</v>
      </c>
      <c r="C24" s="561">
        <f t="shared" si="0"/>
        <v>18381.714002827735</v>
      </c>
      <c r="D24" s="561">
        <v>10410.85199374845</v>
      </c>
      <c r="E24" s="561">
        <v>256.667521840457</v>
      </c>
      <c r="F24" s="561">
        <v>330.41748723883086</v>
      </c>
      <c r="G24" s="1287">
        <v>0</v>
      </c>
      <c r="H24" s="1287">
        <v>0</v>
      </c>
      <c r="I24" s="561">
        <v>1821</v>
      </c>
      <c r="K24" s="561">
        <v>7383.777</v>
      </c>
    </row>
    <row r="25" spans="1:11" ht="12.75">
      <c r="A25" s="560" t="s">
        <v>1206</v>
      </c>
      <c r="B25" s="561">
        <v>3749.4035803894067</v>
      </c>
      <c r="C25" s="561">
        <f t="shared" si="0"/>
        <v>9993.609645829192</v>
      </c>
      <c r="D25" s="561">
        <v>3925.3676602256915</v>
      </c>
      <c r="E25" s="561">
        <v>188.28709636121877</v>
      </c>
      <c r="F25" s="561">
        <v>225.79288924228118</v>
      </c>
      <c r="G25" s="1287">
        <v>0</v>
      </c>
      <c r="H25" s="1287">
        <v>0</v>
      </c>
      <c r="I25" s="561">
        <v>934</v>
      </c>
      <c r="K25" s="561">
        <v>5654.162</v>
      </c>
    </row>
    <row r="26" spans="1:11" ht="12.75">
      <c r="A26" s="560" t="s">
        <v>1930</v>
      </c>
      <c r="B26" s="561">
        <v>1345.4885410229797</v>
      </c>
      <c r="C26" s="561">
        <f t="shared" si="0"/>
        <v>4381.597622431893</v>
      </c>
      <c r="D26" s="561">
        <v>2493.217016376786</v>
      </c>
      <c r="E26" s="561">
        <v>124.78489529880821</v>
      </c>
      <c r="F26" s="561">
        <v>81.80571075629894</v>
      </c>
      <c r="G26" s="1287">
        <v>0</v>
      </c>
      <c r="H26" s="1287">
        <v>0</v>
      </c>
      <c r="I26" s="561">
        <v>372</v>
      </c>
      <c r="K26" s="561">
        <v>1681.79</v>
      </c>
    </row>
    <row r="27" spans="1:11" ht="12.75">
      <c r="A27" s="560" t="s">
        <v>1931</v>
      </c>
      <c r="B27" s="561">
        <v>736.8473446133255</v>
      </c>
      <c r="C27" s="561">
        <f t="shared" si="0"/>
        <v>2712.7858904294335</v>
      </c>
      <c r="D27" s="561">
        <v>1347.878074798154</v>
      </c>
      <c r="E27" s="561">
        <v>45.497757842173996</v>
      </c>
      <c r="F27" s="561">
        <v>45.98005778910526</v>
      </c>
      <c r="G27" s="1287">
        <v>0</v>
      </c>
      <c r="H27" s="1287">
        <v>0</v>
      </c>
      <c r="I27" s="561">
        <v>209</v>
      </c>
      <c r="K27" s="561">
        <v>1273.43</v>
      </c>
    </row>
    <row r="28" spans="1:11" ht="12.75">
      <c r="A28" s="560" t="s">
        <v>1932</v>
      </c>
      <c r="B28" s="561">
        <v>1090.044733537901</v>
      </c>
      <c r="C28" s="561">
        <f t="shared" si="0"/>
        <v>3291.635701784357</v>
      </c>
      <c r="D28" s="561">
        <v>1567.6557205836189</v>
      </c>
      <c r="E28" s="561">
        <v>53.82570564467788</v>
      </c>
      <c r="F28" s="561">
        <v>69.1982755560604</v>
      </c>
      <c r="G28" s="1287">
        <v>0</v>
      </c>
      <c r="H28" s="1287">
        <v>0</v>
      </c>
      <c r="I28" s="561">
        <v>332</v>
      </c>
      <c r="K28" s="561">
        <v>1600.956</v>
      </c>
    </row>
    <row r="29" spans="1:11" ht="12.75">
      <c r="A29" s="560" t="s">
        <v>1933</v>
      </c>
      <c r="B29" s="561">
        <v>1652.3617463464457</v>
      </c>
      <c r="C29" s="561">
        <f t="shared" si="0"/>
        <v>4922.445945184401</v>
      </c>
      <c r="D29" s="561">
        <v>2349.742954936344</v>
      </c>
      <c r="E29" s="561">
        <v>189.3627363167649</v>
      </c>
      <c r="F29" s="561">
        <v>99.37625393129203</v>
      </c>
      <c r="G29" s="1287">
        <v>0</v>
      </c>
      <c r="H29" s="1287">
        <v>0</v>
      </c>
      <c r="I29" s="561">
        <v>400</v>
      </c>
      <c r="K29" s="561">
        <v>2283.964</v>
      </c>
    </row>
    <row r="30" spans="1:11" ht="12.75">
      <c r="A30" s="560" t="s">
        <v>1934</v>
      </c>
      <c r="B30" s="561">
        <v>8352.720124842668</v>
      </c>
      <c r="C30" s="561">
        <f t="shared" si="0"/>
        <v>31810.104316027202</v>
      </c>
      <c r="D30" s="561">
        <v>15216.805600756676</v>
      </c>
      <c r="E30" s="561">
        <v>871.5050261035018</v>
      </c>
      <c r="F30" s="561">
        <v>457.51868916702756</v>
      </c>
      <c r="G30" s="1287">
        <v>0</v>
      </c>
      <c r="H30" s="1287">
        <v>0</v>
      </c>
      <c r="I30" s="561">
        <v>2133</v>
      </c>
      <c r="K30" s="561">
        <v>15264.275</v>
      </c>
    </row>
    <row r="31" spans="1:11" ht="12.75">
      <c r="A31" s="560" t="s">
        <v>816</v>
      </c>
      <c r="B31" s="561">
        <v>1884.191893738294</v>
      </c>
      <c r="C31" s="561">
        <f t="shared" si="0"/>
        <v>6251.98836626049</v>
      </c>
      <c r="D31" s="561">
        <v>3733.9412488941853</v>
      </c>
      <c r="E31" s="561">
        <v>82.8690504899692</v>
      </c>
      <c r="F31" s="561">
        <v>112.44006687633558</v>
      </c>
      <c r="G31" s="1287">
        <v>0</v>
      </c>
      <c r="H31" s="1287">
        <v>0</v>
      </c>
      <c r="I31" s="561">
        <v>551</v>
      </c>
      <c r="K31" s="561">
        <v>2322.738</v>
      </c>
    </row>
    <row r="32" spans="1:11" ht="12.75">
      <c r="A32" s="560" t="s">
        <v>1214</v>
      </c>
      <c r="B32" s="561">
        <v>1455.038415581815</v>
      </c>
      <c r="C32" s="561">
        <f t="shared" si="0"/>
        <v>4883.096647591298</v>
      </c>
      <c r="D32" s="561">
        <v>2965.51123344812</v>
      </c>
      <c r="E32" s="561">
        <v>58.029123231118334</v>
      </c>
      <c r="F32" s="561">
        <v>87.33929091205975</v>
      </c>
      <c r="G32" s="1287">
        <v>0</v>
      </c>
      <c r="H32" s="1287">
        <v>0</v>
      </c>
      <c r="I32" s="561">
        <v>489</v>
      </c>
      <c r="K32" s="561">
        <v>1772.217</v>
      </c>
    </row>
    <row r="33" spans="1:11" ht="12.75">
      <c r="A33" s="560" t="s">
        <v>1935</v>
      </c>
      <c r="B33" s="561">
        <v>11868.012437474612</v>
      </c>
      <c r="C33" s="561">
        <f t="shared" si="0"/>
        <v>37631.384079190226</v>
      </c>
      <c r="D33" s="561">
        <v>20433.052783621428</v>
      </c>
      <c r="E33" s="561">
        <v>630.1373899340043</v>
      </c>
      <c r="F33" s="561">
        <v>690.9559056347928</v>
      </c>
      <c r="G33" s="1287">
        <v>0</v>
      </c>
      <c r="H33" s="1287">
        <v>0</v>
      </c>
      <c r="I33" s="561">
        <v>3694</v>
      </c>
      <c r="K33" s="561">
        <v>15877.238</v>
      </c>
    </row>
    <row r="34" spans="1:11" ht="12.75">
      <c r="A34" s="560" t="s">
        <v>1145</v>
      </c>
      <c r="B34" s="561">
        <v>1648.6697228222286</v>
      </c>
      <c r="C34" s="561">
        <f t="shared" si="0"/>
        <v>5995.435497556787</v>
      </c>
      <c r="D34" s="561">
        <v>2830.461902605149</v>
      </c>
      <c r="E34" s="561">
        <v>79.03341861677298</v>
      </c>
      <c r="F34" s="561">
        <v>96.86617633486443</v>
      </c>
      <c r="G34" s="1287">
        <v>0</v>
      </c>
      <c r="H34" s="1287">
        <v>0</v>
      </c>
      <c r="I34" s="561">
        <v>446</v>
      </c>
      <c r="K34" s="561">
        <v>2989.074</v>
      </c>
    </row>
    <row r="35" spans="1:11" ht="12.75">
      <c r="A35" s="560" t="s">
        <v>818</v>
      </c>
      <c r="B35" s="561">
        <v>3610.1877096912363</v>
      </c>
      <c r="C35" s="561">
        <f t="shared" si="0"/>
        <v>11424.58691084959</v>
      </c>
      <c r="D35" s="561">
        <v>6290.459449640264</v>
      </c>
      <c r="E35" s="561">
        <v>297.1932432577874</v>
      </c>
      <c r="F35" s="561">
        <v>212.9002179515395</v>
      </c>
      <c r="G35" s="1287">
        <v>0</v>
      </c>
      <c r="H35" s="1287">
        <v>0</v>
      </c>
      <c r="I35" s="561">
        <v>1026</v>
      </c>
      <c r="K35" s="561">
        <v>4624.034</v>
      </c>
    </row>
    <row r="36" spans="1:11" ht="12.75">
      <c r="A36" s="560" t="s">
        <v>1936</v>
      </c>
      <c r="B36" s="561">
        <v>1913.5805954232987</v>
      </c>
      <c r="C36" s="561">
        <f t="shared" si="0"/>
        <v>5864.3064485427085</v>
      </c>
      <c r="D36" s="561">
        <v>3009.9550473388936</v>
      </c>
      <c r="E36" s="561">
        <v>118.68178455004544</v>
      </c>
      <c r="F36" s="561">
        <v>115.52061665376942</v>
      </c>
      <c r="G36" s="1287">
        <v>0</v>
      </c>
      <c r="H36" s="1287">
        <v>0</v>
      </c>
      <c r="I36" s="561">
        <v>522</v>
      </c>
      <c r="K36" s="561">
        <v>2620.149</v>
      </c>
    </row>
    <row r="37" spans="1:11" ht="12.75">
      <c r="A37" s="560" t="s">
        <v>1937</v>
      </c>
      <c r="B37" s="561">
        <v>3460.803195567032</v>
      </c>
      <c r="C37" s="561">
        <f t="shared" si="0"/>
        <v>11329.12098078025</v>
      </c>
      <c r="D37" s="561">
        <v>5396.95497629445</v>
      </c>
      <c r="E37" s="561">
        <v>269.51123857427257</v>
      </c>
      <c r="F37" s="561">
        <v>202.6887659115273</v>
      </c>
      <c r="G37" s="1287">
        <v>0</v>
      </c>
      <c r="H37" s="1287">
        <v>0</v>
      </c>
      <c r="I37" s="561">
        <v>874</v>
      </c>
      <c r="K37" s="561">
        <v>5459.966</v>
      </c>
    </row>
    <row r="38" spans="1:11" ht="12.75">
      <c r="A38" s="560" t="s">
        <v>1938</v>
      </c>
      <c r="B38" s="561">
        <v>1189.308752868267</v>
      </c>
      <c r="C38" s="561">
        <f t="shared" si="0"/>
        <v>2813.9759008670862</v>
      </c>
      <c r="D38" s="561">
        <v>1539.707684823242</v>
      </c>
      <c r="E38" s="561">
        <v>62.452146199959685</v>
      </c>
      <c r="F38" s="561">
        <v>71.36606984388422</v>
      </c>
      <c r="G38" s="1287">
        <v>0</v>
      </c>
      <c r="H38" s="1287">
        <v>0</v>
      </c>
      <c r="I38" s="561">
        <v>303</v>
      </c>
      <c r="K38" s="561">
        <v>1140.45</v>
      </c>
    </row>
    <row r="39" spans="1:11" ht="12.75">
      <c r="A39" s="560" t="s">
        <v>1939</v>
      </c>
      <c r="B39" s="561">
        <v>3616.18589903515</v>
      </c>
      <c r="C39" s="561">
        <f t="shared" si="0"/>
        <v>12189.856966243307</v>
      </c>
      <c r="D39" s="561">
        <v>7001.136052215192</v>
      </c>
      <c r="E39" s="561">
        <v>223.88235712998537</v>
      </c>
      <c r="F39" s="561">
        <v>212.10155689813075</v>
      </c>
      <c r="G39" s="1287">
        <v>0</v>
      </c>
      <c r="H39" s="1287">
        <v>0</v>
      </c>
      <c r="I39" s="561">
        <v>866</v>
      </c>
      <c r="K39" s="561">
        <v>4752.737</v>
      </c>
    </row>
    <row r="40" spans="1:11" ht="12.75">
      <c r="A40" s="560" t="s">
        <v>1940</v>
      </c>
      <c r="B40" s="561">
        <v>1775.6716110539085</v>
      </c>
      <c r="C40" s="561">
        <f t="shared" si="0"/>
        <v>6934.165933531519</v>
      </c>
      <c r="D40" s="561">
        <v>4911.455244116032</v>
      </c>
      <c r="E40" s="561">
        <v>169.59718585513863</v>
      </c>
      <c r="F40" s="561">
        <v>104.51050356034844</v>
      </c>
      <c r="G40" s="1287">
        <v>0</v>
      </c>
      <c r="H40" s="1287">
        <v>0</v>
      </c>
      <c r="I40" s="561">
        <v>449</v>
      </c>
      <c r="K40" s="561">
        <v>1748.603</v>
      </c>
    </row>
    <row r="41" spans="1:11" ht="12.75">
      <c r="A41" s="560" t="s">
        <v>827</v>
      </c>
      <c r="B41" s="561">
        <v>1452.641614923125</v>
      </c>
      <c r="C41" s="561">
        <f t="shared" si="0"/>
        <v>7100.44239238374</v>
      </c>
      <c r="D41" s="561">
        <v>4428.683924149823</v>
      </c>
      <c r="E41" s="561">
        <v>187.53766634263707</v>
      </c>
      <c r="F41" s="561">
        <v>89.1648018912798</v>
      </c>
      <c r="G41" s="1287">
        <v>0</v>
      </c>
      <c r="H41" s="1287">
        <v>0</v>
      </c>
      <c r="I41" s="561">
        <v>451</v>
      </c>
      <c r="K41" s="561">
        <v>2395.056</v>
      </c>
    </row>
    <row r="42" spans="1:11" ht="12.75">
      <c r="A42" s="560" t="s">
        <v>829</v>
      </c>
      <c r="B42" s="561">
        <v>8246.055278094605</v>
      </c>
      <c r="C42" s="561">
        <f t="shared" si="0"/>
        <v>30275.756410632923</v>
      </c>
      <c r="D42" s="561">
        <v>14469.357075222482</v>
      </c>
      <c r="E42" s="561">
        <v>972.1184047005725</v>
      </c>
      <c r="F42" s="561">
        <v>497.67993070986887</v>
      </c>
      <c r="G42" s="1287">
        <v>0</v>
      </c>
      <c r="H42" s="1287">
        <v>0</v>
      </c>
      <c r="I42" s="561">
        <v>2221</v>
      </c>
      <c r="K42" s="561">
        <v>14336.601</v>
      </c>
    </row>
    <row r="43" spans="1:11" ht="12.75">
      <c r="A43" s="560" t="s">
        <v>1311</v>
      </c>
      <c r="B43" s="561">
        <v>2236.9290191675923</v>
      </c>
      <c r="C43" s="561">
        <f t="shared" si="0"/>
        <v>8729.940345643843</v>
      </c>
      <c r="D43" s="561">
        <v>4707.875272163705</v>
      </c>
      <c r="E43" s="561">
        <v>118.73721891841848</v>
      </c>
      <c r="F43" s="561">
        <v>129.09785456171863</v>
      </c>
      <c r="G43" s="1287">
        <v>0</v>
      </c>
      <c r="H43" s="1287">
        <v>0</v>
      </c>
      <c r="I43" s="561">
        <v>654</v>
      </c>
      <c r="K43" s="561">
        <v>3774.23</v>
      </c>
    </row>
    <row r="44" spans="1:11" ht="12.75">
      <c r="A44" s="560" t="s">
        <v>1148</v>
      </c>
      <c r="B44" s="561">
        <v>773.2439767699011</v>
      </c>
      <c r="C44" s="561">
        <f t="shared" si="0"/>
        <v>2266.091669445306</v>
      </c>
      <c r="D44" s="561">
        <v>1240.1674343215007</v>
      </c>
      <c r="E44" s="561">
        <v>0.7632886106749591</v>
      </c>
      <c r="F44" s="561">
        <v>48.26194651313034</v>
      </c>
      <c r="G44" s="1287">
        <v>0</v>
      </c>
      <c r="H44" s="1287">
        <v>0</v>
      </c>
      <c r="I44" s="561">
        <v>213</v>
      </c>
      <c r="K44" s="561">
        <v>976.899</v>
      </c>
    </row>
    <row r="45" spans="1:11" ht="12.75">
      <c r="A45" s="560" t="s">
        <v>1436</v>
      </c>
      <c r="B45" s="561">
        <v>1618.797797755019</v>
      </c>
      <c r="C45" s="561">
        <f t="shared" si="0"/>
        <v>6386.307878427899</v>
      </c>
      <c r="D45" s="561">
        <v>3198.7924986379276</v>
      </c>
      <c r="E45" s="561">
        <v>95.6072287147668</v>
      </c>
      <c r="F45" s="561">
        <v>100.46015107520394</v>
      </c>
      <c r="G45" s="1287">
        <v>0</v>
      </c>
      <c r="H45" s="1287">
        <v>0</v>
      </c>
      <c r="I45" s="561">
        <v>564</v>
      </c>
      <c r="K45" s="561">
        <v>2991.448</v>
      </c>
    </row>
    <row r="46" spans="1:11" ht="12.75">
      <c r="A46" s="560" t="s">
        <v>838</v>
      </c>
      <c r="B46" s="561">
        <v>863.4489262844369</v>
      </c>
      <c r="C46" s="561">
        <f t="shared" si="0"/>
        <v>1989.9706692379907</v>
      </c>
      <c r="D46" s="561">
        <v>933.8526373491527</v>
      </c>
      <c r="E46" s="561">
        <v>24.043591236261214</v>
      </c>
      <c r="F46" s="561">
        <v>52.483440652576725</v>
      </c>
      <c r="G46" s="1287">
        <v>0</v>
      </c>
      <c r="H46" s="1287">
        <v>0</v>
      </c>
      <c r="I46" s="561">
        <v>165</v>
      </c>
      <c r="K46" s="561">
        <v>979.591</v>
      </c>
    </row>
    <row r="47" spans="1:11" ht="12.75">
      <c r="A47" s="560" t="s">
        <v>928</v>
      </c>
      <c r="B47" s="561">
        <v>1356.166273296536</v>
      </c>
      <c r="C47" s="561">
        <f t="shared" si="0"/>
        <v>2910.712342634404</v>
      </c>
      <c r="D47" s="561">
        <v>1556.9451868661429</v>
      </c>
      <c r="E47" s="561">
        <v>36.4950032092829</v>
      </c>
      <c r="F47" s="561">
        <v>79.92315255897826</v>
      </c>
      <c r="G47" s="1287">
        <v>0</v>
      </c>
      <c r="H47" s="1287">
        <v>0</v>
      </c>
      <c r="I47" s="561">
        <v>240</v>
      </c>
      <c r="K47" s="561">
        <v>1237.349</v>
      </c>
    </row>
    <row r="48" spans="1:11" ht="12.75">
      <c r="A48" s="560" t="s">
        <v>1941</v>
      </c>
      <c r="B48" s="561">
        <v>1305.845842898421</v>
      </c>
      <c r="C48" s="561">
        <f t="shared" si="0"/>
        <v>7918.473182495073</v>
      </c>
      <c r="D48" s="561">
        <v>6297.45429013393</v>
      </c>
      <c r="E48" s="561">
        <v>213.20910912708356</v>
      </c>
      <c r="F48" s="561">
        <v>78.26878323406007</v>
      </c>
      <c r="G48" s="1287">
        <v>0</v>
      </c>
      <c r="H48" s="1287">
        <v>0</v>
      </c>
      <c r="I48" s="561">
        <v>381</v>
      </c>
      <c r="K48" s="561">
        <v>1329.541</v>
      </c>
    </row>
    <row r="49" spans="1:11" ht="12.75">
      <c r="A49" s="560" t="s">
        <v>1319</v>
      </c>
      <c r="B49" s="561">
        <v>2431.6282179528716</v>
      </c>
      <c r="C49" s="561">
        <f t="shared" si="0"/>
        <v>8252.021892973731</v>
      </c>
      <c r="D49" s="561">
        <v>4948.4242190684</v>
      </c>
      <c r="E49" s="561">
        <v>133.22797602024073</v>
      </c>
      <c r="F49" s="561">
        <v>144.61469788508913</v>
      </c>
      <c r="G49" s="1287">
        <v>0</v>
      </c>
      <c r="H49" s="1287">
        <v>0</v>
      </c>
      <c r="I49" s="561">
        <v>758</v>
      </c>
      <c r="K49" s="561">
        <v>3025.755</v>
      </c>
    </row>
    <row r="50" spans="1:11" ht="12.75">
      <c r="A50" s="560" t="s">
        <v>1942</v>
      </c>
      <c r="B50" s="561">
        <v>5948.2651645549895</v>
      </c>
      <c r="C50" s="561">
        <f t="shared" si="0"/>
        <v>27444.721782504123</v>
      </c>
      <c r="D50" s="561">
        <v>15337.006306026988</v>
      </c>
      <c r="E50" s="561">
        <v>1078.7666671314855</v>
      </c>
      <c r="F50" s="561">
        <v>332.0148093456484</v>
      </c>
      <c r="G50" s="1287">
        <v>0</v>
      </c>
      <c r="H50" s="1287">
        <v>0</v>
      </c>
      <c r="I50" s="561">
        <v>1674</v>
      </c>
      <c r="K50" s="561">
        <v>10696.934</v>
      </c>
    </row>
    <row r="51" spans="1:11" ht="12.75">
      <c r="A51" s="560" t="s">
        <v>1390</v>
      </c>
      <c r="B51" s="561">
        <v>1264.893299418143</v>
      </c>
      <c r="C51" s="561">
        <f t="shared" si="0"/>
        <v>4046.1282721136463</v>
      </c>
      <c r="D51" s="561">
        <v>2175.3145516868894</v>
      </c>
      <c r="E51" s="561">
        <v>49.757675842533125</v>
      </c>
      <c r="F51" s="561">
        <v>74.96004458422372</v>
      </c>
      <c r="G51" s="1287">
        <v>0</v>
      </c>
      <c r="H51" s="1287">
        <v>0</v>
      </c>
      <c r="I51" s="561">
        <v>392</v>
      </c>
      <c r="K51" s="561">
        <v>1746.096</v>
      </c>
    </row>
    <row r="52" spans="1:11" ht="12.75">
      <c r="A52" s="560" t="s">
        <v>843</v>
      </c>
      <c r="B52" s="561">
        <v>2611.1071168666135</v>
      </c>
      <c r="C52" s="561">
        <f t="shared" si="0"/>
        <v>7723.929927673343</v>
      </c>
      <c r="D52" s="561">
        <v>4247.359711664774</v>
      </c>
      <c r="E52" s="561">
        <v>86.7665130048123</v>
      </c>
      <c r="F52" s="561">
        <v>150.6617030037556</v>
      </c>
      <c r="G52" s="1287">
        <v>0</v>
      </c>
      <c r="H52" s="1287">
        <v>0</v>
      </c>
      <c r="I52" s="561">
        <v>758</v>
      </c>
      <c r="K52" s="561">
        <v>3239.142</v>
      </c>
    </row>
    <row r="53" spans="1:11" ht="12.75">
      <c r="A53" s="560" t="s">
        <v>1665</v>
      </c>
      <c r="B53" s="561">
        <v>3834.6322240413265</v>
      </c>
      <c r="C53" s="561">
        <f t="shared" si="0"/>
        <v>5342.496287704365</v>
      </c>
      <c r="D53" s="561">
        <v>2027.4224835087548</v>
      </c>
      <c r="E53" s="561">
        <v>46.810059908851194</v>
      </c>
      <c r="F53" s="561">
        <v>232.86674428675892</v>
      </c>
      <c r="G53" s="1287">
        <v>0</v>
      </c>
      <c r="H53" s="1287">
        <v>0</v>
      </c>
      <c r="I53" s="561">
        <v>950</v>
      </c>
      <c r="K53" s="561">
        <v>3035.397</v>
      </c>
    </row>
    <row r="54" spans="1:11" ht="12.75">
      <c r="A54" s="560" t="s">
        <v>1943</v>
      </c>
      <c r="B54" s="561">
        <v>4156.45849523202</v>
      </c>
      <c r="C54" s="561">
        <f t="shared" si="0"/>
        <v>13785.220630339722</v>
      </c>
      <c r="D54" s="561">
        <v>7982.762176877052</v>
      </c>
      <c r="E54" s="561">
        <v>376.3812384786775</v>
      </c>
      <c r="F54" s="561">
        <v>253.97421498399086</v>
      </c>
      <c r="G54" s="1287">
        <v>0</v>
      </c>
      <c r="H54" s="1287">
        <v>0</v>
      </c>
      <c r="I54" s="561">
        <v>1006</v>
      </c>
      <c r="K54" s="561">
        <v>5172.103</v>
      </c>
    </row>
    <row r="55" spans="1:11" ht="12.75">
      <c r="A55" s="560" t="s">
        <v>845</v>
      </c>
      <c r="B55" s="561">
        <v>806.2204322570203</v>
      </c>
      <c r="C55" s="561">
        <f t="shared" si="0"/>
        <v>3578.267921563499</v>
      </c>
      <c r="D55" s="561">
        <v>1491.7037982570582</v>
      </c>
      <c r="E55" s="561">
        <v>68.90705197878214</v>
      </c>
      <c r="F55" s="561">
        <v>50.829071327658546</v>
      </c>
      <c r="G55" s="1287">
        <v>0</v>
      </c>
      <c r="H55" s="1287">
        <v>0</v>
      </c>
      <c r="I55" s="561">
        <v>280</v>
      </c>
      <c r="K55" s="561">
        <v>1966.828</v>
      </c>
    </row>
    <row r="56" spans="1:11" ht="12.75">
      <c r="A56" s="560" t="s">
        <v>846</v>
      </c>
      <c r="B56" s="561">
        <v>1155.2012326667862</v>
      </c>
      <c r="C56" s="561">
        <f t="shared" si="0"/>
        <v>4357.310035781853</v>
      </c>
      <c r="D56" s="561">
        <v>2601.910895772876</v>
      </c>
      <c r="E56" s="561">
        <v>82.00128941582197</v>
      </c>
      <c r="F56" s="561">
        <v>68.68485059315475</v>
      </c>
      <c r="G56" s="1287">
        <v>0</v>
      </c>
      <c r="H56" s="1287">
        <v>0</v>
      </c>
      <c r="I56" s="561">
        <v>404</v>
      </c>
      <c r="K56" s="561">
        <v>1604.713</v>
      </c>
    </row>
    <row r="57" spans="1:11" ht="12.75">
      <c r="A57" s="560" t="s">
        <v>1854</v>
      </c>
      <c r="B57" s="561">
        <v>878.3230119580468</v>
      </c>
      <c r="C57" s="561">
        <f t="shared" si="0"/>
        <v>2660.00824561882</v>
      </c>
      <c r="D57" s="561">
        <v>1274.7030697897956</v>
      </c>
      <c r="E57" s="561">
        <v>49.96555472393204</v>
      </c>
      <c r="F57" s="561">
        <v>53.9096211050924</v>
      </c>
      <c r="G57" s="1287">
        <v>0</v>
      </c>
      <c r="H57" s="1287">
        <v>0</v>
      </c>
      <c r="I57" s="561">
        <v>216</v>
      </c>
      <c r="K57" s="561">
        <v>1281.43</v>
      </c>
    </row>
    <row r="58" spans="1:11" ht="12.75">
      <c r="A58" s="560" t="s">
        <v>848</v>
      </c>
      <c r="B58" s="561">
        <v>827.3763646676988</v>
      </c>
      <c r="C58" s="561">
        <f t="shared" si="0"/>
        <v>3509.846956830981</v>
      </c>
      <c r="D58" s="561">
        <v>2096.9879002126672</v>
      </c>
      <c r="E58" s="561">
        <v>52.21597687076841</v>
      </c>
      <c r="F58" s="561">
        <v>49.63107974754538</v>
      </c>
      <c r="G58" s="1287">
        <v>0</v>
      </c>
      <c r="H58" s="1287">
        <v>0</v>
      </c>
      <c r="I58" s="561">
        <v>281</v>
      </c>
      <c r="K58" s="561">
        <v>1311.012</v>
      </c>
    </row>
    <row r="59" spans="1:11" ht="12.75">
      <c r="A59" s="560" t="s">
        <v>1944</v>
      </c>
      <c r="B59" s="561">
        <v>2902.0431227892723</v>
      </c>
      <c r="C59" s="561">
        <f t="shared" si="0"/>
        <v>9870.141885523457</v>
      </c>
      <c r="D59" s="561">
        <v>4589.8360756792845</v>
      </c>
      <c r="E59" s="561">
        <v>171.5224641105562</v>
      </c>
      <c r="F59" s="561">
        <v>174.39334573361634</v>
      </c>
      <c r="G59" s="1287">
        <v>0</v>
      </c>
      <c r="H59" s="1287">
        <v>0</v>
      </c>
      <c r="I59" s="561">
        <v>853</v>
      </c>
      <c r="K59" s="561">
        <v>4934.39</v>
      </c>
    </row>
    <row r="60" spans="1:11" ht="12.75">
      <c r="A60" s="560" t="s">
        <v>1257</v>
      </c>
      <c r="B60" s="561">
        <v>1207.0682312307833</v>
      </c>
      <c r="C60" s="561">
        <f t="shared" si="0"/>
        <v>4058.0410529894966</v>
      </c>
      <c r="D60" s="561">
        <v>1838.492064089898</v>
      </c>
      <c r="E60" s="561">
        <v>59.895768981525954</v>
      </c>
      <c r="F60" s="561">
        <v>70.33921991807294</v>
      </c>
      <c r="G60" s="1287">
        <v>0</v>
      </c>
      <c r="H60" s="1287">
        <v>0</v>
      </c>
      <c r="I60" s="561">
        <v>313</v>
      </c>
      <c r="K60" s="561">
        <v>2089.314</v>
      </c>
    </row>
    <row r="61" spans="1:11" ht="12.75">
      <c r="A61" s="560" t="s">
        <v>1332</v>
      </c>
      <c r="B61" s="561">
        <v>1668.3466486351247</v>
      </c>
      <c r="C61" s="561">
        <f t="shared" si="0"/>
        <v>5433.040461867857</v>
      </c>
      <c r="D61" s="561">
        <v>2794.1467360606703</v>
      </c>
      <c r="E61" s="561">
        <v>116.71493051834808</v>
      </c>
      <c r="F61" s="561">
        <v>103.65479528883903</v>
      </c>
      <c r="G61" s="1287">
        <v>0</v>
      </c>
      <c r="H61" s="1287">
        <v>0</v>
      </c>
      <c r="I61" s="561">
        <v>410</v>
      </c>
      <c r="K61" s="561">
        <v>2418.524</v>
      </c>
    </row>
    <row r="62" spans="1:11" ht="12.75">
      <c r="A62" s="560" t="s">
        <v>854</v>
      </c>
      <c r="B62" s="561">
        <v>1070.9885308343223</v>
      </c>
      <c r="C62" s="561">
        <f t="shared" si="0"/>
        <v>3705.50904968593</v>
      </c>
      <c r="D62" s="561">
        <v>1770.549547390728</v>
      </c>
      <c r="E62" s="561">
        <v>52.08805140529215</v>
      </c>
      <c r="F62" s="561">
        <v>64.57745088990963</v>
      </c>
      <c r="G62" s="1287">
        <v>0</v>
      </c>
      <c r="H62" s="1287">
        <v>0</v>
      </c>
      <c r="I62" s="561">
        <v>260</v>
      </c>
      <c r="K62" s="561">
        <v>1818.294</v>
      </c>
    </row>
    <row r="63" spans="1:11" ht="12.75">
      <c r="A63" s="560" t="s">
        <v>1945</v>
      </c>
      <c r="B63" s="561">
        <v>2137.1808177429325</v>
      </c>
      <c r="C63" s="561">
        <f t="shared" si="0"/>
        <v>6902.000136495577</v>
      </c>
      <c r="D63" s="561">
        <v>3379.9277433142042</v>
      </c>
      <c r="E63" s="561">
        <v>133.6970360603203</v>
      </c>
      <c r="F63" s="561">
        <v>132.12135712105183</v>
      </c>
      <c r="G63" s="1287">
        <v>0</v>
      </c>
      <c r="H63" s="1287">
        <v>0</v>
      </c>
      <c r="I63" s="561">
        <v>644</v>
      </c>
      <c r="K63" s="561">
        <v>3256.254</v>
      </c>
    </row>
    <row r="64" spans="1:11" ht="12.75">
      <c r="A64" s="560" t="s">
        <v>946</v>
      </c>
      <c r="B64" s="561">
        <v>2538.1873915764018</v>
      </c>
      <c r="C64" s="561">
        <f t="shared" si="0"/>
        <v>11773.063556792215</v>
      </c>
      <c r="D64" s="561">
        <v>6390.31226294576</v>
      </c>
      <c r="E64" s="561">
        <v>221.14048798661108</v>
      </c>
      <c r="F64" s="561">
        <v>149.57780585984366</v>
      </c>
      <c r="G64" s="1287">
        <v>0</v>
      </c>
      <c r="H64" s="1287">
        <v>0</v>
      </c>
      <c r="I64" s="561">
        <v>922</v>
      </c>
      <c r="K64" s="561">
        <v>5012.033</v>
      </c>
    </row>
    <row r="65" spans="1:11" ht="12.75">
      <c r="A65" s="560" t="s">
        <v>947</v>
      </c>
      <c r="B65" s="561">
        <v>5830.513959116746</v>
      </c>
      <c r="C65" s="561">
        <f t="shared" si="0"/>
        <v>16265.071403647366</v>
      </c>
      <c r="D65" s="561">
        <v>8877.581340699933</v>
      </c>
      <c r="E65" s="561">
        <v>723.6871507456947</v>
      </c>
      <c r="F65" s="561">
        <v>330.93091220173653</v>
      </c>
      <c r="G65" s="1287">
        <v>0</v>
      </c>
      <c r="H65" s="1287">
        <v>0</v>
      </c>
      <c r="I65" s="561">
        <v>1246</v>
      </c>
      <c r="K65" s="561">
        <v>6332.872</v>
      </c>
    </row>
    <row r="66" spans="1:11" ht="12.75">
      <c r="A66" s="560" t="s">
        <v>1946</v>
      </c>
      <c r="B66" s="561">
        <v>951.8686083760751</v>
      </c>
      <c r="C66" s="561">
        <f t="shared" si="0"/>
        <v>4149.559789992312</v>
      </c>
      <c r="D66" s="561">
        <v>1986.6771839500843</v>
      </c>
      <c r="E66" s="561">
        <v>60.51620748908577</v>
      </c>
      <c r="F66" s="561">
        <v>58.47339855314255</v>
      </c>
      <c r="G66" s="1287">
        <v>0</v>
      </c>
      <c r="H66" s="1287">
        <v>0</v>
      </c>
      <c r="I66" s="561">
        <v>258</v>
      </c>
      <c r="K66" s="561">
        <v>2043.893</v>
      </c>
    </row>
    <row r="67" spans="1:11" ht="12.75">
      <c r="A67" s="560" t="s">
        <v>1260</v>
      </c>
      <c r="B67" s="561">
        <v>38337.51683653823</v>
      </c>
      <c r="C67" s="561">
        <f t="shared" si="0"/>
        <v>206376.46365432604</v>
      </c>
      <c r="D67" s="561">
        <v>78777.74592840487</v>
      </c>
      <c r="E67" s="561">
        <v>4767.891900991043</v>
      </c>
      <c r="F67" s="561">
        <v>2284.7410849301064</v>
      </c>
      <c r="G67" s="561">
        <v>508.96153000000004</v>
      </c>
      <c r="H67" s="561">
        <v>13491.943429999998</v>
      </c>
      <c r="I67" s="561">
        <v>14071</v>
      </c>
      <c r="K67" s="561">
        <v>106545.17978</v>
      </c>
    </row>
    <row r="68" spans="1:11" ht="12.75">
      <c r="A68" s="560" t="s">
        <v>1443</v>
      </c>
      <c r="B68" s="561">
        <v>1907.4526094227613</v>
      </c>
      <c r="C68" s="561">
        <f t="shared" si="0"/>
        <v>7162.9850691429365</v>
      </c>
      <c r="D68" s="561">
        <v>3957.6336609426467</v>
      </c>
      <c r="E68" s="561">
        <v>216.2046971103191</v>
      </c>
      <c r="F68" s="561">
        <v>115.6347110899707</v>
      </c>
      <c r="G68" s="1287">
        <v>0</v>
      </c>
      <c r="H68" s="1287">
        <v>0</v>
      </c>
      <c r="I68" s="561">
        <v>646</v>
      </c>
      <c r="K68" s="561">
        <v>2873.512</v>
      </c>
    </row>
    <row r="69" spans="1:11" ht="12.75">
      <c r="A69" s="560" t="s">
        <v>1947</v>
      </c>
      <c r="B69" s="561">
        <v>2311.344034173824</v>
      </c>
      <c r="C69" s="561">
        <f t="shared" si="0"/>
        <v>5597.698862006906</v>
      </c>
      <c r="D69" s="561">
        <v>2774.027222303245</v>
      </c>
      <c r="E69" s="561">
        <v>153.74508859153997</v>
      </c>
      <c r="F69" s="561">
        <v>138.3965511121208</v>
      </c>
      <c r="G69" s="1287">
        <v>0</v>
      </c>
      <c r="H69" s="1287">
        <v>0</v>
      </c>
      <c r="I69" s="561">
        <v>438</v>
      </c>
      <c r="K69" s="561">
        <v>2531.53</v>
      </c>
    </row>
    <row r="70" spans="1:11" ht="12.75">
      <c r="A70" s="560" t="s">
        <v>1342</v>
      </c>
      <c r="B70" s="561">
        <v>10532.025652245882</v>
      </c>
      <c r="C70" s="561">
        <f t="shared" si="0"/>
        <v>25628.943070470574</v>
      </c>
      <c r="D70" s="561">
        <v>10463.829674725184</v>
      </c>
      <c r="E70" s="561">
        <v>541.6289585076237</v>
      </c>
      <c r="F70" s="561">
        <v>561.116437237766</v>
      </c>
      <c r="G70" s="1287">
        <v>0</v>
      </c>
      <c r="H70" s="1287">
        <v>0</v>
      </c>
      <c r="I70" s="561">
        <v>2404</v>
      </c>
      <c r="K70" s="561">
        <v>14062.368</v>
      </c>
    </row>
    <row r="71" spans="1:11" ht="12.75">
      <c r="A71" s="560" t="s">
        <v>859</v>
      </c>
      <c r="B71" s="561">
        <v>1112.1993417092567</v>
      </c>
      <c r="C71" s="561">
        <f t="shared" si="0"/>
        <v>3746.0245782127013</v>
      </c>
      <c r="D71" s="561">
        <v>2230.7457826085265</v>
      </c>
      <c r="E71" s="561">
        <v>51.82260606442893</v>
      </c>
      <c r="F71" s="561">
        <v>67.88618953974597</v>
      </c>
      <c r="G71" s="1287">
        <v>0</v>
      </c>
      <c r="H71" s="1287">
        <v>0</v>
      </c>
      <c r="I71" s="561">
        <v>368</v>
      </c>
      <c r="K71" s="561">
        <v>1395.57</v>
      </c>
    </row>
    <row r="72" spans="1:11" ht="12.75">
      <c r="A72" s="560" t="s">
        <v>1948</v>
      </c>
      <c r="B72" s="561">
        <v>921.2912567258023</v>
      </c>
      <c r="C72" s="561">
        <f t="shared" si="0"/>
        <v>4651.787368170548</v>
      </c>
      <c r="D72" s="561">
        <v>2668.1213759788143</v>
      </c>
      <c r="E72" s="561">
        <v>32.335293490213495</v>
      </c>
      <c r="F72" s="561">
        <v>56.419698701519984</v>
      </c>
      <c r="G72" s="1287">
        <v>0</v>
      </c>
      <c r="H72" s="1287">
        <v>0</v>
      </c>
      <c r="I72" s="561">
        <v>321</v>
      </c>
      <c r="K72" s="561">
        <v>1894.911</v>
      </c>
    </row>
    <row r="73" spans="1:11" ht="12.75">
      <c r="A73" s="560" t="s">
        <v>1949</v>
      </c>
      <c r="B73" s="561">
        <v>11659.397936350348</v>
      </c>
      <c r="C73" s="561">
        <f t="shared" si="0"/>
        <v>34068.07393470379</v>
      </c>
      <c r="D73" s="561">
        <v>20212.633455704574</v>
      </c>
      <c r="E73" s="561">
        <v>948.4180801300058</v>
      </c>
      <c r="F73" s="561">
        <v>692.3250388692077</v>
      </c>
      <c r="G73" s="1287">
        <v>0</v>
      </c>
      <c r="H73" s="561">
        <v>481.93336</v>
      </c>
      <c r="I73" s="561">
        <v>3349</v>
      </c>
      <c r="K73" s="561">
        <v>11732.764</v>
      </c>
    </row>
    <row r="74" spans="1:11" ht="12.75">
      <c r="A74" s="560" t="s">
        <v>1950</v>
      </c>
      <c r="B74" s="561">
        <v>1344.3533613452094</v>
      </c>
      <c r="C74" s="561">
        <f aca="true" t="shared" si="1" ref="C74:C82">SUM(D74:H74)+K74</f>
        <v>3812.751835115221</v>
      </c>
      <c r="D74" s="561">
        <v>2473.674511276091</v>
      </c>
      <c r="E74" s="561">
        <v>94.14674631724628</v>
      </c>
      <c r="F74" s="561">
        <v>80.43657752188389</v>
      </c>
      <c r="G74" s="1287">
        <v>0</v>
      </c>
      <c r="H74" s="1287">
        <v>0</v>
      </c>
      <c r="I74" s="561">
        <v>342</v>
      </c>
      <c r="K74" s="561">
        <v>1164.494</v>
      </c>
    </row>
    <row r="75" spans="1:11" ht="12.75">
      <c r="A75" s="560" t="s">
        <v>1951</v>
      </c>
      <c r="B75" s="561">
        <v>2509.9935496484873</v>
      </c>
      <c r="C75" s="561">
        <f t="shared" si="1"/>
        <v>8362.527350844495</v>
      </c>
      <c r="D75" s="561">
        <v>4544.5555487101</v>
      </c>
      <c r="E75" s="561">
        <v>92.90800139321794</v>
      </c>
      <c r="F75" s="561">
        <v>143.53080074117722</v>
      </c>
      <c r="G75" s="1287">
        <v>0</v>
      </c>
      <c r="H75" s="1287">
        <v>0</v>
      </c>
      <c r="I75" s="561">
        <v>783</v>
      </c>
      <c r="K75" s="561">
        <v>3581.533</v>
      </c>
    </row>
    <row r="76" spans="1:11" ht="12.75">
      <c r="A76" s="560" t="s">
        <v>863</v>
      </c>
      <c r="B76" s="561">
        <v>1433.2668229125545</v>
      </c>
      <c r="C76" s="561">
        <f t="shared" si="1"/>
        <v>6827.947515574815</v>
      </c>
      <c r="D76" s="561">
        <v>4008.9773261611804</v>
      </c>
      <c r="E76" s="561">
        <v>54.758495497108875</v>
      </c>
      <c r="F76" s="561">
        <v>84.20169391652527</v>
      </c>
      <c r="G76" s="1287">
        <v>0</v>
      </c>
      <c r="H76" s="1287">
        <v>0</v>
      </c>
      <c r="I76" s="561">
        <v>432</v>
      </c>
      <c r="K76" s="561">
        <v>2680.01</v>
      </c>
    </row>
    <row r="77" spans="1:11" ht="12.75">
      <c r="A77" s="560" t="s">
        <v>870</v>
      </c>
      <c r="B77" s="561">
        <v>4016.682884181507</v>
      </c>
      <c r="C77" s="561">
        <f t="shared" si="1"/>
        <v>11074.651011392805</v>
      </c>
      <c r="D77" s="561">
        <v>5465.244102396874</v>
      </c>
      <c r="E77" s="561">
        <v>263.1096350727318</v>
      </c>
      <c r="F77" s="561">
        <v>245.5882739231987</v>
      </c>
      <c r="G77" s="1287">
        <v>0</v>
      </c>
      <c r="H77" s="1287">
        <v>0</v>
      </c>
      <c r="I77" s="561">
        <v>1138</v>
      </c>
      <c r="K77" s="561">
        <v>5100.709</v>
      </c>
    </row>
    <row r="78" spans="1:11" ht="12.75">
      <c r="A78" s="560" t="s">
        <v>1406</v>
      </c>
      <c r="B78" s="561">
        <v>2394.271794159348</v>
      </c>
      <c r="C78" s="561">
        <f t="shared" si="1"/>
        <v>8295.262536642178</v>
      </c>
      <c r="D78" s="561">
        <v>5525.0933400562035</v>
      </c>
      <c r="E78" s="561">
        <v>74.95366231362624</v>
      </c>
      <c r="F78" s="561">
        <v>140.79253427234715</v>
      </c>
      <c r="G78" s="1287">
        <v>0</v>
      </c>
      <c r="H78" s="1287">
        <v>0</v>
      </c>
      <c r="I78" s="561">
        <v>556</v>
      </c>
      <c r="K78" s="561">
        <v>2554.423</v>
      </c>
    </row>
    <row r="79" spans="1:11" ht="12.75">
      <c r="A79" s="560" t="s">
        <v>873</v>
      </c>
      <c r="B79" s="561">
        <v>14267.204821904068</v>
      </c>
      <c r="C79" s="561">
        <f t="shared" si="1"/>
        <v>44779.06874003298</v>
      </c>
      <c r="D79" s="561">
        <v>18415.711277975257</v>
      </c>
      <c r="E79" s="561">
        <v>1413.5870539680204</v>
      </c>
      <c r="F79" s="561">
        <v>818.4564380896937</v>
      </c>
      <c r="G79" s="561">
        <v>1259.58199</v>
      </c>
      <c r="H79" s="561">
        <v>406.13385999999997</v>
      </c>
      <c r="I79" s="561">
        <v>5213</v>
      </c>
      <c r="K79" s="561">
        <v>22465.598120000002</v>
      </c>
    </row>
    <row r="80" spans="1:11" ht="12.75">
      <c r="A80" s="560" t="s">
        <v>1699</v>
      </c>
      <c r="B80" s="561">
        <v>6891.544117699248</v>
      </c>
      <c r="C80" s="561">
        <f t="shared" si="1"/>
        <v>26239.205479591117</v>
      </c>
      <c r="D80" s="561">
        <v>14261.250970567018</v>
      </c>
      <c r="E80" s="561">
        <v>1064.8633011253082</v>
      </c>
      <c r="F80" s="561">
        <v>390.48820789879096</v>
      </c>
      <c r="G80" s="1287">
        <v>0</v>
      </c>
      <c r="H80" s="1287">
        <v>0</v>
      </c>
      <c r="I80" s="561">
        <v>1664</v>
      </c>
      <c r="K80" s="561">
        <v>10522.603</v>
      </c>
    </row>
    <row r="81" spans="1:11" ht="12.75">
      <c r="A81" s="560" t="s">
        <v>1952</v>
      </c>
      <c r="B81" s="561">
        <v>674.3185621055851</v>
      </c>
      <c r="C81" s="561">
        <f t="shared" si="1"/>
        <v>2433.9472149516687</v>
      </c>
      <c r="D81" s="561">
        <v>1302.601589921136</v>
      </c>
      <c r="E81" s="561">
        <v>34.14010859897426</v>
      </c>
      <c r="F81" s="561">
        <v>41.70151643155825</v>
      </c>
      <c r="G81" s="1287">
        <v>0</v>
      </c>
      <c r="H81" s="1287">
        <v>0</v>
      </c>
      <c r="I81" s="561">
        <v>159</v>
      </c>
      <c r="K81" s="561">
        <v>1055.504</v>
      </c>
    </row>
    <row r="82" spans="1:11" ht="12.75">
      <c r="A82" s="560" t="s">
        <v>1953</v>
      </c>
      <c r="B82" s="561">
        <v>1871.7623146703022</v>
      </c>
      <c r="C82" s="561">
        <f t="shared" si="1"/>
        <v>6052.616927497689</v>
      </c>
      <c r="D82" s="561">
        <v>3207.3364709543025</v>
      </c>
      <c r="E82" s="561">
        <v>116.32262575755425</v>
      </c>
      <c r="F82" s="561">
        <v>112.15483078583244</v>
      </c>
      <c r="G82" s="1287">
        <v>0</v>
      </c>
      <c r="H82" s="1287">
        <v>0</v>
      </c>
      <c r="I82" s="561">
        <v>499</v>
      </c>
      <c r="K82" s="561">
        <v>2616.803</v>
      </c>
    </row>
    <row r="83" spans="1:11" ht="7.5" customHeight="1">
      <c r="A83" s="560"/>
      <c r="B83" s="561"/>
      <c r="C83" s="561"/>
      <c r="D83" s="561"/>
      <c r="E83" s="561"/>
      <c r="F83" s="561"/>
      <c r="G83" s="561"/>
      <c r="H83" s="564"/>
      <c r="I83" s="561"/>
      <c r="K83" s="561"/>
    </row>
    <row r="84" spans="1:11" ht="12.75">
      <c r="A84" s="1288" t="s">
        <v>1121</v>
      </c>
      <c r="B84" s="561">
        <f aca="true" t="shared" si="2" ref="B84:I84">SUM(B8:B82)</f>
        <v>274271.62975580624</v>
      </c>
      <c r="C84" s="561">
        <f t="shared" si="2"/>
        <v>955041.9159777366</v>
      </c>
      <c r="D84" s="561">
        <f t="shared" si="2"/>
        <v>471287.352123186</v>
      </c>
      <c r="E84" s="561">
        <f t="shared" si="2"/>
        <v>22198.401784550602</v>
      </c>
      <c r="F84" s="561">
        <f t="shared" si="2"/>
        <v>16070.999999999998</v>
      </c>
      <c r="G84" s="561">
        <f t="shared" si="2"/>
        <v>1768.54352</v>
      </c>
      <c r="H84" s="561">
        <f t="shared" si="2"/>
        <v>14380.010649999998</v>
      </c>
      <c r="I84" s="561">
        <f t="shared" si="2"/>
        <v>80353</v>
      </c>
      <c r="K84" s="561">
        <f>SUM(K8:K82)</f>
        <v>429336.60790000006</v>
      </c>
    </row>
    <row r="85" spans="1:11" ht="12.75">
      <c r="A85" s="560"/>
      <c r="B85" s="561"/>
      <c r="C85" s="561"/>
      <c r="D85" s="561"/>
      <c r="E85" s="561"/>
      <c r="F85" s="561"/>
      <c r="G85" s="561"/>
      <c r="H85" s="561"/>
      <c r="I85" s="561"/>
      <c r="K85" s="561"/>
    </row>
    <row r="86" spans="1:9" ht="12.75">
      <c r="A86" s="562" t="s">
        <v>1954</v>
      </c>
      <c r="B86" s="561"/>
      <c r="C86" s="561"/>
      <c r="D86" s="561"/>
      <c r="E86" s="561"/>
      <c r="F86" s="561"/>
      <c r="G86" s="561"/>
      <c r="H86" s="561"/>
      <c r="I86" s="561"/>
    </row>
    <row r="87" spans="1:9" ht="7.5" customHeight="1">
      <c r="A87" s="560"/>
      <c r="B87" s="561"/>
      <c r="C87" s="561"/>
      <c r="D87" s="561"/>
      <c r="E87" s="561"/>
      <c r="F87" s="561"/>
      <c r="G87" s="561"/>
      <c r="H87" s="561"/>
      <c r="I87" s="561"/>
    </row>
    <row r="88" spans="1:11" ht="12.75">
      <c r="A88" s="560" t="s">
        <v>1524</v>
      </c>
      <c r="B88" s="561">
        <v>65824</v>
      </c>
      <c r="C88" s="561">
        <f>SUM(D88:H88)+K88</f>
        <v>223453.2021411062</v>
      </c>
      <c r="D88" s="561">
        <v>120034.49646148414</v>
      </c>
      <c r="E88" s="561">
        <v>5089.303566954575</v>
      </c>
      <c r="F88" s="561">
        <v>3900.090112667457</v>
      </c>
      <c r="G88" s="1287">
        <v>0</v>
      </c>
      <c r="H88" s="1287">
        <v>0</v>
      </c>
      <c r="I88" s="561">
        <v>18465</v>
      </c>
      <c r="K88" s="561">
        <v>94429.312</v>
      </c>
    </row>
    <row r="89" spans="1:11" ht="12.75">
      <c r="A89" s="560" t="s">
        <v>1525</v>
      </c>
      <c r="B89" s="561">
        <v>71601</v>
      </c>
      <c r="C89" s="561">
        <f>SUM(D89:H89)+K89</f>
        <v>318065.7020090314</v>
      </c>
      <c r="D89" s="561">
        <v>133659.227052358</v>
      </c>
      <c r="E89" s="561">
        <v>7623.040110090104</v>
      </c>
      <c r="F89" s="561">
        <v>4138.091106583272</v>
      </c>
      <c r="G89" s="561">
        <v>508.96153000000004</v>
      </c>
      <c r="H89" s="561">
        <v>13491.943429999998</v>
      </c>
      <c r="I89" s="561">
        <v>22336</v>
      </c>
      <c r="K89" s="561">
        <v>158644.43878</v>
      </c>
    </row>
    <row r="90" spans="1:11" ht="12.75">
      <c r="A90" s="560" t="s">
        <v>1526</v>
      </c>
      <c r="B90" s="561">
        <v>70841</v>
      </c>
      <c r="C90" s="561">
        <f>SUM(D90:H90)+K90</f>
        <v>202595.8569790933</v>
      </c>
      <c r="D90" s="561">
        <v>106070.76368481276</v>
      </c>
      <c r="E90" s="561">
        <v>5160.497286628746</v>
      </c>
      <c r="F90" s="561">
        <v>4077.1646776518032</v>
      </c>
      <c r="G90" s="561">
        <v>1259.58199</v>
      </c>
      <c r="H90" s="561">
        <v>888.06722</v>
      </c>
      <c r="I90" s="561">
        <v>21044</v>
      </c>
      <c r="K90" s="561">
        <v>85139.78212</v>
      </c>
    </row>
    <row r="91" spans="1:11" ht="12.75">
      <c r="A91" s="560" t="s">
        <v>1527</v>
      </c>
      <c r="B91" s="561">
        <v>66006</v>
      </c>
      <c r="C91" s="561">
        <f>SUM(D91:H91)+K91</f>
        <v>210927.15484850574</v>
      </c>
      <c r="D91" s="561">
        <v>111522.86492453111</v>
      </c>
      <c r="E91" s="561">
        <v>4325.5608208771755</v>
      </c>
      <c r="F91" s="561">
        <v>3955.654103097468</v>
      </c>
      <c r="G91" s="1287">
        <v>0</v>
      </c>
      <c r="H91" s="1287">
        <v>0</v>
      </c>
      <c r="I91" s="561">
        <v>18508</v>
      </c>
      <c r="K91" s="561">
        <v>91123.075</v>
      </c>
    </row>
    <row r="92" spans="1:11" ht="5.25" customHeight="1">
      <c r="A92" s="560"/>
      <c r="B92" s="561"/>
      <c r="C92" s="561"/>
      <c r="D92" s="561"/>
      <c r="E92" s="561"/>
      <c r="F92" s="561"/>
      <c r="G92" s="561"/>
      <c r="H92" s="561"/>
      <c r="I92" s="561"/>
      <c r="K92" s="561"/>
    </row>
    <row r="93" spans="1:11" ht="12.75">
      <c r="A93" s="560" t="s">
        <v>1955</v>
      </c>
      <c r="B93" s="561">
        <f aca="true" t="shared" si="3" ref="B93:G93">SUM(B88:B92)</f>
        <v>274272</v>
      </c>
      <c r="C93" s="561">
        <f t="shared" si="3"/>
        <v>955041.9159777366</v>
      </c>
      <c r="D93" s="561">
        <f t="shared" si="3"/>
        <v>471287.352123186</v>
      </c>
      <c r="E93" s="561">
        <f t="shared" si="3"/>
        <v>22198.401784550602</v>
      </c>
      <c r="F93" s="561">
        <f t="shared" si="3"/>
        <v>16071</v>
      </c>
      <c r="G93" s="561">
        <f t="shared" si="3"/>
        <v>1768.54352</v>
      </c>
      <c r="H93" s="561">
        <f>SUM(H88:H91)</f>
        <v>14380.010649999998</v>
      </c>
      <c r="I93" s="561">
        <f>SUM(I88:I92)</f>
        <v>80353</v>
      </c>
      <c r="K93" s="561">
        <f>SUM(K88:K92)</f>
        <v>429336.6079</v>
      </c>
    </row>
    <row r="94" spans="1:11" ht="12.75">
      <c r="A94" s="560"/>
      <c r="B94" s="561"/>
      <c r="C94" s="561"/>
      <c r="D94" s="561"/>
      <c r="E94" s="561"/>
      <c r="F94" s="561"/>
      <c r="G94" s="561"/>
      <c r="H94" s="561"/>
      <c r="I94" s="561"/>
      <c r="K94" s="561"/>
    </row>
    <row r="95" spans="1:11" ht="12.75">
      <c r="A95" s="544" t="s">
        <v>887</v>
      </c>
      <c r="B95" s="561"/>
      <c r="C95" s="561"/>
      <c r="D95" s="561"/>
      <c r="E95" s="561"/>
      <c r="F95" s="561"/>
      <c r="G95" s="561"/>
      <c r="H95" s="561"/>
      <c r="I95" s="561"/>
      <c r="K95" s="561"/>
    </row>
    <row r="96" spans="1:11" ht="14.25">
      <c r="A96" s="1310" t="s">
        <v>398</v>
      </c>
      <c r="B96" s="544"/>
      <c r="C96" s="544"/>
      <c r="D96" s="544"/>
      <c r="E96" s="544"/>
      <c r="F96" s="544"/>
      <c r="G96" s="544"/>
      <c r="H96" s="544"/>
      <c r="I96" s="561"/>
      <c r="K96" s="561"/>
    </row>
    <row r="97" spans="1:11" ht="12.75">
      <c r="A97" s="1256" t="s">
        <v>391</v>
      </c>
      <c r="I97" s="561"/>
      <c r="K97" s="561"/>
    </row>
    <row r="98" spans="1:11" ht="12.75">
      <c r="A98" s="1256" t="s">
        <v>392</v>
      </c>
      <c r="I98" s="561"/>
      <c r="K98" s="561"/>
    </row>
    <row r="99" spans="1:11" ht="12.75">
      <c r="A99" s="1256" t="s">
        <v>393</v>
      </c>
      <c r="I99" s="561"/>
      <c r="K99" s="561"/>
    </row>
    <row r="100" spans="1:11" ht="12.75">
      <c r="A100" s="1256" t="s">
        <v>889</v>
      </c>
      <c r="I100" s="561"/>
      <c r="K100" s="561"/>
    </row>
  </sheetData>
  <printOptions horizontalCentered="1"/>
  <pageMargins left="0.49" right="0.44" top="0.65" bottom="0.85" header="0.5" footer="0.5"/>
  <pageSetup horizontalDpi="600" verticalDpi="600" orientation="landscape" r:id="rId1"/>
  <headerFooter alignWithMargins="0">
    <oddFooter>&amp;C&amp;8Page &amp;P of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1">
      <selection activeCell="B6" sqref="B6"/>
    </sheetView>
  </sheetViews>
  <sheetFormatPr defaultColWidth="9.140625" defaultRowHeight="12.75"/>
  <cols>
    <col min="1" max="1" width="22.140625" style="1222" customWidth="1"/>
    <col min="2" max="2" width="11.00390625" style="1236" customWidth="1"/>
    <col min="3" max="3" width="12.8515625" style="1235" customWidth="1"/>
    <col min="4" max="4" width="12.28125" style="1235" customWidth="1"/>
    <col min="5" max="5" width="13.421875" style="1235" customWidth="1"/>
    <col min="6" max="6" width="12.00390625" style="1235" customWidth="1"/>
    <col min="7" max="7" width="11.28125" style="1235" customWidth="1"/>
    <col min="8" max="8" width="11.00390625" style="1235" customWidth="1"/>
    <col min="9" max="9" width="11.28125" style="1222" customWidth="1"/>
    <col min="10" max="10" width="1.7109375" style="1222" customWidth="1"/>
    <col min="11" max="11" width="11.421875" style="1222" customWidth="1"/>
    <col min="12" max="16384" width="9.140625" style="1222" customWidth="1"/>
  </cols>
  <sheetData>
    <row r="1" spans="1:11" ht="12.75">
      <c r="A1" s="1298" t="s">
        <v>237</v>
      </c>
      <c r="B1" s="1219"/>
      <c r="C1" s="1220"/>
      <c r="D1" s="1220"/>
      <c r="E1" s="1220"/>
      <c r="F1" s="1220"/>
      <c r="G1" s="1220"/>
      <c r="H1" s="1220"/>
      <c r="I1" s="1221"/>
      <c r="J1" s="1221"/>
      <c r="K1" s="1221"/>
    </row>
    <row r="2" spans="1:11" ht="12.75">
      <c r="A2" s="1218" t="s">
        <v>626</v>
      </c>
      <c r="B2" s="1219"/>
      <c r="C2" s="1220"/>
      <c r="D2" s="1220"/>
      <c r="E2" s="1220"/>
      <c r="F2" s="1220"/>
      <c r="G2" s="1220"/>
      <c r="H2" s="1220"/>
      <c r="I2" s="1221"/>
      <c r="J2" s="1221"/>
      <c r="K2" s="1221"/>
    </row>
    <row r="3" spans="1:11" ht="13.5" thickBot="1">
      <c r="A3" s="636" t="s">
        <v>150</v>
      </c>
      <c r="B3" s="1223"/>
      <c r="C3" s="1223"/>
      <c r="D3" s="1223"/>
      <c r="E3" s="1223"/>
      <c r="F3" s="1223"/>
      <c r="G3" s="1223"/>
      <c r="H3" s="1223"/>
      <c r="I3" s="1221"/>
      <c r="J3" s="1221"/>
      <c r="K3" s="1221"/>
    </row>
    <row r="4" spans="2:11" ht="13.5" thickBot="1">
      <c r="B4" s="1224"/>
      <c r="C4" s="1225"/>
      <c r="D4" s="1225"/>
      <c r="E4" s="1225"/>
      <c r="F4" s="1225" t="s">
        <v>774</v>
      </c>
      <c r="G4" s="1225"/>
      <c r="H4" s="1225"/>
      <c r="I4" s="1285" t="s">
        <v>1120</v>
      </c>
      <c r="J4" s="627"/>
      <c r="K4" s="1286"/>
    </row>
    <row r="5" spans="1:11" ht="12.75">
      <c r="A5" s="1226"/>
      <c r="B5" s="1225" t="s">
        <v>775</v>
      </c>
      <c r="C5" s="1225" t="s">
        <v>776</v>
      </c>
      <c r="D5" s="1225" t="s">
        <v>777</v>
      </c>
      <c r="E5" s="1225" t="s">
        <v>778</v>
      </c>
      <c r="F5" s="1225" t="s">
        <v>779</v>
      </c>
      <c r="G5" s="1225"/>
      <c r="H5" s="1225"/>
      <c r="I5" s="1015" t="s">
        <v>780</v>
      </c>
      <c r="J5" s="1016"/>
      <c r="K5" s="1017" t="s">
        <v>781</v>
      </c>
    </row>
    <row r="6" spans="1:11" ht="15" thickBot="1">
      <c r="A6" s="1226" t="s">
        <v>782</v>
      </c>
      <c r="B6" s="553" t="s">
        <v>399</v>
      </c>
      <c r="C6" s="1227" t="s">
        <v>783</v>
      </c>
      <c r="D6" s="1227" t="s">
        <v>784</v>
      </c>
      <c r="E6" s="1227" t="s">
        <v>785</v>
      </c>
      <c r="F6" s="1227" t="s">
        <v>786</v>
      </c>
      <c r="G6" s="1227" t="s">
        <v>787</v>
      </c>
      <c r="H6" s="1227" t="s">
        <v>788</v>
      </c>
      <c r="I6" s="1019" t="s">
        <v>789</v>
      </c>
      <c r="J6" s="1020"/>
      <c r="K6" s="1021" t="s">
        <v>790</v>
      </c>
    </row>
    <row r="7" spans="1:8" ht="9.75" customHeight="1">
      <c r="A7" s="1228"/>
      <c r="B7" s="1219"/>
      <c r="C7" s="1229"/>
      <c r="D7" s="1229"/>
      <c r="E7" s="1229"/>
      <c r="F7" s="1230"/>
      <c r="G7" s="1230"/>
      <c r="H7" s="1222"/>
    </row>
    <row r="8" spans="1:11" ht="12.75">
      <c r="A8" s="1231" t="s">
        <v>2005</v>
      </c>
      <c r="B8" s="1232">
        <v>1414.540457472066</v>
      </c>
      <c r="C8" s="1232">
        <f aca="true" t="shared" si="0" ref="C8:C39">SUM(D8:H8)+K8</f>
        <v>8105.1041676603545</v>
      </c>
      <c r="D8" s="1232">
        <v>2604.7843461774755</v>
      </c>
      <c r="E8" s="1232">
        <v>815.0527894552741</v>
      </c>
      <c r="F8" s="1232">
        <v>76.54003202760522</v>
      </c>
      <c r="G8" s="1290">
        <v>0</v>
      </c>
      <c r="H8" s="1290">
        <v>0</v>
      </c>
      <c r="I8" s="1290">
        <v>561</v>
      </c>
      <c r="J8" s="1232"/>
      <c r="K8" s="1232">
        <v>4608.727</v>
      </c>
    </row>
    <row r="9" spans="1:11" ht="12.75">
      <c r="A9" s="1231" t="s">
        <v>627</v>
      </c>
      <c r="B9" s="1232">
        <v>9475.366963578805</v>
      </c>
      <c r="C9" s="1232">
        <f t="shared" si="0"/>
        <v>65921.89465750322</v>
      </c>
      <c r="D9" s="1232">
        <v>19316.308796797188</v>
      </c>
      <c r="E9" s="1232">
        <v>766.3041336317041</v>
      </c>
      <c r="F9" s="1232">
        <v>474.30310707433284</v>
      </c>
      <c r="G9" s="1290">
        <v>0</v>
      </c>
      <c r="H9" s="1290">
        <v>0</v>
      </c>
      <c r="I9" s="1290">
        <v>3926</v>
      </c>
      <c r="J9" s="1232"/>
      <c r="K9" s="1232">
        <v>45364.978619999994</v>
      </c>
    </row>
    <row r="10" spans="1:11" ht="12.75">
      <c r="A10" s="1231" t="s">
        <v>1189</v>
      </c>
      <c r="B10" s="1232">
        <v>2330.1990067048105</v>
      </c>
      <c r="C10" s="1232">
        <f t="shared" si="0"/>
        <v>8218.704329736953</v>
      </c>
      <c r="D10" s="1232">
        <v>3989.9759447675865</v>
      </c>
      <c r="E10" s="1232">
        <v>1784.8699037769093</v>
      </c>
      <c r="F10" s="1232">
        <v>124.84348119245814</v>
      </c>
      <c r="G10" s="1290">
        <v>0</v>
      </c>
      <c r="H10" s="1290">
        <v>0</v>
      </c>
      <c r="I10" s="1290">
        <v>530</v>
      </c>
      <c r="J10" s="1232"/>
      <c r="K10" s="1232">
        <v>2319.015</v>
      </c>
    </row>
    <row r="11" spans="1:11" ht="12.75">
      <c r="A11" s="1231" t="s">
        <v>628</v>
      </c>
      <c r="B11" s="1232">
        <v>1599.9290826859215</v>
      </c>
      <c r="C11" s="1232">
        <f t="shared" si="0"/>
        <v>7237.587547742594</v>
      </c>
      <c r="D11" s="1232">
        <v>3223.394184964532</v>
      </c>
      <c r="E11" s="1232">
        <v>72.5203388912194</v>
      </c>
      <c r="F11" s="1232">
        <v>85.78202388684241</v>
      </c>
      <c r="G11" s="1290">
        <v>0</v>
      </c>
      <c r="H11" s="1290">
        <v>0</v>
      </c>
      <c r="I11" s="1290">
        <v>690</v>
      </c>
      <c r="J11" s="1232"/>
      <c r="K11" s="1232">
        <v>3855.891</v>
      </c>
    </row>
    <row r="12" spans="1:11" ht="12.75">
      <c r="A12" s="1231" t="s">
        <v>629</v>
      </c>
      <c r="B12" s="1232">
        <v>3047.9422814668037</v>
      </c>
      <c r="C12" s="1232">
        <f t="shared" si="0"/>
        <v>4246.5147651989455</v>
      </c>
      <c r="D12" s="1232">
        <v>2261.950017373639</v>
      </c>
      <c r="E12" s="1232">
        <v>98.25199151274494</v>
      </c>
      <c r="F12" s="1232">
        <v>163.75175631256167</v>
      </c>
      <c r="G12" s="1290">
        <v>0</v>
      </c>
      <c r="H12" s="1290">
        <v>0</v>
      </c>
      <c r="I12" s="1290">
        <v>469</v>
      </c>
      <c r="J12" s="1232"/>
      <c r="K12" s="1232">
        <v>1722.561</v>
      </c>
    </row>
    <row r="13" spans="1:11" ht="12.75">
      <c r="A13" s="1231" t="s">
        <v>630</v>
      </c>
      <c r="B13" s="1232">
        <v>10503.887084840635</v>
      </c>
      <c r="C13" s="1232">
        <f t="shared" si="0"/>
        <v>53098.31040767803</v>
      </c>
      <c r="D13" s="1232">
        <v>20641.023726970958</v>
      </c>
      <c r="E13" s="1232">
        <v>941.3869316563988</v>
      </c>
      <c r="F13" s="1232">
        <v>578.875479050674</v>
      </c>
      <c r="G13" s="1290">
        <v>1042.19673</v>
      </c>
      <c r="H13" s="1290">
        <v>8896.28654</v>
      </c>
      <c r="I13" s="1290">
        <v>3514</v>
      </c>
      <c r="J13" s="1232"/>
      <c r="K13" s="1232">
        <v>20998.541</v>
      </c>
    </row>
    <row r="14" spans="1:11" ht="12.75">
      <c r="A14" s="1231" t="s">
        <v>804</v>
      </c>
      <c r="B14" s="1232">
        <v>791.8376363141921</v>
      </c>
      <c r="C14" s="1232">
        <f t="shared" si="0"/>
        <v>3226.1192744395184</v>
      </c>
      <c r="D14" s="1232">
        <v>1677.5246667529273</v>
      </c>
      <c r="E14" s="1232">
        <v>67.23977792868246</v>
      </c>
      <c r="F14" s="1232">
        <v>42.73782975790898</v>
      </c>
      <c r="G14" s="1290">
        <v>0</v>
      </c>
      <c r="H14" s="1290">
        <v>0</v>
      </c>
      <c r="I14" s="1290">
        <v>217</v>
      </c>
      <c r="J14" s="1232"/>
      <c r="K14" s="1232">
        <v>1438.617</v>
      </c>
    </row>
    <row r="15" spans="1:11" ht="12.75">
      <c r="A15" s="1231" t="s">
        <v>810</v>
      </c>
      <c r="B15" s="1232">
        <v>880.1634509095916</v>
      </c>
      <c r="C15" s="1232">
        <f t="shared" si="0"/>
        <v>3840.702760507233</v>
      </c>
      <c r="D15" s="1232">
        <v>1740.0540838889506</v>
      </c>
      <c r="E15" s="1232">
        <v>36.10886712303943</v>
      </c>
      <c r="F15" s="1232">
        <v>46.92480949524296</v>
      </c>
      <c r="G15" s="1290">
        <v>0</v>
      </c>
      <c r="H15" s="1290">
        <v>0</v>
      </c>
      <c r="I15" s="1290">
        <v>287</v>
      </c>
      <c r="J15" s="1232"/>
      <c r="K15" s="1232">
        <v>2017.615</v>
      </c>
    </row>
    <row r="16" spans="1:11" ht="12.75">
      <c r="A16" s="1231" t="s">
        <v>631</v>
      </c>
      <c r="B16" s="1232">
        <v>743.2088749702592</v>
      </c>
      <c r="C16" s="1232">
        <f t="shared" si="0"/>
        <v>3682.098605608704</v>
      </c>
      <c r="D16" s="1232">
        <v>1499.6285458202663</v>
      </c>
      <c r="E16" s="1232">
        <v>940.6754810258142</v>
      </c>
      <c r="F16" s="1232">
        <v>39.163578762623885</v>
      </c>
      <c r="G16" s="1290">
        <v>0</v>
      </c>
      <c r="H16" s="1290">
        <v>0</v>
      </c>
      <c r="I16" s="1290">
        <v>192</v>
      </c>
      <c r="J16" s="1232"/>
      <c r="K16" s="1232">
        <v>1202.631</v>
      </c>
    </row>
    <row r="17" spans="1:11" ht="12.75">
      <c r="A17" s="1231" t="s">
        <v>132</v>
      </c>
      <c r="B17" s="1232">
        <v>5356.935379066876</v>
      </c>
      <c r="C17" s="1232">
        <f t="shared" si="0"/>
        <v>23158.250793205843</v>
      </c>
      <c r="D17" s="1232">
        <v>11196.848907285395</v>
      </c>
      <c r="E17" s="1232">
        <v>208.6565269584214</v>
      </c>
      <c r="F17" s="1232">
        <v>288.6973589620279</v>
      </c>
      <c r="G17" s="1290">
        <v>0</v>
      </c>
      <c r="H17" s="1290">
        <v>0</v>
      </c>
      <c r="I17" s="1290">
        <v>1791</v>
      </c>
      <c r="J17" s="1232"/>
      <c r="K17" s="1232">
        <v>11464.048</v>
      </c>
    </row>
    <row r="18" spans="1:11" ht="12.75">
      <c r="A18" s="1231" t="s">
        <v>632</v>
      </c>
      <c r="B18" s="1232">
        <v>657.0693034324938</v>
      </c>
      <c r="C18" s="1232">
        <f t="shared" si="0"/>
        <v>2457.450847367639</v>
      </c>
      <c r="D18" s="1232">
        <v>1308.7138095475677</v>
      </c>
      <c r="E18" s="1232">
        <v>27.356046079822253</v>
      </c>
      <c r="F18" s="1232">
        <v>34.46599174024919</v>
      </c>
      <c r="G18" s="1290">
        <v>0</v>
      </c>
      <c r="H18" s="1290">
        <v>0</v>
      </c>
      <c r="I18" s="1290">
        <v>213</v>
      </c>
      <c r="J18" s="1232"/>
      <c r="K18" s="1232">
        <v>1086.915</v>
      </c>
    </row>
    <row r="19" spans="1:11" ht="12.75">
      <c r="A19" s="1231" t="s">
        <v>1145</v>
      </c>
      <c r="B19" s="1232">
        <v>1134.518990586844</v>
      </c>
      <c r="C19" s="1232">
        <f t="shared" si="0"/>
        <v>3893.667624484156</v>
      </c>
      <c r="D19" s="1232">
        <v>1779.5702555214123</v>
      </c>
      <c r="E19" s="1232">
        <v>803.7604340293522</v>
      </c>
      <c r="F19" s="1232">
        <v>61.323934933391506</v>
      </c>
      <c r="G19" s="1290">
        <v>0</v>
      </c>
      <c r="H19" s="1290">
        <v>0</v>
      </c>
      <c r="I19" s="1290">
        <v>396</v>
      </c>
      <c r="J19" s="1232"/>
      <c r="K19" s="1232">
        <v>1249.013</v>
      </c>
    </row>
    <row r="20" spans="1:11" ht="12.75">
      <c r="A20" s="1231" t="s">
        <v>633</v>
      </c>
      <c r="B20" s="1232">
        <v>3767.1274308012394</v>
      </c>
      <c r="C20" s="1232">
        <f t="shared" si="0"/>
        <v>12561.806619533447</v>
      </c>
      <c r="D20" s="1232">
        <v>6335.400700491486</v>
      </c>
      <c r="E20" s="1232">
        <v>169.15379853685678</v>
      </c>
      <c r="F20" s="1232">
        <v>201.8941205051041</v>
      </c>
      <c r="G20" s="1290">
        <v>0</v>
      </c>
      <c r="H20" s="1290">
        <v>0</v>
      </c>
      <c r="I20" s="1290">
        <v>1132</v>
      </c>
      <c r="J20" s="1232"/>
      <c r="K20" s="1232">
        <v>5855.358</v>
      </c>
    </row>
    <row r="21" spans="1:11" ht="12.75">
      <c r="A21" s="1231" t="s">
        <v>634</v>
      </c>
      <c r="B21" s="1232">
        <v>2439.0506881842475</v>
      </c>
      <c r="C21" s="1232">
        <f t="shared" si="0"/>
        <v>7586.930541430567</v>
      </c>
      <c r="D21" s="1232">
        <v>3354.3178710493075</v>
      </c>
      <c r="E21" s="1232">
        <v>36.7499786593541</v>
      </c>
      <c r="F21" s="1232">
        <v>124.17969172190519</v>
      </c>
      <c r="G21" s="1290">
        <v>0</v>
      </c>
      <c r="H21" s="1290">
        <v>0</v>
      </c>
      <c r="I21" s="1290">
        <v>640</v>
      </c>
      <c r="J21" s="1232"/>
      <c r="K21" s="1232">
        <v>4071.683</v>
      </c>
    </row>
    <row r="22" spans="1:11" ht="12.75">
      <c r="A22" s="1231" t="s">
        <v>820</v>
      </c>
      <c r="B22" s="1232">
        <v>3951.417493349716</v>
      </c>
      <c r="C22" s="1232">
        <f t="shared" si="0"/>
        <v>5560.634805768178</v>
      </c>
      <c r="D22" s="1232">
        <v>3025.8153502115088</v>
      </c>
      <c r="E22" s="1232">
        <v>122.67724199798585</v>
      </c>
      <c r="F22" s="1232">
        <v>215.4252135586834</v>
      </c>
      <c r="G22" s="1290">
        <v>0</v>
      </c>
      <c r="H22" s="1290">
        <v>0</v>
      </c>
      <c r="I22" s="1290">
        <v>641</v>
      </c>
      <c r="J22" s="1232"/>
      <c r="K22" s="1232">
        <v>2196.717</v>
      </c>
    </row>
    <row r="23" spans="1:11" ht="12.75">
      <c r="A23" s="1231" t="s">
        <v>635</v>
      </c>
      <c r="B23" s="1232">
        <v>1402.1059333869223</v>
      </c>
      <c r="C23" s="1232">
        <f t="shared" si="0"/>
        <v>4134.264295235492</v>
      </c>
      <c r="D23" s="1232">
        <v>2047.0093192502097</v>
      </c>
      <c r="E23" s="1232">
        <v>58.55583058193794</v>
      </c>
      <c r="F23" s="1232">
        <v>73.27214540334457</v>
      </c>
      <c r="G23" s="1290">
        <v>0</v>
      </c>
      <c r="H23" s="1290">
        <v>0</v>
      </c>
      <c r="I23" s="1290">
        <v>434</v>
      </c>
      <c r="J23" s="1232"/>
      <c r="K23" s="1232">
        <v>1955.427</v>
      </c>
    </row>
    <row r="24" spans="1:11" ht="12.75">
      <c r="A24" s="1231" t="s">
        <v>1223</v>
      </c>
      <c r="B24" s="1232">
        <v>7836.819344378974</v>
      </c>
      <c r="C24" s="1232">
        <f t="shared" si="0"/>
        <v>42699.017489158345</v>
      </c>
      <c r="D24" s="1232">
        <v>14748.471441129603</v>
      </c>
      <c r="E24" s="1232">
        <v>4537.9808865444675</v>
      </c>
      <c r="F24" s="1232">
        <v>423.4466214842762</v>
      </c>
      <c r="G24" s="1290">
        <v>381.75814</v>
      </c>
      <c r="H24" s="1290">
        <v>0</v>
      </c>
      <c r="I24" s="1290">
        <v>3385</v>
      </c>
      <c r="J24" s="1232"/>
      <c r="K24" s="1232">
        <v>22607.360399999998</v>
      </c>
    </row>
    <row r="25" spans="1:11" ht="12.75">
      <c r="A25" s="1231" t="s">
        <v>827</v>
      </c>
      <c r="B25" s="1232">
        <v>3002.0963129511138</v>
      </c>
      <c r="C25" s="1232">
        <f t="shared" si="0"/>
        <v>5767.227624269234</v>
      </c>
      <c r="D25" s="1232">
        <v>2947.9080225090747</v>
      </c>
      <c r="E25" s="1232">
        <v>173.4305620082496</v>
      </c>
      <c r="F25" s="1232">
        <v>155.58203975191003</v>
      </c>
      <c r="G25" s="1290">
        <v>0</v>
      </c>
      <c r="H25" s="1290">
        <v>0</v>
      </c>
      <c r="I25" s="1290">
        <v>558</v>
      </c>
      <c r="J25" s="1232"/>
      <c r="K25" s="1232">
        <v>2490.307</v>
      </c>
    </row>
    <row r="26" spans="1:11" ht="12.75">
      <c r="A26" s="1231" t="s">
        <v>829</v>
      </c>
      <c r="B26" s="1232">
        <v>4934.21099413777</v>
      </c>
      <c r="C26" s="1232">
        <f t="shared" si="0"/>
        <v>16979.383476050043</v>
      </c>
      <c r="D26" s="1232">
        <v>5644.647215350471</v>
      </c>
      <c r="E26" s="1232">
        <v>232.02669102961303</v>
      </c>
      <c r="F26" s="1232">
        <v>250.19756966995703</v>
      </c>
      <c r="G26" s="1290">
        <v>0</v>
      </c>
      <c r="H26" s="1290">
        <v>0</v>
      </c>
      <c r="I26" s="1290">
        <v>1421</v>
      </c>
      <c r="J26" s="1232"/>
      <c r="K26" s="1232">
        <v>10852.512</v>
      </c>
    </row>
    <row r="27" spans="1:11" ht="12.75">
      <c r="A27" s="1231" t="s">
        <v>636</v>
      </c>
      <c r="B27" s="1232">
        <v>21212.817920990106</v>
      </c>
      <c r="C27" s="1232">
        <f t="shared" si="0"/>
        <v>49063.552032484</v>
      </c>
      <c r="D27" s="1232">
        <v>25495.80581187526</v>
      </c>
      <c r="E27" s="1232">
        <v>5158.514574290682</v>
      </c>
      <c r="F27" s="1232">
        <v>1166.7376463180647</v>
      </c>
      <c r="G27" s="1290">
        <v>0</v>
      </c>
      <c r="H27" s="1290">
        <v>0</v>
      </c>
      <c r="I27" s="1290">
        <v>4835</v>
      </c>
      <c r="J27" s="1232"/>
      <c r="K27" s="1232">
        <v>17242.494</v>
      </c>
    </row>
    <row r="28" spans="1:11" ht="12.75">
      <c r="A28" s="1231" t="s">
        <v>1237</v>
      </c>
      <c r="B28" s="1232">
        <v>1846.9102053039794</v>
      </c>
      <c r="C28" s="1232">
        <f t="shared" si="0"/>
        <v>8163.669281003544</v>
      </c>
      <c r="D28" s="1232">
        <v>3317.3370312510183</v>
      </c>
      <c r="E28" s="1232">
        <v>24.834829169583653</v>
      </c>
      <c r="F28" s="1232">
        <v>99.56842058294208</v>
      </c>
      <c r="G28" s="1290">
        <v>0</v>
      </c>
      <c r="H28" s="1290">
        <v>0</v>
      </c>
      <c r="I28" s="1290">
        <v>711</v>
      </c>
      <c r="J28" s="1232"/>
      <c r="K28" s="1232">
        <v>4721.929</v>
      </c>
    </row>
    <row r="29" spans="1:11" ht="12.75">
      <c r="A29" s="1231" t="s">
        <v>928</v>
      </c>
      <c r="B29" s="1232">
        <v>1674.8204176500049</v>
      </c>
      <c r="C29" s="1232">
        <f t="shared" si="0"/>
        <v>7258.329237058101</v>
      </c>
      <c r="D29" s="1232">
        <v>3989.2849504967403</v>
      </c>
      <c r="E29" s="1232">
        <v>59.22258657970519</v>
      </c>
      <c r="F29" s="1232">
        <v>89.713699981656</v>
      </c>
      <c r="G29" s="1290">
        <v>0</v>
      </c>
      <c r="H29" s="1290">
        <v>0</v>
      </c>
      <c r="I29" s="1290">
        <v>623</v>
      </c>
      <c r="J29" s="1232"/>
      <c r="K29" s="1232">
        <v>3120.108</v>
      </c>
    </row>
    <row r="30" spans="1:11" ht="12.75">
      <c r="A30" s="1231" t="s">
        <v>1319</v>
      </c>
      <c r="B30" s="1232">
        <v>3196.1174676629935</v>
      </c>
      <c r="C30" s="1232">
        <f t="shared" si="0"/>
        <v>27240.287139669344</v>
      </c>
      <c r="D30" s="1232">
        <v>8366.467577984755</v>
      </c>
      <c r="E30" s="1232">
        <v>13474.469028082869</v>
      </c>
      <c r="F30" s="1232">
        <v>171.97253360171737</v>
      </c>
      <c r="G30" s="1290">
        <v>0</v>
      </c>
      <c r="H30" s="1290">
        <v>0</v>
      </c>
      <c r="I30" s="1290">
        <v>1077</v>
      </c>
      <c r="J30" s="1232"/>
      <c r="K30" s="1232">
        <v>5227.378</v>
      </c>
    </row>
    <row r="31" spans="1:11" ht="12.75">
      <c r="A31" s="1231" t="s">
        <v>637</v>
      </c>
      <c r="B31" s="1232">
        <v>1973.3314706947936</v>
      </c>
      <c r="C31" s="1232">
        <f t="shared" si="0"/>
        <v>8366.359793145986</v>
      </c>
      <c r="D31" s="1232">
        <v>4939.54573496914</v>
      </c>
      <c r="E31" s="1232">
        <v>109.6132206351395</v>
      </c>
      <c r="F31" s="1232">
        <v>109.16783754170778</v>
      </c>
      <c r="G31" s="1290">
        <v>0</v>
      </c>
      <c r="H31" s="1290">
        <v>0</v>
      </c>
      <c r="I31" s="1290">
        <v>609</v>
      </c>
      <c r="J31" s="1232"/>
      <c r="K31" s="1232">
        <v>3208.033</v>
      </c>
    </row>
    <row r="32" spans="1:11" ht="12.75">
      <c r="A32" s="1231" t="s">
        <v>843</v>
      </c>
      <c r="B32" s="1232">
        <v>6689.913554010737</v>
      </c>
      <c r="C32" s="1232">
        <f t="shared" si="0"/>
        <v>25685.758652787106</v>
      </c>
      <c r="D32" s="1232">
        <v>11048.480398049527</v>
      </c>
      <c r="E32" s="1232">
        <v>562.0210863992967</v>
      </c>
      <c r="F32" s="1232">
        <v>360.8461683382829</v>
      </c>
      <c r="G32" s="1290">
        <v>0</v>
      </c>
      <c r="H32" s="1290">
        <v>0</v>
      </c>
      <c r="I32" s="1290">
        <v>2095</v>
      </c>
      <c r="J32" s="1232"/>
      <c r="K32" s="1232">
        <v>13714.411</v>
      </c>
    </row>
    <row r="33" spans="1:11" ht="12.75">
      <c r="A33" s="1231" t="s">
        <v>844</v>
      </c>
      <c r="B33" s="1232">
        <v>4040.4575624539602</v>
      </c>
      <c r="C33" s="1232">
        <f t="shared" si="0"/>
        <v>6948.0555736301885</v>
      </c>
      <c r="D33" s="1232">
        <v>4279.904190995117</v>
      </c>
      <c r="E33" s="1232">
        <v>120.3575172848747</v>
      </c>
      <c r="F33" s="1232">
        <v>221.8588653501966</v>
      </c>
      <c r="G33" s="1290">
        <v>0</v>
      </c>
      <c r="H33" s="1290">
        <v>0</v>
      </c>
      <c r="I33" s="1290">
        <v>916</v>
      </c>
      <c r="J33" s="1232"/>
      <c r="K33" s="1232">
        <v>2325.935</v>
      </c>
    </row>
    <row r="34" spans="1:11" ht="12.75">
      <c r="A34" s="1231" t="s">
        <v>1026</v>
      </c>
      <c r="B34" s="1232">
        <v>2649.5467533640126</v>
      </c>
      <c r="C34" s="1232">
        <f t="shared" si="0"/>
        <v>6527.646975331033</v>
      </c>
      <c r="D34" s="1232">
        <v>3799.0126466720467</v>
      </c>
      <c r="E34" s="1232">
        <v>118.2077787162493</v>
      </c>
      <c r="F34" s="1232">
        <v>140.87654994273703</v>
      </c>
      <c r="G34" s="1290">
        <v>0</v>
      </c>
      <c r="H34" s="1290">
        <v>0</v>
      </c>
      <c r="I34" s="1290">
        <v>512</v>
      </c>
      <c r="J34" s="1232"/>
      <c r="K34" s="1232">
        <v>2469.55</v>
      </c>
    </row>
    <row r="35" spans="1:11" ht="12.75">
      <c r="A35" s="1231" t="s">
        <v>1495</v>
      </c>
      <c r="B35" s="1232">
        <v>6903.926667661983</v>
      </c>
      <c r="C35" s="1232">
        <f t="shared" si="0"/>
        <v>22363.880721589143</v>
      </c>
      <c r="D35" s="1232">
        <v>12461.23791303457</v>
      </c>
      <c r="E35" s="1232">
        <v>435.09345809026917</v>
      </c>
      <c r="F35" s="1232">
        <v>373.61135046430115</v>
      </c>
      <c r="G35" s="1290">
        <v>0</v>
      </c>
      <c r="H35" s="1290">
        <v>0</v>
      </c>
      <c r="I35" s="1290">
        <v>1904</v>
      </c>
      <c r="J35" s="1232"/>
      <c r="K35" s="1232">
        <v>9093.938</v>
      </c>
    </row>
    <row r="36" spans="1:11" ht="12.75">
      <c r="A36" s="1231" t="s">
        <v>1805</v>
      </c>
      <c r="B36" s="1232">
        <v>3435.235738935839</v>
      </c>
      <c r="C36" s="1232">
        <f t="shared" si="0"/>
        <v>8811.033167313892</v>
      </c>
      <c r="D36" s="1232">
        <v>4561.115590022634</v>
      </c>
      <c r="E36" s="1232">
        <v>94.17965103407415</v>
      </c>
      <c r="F36" s="1232">
        <v>184.07392625718265</v>
      </c>
      <c r="G36" s="1290">
        <v>0</v>
      </c>
      <c r="H36" s="1290">
        <v>0</v>
      </c>
      <c r="I36" s="1290">
        <v>1007</v>
      </c>
      <c r="J36" s="1232"/>
      <c r="K36" s="1232">
        <v>3971.664</v>
      </c>
    </row>
    <row r="37" spans="1:11" ht="12.75">
      <c r="A37" s="1231" t="s">
        <v>638</v>
      </c>
      <c r="B37" s="1232">
        <v>2121.1493389671477</v>
      </c>
      <c r="C37" s="1232">
        <f t="shared" si="0"/>
        <v>8868.281706032101</v>
      </c>
      <c r="D37" s="1232">
        <v>5446.642452942944</v>
      </c>
      <c r="E37" s="1232">
        <v>103.55819693673446</v>
      </c>
      <c r="F37" s="1232">
        <v>111.87405615242363</v>
      </c>
      <c r="G37" s="1290">
        <v>0</v>
      </c>
      <c r="H37" s="1290">
        <v>0</v>
      </c>
      <c r="I37" s="1290">
        <v>793</v>
      </c>
      <c r="J37" s="1232"/>
      <c r="K37" s="1232">
        <v>3206.207</v>
      </c>
    </row>
    <row r="38" spans="1:11" ht="12.75">
      <c r="A38" s="1231" t="s">
        <v>639</v>
      </c>
      <c r="B38" s="1232">
        <v>7015.370011434543</v>
      </c>
      <c r="C38" s="1232">
        <f t="shared" si="0"/>
        <v>16143.274065840127</v>
      </c>
      <c r="D38" s="1232">
        <v>8979.191319161588</v>
      </c>
      <c r="E38" s="1232">
        <v>1199.8083678108114</v>
      </c>
      <c r="F38" s="1232">
        <v>360.18237886773</v>
      </c>
      <c r="G38" s="1290">
        <v>0</v>
      </c>
      <c r="H38" s="1290">
        <v>0</v>
      </c>
      <c r="I38" s="1290">
        <v>1176</v>
      </c>
      <c r="J38" s="1232"/>
      <c r="K38" s="1232">
        <v>5604.092</v>
      </c>
    </row>
    <row r="39" spans="1:11" ht="12.75">
      <c r="A39" s="1231" t="s">
        <v>845</v>
      </c>
      <c r="B39" s="1232">
        <v>1419.2298789847996</v>
      </c>
      <c r="C39" s="1232">
        <f t="shared" si="0"/>
        <v>5001.115859650231</v>
      </c>
      <c r="D39" s="1232">
        <v>2812.593538275732</v>
      </c>
      <c r="E39" s="1232">
        <v>19.32786424736531</v>
      </c>
      <c r="F39" s="1232">
        <v>76.89745712713373</v>
      </c>
      <c r="G39" s="1290">
        <v>0</v>
      </c>
      <c r="H39" s="1290">
        <v>0</v>
      </c>
      <c r="I39" s="1290">
        <v>383</v>
      </c>
      <c r="J39" s="1232"/>
      <c r="K39" s="1232">
        <v>2092.297</v>
      </c>
    </row>
    <row r="40" spans="1:11" ht="12.75">
      <c r="A40" s="1231" t="s">
        <v>1248</v>
      </c>
      <c r="B40" s="1232">
        <v>1806.3844245171335</v>
      </c>
      <c r="C40" s="1232">
        <f aca="true" t="shared" si="1" ref="C40:C62">SUM(D40:H40)+K40</f>
        <v>7165.5170268385355</v>
      </c>
      <c r="D40" s="1232">
        <v>3280.3389924738062</v>
      </c>
      <c r="E40" s="1232">
        <v>77.00665424762478</v>
      </c>
      <c r="F40" s="1232">
        <v>95.33038011710404</v>
      </c>
      <c r="G40" s="1290">
        <v>0</v>
      </c>
      <c r="H40" s="1290">
        <v>0</v>
      </c>
      <c r="I40" s="1290">
        <v>521</v>
      </c>
      <c r="J40" s="1232"/>
      <c r="K40" s="1232">
        <v>3712.841</v>
      </c>
    </row>
    <row r="41" spans="1:11" ht="12.75">
      <c r="A41" s="1231" t="s">
        <v>640</v>
      </c>
      <c r="B41" s="1232">
        <v>2544.4026017192573</v>
      </c>
      <c r="C41" s="1232">
        <f t="shared" si="1"/>
        <v>9406.896422204307</v>
      </c>
      <c r="D41" s="1232">
        <v>4840.218596575125</v>
      </c>
      <c r="E41" s="1232">
        <v>115.5510125097613</v>
      </c>
      <c r="F41" s="1232">
        <v>136.89381311941935</v>
      </c>
      <c r="G41" s="1290">
        <v>0</v>
      </c>
      <c r="H41" s="1290">
        <v>0</v>
      </c>
      <c r="I41" s="1290">
        <v>822</v>
      </c>
      <c r="J41" s="1232"/>
      <c r="K41" s="1232">
        <v>4314.233</v>
      </c>
    </row>
    <row r="42" spans="1:11" ht="12.75">
      <c r="A42" s="1231" t="s">
        <v>1252</v>
      </c>
      <c r="B42" s="1232">
        <v>5436.969488115258</v>
      </c>
      <c r="C42" s="1232">
        <f t="shared" si="1"/>
        <v>10647.547813314206</v>
      </c>
      <c r="D42" s="1232">
        <v>5968.743762470066</v>
      </c>
      <c r="E42" s="1232">
        <v>190.95232347045413</v>
      </c>
      <c r="F42" s="1232">
        <v>290.6887273736868</v>
      </c>
      <c r="G42" s="1290">
        <v>0</v>
      </c>
      <c r="H42" s="1290">
        <v>0</v>
      </c>
      <c r="I42" s="1290">
        <v>1399</v>
      </c>
      <c r="J42" s="1232"/>
      <c r="K42" s="1232">
        <v>4197.163</v>
      </c>
    </row>
    <row r="43" spans="1:11" ht="12.75">
      <c r="A43" s="1231" t="s">
        <v>641</v>
      </c>
      <c r="B43" s="1232">
        <v>926.4872867117954</v>
      </c>
      <c r="C43" s="1232">
        <f t="shared" si="1"/>
        <v>2678.4372212739395</v>
      </c>
      <c r="D43" s="1232">
        <v>1220.7440674705608</v>
      </c>
      <c r="E43" s="1232">
        <v>58.93536861143622</v>
      </c>
      <c r="F43" s="1232">
        <v>49.42678519194253</v>
      </c>
      <c r="G43" s="1290">
        <v>0</v>
      </c>
      <c r="H43" s="1290">
        <v>0</v>
      </c>
      <c r="I43" s="1290">
        <v>283</v>
      </c>
      <c r="J43" s="1232"/>
      <c r="K43" s="1232">
        <v>1349.331</v>
      </c>
    </row>
    <row r="44" spans="1:11" ht="12.75">
      <c r="A44" s="1231" t="s">
        <v>643</v>
      </c>
      <c r="B44" s="1232">
        <v>771.8456314047612</v>
      </c>
      <c r="C44" s="1232">
        <f t="shared" si="1"/>
        <v>1381.3875983569685</v>
      </c>
      <c r="D44" s="1232">
        <v>926.4553742337395</v>
      </c>
      <c r="E44" s="1232">
        <v>22.652851849417843</v>
      </c>
      <c r="F44" s="1232">
        <v>41.51237227381124</v>
      </c>
      <c r="G44" s="1290">
        <v>0</v>
      </c>
      <c r="H44" s="1290">
        <v>0</v>
      </c>
      <c r="I44" s="1290">
        <v>128</v>
      </c>
      <c r="J44" s="1232"/>
      <c r="K44" s="1232">
        <v>390.767</v>
      </c>
    </row>
    <row r="45" spans="1:11" ht="12.75">
      <c r="A45" s="1231" t="s">
        <v>1398</v>
      </c>
      <c r="B45" s="1232">
        <v>1060.3519312922758</v>
      </c>
      <c r="C45" s="1232">
        <f t="shared" si="1"/>
        <v>2832.2493212049158</v>
      </c>
      <c r="D45" s="1232">
        <v>1468.2758189483548</v>
      </c>
      <c r="E45" s="1232">
        <v>7.582700902080579</v>
      </c>
      <c r="F45" s="1232">
        <v>56.16680135448015</v>
      </c>
      <c r="G45" s="1290">
        <v>0</v>
      </c>
      <c r="H45" s="1290">
        <v>0</v>
      </c>
      <c r="I45" s="1290">
        <v>268</v>
      </c>
      <c r="J45" s="1232"/>
      <c r="K45" s="1232">
        <v>1300.224</v>
      </c>
    </row>
    <row r="46" spans="1:11" ht="12.75">
      <c r="A46" s="1231" t="s">
        <v>644</v>
      </c>
      <c r="B46" s="1232">
        <v>3056.495929468981</v>
      </c>
      <c r="C46" s="1232">
        <f t="shared" si="1"/>
        <v>9652.461156625714</v>
      </c>
      <c r="D46" s="1232">
        <v>5745.885463814219</v>
      </c>
      <c r="E46" s="1232">
        <v>361.9188190825595</v>
      </c>
      <c r="F46" s="1232">
        <v>162.1688737289354</v>
      </c>
      <c r="G46" s="1290">
        <v>0</v>
      </c>
      <c r="H46" s="1290">
        <v>0</v>
      </c>
      <c r="I46" s="1290">
        <v>749</v>
      </c>
      <c r="J46" s="1232"/>
      <c r="K46" s="1232">
        <v>3382.488</v>
      </c>
    </row>
    <row r="47" spans="1:11" ht="12.75">
      <c r="A47" s="1231" t="s">
        <v>1442</v>
      </c>
      <c r="B47" s="1232">
        <v>5258.570715872682</v>
      </c>
      <c r="C47" s="1232">
        <f t="shared" si="1"/>
        <v>11042.953807544854</v>
      </c>
      <c r="D47" s="1232">
        <v>5679.074512631022</v>
      </c>
      <c r="E47" s="1232">
        <v>270.06988324507614</v>
      </c>
      <c r="F47" s="1232">
        <v>272.7664116687572</v>
      </c>
      <c r="G47" s="1290">
        <v>0</v>
      </c>
      <c r="H47" s="1290">
        <v>0</v>
      </c>
      <c r="I47" s="1290">
        <v>1100</v>
      </c>
      <c r="J47" s="1232"/>
      <c r="K47" s="1232">
        <v>4821.043</v>
      </c>
    </row>
    <row r="48" spans="1:11" ht="12.75">
      <c r="A48" s="1231" t="s">
        <v>645</v>
      </c>
      <c r="B48" s="1232">
        <v>8312.802540866121</v>
      </c>
      <c r="C48" s="1232">
        <f t="shared" si="1"/>
        <v>44276.65113627378</v>
      </c>
      <c r="D48" s="1232">
        <v>18173.877750590713</v>
      </c>
      <c r="E48" s="1232">
        <v>619.5584655121174</v>
      </c>
      <c r="F48" s="1232">
        <v>444.3815201709461</v>
      </c>
      <c r="G48" s="1290">
        <v>1692.23784</v>
      </c>
      <c r="H48" s="1290">
        <v>0</v>
      </c>
      <c r="I48" s="1290">
        <v>4414</v>
      </c>
      <c r="J48" s="1232"/>
      <c r="K48" s="1232">
        <v>23346.595559999998</v>
      </c>
    </row>
    <row r="49" spans="1:11" ht="12.75">
      <c r="A49" s="1231" t="s">
        <v>646</v>
      </c>
      <c r="B49" s="1232">
        <v>3114.6829808256543</v>
      </c>
      <c r="C49" s="1232">
        <f t="shared" si="1"/>
        <v>10870.59482322577</v>
      </c>
      <c r="D49" s="1232">
        <v>5069.01762489189</v>
      </c>
      <c r="E49" s="1232">
        <v>1247.981854998945</v>
      </c>
      <c r="F49" s="1232">
        <v>168.4493433349364</v>
      </c>
      <c r="G49" s="1290">
        <v>0</v>
      </c>
      <c r="H49" s="1290">
        <v>0</v>
      </c>
      <c r="I49" s="1290">
        <v>1052</v>
      </c>
      <c r="J49" s="1232"/>
      <c r="K49" s="1232">
        <v>4385.146</v>
      </c>
    </row>
    <row r="50" spans="1:11" ht="12.75">
      <c r="A50" s="1231" t="s">
        <v>647</v>
      </c>
      <c r="B50" s="1232">
        <v>1159.525316746646</v>
      </c>
      <c r="C50" s="1232">
        <f t="shared" si="1"/>
        <v>4866.0127002125655</v>
      </c>
      <c r="D50" s="1232">
        <v>2104.057320633022</v>
      </c>
      <c r="E50" s="1232">
        <v>96.09126246063983</v>
      </c>
      <c r="F50" s="1232">
        <v>61.47711711890373</v>
      </c>
      <c r="G50" s="1290">
        <v>0</v>
      </c>
      <c r="H50" s="1290">
        <v>0</v>
      </c>
      <c r="I50" s="1290">
        <v>369</v>
      </c>
      <c r="J50" s="1232"/>
      <c r="K50" s="1232">
        <v>2604.387</v>
      </c>
    </row>
    <row r="51" spans="1:11" ht="12.75">
      <c r="A51" s="1231" t="s">
        <v>648</v>
      </c>
      <c r="B51" s="1232">
        <v>1621.132390402964</v>
      </c>
      <c r="C51" s="1232">
        <f t="shared" si="1"/>
        <v>4069.4222996006956</v>
      </c>
      <c r="D51" s="1232">
        <v>2503.9922594610816</v>
      </c>
      <c r="E51" s="1232">
        <v>16.61468022568163</v>
      </c>
      <c r="F51" s="1232">
        <v>86.905359913932</v>
      </c>
      <c r="G51" s="1290">
        <v>0</v>
      </c>
      <c r="H51" s="1290">
        <v>0</v>
      </c>
      <c r="I51" s="1290">
        <v>329</v>
      </c>
      <c r="J51" s="1232"/>
      <c r="K51" s="1232">
        <v>1461.91</v>
      </c>
    </row>
    <row r="52" spans="1:11" ht="12.75">
      <c r="A52" s="1231" t="s">
        <v>649</v>
      </c>
      <c r="B52" s="1232">
        <v>1549.0019819980594</v>
      </c>
      <c r="C52" s="1232">
        <f t="shared" si="1"/>
        <v>5854.557846726376</v>
      </c>
      <c r="D52" s="1232">
        <v>3112.1461307676213</v>
      </c>
      <c r="E52" s="1232">
        <v>68.56303213963594</v>
      </c>
      <c r="F52" s="1232">
        <v>82.9736838191184</v>
      </c>
      <c r="G52" s="1290">
        <v>0</v>
      </c>
      <c r="H52" s="1290">
        <v>0</v>
      </c>
      <c r="I52" s="1290">
        <v>589</v>
      </c>
      <c r="J52" s="1232"/>
      <c r="K52" s="1232">
        <v>2590.875</v>
      </c>
    </row>
    <row r="53" spans="1:11" ht="12.75">
      <c r="A53" s="1231" t="s">
        <v>1268</v>
      </c>
      <c r="B53" s="1232">
        <v>1810.878356559004</v>
      </c>
      <c r="C53" s="1232">
        <f t="shared" si="1"/>
        <v>8343.903762439573</v>
      </c>
      <c r="D53" s="1232">
        <v>3007.090720687619</v>
      </c>
      <c r="E53" s="1232">
        <v>96.79978229562988</v>
      </c>
      <c r="F53" s="1232">
        <v>98.08765945632396</v>
      </c>
      <c r="G53" s="1290">
        <v>1238.43165</v>
      </c>
      <c r="H53" s="1290">
        <v>494.30595</v>
      </c>
      <c r="I53" s="1290">
        <v>554</v>
      </c>
      <c r="J53" s="1232"/>
      <c r="K53" s="1232">
        <v>3409.188</v>
      </c>
    </row>
    <row r="54" spans="1:11" ht="12.75">
      <c r="A54" s="1231" t="s">
        <v>650</v>
      </c>
      <c r="B54" s="1232">
        <v>798.8734305141194</v>
      </c>
      <c r="C54" s="1232">
        <f t="shared" si="1"/>
        <v>2543.347730147576</v>
      </c>
      <c r="D54" s="1232">
        <v>1414.1516439824459</v>
      </c>
      <c r="E54" s="1232">
        <v>12.121770579188432</v>
      </c>
      <c r="F54" s="1232">
        <v>43.14631558594157</v>
      </c>
      <c r="G54" s="1290">
        <v>0</v>
      </c>
      <c r="H54" s="1290">
        <v>0</v>
      </c>
      <c r="I54" s="1290">
        <v>304</v>
      </c>
      <c r="J54" s="1232"/>
      <c r="K54" s="1232">
        <v>1073.928</v>
      </c>
    </row>
    <row r="55" spans="1:11" ht="12.75">
      <c r="A55" s="1231" t="s">
        <v>651</v>
      </c>
      <c r="B55" s="1232">
        <v>1120.448324822524</v>
      </c>
      <c r="C55" s="1232">
        <f t="shared" si="1"/>
        <v>2679.6866276364544</v>
      </c>
      <c r="D55" s="1232">
        <v>1450.9149672825915</v>
      </c>
      <c r="E55" s="1232">
        <v>38.02121124850376</v>
      </c>
      <c r="F55" s="1232">
        <v>60.91544910535892</v>
      </c>
      <c r="G55" s="1290">
        <v>0</v>
      </c>
      <c r="H55" s="1290">
        <v>0</v>
      </c>
      <c r="I55" s="1290">
        <v>204</v>
      </c>
      <c r="J55" s="1232"/>
      <c r="K55" s="1232">
        <v>1129.835</v>
      </c>
    </row>
    <row r="56" spans="1:11" ht="12.75">
      <c r="A56" s="1231" t="s">
        <v>450</v>
      </c>
      <c r="B56" s="1232">
        <v>2483.530974082888</v>
      </c>
      <c r="C56" s="1232">
        <f t="shared" si="1"/>
        <v>10524.718520529665</v>
      </c>
      <c r="D56" s="1232">
        <v>4497.463180733406</v>
      </c>
      <c r="E56" s="1232">
        <v>1024.7460853552786</v>
      </c>
      <c r="F56" s="1232">
        <v>131.37925444097948</v>
      </c>
      <c r="G56" s="1290">
        <v>0</v>
      </c>
      <c r="H56" s="1290">
        <v>0</v>
      </c>
      <c r="I56" s="1290">
        <v>922</v>
      </c>
      <c r="J56" s="1232"/>
      <c r="K56" s="1232">
        <v>4871.13</v>
      </c>
    </row>
    <row r="57" spans="1:11" ht="12.75">
      <c r="A57" s="1231" t="s">
        <v>1055</v>
      </c>
      <c r="B57" s="1232">
        <v>4277.3282525165905</v>
      </c>
      <c r="C57" s="1232">
        <f t="shared" si="1"/>
        <v>24812.52818642981</v>
      </c>
      <c r="D57" s="1232">
        <v>10695.64435714967</v>
      </c>
      <c r="E57" s="1232">
        <v>1595.632828428184</v>
      </c>
      <c r="F57" s="1232">
        <v>231.35616085195412</v>
      </c>
      <c r="G57" s="1290">
        <v>0</v>
      </c>
      <c r="H57" s="1290">
        <v>0</v>
      </c>
      <c r="I57" s="1290">
        <v>2100</v>
      </c>
      <c r="J57" s="1232"/>
      <c r="K57" s="1232">
        <v>12289.894839999999</v>
      </c>
    </row>
    <row r="58" spans="1:11" ht="12.75">
      <c r="A58" s="1231" t="s">
        <v>652</v>
      </c>
      <c r="B58" s="1232">
        <v>982.6270125743839</v>
      </c>
      <c r="C58" s="1232">
        <f t="shared" si="1"/>
        <v>4392.495210852558</v>
      </c>
      <c r="D58" s="1232">
        <v>2456.2671163591563</v>
      </c>
      <c r="E58" s="1232">
        <v>142.03148340570237</v>
      </c>
      <c r="F58" s="1232">
        <v>52.643611087699114</v>
      </c>
      <c r="G58" s="1290">
        <v>0</v>
      </c>
      <c r="H58" s="1290">
        <v>0</v>
      </c>
      <c r="I58" s="1290">
        <v>336</v>
      </c>
      <c r="J58" s="1232"/>
      <c r="K58" s="1232">
        <v>1741.553</v>
      </c>
    </row>
    <row r="59" spans="1:11" ht="12.75">
      <c r="A59" s="1231" t="s">
        <v>653</v>
      </c>
      <c r="B59" s="1232">
        <v>1844.8040405752138</v>
      </c>
      <c r="C59" s="1232">
        <f t="shared" si="1"/>
        <v>4775.419850314613</v>
      </c>
      <c r="D59" s="1232">
        <v>2401.933518532244</v>
      </c>
      <c r="E59" s="1232">
        <v>56.61491119942644</v>
      </c>
      <c r="F59" s="1232">
        <v>99.56842058294208</v>
      </c>
      <c r="G59" s="1290">
        <v>0</v>
      </c>
      <c r="H59" s="1290">
        <v>0</v>
      </c>
      <c r="I59" s="1290">
        <v>414</v>
      </c>
      <c r="J59" s="1232"/>
      <c r="K59" s="1232">
        <v>2217.303</v>
      </c>
    </row>
    <row r="60" spans="1:11" ht="12.75">
      <c r="A60" s="1231" t="s">
        <v>654</v>
      </c>
      <c r="B60" s="1232">
        <v>630.2293911117595</v>
      </c>
      <c r="C60" s="1232">
        <f t="shared" si="1"/>
        <v>1600.7127869679816</v>
      </c>
      <c r="D60" s="1232">
        <v>805.9087426673634</v>
      </c>
      <c r="E60" s="1232">
        <v>53.639420972027736</v>
      </c>
      <c r="F60" s="1232">
        <v>32.47462332859033</v>
      </c>
      <c r="G60" s="1290">
        <v>0</v>
      </c>
      <c r="H60" s="1290">
        <v>0</v>
      </c>
      <c r="I60" s="1290">
        <v>152</v>
      </c>
      <c r="J60" s="1232"/>
      <c r="K60" s="1232">
        <v>708.69</v>
      </c>
    </row>
    <row r="61" spans="1:11" ht="12.75">
      <c r="A61" s="1231" t="s">
        <v>43</v>
      </c>
      <c r="B61" s="1232">
        <v>10067.946514952471</v>
      </c>
      <c r="C61" s="1232">
        <f t="shared" si="1"/>
        <v>21916.27439106088</v>
      </c>
      <c r="D61" s="1232">
        <v>11566.83435358073</v>
      </c>
      <c r="E61" s="1232">
        <v>2468.140202020732</v>
      </c>
      <c r="F61" s="1232">
        <v>550.5878354594176</v>
      </c>
      <c r="G61" s="1290">
        <v>0</v>
      </c>
      <c r="H61" s="1290">
        <v>0</v>
      </c>
      <c r="I61" s="1290">
        <v>2175</v>
      </c>
      <c r="J61" s="1232"/>
      <c r="K61" s="1232">
        <v>7330.712</v>
      </c>
    </row>
    <row r="62" spans="1:11" ht="12.75">
      <c r="A62" s="1231" t="s">
        <v>2290</v>
      </c>
      <c r="B62" s="1232">
        <v>2265.6152523056066</v>
      </c>
      <c r="C62" s="1232">
        <f t="shared" si="1"/>
        <v>8922.480750589195</v>
      </c>
      <c r="D62" s="1232">
        <v>4133.964784605955</v>
      </c>
      <c r="E62" s="1232">
        <v>70.26216088559447</v>
      </c>
      <c r="F62" s="1232">
        <v>120.91180509764452</v>
      </c>
      <c r="G62" s="1290">
        <v>0</v>
      </c>
      <c r="H62" s="1290">
        <v>0</v>
      </c>
      <c r="I62" s="1290">
        <v>782</v>
      </c>
      <c r="J62" s="1232"/>
      <c r="K62" s="1232">
        <v>4597.342</v>
      </c>
    </row>
    <row r="63" spans="1:11" ht="7.5" customHeight="1">
      <c r="A63" s="1231"/>
      <c r="B63" s="1232"/>
      <c r="C63" s="1232"/>
      <c r="D63" s="1232"/>
      <c r="E63" s="1232"/>
      <c r="F63" s="1232"/>
      <c r="G63" s="1290"/>
      <c r="H63" s="1290"/>
      <c r="I63" s="1290"/>
      <c r="J63" s="1232"/>
      <c r="K63" s="1232"/>
    </row>
    <row r="64" spans="1:11" ht="12.75">
      <c r="A64" s="1288" t="s">
        <v>1121</v>
      </c>
      <c r="B64" s="1232">
        <f aca="true" t="shared" si="2" ref="B64:I64">SUM(B8:B62)</f>
        <v>192348.1884672903</v>
      </c>
      <c r="C64" s="1232">
        <f t="shared" si="2"/>
        <v>698073.1718284843</v>
      </c>
      <c r="D64" s="1232">
        <f t="shared" si="2"/>
        <v>311362.967422133</v>
      </c>
      <c r="E64" s="1232">
        <f t="shared" si="2"/>
        <v>42083.45513635119</v>
      </c>
      <c r="F64" s="1232">
        <f t="shared" si="2"/>
        <v>10298.999999999996</v>
      </c>
      <c r="G64" s="1290">
        <f t="shared" si="2"/>
        <v>4354.62436</v>
      </c>
      <c r="H64" s="1290">
        <f t="shared" si="2"/>
        <v>9390.592489999999</v>
      </c>
      <c r="I64" s="1290">
        <f t="shared" si="2"/>
        <v>57604</v>
      </c>
      <c r="J64" s="1232"/>
      <c r="K64" s="1232">
        <f>SUM(K8:K62)</f>
        <v>320582.53242</v>
      </c>
    </row>
    <row r="65" spans="1:8" ht="9.75" customHeight="1">
      <c r="A65" s="1231"/>
      <c r="B65" s="1232"/>
      <c r="C65" s="1232"/>
      <c r="D65" s="1232"/>
      <c r="E65" s="1232"/>
      <c r="F65" s="1232"/>
      <c r="G65" s="1290"/>
      <c r="H65" s="1232"/>
    </row>
    <row r="66" spans="1:8" ht="12.75">
      <c r="A66" s="1233" t="s">
        <v>655</v>
      </c>
      <c r="B66" s="1232"/>
      <c r="C66" s="1232"/>
      <c r="D66" s="1232"/>
      <c r="E66" s="1232"/>
      <c r="F66" s="1232"/>
      <c r="G66" s="1290"/>
      <c r="H66" s="1232"/>
    </row>
    <row r="67" spans="1:8" ht="7.5" customHeight="1">
      <c r="A67" s="1231"/>
      <c r="B67" s="1232"/>
      <c r="C67" s="1232"/>
      <c r="D67" s="1232"/>
      <c r="E67" s="1232"/>
      <c r="F67" s="1232"/>
      <c r="G67" s="1290"/>
      <c r="H67" s="1232"/>
    </row>
    <row r="68" spans="1:11" ht="12.75">
      <c r="A68" s="1231" t="s">
        <v>881</v>
      </c>
      <c r="B68" s="1232">
        <v>66034</v>
      </c>
      <c r="C68" s="1232">
        <f>SUM(D68:H68)+K68</f>
        <v>195038.6513949262</v>
      </c>
      <c r="D68" s="1232">
        <v>90683.692389227</v>
      </c>
      <c r="E68" s="1232">
        <v>12665.434627381072</v>
      </c>
      <c r="F68" s="1232">
        <v>3549.2312383181047</v>
      </c>
      <c r="G68" s="1290">
        <v>1620.1897900000001</v>
      </c>
      <c r="H68" s="1290">
        <v>494.30595</v>
      </c>
      <c r="I68" s="1232">
        <v>17347</v>
      </c>
      <c r="J68" s="1232"/>
      <c r="K68" s="1232">
        <v>86025.79740000001</v>
      </c>
    </row>
    <row r="69" spans="1:11" ht="12.75">
      <c r="A69" s="1231" t="s">
        <v>882</v>
      </c>
      <c r="B69" s="1232">
        <v>66075</v>
      </c>
      <c r="C69" s="1232">
        <f>SUM(D69:H69)+K69</f>
        <v>226407.16695197794</v>
      </c>
      <c r="D69" s="1232">
        <v>95619.85903069012</v>
      </c>
      <c r="E69" s="1232">
        <v>9493.487309686383</v>
      </c>
      <c r="F69" s="1232">
        <v>3496.8939916014297</v>
      </c>
      <c r="G69" s="1290">
        <v>0</v>
      </c>
      <c r="H69" s="1290">
        <v>0</v>
      </c>
      <c r="I69" s="1232">
        <v>18591</v>
      </c>
      <c r="J69" s="1232"/>
      <c r="K69" s="1232">
        <v>117796.92662</v>
      </c>
    </row>
    <row r="70" spans="1:11" ht="12.75">
      <c r="A70" s="1231" t="s">
        <v>883</v>
      </c>
      <c r="B70" s="1232">
        <v>60239</v>
      </c>
      <c r="C70" s="1232">
        <f>SUM(D70:H70)+K70</f>
        <v>276627.35348158015</v>
      </c>
      <c r="D70" s="1232">
        <v>125059.41600221592</v>
      </c>
      <c r="E70" s="1232">
        <v>19924.53319928375</v>
      </c>
      <c r="F70" s="1232">
        <v>3252.874770080465</v>
      </c>
      <c r="G70" s="1290">
        <v>2734.43457</v>
      </c>
      <c r="H70" s="1290">
        <v>8896.28654</v>
      </c>
      <c r="I70" s="1232">
        <v>21666</v>
      </c>
      <c r="J70" s="1232"/>
      <c r="K70" s="1232">
        <v>116759.80840000001</v>
      </c>
    </row>
    <row r="71" spans="1:8" ht="7.5" customHeight="1">
      <c r="A71" s="1231"/>
      <c r="B71" s="1232"/>
      <c r="C71" s="1232"/>
      <c r="D71" s="1232"/>
      <c r="E71" s="1232"/>
      <c r="F71" s="1232"/>
      <c r="G71" s="1290"/>
      <c r="H71" s="1290"/>
    </row>
    <row r="72" spans="1:11" ht="12.75">
      <c r="A72" s="1231" t="s">
        <v>656</v>
      </c>
      <c r="B72" s="1232">
        <f>SUM(B68:B71)</f>
        <v>192348</v>
      </c>
      <c r="C72" s="1232">
        <f aca="true" t="shared" si="3" ref="C72:I72">SUM(C68:C70)</f>
        <v>698073.1718284843</v>
      </c>
      <c r="D72" s="1232">
        <f t="shared" si="3"/>
        <v>311362.967422133</v>
      </c>
      <c r="E72" s="1232">
        <f t="shared" si="3"/>
        <v>42083.4551363512</v>
      </c>
      <c r="F72" s="1232">
        <f t="shared" si="3"/>
        <v>10299</v>
      </c>
      <c r="G72" s="1290">
        <f t="shared" si="3"/>
        <v>4354.62436</v>
      </c>
      <c r="H72" s="1290">
        <f t="shared" si="3"/>
        <v>9390.592489999999</v>
      </c>
      <c r="I72" s="1232">
        <f t="shared" si="3"/>
        <v>57604</v>
      </c>
      <c r="J72" s="1232"/>
      <c r="K72" s="1232">
        <f>SUM(K68:K70)</f>
        <v>320582.53242000006</v>
      </c>
    </row>
    <row r="73" spans="1:8" ht="13.5" customHeight="1">
      <c r="A73" s="1231"/>
      <c r="B73" s="1232"/>
      <c r="C73" s="1232"/>
      <c r="D73" s="1232"/>
      <c r="E73" s="1232"/>
      <c r="F73" s="1232"/>
      <c r="G73" s="1290"/>
      <c r="H73" s="1232"/>
    </row>
    <row r="74" spans="1:11" ht="12.75">
      <c r="A74" s="1222" t="s">
        <v>887</v>
      </c>
      <c r="B74" s="1232"/>
      <c r="C74" s="1232"/>
      <c r="D74" s="1232"/>
      <c r="E74" s="1232"/>
      <c r="F74" s="1232"/>
      <c r="G74" s="1232"/>
      <c r="H74" s="1232"/>
      <c r="I74" s="1232"/>
      <c r="K74" s="1232"/>
    </row>
    <row r="75" spans="1:7" ht="14.25">
      <c r="A75" s="1310" t="s">
        <v>398</v>
      </c>
      <c r="B75" s="1234"/>
      <c r="D75" s="1232"/>
      <c r="E75" s="1232"/>
      <c r="F75" s="1232"/>
      <c r="G75" s="1232"/>
    </row>
    <row r="76" spans="1:2" ht="12.75">
      <c r="A76" s="1256" t="s">
        <v>391</v>
      </c>
      <c r="B76" s="1234"/>
    </row>
    <row r="77" ht="12.75">
      <c r="A77" s="1256" t="s">
        <v>392</v>
      </c>
    </row>
    <row r="78" ht="12.75">
      <c r="A78" s="1256" t="s">
        <v>393</v>
      </c>
    </row>
    <row r="79" ht="12.75">
      <c r="A79" s="1256" t="s">
        <v>889</v>
      </c>
    </row>
  </sheetData>
  <printOptions horizontalCentered="1"/>
  <pageMargins left="0.49" right="0.44" top="0.5" bottom="0.65" header="0.5" footer="0.4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K101"/>
  <sheetViews>
    <sheetView workbookViewId="0" topLeftCell="A1">
      <pane xSplit="1" ySplit="7" topLeftCell="B74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6" sqref="B6"/>
    </sheetView>
  </sheetViews>
  <sheetFormatPr defaultColWidth="9.140625" defaultRowHeight="12.75"/>
  <cols>
    <col min="1" max="1" width="19.8515625" style="1241" customWidth="1"/>
    <col min="2" max="2" width="11.140625" style="1258" customWidth="1"/>
    <col min="3" max="3" width="12.8515625" style="1255" customWidth="1"/>
    <col min="4" max="4" width="14.57421875" style="1255" customWidth="1"/>
    <col min="5" max="5" width="12.8515625" style="1255" customWidth="1"/>
    <col min="6" max="6" width="11.57421875" style="1255" customWidth="1"/>
    <col min="7" max="7" width="11.140625" style="1255" customWidth="1"/>
    <col min="8" max="8" width="10.7109375" style="1255" customWidth="1"/>
    <col min="9" max="9" width="10.421875" style="1241" customWidth="1"/>
    <col min="10" max="10" width="1.7109375" style="1241" customWidth="1"/>
    <col min="11" max="11" width="12.00390625" style="1241" customWidth="1"/>
    <col min="12" max="16384" width="9.140625" style="1241" customWidth="1"/>
  </cols>
  <sheetData>
    <row r="1" spans="1:11" ht="12.75">
      <c r="A1" s="1297" t="s">
        <v>237</v>
      </c>
      <c r="B1" s="1238"/>
      <c r="C1" s="1239"/>
      <c r="D1" s="1239"/>
      <c r="E1" s="1239"/>
      <c r="F1" s="1239"/>
      <c r="G1" s="1239"/>
      <c r="H1" s="1239"/>
      <c r="I1" s="1240"/>
      <c r="J1" s="1240"/>
      <c r="K1" s="1240"/>
    </row>
    <row r="2" spans="1:11" ht="12.75">
      <c r="A2" s="1237" t="s">
        <v>657</v>
      </c>
      <c r="B2" s="1238"/>
      <c r="C2" s="1239"/>
      <c r="D2" s="1239"/>
      <c r="E2" s="1239"/>
      <c r="F2" s="1239"/>
      <c r="G2" s="1239"/>
      <c r="H2" s="1239"/>
      <c r="I2" s="1240"/>
      <c r="J2" s="1240"/>
      <c r="K2" s="1240"/>
    </row>
    <row r="3" spans="1:11" ht="13.5" thickBot="1">
      <c r="A3" s="636" t="s">
        <v>150</v>
      </c>
      <c r="B3" s="1242"/>
      <c r="C3" s="1242"/>
      <c r="D3" s="1243"/>
      <c r="E3" s="1242"/>
      <c r="F3" s="1242"/>
      <c r="G3" s="1242"/>
      <c r="H3" s="1242"/>
      <c r="I3" s="1240"/>
      <c r="J3" s="1240"/>
      <c r="K3" s="1240"/>
    </row>
    <row r="4" spans="2:11" ht="13.5" thickBot="1">
      <c r="B4" s="1244"/>
      <c r="C4" s="1245"/>
      <c r="D4" s="1245"/>
      <c r="E4" s="1245"/>
      <c r="F4" s="1245" t="s">
        <v>774</v>
      </c>
      <c r="G4" s="1245"/>
      <c r="H4" s="1245"/>
      <c r="I4" s="1285" t="s">
        <v>1120</v>
      </c>
      <c r="J4" s="627"/>
      <c r="K4" s="1286"/>
    </row>
    <row r="5" spans="1:11" ht="12.75">
      <c r="A5" s="1246"/>
      <c r="B5" s="1245" t="s">
        <v>775</v>
      </c>
      <c r="C5" s="1245" t="s">
        <v>776</v>
      </c>
      <c r="D5" s="1245" t="s">
        <v>777</v>
      </c>
      <c r="E5" s="1245" t="s">
        <v>778</v>
      </c>
      <c r="F5" s="1245" t="s">
        <v>779</v>
      </c>
      <c r="G5" s="1245"/>
      <c r="H5" s="1245"/>
      <c r="I5" s="1015" t="s">
        <v>780</v>
      </c>
      <c r="J5" s="1016"/>
      <c r="K5" s="1017" t="s">
        <v>781</v>
      </c>
    </row>
    <row r="6" spans="1:11" ht="15" thickBot="1">
      <c r="A6" s="1246" t="s">
        <v>978</v>
      </c>
      <c r="B6" s="553" t="s">
        <v>399</v>
      </c>
      <c r="C6" s="1247" t="s">
        <v>783</v>
      </c>
      <c r="D6" s="1247" t="s">
        <v>784</v>
      </c>
      <c r="E6" s="1247" t="s">
        <v>785</v>
      </c>
      <c r="F6" s="1247" t="s">
        <v>786</v>
      </c>
      <c r="G6" s="1247" t="s">
        <v>787</v>
      </c>
      <c r="H6" s="1247" t="s">
        <v>788</v>
      </c>
      <c r="I6" s="1019" t="s">
        <v>789</v>
      </c>
      <c r="J6" s="1020"/>
      <c r="K6" s="1021" t="s">
        <v>790</v>
      </c>
    </row>
    <row r="7" spans="1:8" ht="9.75" customHeight="1">
      <c r="A7" s="1248"/>
      <c r="B7" s="1238"/>
      <c r="C7" s="1249"/>
      <c r="D7" s="1249"/>
      <c r="E7" s="1249"/>
      <c r="F7" s="1250"/>
      <c r="G7" s="1250"/>
      <c r="H7" s="1241"/>
    </row>
    <row r="8" spans="1:11" ht="12.75">
      <c r="A8" s="1251" t="s">
        <v>791</v>
      </c>
      <c r="B8" s="1252">
        <v>2769.7112632125145</v>
      </c>
      <c r="C8" s="1252">
        <f aca="true" t="shared" si="0" ref="C8:C39">SUM(D8:H8)+K8</f>
        <v>7808.907988605582</v>
      </c>
      <c r="D8" s="1252">
        <v>3004.182333269592</v>
      </c>
      <c r="E8" s="1252">
        <v>68.00226901164613</v>
      </c>
      <c r="F8" s="1252">
        <v>217.11938632434416</v>
      </c>
      <c r="G8" s="1290">
        <v>0</v>
      </c>
      <c r="H8" s="1290">
        <v>0</v>
      </c>
      <c r="I8" s="1252">
        <v>955</v>
      </c>
      <c r="J8" s="1252"/>
      <c r="K8" s="1252">
        <v>4519.604</v>
      </c>
    </row>
    <row r="9" spans="1:11" ht="12.75">
      <c r="A9" s="1251" t="s">
        <v>6</v>
      </c>
      <c r="B9" s="1252">
        <v>1652.7743676081432</v>
      </c>
      <c r="C9" s="1252">
        <f t="shared" si="0"/>
        <v>3625.667947365121</v>
      </c>
      <c r="D9" s="1252">
        <v>1986.3172967371854</v>
      </c>
      <c r="E9" s="1252">
        <v>117.39039851451246</v>
      </c>
      <c r="F9" s="1252">
        <v>144.7202521134238</v>
      </c>
      <c r="G9" s="1290">
        <v>0</v>
      </c>
      <c r="H9" s="1290">
        <v>0</v>
      </c>
      <c r="I9" s="1252">
        <v>337</v>
      </c>
      <c r="J9" s="1252"/>
      <c r="K9" s="1252">
        <v>1377.24</v>
      </c>
    </row>
    <row r="10" spans="1:11" ht="12.75">
      <c r="A10" s="1251" t="s">
        <v>658</v>
      </c>
      <c r="B10" s="1252">
        <v>4588.6617974513265</v>
      </c>
      <c r="C10" s="1252">
        <f t="shared" si="0"/>
        <v>9078.615397273868</v>
      </c>
      <c r="D10" s="1252">
        <v>5142.314073168577</v>
      </c>
      <c r="E10" s="1252">
        <v>233.13960337672083</v>
      </c>
      <c r="F10" s="1252">
        <v>376.58472072856966</v>
      </c>
      <c r="G10" s="1290">
        <v>0</v>
      </c>
      <c r="H10" s="1290">
        <v>0</v>
      </c>
      <c r="I10" s="1252">
        <v>879</v>
      </c>
      <c r="J10" s="1252"/>
      <c r="K10" s="1252">
        <v>3326.577</v>
      </c>
    </row>
    <row r="11" spans="1:11" ht="12.75">
      <c r="A11" s="1251" t="s">
        <v>659</v>
      </c>
      <c r="B11" s="1252">
        <v>2005.8533290741198</v>
      </c>
      <c r="C11" s="1252">
        <f t="shared" si="0"/>
        <v>4023.025885587448</v>
      </c>
      <c r="D11" s="1252">
        <v>2562.8506941339915</v>
      </c>
      <c r="E11" s="1252">
        <v>47.520601301126824</v>
      </c>
      <c r="F11" s="1252">
        <v>165.47259015232987</v>
      </c>
      <c r="G11" s="1290">
        <v>0</v>
      </c>
      <c r="H11" s="1290">
        <v>0</v>
      </c>
      <c r="I11" s="1252">
        <v>352</v>
      </c>
      <c r="J11" s="1252"/>
      <c r="K11" s="1252">
        <v>1247.182</v>
      </c>
    </row>
    <row r="12" spans="1:11" ht="12.75">
      <c r="A12" s="1251" t="s">
        <v>897</v>
      </c>
      <c r="B12" s="1252">
        <v>19589.76167569739</v>
      </c>
      <c r="C12" s="1252">
        <f t="shared" si="0"/>
        <v>28185.603690899137</v>
      </c>
      <c r="D12" s="1252">
        <v>16047.191849026856</v>
      </c>
      <c r="E12" s="1252">
        <v>1480.6516601654791</v>
      </c>
      <c r="F12" s="1252">
        <v>1608.2281817068026</v>
      </c>
      <c r="G12" s="1290">
        <v>0</v>
      </c>
      <c r="H12" s="1290">
        <v>0</v>
      </c>
      <c r="I12" s="1252">
        <v>3487</v>
      </c>
      <c r="J12" s="1252"/>
      <c r="K12" s="1252">
        <v>9049.532</v>
      </c>
    </row>
    <row r="13" spans="1:11" ht="12.75">
      <c r="A13" s="1251" t="s">
        <v>660</v>
      </c>
      <c r="B13" s="1252">
        <v>1411.9163444113124</v>
      </c>
      <c r="C13" s="1252">
        <f t="shared" si="0"/>
        <v>2492.6799483038867</v>
      </c>
      <c r="D13" s="1252">
        <v>1200.6959854165598</v>
      </c>
      <c r="E13" s="1252">
        <v>57.37527194407963</v>
      </c>
      <c r="F13" s="1252">
        <v>118.11669094324726</v>
      </c>
      <c r="G13" s="1290">
        <v>0</v>
      </c>
      <c r="H13" s="1290">
        <v>0</v>
      </c>
      <c r="I13" s="1252">
        <v>337</v>
      </c>
      <c r="J13" s="1252"/>
      <c r="K13" s="1252">
        <v>1116.492</v>
      </c>
    </row>
    <row r="14" spans="1:11" ht="12.75">
      <c r="A14" s="1251" t="s">
        <v>661</v>
      </c>
      <c r="B14" s="1252">
        <v>2260.1215445916496</v>
      </c>
      <c r="C14" s="1252">
        <f t="shared" si="0"/>
        <v>7823.431205873796</v>
      </c>
      <c r="D14" s="1252">
        <v>3154.4069507336253</v>
      </c>
      <c r="E14" s="1252">
        <v>45.63805564113095</v>
      </c>
      <c r="F14" s="1252">
        <v>177.95519949904025</v>
      </c>
      <c r="G14" s="1290">
        <v>0</v>
      </c>
      <c r="H14" s="1290">
        <v>0</v>
      </c>
      <c r="I14" s="1252">
        <v>594</v>
      </c>
      <c r="J14" s="1252"/>
      <c r="K14" s="1252">
        <v>4445.431</v>
      </c>
    </row>
    <row r="15" spans="1:11" ht="12.75">
      <c r="A15" s="1251" t="s">
        <v>662</v>
      </c>
      <c r="B15" s="1252">
        <v>3273.29190874342</v>
      </c>
      <c r="C15" s="1252">
        <f t="shared" si="0"/>
        <v>4526.231385914272</v>
      </c>
      <c r="D15" s="1252">
        <v>2330.8812138550747</v>
      </c>
      <c r="E15" s="1252">
        <v>175.8683809648461</v>
      </c>
      <c r="F15" s="1252">
        <v>266.89379109435197</v>
      </c>
      <c r="G15" s="1290">
        <v>0</v>
      </c>
      <c r="H15" s="1290">
        <v>0</v>
      </c>
      <c r="I15" s="1252">
        <v>791</v>
      </c>
      <c r="J15" s="1252"/>
      <c r="K15" s="1252">
        <v>1752.588</v>
      </c>
    </row>
    <row r="16" spans="1:11" ht="12.75">
      <c r="A16" s="1251" t="s">
        <v>901</v>
      </c>
      <c r="B16" s="1252">
        <v>5516.082245973442</v>
      </c>
      <c r="C16" s="1252">
        <f t="shared" si="0"/>
        <v>10038.273986401964</v>
      </c>
      <c r="D16" s="1252">
        <v>5192.600259988916</v>
      </c>
      <c r="E16" s="1252">
        <v>293.9152569402802</v>
      </c>
      <c r="F16" s="1252">
        <v>456.7074694727672</v>
      </c>
      <c r="G16" s="1290">
        <v>0</v>
      </c>
      <c r="H16" s="1290">
        <v>0</v>
      </c>
      <c r="I16" s="1252">
        <v>1141</v>
      </c>
      <c r="J16" s="1252"/>
      <c r="K16" s="1252">
        <v>4095.051</v>
      </c>
    </row>
    <row r="17" spans="1:11" ht="12.75">
      <c r="A17" s="1251" t="s">
        <v>1205</v>
      </c>
      <c r="B17" s="1252">
        <v>2602.570688646426</v>
      </c>
      <c r="C17" s="1252">
        <f t="shared" si="0"/>
        <v>6162.387744195192</v>
      </c>
      <c r="D17" s="1252">
        <v>3607.703021885977</v>
      </c>
      <c r="E17" s="1252">
        <v>58.28490084418021</v>
      </c>
      <c r="F17" s="1252">
        <v>223.98482146503494</v>
      </c>
      <c r="G17" s="1290">
        <v>0</v>
      </c>
      <c r="H17" s="1290">
        <v>0</v>
      </c>
      <c r="I17" s="1252">
        <v>848</v>
      </c>
      <c r="J17" s="1252"/>
      <c r="K17" s="1252">
        <v>2272.415</v>
      </c>
    </row>
    <row r="18" spans="1:11" ht="12.75">
      <c r="A18" s="1251" t="s">
        <v>1927</v>
      </c>
      <c r="B18" s="1252">
        <v>5336.634762032193</v>
      </c>
      <c r="C18" s="1252">
        <f t="shared" si="0"/>
        <v>9874.932169311574</v>
      </c>
      <c r="D18" s="1252">
        <v>4495.458710595336</v>
      </c>
      <c r="E18" s="1252">
        <v>171.74287064670125</v>
      </c>
      <c r="F18" s="1252">
        <v>438.13958806953536</v>
      </c>
      <c r="G18" s="1290">
        <v>0</v>
      </c>
      <c r="H18" s="1290">
        <v>0</v>
      </c>
      <c r="I18" s="1252">
        <v>1017</v>
      </c>
      <c r="J18" s="1252"/>
      <c r="K18" s="1252">
        <v>4769.591</v>
      </c>
    </row>
    <row r="19" spans="1:11" ht="12.75">
      <c r="A19" s="1251" t="s">
        <v>995</v>
      </c>
      <c r="B19" s="1252">
        <v>1610.7766395891292</v>
      </c>
      <c r="C19" s="1252">
        <f t="shared" si="0"/>
        <v>3878.7962271081815</v>
      </c>
      <c r="D19" s="1252">
        <v>1858.0561212877901</v>
      </c>
      <c r="E19" s="1252">
        <v>42.03064763283114</v>
      </c>
      <c r="F19" s="1252">
        <v>136.13845818756042</v>
      </c>
      <c r="G19" s="1290">
        <v>0</v>
      </c>
      <c r="H19" s="1290">
        <v>0</v>
      </c>
      <c r="I19" s="1252">
        <v>384</v>
      </c>
      <c r="J19" s="1252"/>
      <c r="K19" s="1252">
        <v>1842.571</v>
      </c>
    </row>
    <row r="20" spans="1:11" ht="12.75">
      <c r="A20" s="1251" t="s">
        <v>663</v>
      </c>
      <c r="B20" s="1252">
        <v>32649.206941263696</v>
      </c>
      <c r="C20" s="1252">
        <f t="shared" si="0"/>
        <v>62266.561240138544</v>
      </c>
      <c r="D20" s="1252">
        <v>24487.443330564434</v>
      </c>
      <c r="E20" s="1252">
        <v>2646.3786392900065</v>
      </c>
      <c r="F20" s="1252">
        <v>2597.943070284104</v>
      </c>
      <c r="G20" s="1290">
        <v>622.1408299999999</v>
      </c>
      <c r="H20" s="1290">
        <v>0</v>
      </c>
      <c r="I20" s="1252">
        <v>5912</v>
      </c>
      <c r="J20" s="1252"/>
      <c r="K20" s="1252">
        <v>31912.65537</v>
      </c>
    </row>
    <row r="21" spans="1:11" ht="12.75">
      <c r="A21" s="1251" t="s">
        <v>908</v>
      </c>
      <c r="B21" s="1252">
        <v>7589.114898427191</v>
      </c>
      <c r="C21" s="1252">
        <f t="shared" si="0"/>
        <v>11320.808584826776</v>
      </c>
      <c r="D21" s="1252">
        <v>4813.4029836862555</v>
      </c>
      <c r="E21" s="1252">
        <v>216.58929170260316</v>
      </c>
      <c r="F21" s="1252">
        <v>618.5913094379177</v>
      </c>
      <c r="G21" s="1290">
        <v>0</v>
      </c>
      <c r="H21" s="1290">
        <v>0</v>
      </c>
      <c r="I21" s="1252">
        <v>1393</v>
      </c>
      <c r="J21" s="1252"/>
      <c r="K21" s="1252">
        <v>5672.225</v>
      </c>
    </row>
    <row r="22" spans="1:11" ht="12.75">
      <c r="A22" s="1251" t="s">
        <v>664</v>
      </c>
      <c r="B22" s="1252">
        <v>3109.6448613796074</v>
      </c>
      <c r="C22" s="1252">
        <f t="shared" si="0"/>
        <v>5096.75204039293</v>
      </c>
      <c r="D22" s="1252">
        <v>2861.0612557513905</v>
      </c>
      <c r="E22" s="1252">
        <v>98.66470074439957</v>
      </c>
      <c r="F22" s="1252">
        <v>253.9430838971399</v>
      </c>
      <c r="G22" s="1290">
        <v>0</v>
      </c>
      <c r="H22" s="1290">
        <v>0</v>
      </c>
      <c r="I22" s="1252">
        <v>670</v>
      </c>
      <c r="J22" s="1252"/>
      <c r="K22" s="1252">
        <v>1883.083</v>
      </c>
    </row>
    <row r="23" spans="1:11" ht="12.75">
      <c r="A23" s="1251" t="s">
        <v>909</v>
      </c>
      <c r="B23" s="1252">
        <v>4797.842240707081</v>
      </c>
      <c r="C23" s="1252">
        <f t="shared" si="0"/>
        <v>13465.984015634189</v>
      </c>
      <c r="D23" s="1252">
        <v>6875.923607040549</v>
      </c>
      <c r="E23" s="1252">
        <v>406.9109035636228</v>
      </c>
      <c r="F23" s="1252">
        <v>409.03950503001676</v>
      </c>
      <c r="G23" s="1290">
        <v>0</v>
      </c>
      <c r="H23" s="1290">
        <v>0</v>
      </c>
      <c r="I23" s="1252">
        <v>1220</v>
      </c>
      <c r="J23" s="1252"/>
      <c r="K23" s="1252">
        <v>5774.11</v>
      </c>
    </row>
    <row r="24" spans="1:11" ht="12.75">
      <c r="A24" s="1251" t="s">
        <v>2384</v>
      </c>
      <c r="B24" s="1252">
        <v>3225.439434877654</v>
      </c>
      <c r="C24" s="1252">
        <f t="shared" si="0"/>
        <v>5737.250760492256</v>
      </c>
      <c r="D24" s="1252">
        <v>3223.601133305708</v>
      </c>
      <c r="E24" s="1252">
        <v>323.7023853918048</v>
      </c>
      <c r="F24" s="1252">
        <v>259.48224179474266</v>
      </c>
      <c r="G24" s="1290">
        <v>0</v>
      </c>
      <c r="H24" s="1290">
        <v>0</v>
      </c>
      <c r="I24" s="1252">
        <v>471</v>
      </c>
      <c r="J24" s="1252"/>
      <c r="K24" s="1252">
        <v>1930.465</v>
      </c>
    </row>
    <row r="25" spans="1:11" ht="12.75">
      <c r="A25" s="1251" t="s">
        <v>665</v>
      </c>
      <c r="B25" s="1252">
        <v>8340.915831523645</v>
      </c>
      <c r="C25" s="1252">
        <f t="shared" si="0"/>
        <v>14010.594078944376</v>
      </c>
      <c r="D25" s="1252">
        <v>7646.8042532197005</v>
      </c>
      <c r="E25" s="1252">
        <v>892.741768291278</v>
      </c>
      <c r="F25" s="1252">
        <v>684.3590574333982</v>
      </c>
      <c r="G25" s="1290">
        <v>0</v>
      </c>
      <c r="H25" s="1290">
        <v>0</v>
      </c>
      <c r="I25" s="1252">
        <v>1278</v>
      </c>
      <c r="J25" s="1252"/>
      <c r="K25" s="1252">
        <v>4786.689</v>
      </c>
    </row>
    <row r="26" spans="1:11" ht="12.75">
      <c r="A26" s="1251" t="s">
        <v>221</v>
      </c>
      <c r="B26" s="1252">
        <v>737.8154864681435</v>
      </c>
      <c r="C26" s="1252">
        <f t="shared" si="0"/>
        <v>2912.7580159884665</v>
      </c>
      <c r="D26" s="1252">
        <v>993.7493679794189</v>
      </c>
      <c r="E26" s="1252">
        <v>25.695943752251484</v>
      </c>
      <c r="F26" s="1252">
        <v>60.77470425679631</v>
      </c>
      <c r="G26" s="1290">
        <v>0</v>
      </c>
      <c r="H26" s="1290">
        <v>0</v>
      </c>
      <c r="I26" s="1252">
        <v>237</v>
      </c>
      <c r="J26" s="1252"/>
      <c r="K26" s="1252">
        <v>1832.538</v>
      </c>
    </row>
    <row r="27" spans="1:11" ht="12.75">
      <c r="A27" s="1251" t="s">
        <v>666</v>
      </c>
      <c r="B27" s="1252">
        <v>9353.843896011636</v>
      </c>
      <c r="C27" s="1252">
        <f t="shared" si="0"/>
        <v>12860.412248044602</v>
      </c>
      <c r="D27" s="1252">
        <v>7084.285169348702</v>
      </c>
      <c r="E27" s="1252">
        <v>543.1857558355298</v>
      </c>
      <c r="F27" s="1252">
        <v>771.7373228603711</v>
      </c>
      <c r="G27" s="1290">
        <v>0</v>
      </c>
      <c r="H27" s="1290">
        <v>0</v>
      </c>
      <c r="I27" s="1252">
        <v>1382</v>
      </c>
      <c r="J27" s="1252"/>
      <c r="K27" s="1252">
        <v>4461.204</v>
      </c>
    </row>
    <row r="28" spans="1:11" ht="12.75">
      <c r="A28" s="1251" t="s">
        <v>133</v>
      </c>
      <c r="B28" s="1252">
        <v>1227.171280558988</v>
      </c>
      <c r="C28" s="1252">
        <f t="shared" si="0"/>
        <v>4645.626913348326</v>
      </c>
      <c r="D28" s="1252">
        <v>1951.1344540456234</v>
      </c>
      <c r="E28" s="1252">
        <v>55.13230728593069</v>
      </c>
      <c r="F28" s="1252">
        <v>101.18715201677126</v>
      </c>
      <c r="G28" s="1290">
        <v>0</v>
      </c>
      <c r="H28" s="1290">
        <v>0</v>
      </c>
      <c r="I28" s="1252">
        <v>460</v>
      </c>
      <c r="J28" s="1252"/>
      <c r="K28" s="1252">
        <v>2538.173</v>
      </c>
    </row>
    <row r="29" spans="1:11" ht="12.75">
      <c r="A29" s="1251" t="s">
        <v>1145</v>
      </c>
      <c r="B29" s="1252">
        <v>4073.139934202538</v>
      </c>
      <c r="C29" s="1252">
        <f t="shared" si="0"/>
        <v>7237.437283795212</v>
      </c>
      <c r="D29" s="1252">
        <v>3359.687232111295</v>
      </c>
      <c r="E29" s="1252">
        <v>251.19058820088648</v>
      </c>
      <c r="F29" s="1252">
        <v>341.8674634830313</v>
      </c>
      <c r="G29" s="1290">
        <v>0</v>
      </c>
      <c r="H29" s="1290">
        <v>0</v>
      </c>
      <c r="I29" s="1252">
        <v>790</v>
      </c>
      <c r="J29" s="1252"/>
      <c r="K29" s="1252">
        <v>3284.692</v>
      </c>
    </row>
    <row r="30" spans="1:11" ht="12.75">
      <c r="A30" s="1251" t="s">
        <v>1219</v>
      </c>
      <c r="B30" s="1252">
        <v>2544.935865917438</v>
      </c>
      <c r="C30" s="1252">
        <f t="shared" si="0"/>
        <v>5252.643260625478</v>
      </c>
      <c r="D30" s="1252">
        <v>2099.6152314474193</v>
      </c>
      <c r="E30" s="1252">
        <v>90.97898014390357</v>
      </c>
      <c r="F30" s="1252">
        <v>210.7220490341551</v>
      </c>
      <c r="G30" s="1290">
        <v>0</v>
      </c>
      <c r="H30" s="1290">
        <v>0</v>
      </c>
      <c r="I30" s="1252">
        <v>539</v>
      </c>
      <c r="J30" s="1252"/>
      <c r="K30" s="1252">
        <v>2851.327</v>
      </c>
    </row>
    <row r="31" spans="1:11" ht="12.75">
      <c r="A31" s="1251" t="s">
        <v>667</v>
      </c>
      <c r="B31" s="1252">
        <v>1868.9858704402304</v>
      </c>
      <c r="C31" s="1252">
        <f t="shared" si="0"/>
        <v>3169.319997432901</v>
      </c>
      <c r="D31" s="1252">
        <v>1578.2706458664381</v>
      </c>
      <c r="E31" s="1252">
        <v>47.793060900921105</v>
      </c>
      <c r="F31" s="1252">
        <v>154.47229066554132</v>
      </c>
      <c r="G31" s="1290">
        <v>0</v>
      </c>
      <c r="H31" s="1290">
        <v>0</v>
      </c>
      <c r="I31" s="1252">
        <v>394</v>
      </c>
      <c r="J31" s="1252"/>
      <c r="K31" s="1252">
        <v>1388.784</v>
      </c>
    </row>
    <row r="32" spans="1:11" ht="12.75">
      <c r="A32" s="1251" t="s">
        <v>1384</v>
      </c>
      <c r="B32" s="1252">
        <v>1755.4481411803738</v>
      </c>
      <c r="C32" s="1252">
        <f t="shared" si="0"/>
        <v>4143.729756907238</v>
      </c>
      <c r="D32" s="1252">
        <v>1722.520499630054</v>
      </c>
      <c r="E32" s="1252">
        <v>67.81347810785167</v>
      </c>
      <c r="F32" s="1252">
        <v>142.45777916933255</v>
      </c>
      <c r="G32" s="1290">
        <v>0</v>
      </c>
      <c r="H32" s="1290">
        <v>0</v>
      </c>
      <c r="I32" s="1252">
        <v>376</v>
      </c>
      <c r="J32" s="1252"/>
      <c r="K32" s="1252">
        <v>2210.938</v>
      </c>
    </row>
    <row r="33" spans="1:11" ht="12.75">
      <c r="A33" s="1251" t="s">
        <v>1011</v>
      </c>
      <c r="B33" s="1252">
        <v>1014.3280174815598</v>
      </c>
      <c r="C33" s="1252">
        <f t="shared" si="0"/>
        <v>2284.6093053154655</v>
      </c>
      <c r="D33" s="1252">
        <v>1093.8050482683232</v>
      </c>
      <c r="E33" s="1252">
        <v>28.599676573681034</v>
      </c>
      <c r="F33" s="1252">
        <v>84.1015804734614</v>
      </c>
      <c r="G33" s="1290">
        <v>0</v>
      </c>
      <c r="H33" s="1290">
        <v>0</v>
      </c>
      <c r="I33" s="1252">
        <v>297</v>
      </c>
      <c r="J33" s="1252"/>
      <c r="K33" s="1252">
        <v>1078.103</v>
      </c>
    </row>
    <row r="34" spans="1:11" ht="12.75">
      <c r="A34" s="1251" t="s">
        <v>827</v>
      </c>
      <c r="B34" s="1252">
        <v>2037.7394188712474</v>
      </c>
      <c r="C34" s="1252">
        <f t="shared" si="0"/>
        <v>6088.743857747825</v>
      </c>
      <c r="D34" s="1252">
        <v>2438.6207204694942</v>
      </c>
      <c r="E34" s="1252">
        <v>37.301220957662004</v>
      </c>
      <c r="F34" s="1252">
        <v>167.03291632066865</v>
      </c>
      <c r="G34" s="1290">
        <v>0</v>
      </c>
      <c r="H34" s="1290">
        <v>0</v>
      </c>
      <c r="I34" s="1252">
        <v>780</v>
      </c>
      <c r="J34" s="1252"/>
      <c r="K34" s="1252">
        <v>3445.789</v>
      </c>
    </row>
    <row r="35" spans="1:11" ht="12.75">
      <c r="A35" s="1251" t="s">
        <v>829</v>
      </c>
      <c r="B35" s="1252">
        <v>6700.601828657404</v>
      </c>
      <c r="C35" s="1252">
        <f t="shared" si="0"/>
        <v>11212.954111516909</v>
      </c>
      <c r="D35" s="1252">
        <v>4941.1752877335875</v>
      </c>
      <c r="E35" s="1252">
        <v>366.4506529941728</v>
      </c>
      <c r="F35" s="1252">
        <v>565.3061707891477</v>
      </c>
      <c r="G35" s="1290">
        <v>0</v>
      </c>
      <c r="H35" s="1290">
        <v>0</v>
      </c>
      <c r="I35" s="1252">
        <v>1085</v>
      </c>
      <c r="J35" s="1252"/>
      <c r="K35" s="1252">
        <v>5340.022</v>
      </c>
    </row>
    <row r="36" spans="1:11" ht="12.75">
      <c r="A36" s="1251" t="s">
        <v>1983</v>
      </c>
      <c r="B36" s="1252">
        <v>2878.1213273823214</v>
      </c>
      <c r="C36" s="1252">
        <f t="shared" si="0"/>
        <v>11259.575343237324</v>
      </c>
      <c r="D36" s="1252">
        <v>4308.465399306219</v>
      </c>
      <c r="E36" s="1252">
        <v>88.96235003519003</v>
      </c>
      <c r="F36" s="1252">
        <v>237.24759389591472</v>
      </c>
      <c r="G36" s="1290">
        <v>0</v>
      </c>
      <c r="H36" s="1290">
        <v>0</v>
      </c>
      <c r="I36" s="1252">
        <v>1224</v>
      </c>
      <c r="J36" s="1252"/>
      <c r="K36" s="1252">
        <v>6624.9</v>
      </c>
    </row>
    <row r="37" spans="1:11" ht="12.75">
      <c r="A37" s="1251" t="s">
        <v>668</v>
      </c>
      <c r="B37" s="1252">
        <v>13889.354496498026</v>
      </c>
      <c r="C37" s="1252">
        <f t="shared" si="0"/>
        <v>29774.099427382713</v>
      </c>
      <c r="D37" s="1252">
        <v>12907.33180342779</v>
      </c>
      <c r="E37" s="1252">
        <v>1048.8729184048852</v>
      </c>
      <c r="F37" s="1252">
        <v>1127.5697055500348</v>
      </c>
      <c r="G37" s="1290">
        <v>0</v>
      </c>
      <c r="H37" s="1290">
        <v>0</v>
      </c>
      <c r="I37" s="1252">
        <v>2311</v>
      </c>
      <c r="J37" s="1252"/>
      <c r="K37" s="1252">
        <v>14690.325</v>
      </c>
    </row>
    <row r="38" spans="1:11" ht="12.75">
      <c r="A38" s="1251" t="s">
        <v>669</v>
      </c>
      <c r="B38" s="1252">
        <v>1637.0134235585767</v>
      </c>
      <c r="C38" s="1252">
        <f t="shared" si="0"/>
        <v>2619.532682985799</v>
      </c>
      <c r="D38" s="1252">
        <v>1332.8095072598544</v>
      </c>
      <c r="E38" s="1252">
        <v>65.85155445421493</v>
      </c>
      <c r="F38" s="1252">
        <v>136.9186212717298</v>
      </c>
      <c r="G38" s="1290">
        <v>0</v>
      </c>
      <c r="H38" s="1290">
        <v>0</v>
      </c>
      <c r="I38" s="1252">
        <v>453</v>
      </c>
      <c r="J38" s="1252"/>
      <c r="K38" s="1252">
        <v>1083.953</v>
      </c>
    </row>
    <row r="39" spans="1:11" ht="12.75">
      <c r="A39" s="1251" t="s">
        <v>670</v>
      </c>
      <c r="B39" s="1252">
        <v>10332.70390529777</v>
      </c>
      <c r="C39" s="1252">
        <f t="shared" si="0"/>
        <v>21611.038628960712</v>
      </c>
      <c r="D39" s="1252">
        <v>11384.024412856306</v>
      </c>
      <c r="E39" s="1252">
        <v>885.2630740796021</v>
      </c>
      <c r="F39" s="1252">
        <v>847.4131420248028</v>
      </c>
      <c r="G39" s="1290">
        <v>0</v>
      </c>
      <c r="H39" s="1290">
        <v>0</v>
      </c>
      <c r="I39" s="1252">
        <v>3155</v>
      </c>
      <c r="J39" s="1252"/>
      <c r="K39" s="1252">
        <v>8494.338</v>
      </c>
    </row>
    <row r="40" spans="1:11" ht="12.75">
      <c r="A40" s="1251" t="s">
        <v>1148</v>
      </c>
      <c r="B40" s="1252">
        <v>1171.5172832462606</v>
      </c>
      <c r="C40" s="1252">
        <f aca="true" t="shared" si="1" ref="C40:C71">SUM(D40:H40)+K40</f>
        <v>2895.5696511893225</v>
      </c>
      <c r="D40" s="1252">
        <v>1226.7750887062891</v>
      </c>
      <c r="E40" s="1252">
        <v>62.84806280293945</v>
      </c>
      <c r="F40" s="1252">
        <v>98.06649968009367</v>
      </c>
      <c r="G40" s="1290">
        <v>0</v>
      </c>
      <c r="H40" s="1290">
        <v>0</v>
      </c>
      <c r="I40" s="1252">
        <v>266</v>
      </c>
      <c r="J40" s="1252"/>
      <c r="K40" s="1252">
        <v>1507.88</v>
      </c>
    </row>
    <row r="41" spans="1:11" ht="12.75">
      <c r="A41" s="1251" t="s">
        <v>671</v>
      </c>
      <c r="B41" s="1252">
        <v>2364.480465007481</v>
      </c>
      <c r="C41" s="1252">
        <f t="shared" si="1"/>
        <v>5455.991384130457</v>
      </c>
      <c r="D41" s="1252">
        <v>2752.5536645967377</v>
      </c>
      <c r="E41" s="1252">
        <v>74.17658970619672</v>
      </c>
      <c r="F41" s="1252">
        <v>196.75712982752282</v>
      </c>
      <c r="G41" s="1290">
        <v>0</v>
      </c>
      <c r="H41" s="1290">
        <v>0</v>
      </c>
      <c r="I41" s="1252">
        <v>710</v>
      </c>
      <c r="J41" s="1252"/>
      <c r="K41" s="1252">
        <v>2432.504</v>
      </c>
    </row>
    <row r="42" spans="1:11" ht="12.75">
      <c r="A42" s="1251" t="s">
        <v>928</v>
      </c>
      <c r="B42" s="1252">
        <v>3145.0498756282786</v>
      </c>
      <c r="C42" s="1252">
        <f t="shared" si="1"/>
        <v>5730.965772291807</v>
      </c>
      <c r="D42" s="1252">
        <v>3321.8424250170365</v>
      </c>
      <c r="E42" s="1252">
        <v>116.48291496559136</v>
      </c>
      <c r="F42" s="1252">
        <v>265.17743230917927</v>
      </c>
      <c r="G42" s="1290">
        <v>0</v>
      </c>
      <c r="H42" s="1290">
        <v>0</v>
      </c>
      <c r="I42" s="1252">
        <v>941</v>
      </c>
      <c r="J42" s="1252"/>
      <c r="K42" s="1252">
        <v>2027.463</v>
      </c>
    </row>
    <row r="43" spans="1:11" ht="12.75">
      <c r="A43" s="1251" t="s">
        <v>672</v>
      </c>
      <c r="B43" s="1252">
        <v>8183.237317147635</v>
      </c>
      <c r="C43" s="1252">
        <f t="shared" si="1"/>
        <v>12615.495539099487</v>
      </c>
      <c r="D43" s="1252">
        <v>7354.389599911719</v>
      </c>
      <c r="E43" s="1252">
        <v>503.75741918341095</v>
      </c>
      <c r="F43" s="1252">
        <v>696.1395200043562</v>
      </c>
      <c r="G43" s="1290">
        <v>0</v>
      </c>
      <c r="H43" s="1290">
        <v>0</v>
      </c>
      <c r="I43" s="1252">
        <v>1502</v>
      </c>
      <c r="J43" s="1252"/>
      <c r="K43" s="1252">
        <v>4061.209</v>
      </c>
    </row>
    <row r="44" spans="1:11" ht="12.75">
      <c r="A44" s="1251" t="s">
        <v>673</v>
      </c>
      <c r="B44" s="1252">
        <v>11322.148553195982</v>
      </c>
      <c r="C44" s="1252">
        <f t="shared" si="1"/>
        <v>14836.161920598679</v>
      </c>
      <c r="D44" s="1252">
        <v>9093.24655222738</v>
      </c>
      <c r="E44" s="1252">
        <v>531.2972922744276</v>
      </c>
      <c r="F44" s="1252">
        <v>937.9900760968703</v>
      </c>
      <c r="G44" s="1290">
        <v>0</v>
      </c>
      <c r="H44" s="1290">
        <v>0</v>
      </c>
      <c r="I44" s="1252">
        <v>2025</v>
      </c>
      <c r="J44" s="1252"/>
      <c r="K44" s="1252">
        <v>4273.628</v>
      </c>
    </row>
    <row r="45" spans="1:11" ht="12.75">
      <c r="A45" s="1251" t="s">
        <v>674</v>
      </c>
      <c r="B45" s="1252">
        <v>5332.671832824236</v>
      </c>
      <c r="C45" s="1252">
        <f t="shared" si="1"/>
        <v>16360.79490525125</v>
      </c>
      <c r="D45" s="1252">
        <v>6657.966453005318</v>
      </c>
      <c r="E45" s="1252">
        <v>309.44974483091283</v>
      </c>
      <c r="F45" s="1252">
        <v>433.92670741502064</v>
      </c>
      <c r="G45" s="1290">
        <v>0</v>
      </c>
      <c r="H45" s="1290">
        <v>0</v>
      </c>
      <c r="I45" s="1252">
        <v>1705</v>
      </c>
      <c r="J45" s="1252"/>
      <c r="K45" s="1252">
        <v>8959.452</v>
      </c>
    </row>
    <row r="46" spans="1:11" ht="12.75">
      <c r="A46" s="1251" t="s">
        <v>1025</v>
      </c>
      <c r="B46" s="1252">
        <v>2072.2069055867373</v>
      </c>
      <c r="C46" s="1252">
        <f t="shared" si="1"/>
        <v>4140.474449599535</v>
      </c>
      <c r="D46" s="1252">
        <v>1934.540648325191</v>
      </c>
      <c r="E46" s="1252">
        <v>82.27636308433286</v>
      </c>
      <c r="F46" s="1252">
        <v>169.52943819001075</v>
      </c>
      <c r="G46" s="1290">
        <v>0</v>
      </c>
      <c r="H46" s="1290">
        <v>0</v>
      </c>
      <c r="I46" s="1252">
        <v>477</v>
      </c>
      <c r="J46" s="1252"/>
      <c r="K46" s="1252">
        <v>1954.128</v>
      </c>
    </row>
    <row r="47" spans="1:11" ht="12.75">
      <c r="A47" s="1251" t="s">
        <v>675</v>
      </c>
      <c r="B47" s="1252">
        <v>457.2252365930312</v>
      </c>
      <c r="C47" s="1252">
        <f t="shared" si="1"/>
        <v>730.179039395441</v>
      </c>
      <c r="D47" s="1252">
        <v>484.37716354367694</v>
      </c>
      <c r="E47" s="1252">
        <v>20.011835802212637</v>
      </c>
      <c r="F47" s="1252">
        <v>38.46204004955145</v>
      </c>
      <c r="G47" s="1290">
        <v>0</v>
      </c>
      <c r="H47" s="1290">
        <v>0</v>
      </c>
      <c r="I47" s="1252">
        <v>62</v>
      </c>
      <c r="J47" s="1252"/>
      <c r="K47" s="1252">
        <v>187.328</v>
      </c>
    </row>
    <row r="48" spans="1:11" ht="12.75">
      <c r="A48" s="1251" t="s">
        <v>676</v>
      </c>
      <c r="B48" s="1252">
        <v>72942.94435315346</v>
      </c>
      <c r="C48" s="1252">
        <f t="shared" si="1"/>
        <v>228721.97231454775</v>
      </c>
      <c r="D48" s="1252">
        <v>71177.38579773412</v>
      </c>
      <c r="E48" s="1252">
        <v>4774.513375557146</v>
      </c>
      <c r="F48" s="1252">
        <v>6296.930301256483</v>
      </c>
      <c r="G48" s="1290">
        <v>2574.39905</v>
      </c>
      <c r="H48" s="1290">
        <v>18368.52301</v>
      </c>
      <c r="I48" s="1252">
        <v>15926</v>
      </c>
      <c r="J48" s="1252"/>
      <c r="K48" s="1252">
        <v>125530.22078</v>
      </c>
    </row>
    <row r="49" spans="1:11" ht="12.75">
      <c r="A49" s="1251" t="s">
        <v>1031</v>
      </c>
      <c r="B49" s="1252">
        <v>4720.501448529052</v>
      </c>
      <c r="C49" s="1252">
        <f t="shared" si="1"/>
        <v>44447.10477230199</v>
      </c>
      <c r="D49" s="1252">
        <v>11081.425932313075</v>
      </c>
      <c r="E49" s="1252">
        <v>282.67147140861243</v>
      </c>
      <c r="F49" s="1252">
        <v>393.74830858029645</v>
      </c>
      <c r="G49" s="1290">
        <v>702.56392</v>
      </c>
      <c r="H49" s="1290">
        <v>0</v>
      </c>
      <c r="I49" s="1252">
        <v>3170</v>
      </c>
      <c r="J49" s="1252"/>
      <c r="K49" s="1252">
        <v>31986.69514</v>
      </c>
    </row>
    <row r="50" spans="1:11" ht="12.75">
      <c r="A50" s="1251" t="s">
        <v>677</v>
      </c>
      <c r="B50" s="1252">
        <v>3931.5652594109206</v>
      </c>
      <c r="C50" s="1252">
        <f t="shared" si="1"/>
        <v>8182.5793973352065</v>
      </c>
      <c r="D50" s="1252">
        <v>3801.023839452202</v>
      </c>
      <c r="E50" s="1252">
        <v>154.05659552304763</v>
      </c>
      <c r="F50" s="1252">
        <v>320.3349623599559</v>
      </c>
      <c r="G50" s="1290">
        <v>0</v>
      </c>
      <c r="H50" s="1290">
        <v>0</v>
      </c>
      <c r="I50" s="1252">
        <v>1129</v>
      </c>
      <c r="J50" s="1252"/>
      <c r="K50" s="1252">
        <v>3907.164</v>
      </c>
    </row>
    <row r="51" spans="1:11" ht="12.75">
      <c r="A51" s="1251" t="s">
        <v>2272</v>
      </c>
      <c r="B51" s="1252">
        <v>5098.058941861381</v>
      </c>
      <c r="C51" s="1252">
        <f t="shared" si="1"/>
        <v>9164.274421192744</v>
      </c>
      <c r="D51" s="1252">
        <v>4557.922962260562</v>
      </c>
      <c r="E51" s="1252">
        <v>157.09334011760512</v>
      </c>
      <c r="F51" s="1252">
        <v>402.4081188145768</v>
      </c>
      <c r="G51" s="1290">
        <v>0</v>
      </c>
      <c r="H51" s="1290">
        <v>0</v>
      </c>
      <c r="I51" s="1252">
        <v>1248</v>
      </c>
      <c r="J51" s="1252"/>
      <c r="K51" s="1252">
        <v>4046.85</v>
      </c>
    </row>
    <row r="52" spans="1:11" ht="12.75">
      <c r="A52" s="1251" t="s">
        <v>678</v>
      </c>
      <c r="B52" s="1252">
        <v>13955.199178257573</v>
      </c>
      <c r="C52" s="1252">
        <f t="shared" si="1"/>
        <v>19903.798455160555</v>
      </c>
      <c r="D52" s="1252">
        <v>10590.185689960354</v>
      </c>
      <c r="E52" s="1252">
        <v>852.5282331074686</v>
      </c>
      <c r="F52" s="1252">
        <v>1136.307532092732</v>
      </c>
      <c r="G52" s="1290">
        <v>0</v>
      </c>
      <c r="H52" s="1290">
        <v>0</v>
      </c>
      <c r="I52" s="1252">
        <v>2918</v>
      </c>
      <c r="J52" s="1252"/>
      <c r="K52" s="1252">
        <v>7324.777</v>
      </c>
    </row>
    <row r="53" spans="1:11" ht="12.75">
      <c r="A53" s="1251" t="s">
        <v>679</v>
      </c>
      <c r="B53" s="1252">
        <v>7584.395070933661</v>
      </c>
      <c r="C53" s="1252">
        <f t="shared" si="1"/>
        <v>7986.365879530813</v>
      </c>
      <c r="D53" s="1252">
        <v>4074.09031401837</v>
      </c>
      <c r="E53" s="1252">
        <v>193.97407224408855</v>
      </c>
      <c r="F53" s="1252">
        <v>600.3354932683537</v>
      </c>
      <c r="G53" s="1290">
        <v>0</v>
      </c>
      <c r="H53" s="1290">
        <v>0</v>
      </c>
      <c r="I53" s="1252">
        <v>691</v>
      </c>
      <c r="J53" s="1252"/>
      <c r="K53" s="1252">
        <v>3117.966</v>
      </c>
    </row>
    <row r="54" spans="1:11" ht="12.75">
      <c r="A54" s="1251" t="s">
        <v>680</v>
      </c>
      <c r="B54" s="1252">
        <v>653.1813269296329</v>
      </c>
      <c r="C54" s="1252">
        <f t="shared" si="1"/>
        <v>1771.781789126736</v>
      </c>
      <c r="D54" s="1252">
        <v>740.175150108923</v>
      </c>
      <c r="E54" s="1252">
        <v>28.771304668039633</v>
      </c>
      <c r="F54" s="1252">
        <v>54.22133434977334</v>
      </c>
      <c r="G54" s="1290">
        <v>0</v>
      </c>
      <c r="H54" s="1290">
        <v>0</v>
      </c>
      <c r="I54" s="1252">
        <v>135</v>
      </c>
      <c r="J54" s="1252"/>
      <c r="K54" s="1252">
        <v>948.614</v>
      </c>
    </row>
    <row r="55" spans="1:11" ht="12.75">
      <c r="A55" s="1251" t="s">
        <v>1672</v>
      </c>
      <c r="B55" s="1252">
        <v>2998.040368711756</v>
      </c>
      <c r="C55" s="1252">
        <f t="shared" si="1"/>
        <v>5006.257466884677</v>
      </c>
      <c r="D55" s="1252">
        <v>2475.785877077958</v>
      </c>
      <c r="E55" s="1252">
        <v>212.3382783404586</v>
      </c>
      <c r="F55" s="1252">
        <v>240.68031146626012</v>
      </c>
      <c r="G55" s="1290">
        <v>0</v>
      </c>
      <c r="H55" s="1290">
        <v>0</v>
      </c>
      <c r="I55" s="1252">
        <v>407</v>
      </c>
      <c r="J55" s="1252"/>
      <c r="K55" s="1252">
        <v>2077.453</v>
      </c>
    </row>
    <row r="56" spans="1:11" ht="12.75">
      <c r="A56" s="1251" t="s">
        <v>2178</v>
      </c>
      <c r="B56" s="1252">
        <v>4506.950034670977</v>
      </c>
      <c r="C56" s="1252">
        <f t="shared" si="1"/>
        <v>10416.446590787787</v>
      </c>
      <c r="D56" s="1252">
        <v>5032.824764645554</v>
      </c>
      <c r="E56" s="1252">
        <v>132.82834560206845</v>
      </c>
      <c r="F56" s="1252">
        <v>356.30048054016527</v>
      </c>
      <c r="G56" s="1290">
        <v>0</v>
      </c>
      <c r="H56" s="1290">
        <v>0</v>
      </c>
      <c r="I56" s="1252">
        <v>934</v>
      </c>
      <c r="J56" s="1252"/>
      <c r="K56" s="1252">
        <v>4894.493</v>
      </c>
    </row>
    <row r="57" spans="1:11" ht="12.75">
      <c r="A57" s="1251" t="s">
        <v>34</v>
      </c>
      <c r="B57" s="1252">
        <v>5595.841529394158</v>
      </c>
      <c r="C57" s="1252">
        <f t="shared" si="1"/>
        <v>9898.842968852803</v>
      </c>
      <c r="D57" s="1252">
        <v>5288.258084941375</v>
      </c>
      <c r="E57" s="1252">
        <v>384.7376264480815</v>
      </c>
      <c r="F57" s="1252">
        <v>455.69325746334687</v>
      </c>
      <c r="G57" s="1290">
        <v>0</v>
      </c>
      <c r="H57" s="1290">
        <v>0</v>
      </c>
      <c r="I57" s="1252">
        <v>988</v>
      </c>
      <c r="J57" s="1252"/>
      <c r="K57" s="1252">
        <v>3770.154</v>
      </c>
    </row>
    <row r="58" spans="1:11" ht="12.75">
      <c r="A58" s="1251" t="s">
        <v>681</v>
      </c>
      <c r="B58" s="1252">
        <v>1876.6774924615522</v>
      </c>
      <c r="C58" s="1252">
        <f t="shared" si="1"/>
        <v>3843.0125572270963</v>
      </c>
      <c r="D58" s="1252">
        <v>2283.8591379204618</v>
      </c>
      <c r="E58" s="1252">
        <v>16.87962308016821</v>
      </c>
      <c r="F58" s="1252">
        <v>156.89079622646645</v>
      </c>
      <c r="G58" s="1290">
        <v>0</v>
      </c>
      <c r="H58" s="1290">
        <v>0</v>
      </c>
      <c r="I58" s="1252">
        <v>500</v>
      </c>
      <c r="J58" s="1252"/>
      <c r="K58" s="1252">
        <v>1385.383</v>
      </c>
    </row>
    <row r="59" spans="1:11" ht="12.75">
      <c r="A59" s="1251" t="s">
        <v>682</v>
      </c>
      <c r="B59" s="1252">
        <v>16699.517330798182</v>
      </c>
      <c r="C59" s="1252">
        <f t="shared" si="1"/>
        <v>30381.506397342073</v>
      </c>
      <c r="D59" s="1252">
        <v>16993.22458596995</v>
      </c>
      <c r="E59" s="1252">
        <v>782.3462872974683</v>
      </c>
      <c r="F59" s="1252">
        <v>1399.3785240746538</v>
      </c>
      <c r="G59" s="1290">
        <v>0</v>
      </c>
      <c r="H59" s="1290">
        <v>0</v>
      </c>
      <c r="I59" s="1252">
        <v>2501</v>
      </c>
      <c r="J59" s="1252"/>
      <c r="K59" s="1252">
        <v>11206.557</v>
      </c>
    </row>
    <row r="60" spans="1:11" ht="12.75">
      <c r="A60" s="1251" t="s">
        <v>1503</v>
      </c>
      <c r="B60" s="1252">
        <v>1572.9076408840342</v>
      </c>
      <c r="C60" s="1252">
        <f t="shared" si="1"/>
        <v>4004.1814518747815</v>
      </c>
      <c r="D60" s="1252">
        <v>1742.0614447377206</v>
      </c>
      <c r="E60" s="1252">
        <v>51.100119744093355</v>
      </c>
      <c r="F60" s="1252">
        <v>133.4078873929675</v>
      </c>
      <c r="G60" s="1290">
        <v>0</v>
      </c>
      <c r="H60" s="1290">
        <v>0</v>
      </c>
      <c r="I60" s="1252">
        <v>486</v>
      </c>
      <c r="J60" s="1252"/>
      <c r="K60" s="1252">
        <v>2077.612</v>
      </c>
    </row>
    <row r="61" spans="1:11" ht="12.75">
      <c r="A61" s="1251" t="s">
        <v>953</v>
      </c>
      <c r="B61" s="1252">
        <v>15086.609326022204</v>
      </c>
      <c r="C61" s="1252">
        <f t="shared" si="1"/>
        <v>24587.611475952297</v>
      </c>
      <c r="D61" s="1252">
        <v>11363.547457869081</v>
      </c>
      <c r="E61" s="1252">
        <v>803.4061271508581</v>
      </c>
      <c r="F61" s="1252">
        <v>1243.2678909323567</v>
      </c>
      <c r="G61" s="1290">
        <v>0</v>
      </c>
      <c r="H61" s="1290">
        <v>0</v>
      </c>
      <c r="I61" s="1252">
        <v>2456</v>
      </c>
      <c r="J61" s="1252"/>
      <c r="K61" s="1252">
        <v>11177.39</v>
      </c>
    </row>
    <row r="62" spans="1:11" ht="12.75">
      <c r="A62" s="1251" t="s">
        <v>683</v>
      </c>
      <c r="B62" s="1252">
        <v>1617.2010307336732</v>
      </c>
      <c r="C62" s="1252">
        <f t="shared" si="1"/>
        <v>4176.858192484472</v>
      </c>
      <c r="D62" s="1252">
        <v>2663.512495470169</v>
      </c>
      <c r="E62" s="1252">
        <v>22.400684340566386</v>
      </c>
      <c r="F62" s="1252">
        <v>138.79101267373636</v>
      </c>
      <c r="G62" s="1290">
        <v>0</v>
      </c>
      <c r="H62" s="1290">
        <v>0</v>
      </c>
      <c r="I62" s="1252">
        <v>382</v>
      </c>
      <c r="J62" s="1252"/>
      <c r="K62" s="1252">
        <v>1352.154</v>
      </c>
    </row>
    <row r="63" spans="1:11" ht="12.75">
      <c r="A63" s="1251" t="s">
        <v>684</v>
      </c>
      <c r="B63" s="1252">
        <v>5579.409274108142</v>
      </c>
      <c r="C63" s="1252">
        <f t="shared" si="1"/>
        <v>9616.51295244953</v>
      </c>
      <c r="D63" s="1252">
        <v>4756.876731002185</v>
      </c>
      <c r="E63" s="1252">
        <v>426.75969267619473</v>
      </c>
      <c r="F63" s="1252">
        <v>447.4235287711512</v>
      </c>
      <c r="G63" s="1290">
        <v>0</v>
      </c>
      <c r="H63" s="1290">
        <v>0</v>
      </c>
      <c r="I63" s="1252">
        <v>681</v>
      </c>
      <c r="J63" s="1252"/>
      <c r="K63" s="1252">
        <v>3985.453</v>
      </c>
    </row>
    <row r="64" spans="1:11" ht="12.75">
      <c r="A64" s="1251" t="s">
        <v>685</v>
      </c>
      <c r="B64" s="1252">
        <v>5122.838338764228</v>
      </c>
      <c r="C64" s="1252">
        <f t="shared" si="1"/>
        <v>11288.02692854407</v>
      </c>
      <c r="D64" s="1252">
        <v>5057.466069319866</v>
      </c>
      <c r="E64" s="1252">
        <v>176.41008213766543</v>
      </c>
      <c r="F64" s="1252">
        <v>415.124777086538</v>
      </c>
      <c r="G64" s="1290">
        <v>0</v>
      </c>
      <c r="H64" s="1290">
        <v>0</v>
      </c>
      <c r="I64" s="1252">
        <v>1039</v>
      </c>
      <c r="J64" s="1252"/>
      <c r="K64" s="1252">
        <v>5639.026</v>
      </c>
    </row>
    <row r="65" spans="1:11" ht="12.75">
      <c r="A65" s="1251" t="s">
        <v>686</v>
      </c>
      <c r="B65" s="1252">
        <v>2316.8652781648025</v>
      </c>
      <c r="C65" s="1252">
        <f t="shared" si="1"/>
        <v>4883.205138372504</v>
      </c>
      <c r="D65" s="1252">
        <v>2620.2682428498724</v>
      </c>
      <c r="E65" s="1252">
        <v>54.1079020977278</v>
      </c>
      <c r="F65" s="1252">
        <v>186.5369934249037</v>
      </c>
      <c r="G65" s="1290">
        <v>0</v>
      </c>
      <c r="H65" s="1290">
        <v>0</v>
      </c>
      <c r="I65" s="1252">
        <v>456</v>
      </c>
      <c r="J65" s="1252"/>
      <c r="K65" s="1252">
        <v>2022.292</v>
      </c>
    </row>
    <row r="66" spans="1:11" ht="12.75">
      <c r="A66" s="1251" t="s">
        <v>687</v>
      </c>
      <c r="B66" s="1252">
        <v>4056.385447341838</v>
      </c>
      <c r="C66" s="1252">
        <f t="shared" si="1"/>
        <v>8179.4125458319095</v>
      </c>
      <c r="D66" s="1252">
        <v>4385.844203298613</v>
      </c>
      <c r="E66" s="1252">
        <v>169.32720521860398</v>
      </c>
      <c r="F66" s="1252">
        <v>340.3071373146926</v>
      </c>
      <c r="G66" s="1290">
        <v>0</v>
      </c>
      <c r="H66" s="1290">
        <v>0</v>
      </c>
      <c r="I66" s="1252">
        <v>1076</v>
      </c>
      <c r="J66" s="1252"/>
      <c r="K66" s="1252">
        <v>3283.934</v>
      </c>
    </row>
    <row r="67" spans="1:11" ht="12.75">
      <c r="A67" s="1251" t="s">
        <v>688</v>
      </c>
      <c r="B67" s="1252">
        <v>10346.830993132036</v>
      </c>
      <c r="C67" s="1252">
        <f t="shared" si="1"/>
        <v>12531.165088358448</v>
      </c>
      <c r="D67" s="1252">
        <v>7179.014933550089</v>
      </c>
      <c r="E67" s="1252">
        <v>405.1216806799344</v>
      </c>
      <c r="F67" s="1252">
        <v>858.5694741284254</v>
      </c>
      <c r="G67" s="1290">
        <v>0</v>
      </c>
      <c r="H67" s="1290">
        <v>0</v>
      </c>
      <c r="I67" s="1252">
        <v>1110</v>
      </c>
      <c r="J67" s="1252"/>
      <c r="K67" s="1252">
        <v>4088.459</v>
      </c>
    </row>
    <row r="68" spans="1:11" ht="12.75">
      <c r="A68" s="1251" t="s">
        <v>689</v>
      </c>
      <c r="B68" s="1252">
        <v>1676.014988081109</v>
      </c>
      <c r="C68" s="1252">
        <f t="shared" si="1"/>
        <v>2887.0815022971674</v>
      </c>
      <c r="D68" s="1252">
        <v>1877.1499279179598</v>
      </c>
      <c r="E68" s="1252">
        <v>17.34838231288513</v>
      </c>
      <c r="F68" s="1252">
        <v>139.6491920663227</v>
      </c>
      <c r="G68" s="1290">
        <v>0</v>
      </c>
      <c r="H68" s="1290">
        <v>0</v>
      </c>
      <c r="I68" s="1252">
        <v>330</v>
      </c>
      <c r="J68" s="1252"/>
      <c r="K68" s="1252">
        <v>852.934</v>
      </c>
    </row>
    <row r="69" spans="1:11" ht="12.75">
      <c r="A69" s="1251" t="s">
        <v>690</v>
      </c>
      <c r="B69" s="1252">
        <v>2321.665944366462</v>
      </c>
      <c r="C69" s="1252">
        <f t="shared" si="1"/>
        <v>4713.964521438844</v>
      </c>
      <c r="D69" s="1252">
        <v>2225.084275515113</v>
      </c>
      <c r="E69" s="1252">
        <v>105.56629548879472</v>
      </c>
      <c r="F69" s="1252">
        <v>195.8989504349365</v>
      </c>
      <c r="G69" s="1290">
        <v>0</v>
      </c>
      <c r="H69" s="1290">
        <v>0</v>
      </c>
      <c r="I69" s="1252">
        <v>599</v>
      </c>
      <c r="J69" s="1252"/>
      <c r="K69" s="1252">
        <v>2187.415</v>
      </c>
    </row>
    <row r="70" spans="1:11" ht="12.75">
      <c r="A70" s="1251" t="s">
        <v>1175</v>
      </c>
      <c r="B70" s="1252">
        <v>2441.6855829436126</v>
      </c>
      <c r="C70" s="1252">
        <f t="shared" si="1"/>
        <v>6933.936656206293</v>
      </c>
      <c r="D70" s="1252">
        <v>3691.22948312342</v>
      </c>
      <c r="E70" s="1252">
        <v>99.89184161906354</v>
      </c>
      <c r="F70" s="1252">
        <v>207.28933146380973</v>
      </c>
      <c r="G70" s="1290">
        <v>0</v>
      </c>
      <c r="H70" s="1290">
        <v>0</v>
      </c>
      <c r="I70" s="1252">
        <v>805</v>
      </c>
      <c r="J70" s="1252"/>
      <c r="K70" s="1252">
        <v>2935.526</v>
      </c>
    </row>
    <row r="71" spans="1:11" ht="12.75">
      <c r="A71" s="1251" t="s">
        <v>691</v>
      </c>
      <c r="B71" s="1252">
        <v>3480.728022128743</v>
      </c>
      <c r="C71" s="1252">
        <f t="shared" si="1"/>
        <v>6798.289654745704</v>
      </c>
      <c r="D71" s="1252">
        <v>3082.2705969796148</v>
      </c>
      <c r="E71" s="1252">
        <v>49.797891578147485</v>
      </c>
      <c r="F71" s="1252">
        <v>268.6881661879416</v>
      </c>
      <c r="G71" s="1290">
        <v>0</v>
      </c>
      <c r="H71" s="1290">
        <v>0</v>
      </c>
      <c r="I71" s="1252">
        <v>847</v>
      </c>
      <c r="J71" s="1252"/>
      <c r="K71" s="1252">
        <v>3397.533</v>
      </c>
    </row>
    <row r="72" spans="1:11" ht="12.75">
      <c r="A72" s="1251" t="s">
        <v>202</v>
      </c>
      <c r="B72" s="1252">
        <v>8340.010067127114</v>
      </c>
      <c r="C72" s="1252">
        <f aca="true" t="shared" si="2" ref="C72:C79">SUM(D72:H72)+K72</f>
        <v>13506.159919052338</v>
      </c>
      <c r="D72" s="1252">
        <v>6361.601082838388</v>
      </c>
      <c r="E72" s="1252">
        <v>460.9844800424788</v>
      </c>
      <c r="F72" s="1252">
        <v>681.0043561714698</v>
      </c>
      <c r="G72" s="1290">
        <v>0</v>
      </c>
      <c r="H72" s="1290">
        <v>0</v>
      </c>
      <c r="I72" s="1252">
        <v>1195</v>
      </c>
      <c r="J72" s="1252"/>
      <c r="K72" s="1252">
        <v>6002.57</v>
      </c>
    </row>
    <row r="73" spans="1:11" ht="12.75">
      <c r="A73" s="1251" t="s">
        <v>692</v>
      </c>
      <c r="B73" s="1252">
        <v>2042.709097160617</v>
      </c>
      <c r="C73" s="1252">
        <f t="shared" si="2"/>
        <v>7390.021342260304</v>
      </c>
      <c r="D73" s="1252">
        <v>4606.976040524071</v>
      </c>
      <c r="E73" s="1252">
        <v>48.794939901739426</v>
      </c>
      <c r="F73" s="1252">
        <v>164.38036183449267</v>
      </c>
      <c r="G73" s="1290">
        <v>0</v>
      </c>
      <c r="H73" s="1290">
        <v>0</v>
      </c>
      <c r="I73" s="1252">
        <v>488</v>
      </c>
      <c r="J73" s="1252"/>
      <c r="K73" s="1252">
        <v>2569.87</v>
      </c>
    </row>
    <row r="74" spans="1:11" ht="12.75">
      <c r="A74" s="1251" t="s">
        <v>873</v>
      </c>
      <c r="B74" s="1252">
        <v>9687.040495328054</v>
      </c>
      <c r="C74" s="1252">
        <f t="shared" si="2"/>
        <v>11819.589454962761</v>
      </c>
      <c r="D74" s="1252">
        <v>5805.33995037022</v>
      </c>
      <c r="E74" s="1252">
        <v>465.33203420770013</v>
      </c>
      <c r="F74" s="1252">
        <v>786.7944703848405</v>
      </c>
      <c r="G74" s="1290">
        <v>0</v>
      </c>
      <c r="H74" s="1290">
        <v>0</v>
      </c>
      <c r="I74" s="1252">
        <v>1088</v>
      </c>
      <c r="J74" s="1252"/>
      <c r="K74" s="1252">
        <v>4762.123</v>
      </c>
    </row>
    <row r="75" spans="1:11" ht="12.75">
      <c r="A75" s="1251" t="s">
        <v>693</v>
      </c>
      <c r="B75" s="1252">
        <v>32779.60739736427</v>
      </c>
      <c r="C75" s="1252">
        <f t="shared" si="2"/>
        <v>37244.74967300396</v>
      </c>
      <c r="D75" s="1252">
        <v>18184.16102888435</v>
      </c>
      <c r="E75" s="1252">
        <v>1270.1122587890166</v>
      </c>
      <c r="F75" s="1252">
        <v>2594.6663853305927</v>
      </c>
      <c r="G75" s="1290">
        <v>0</v>
      </c>
      <c r="H75" s="1290">
        <v>0</v>
      </c>
      <c r="I75" s="1252">
        <v>3302</v>
      </c>
      <c r="J75" s="1252"/>
      <c r="K75" s="1252">
        <v>15195.81</v>
      </c>
    </row>
    <row r="76" spans="1:11" ht="12.75">
      <c r="A76" s="1251" t="s">
        <v>694</v>
      </c>
      <c r="B76" s="1252">
        <v>5332.439904290927</v>
      </c>
      <c r="C76" s="1252">
        <f t="shared" si="2"/>
        <v>20874.65762549349</v>
      </c>
      <c r="D76" s="1252">
        <v>14221.18661380603</v>
      </c>
      <c r="E76" s="1252">
        <v>143.46070604758364</v>
      </c>
      <c r="F76" s="1252">
        <v>441.57230563988077</v>
      </c>
      <c r="G76" s="1290">
        <v>0</v>
      </c>
      <c r="H76" s="1290">
        <v>0</v>
      </c>
      <c r="I76" s="1252">
        <v>1701</v>
      </c>
      <c r="J76" s="1252"/>
      <c r="K76" s="1252">
        <v>6068.438</v>
      </c>
    </row>
    <row r="77" spans="1:11" ht="12.75">
      <c r="A77" s="1251" t="s">
        <v>695</v>
      </c>
      <c r="B77" s="1252">
        <v>3033.7481712180356</v>
      </c>
      <c r="C77" s="1252">
        <f t="shared" si="2"/>
        <v>6213.293567628985</v>
      </c>
      <c r="D77" s="1252">
        <v>2874.5131684366133</v>
      </c>
      <c r="E77" s="1252">
        <v>71.20206029584426</v>
      </c>
      <c r="F77" s="1252">
        <v>245.5953388965273</v>
      </c>
      <c r="G77" s="1290">
        <v>0</v>
      </c>
      <c r="H77" s="1290">
        <v>0</v>
      </c>
      <c r="I77" s="1252">
        <v>650</v>
      </c>
      <c r="J77" s="1252"/>
      <c r="K77" s="1252">
        <v>3021.983</v>
      </c>
    </row>
    <row r="78" spans="1:11" ht="12.75">
      <c r="A78" s="1251" t="s">
        <v>1408</v>
      </c>
      <c r="B78" s="1252">
        <v>15388.861694130888</v>
      </c>
      <c r="C78" s="1252">
        <f t="shared" si="2"/>
        <v>19532.71161148348</v>
      </c>
      <c r="D78" s="1252">
        <v>10883.01965979612</v>
      </c>
      <c r="E78" s="1252">
        <v>982.85724458544</v>
      </c>
      <c r="F78" s="1252">
        <v>1261.5237071019205</v>
      </c>
      <c r="G78" s="1290">
        <v>0</v>
      </c>
      <c r="H78" s="1290">
        <v>0</v>
      </c>
      <c r="I78" s="1252">
        <v>2497</v>
      </c>
      <c r="J78" s="1252"/>
      <c r="K78" s="1252">
        <v>6405.311</v>
      </c>
    </row>
    <row r="79" spans="1:11" ht="12.75">
      <c r="A79" s="1251" t="s">
        <v>696</v>
      </c>
      <c r="B79" s="1252">
        <v>7368.95710807252</v>
      </c>
      <c r="C79" s="1252">
        <f t="shared" si="2"/>
        <v>10692.857964869314</v>
      </c>
      <c r="D79" s="1252">
        <v>6049.344411181226</v>
      </c>
      <c r="E79" s="1252">
        <v>367.66599443734964</v>
      </c>
      <c r="F79" s="1252">
        <v>615.0025592507385</v>
      </c>
      <c r="G79" s="1290">
        <v>0</v>
      </c>
      <c r="H79" s="1290">
        <v>0</v>
      </c>
      <c r="I79" s="1252">
        <v>1698</v>
      </c>
      <c r="J79" s="1252"/>
      <c r="K79" s="1252">
        <v>3660.845</v>
      </c>
    </row>
    <row r="80" spans="1:11" ht="7.5" customHeight="1">
      <c r="A80" s="1251"/>
      <c r="B80" s="1252"/>
      <c r="C80" s="1252"/>
      <c r="D80" s="1252"/>
      <c r="E80" s="1252"/>
      <c r="F80" s="1252"/>
      <c r="G80" s="1290"/>
      <c r="H80" s="1290"/>
      <c r="I80" s="1252"/>
      <c r="J80" s="1252"/>
      <c r="K80" s="1252"/>
    </row>
    <row r="81" spans="1:11" ht="12.75">
      <c r="A81" s="1288" t="s">
        <v>1121</v>
      </c>
      <c r="B81" s="1252">
        <f aca="true" t="shared" si="3" ref="B81:I81">SUM(B8:B79)</f>
        <v>486585.4492734416</v>
      </c>
      <c r="C81" s="1252">
        <f t="shared" si="3"/>
        <v>1004852.8480697146</v>
      </c>
      <c r="D81" s="1252">
        <f t="shared" si="3"/>
        <v>448238.7114026251</v>
      </c>
      <c r="E81" s="1252">
        <f t="shared" si="3"/>
        <v>26844.325567089887</v>
      </c>
      <c r="F81" s="1252">
        <f t="shared" si="3"/>
        <v>40117.00000000001</v>
      </c>
      <c r="G81" s="1290">
        <f t="shared" si="3"/>
        <v>3899.1038</v>
      </c>
      <c r="H81" s="1290">
        <f t="shared" si="3"/>
        <v>18368.52301</v>
      </c>
      <c r="I81" s="1252">
        <f t="shared" si="3"/>
        <v>96670</v>
      </c>
      <c r="J81" s="1252"/>
      <c r="K81" s="1252">
        <f>SUM(K8:K79)</f>
        <v>467385.18428999995</v>
      </c>
    </row>
    <row r="82" spans="1:11" ht="12.75">
      <c r="A82" s="1253"/>
      <c r="B82" s="1252"/>
      <c r="C82" s="1252"/>
      <c r="D82" s="1252"/>
      <c r="E82" s="1252"/>
      <c r="F82" s="1252"/>
      <c r="G82" s="1290"/>
      <c r="H82" s="1252"/>
      <c r="I82" s="1252"/>
      <c r="J82" s="1252"/>
      <c r="K82" s="1252"/>
    </row>
    <row r="83" spans="1:11" ht="12.75">
      <c r="A83" s="1254" t="s">
        <v>697</v>
      </c>
      <c r="B83" s="1252"/>
      <c r="C83" s="1252"/>
      <c r="D83" s="1252"/>
      <c r="E83" s="1252"/>
      <c r="F83" s="1252"/>
      <c r="G83" s="1290"/>
      <c r="H83" s="1252"/>
      <c r="I83" s="1252"/>
      <c r="J83" s="1252"/>
      <c r="K83" s="1252"/>
    </row>
    <row r="84" spans="1:11" ht="7.5" customHeight="1">
      <c r="A84" s="1251"/>
      <c r="B84" s="1252"/>
      <c r="C84" s="1252"/>
      <c r="D84" s="1252"/>
      <c r="E84" s="1252"/>
      <c r="F84" s="1252"/>
      <c r="G84" s="1290"/>
      <c r="H84" s="1252"/>
      <c r="I84" s="1252"/>
      <c r="J84" s="1252"/>
      <c r="K84" s="1252"/>
    </row>
    <row r="85" spans="1:11" ht="12.75">
      <c r="A85" s="1251" t="s">
        <v>881</v>
      </c>
      <c r="B85" s="1252">
        <v>61733</v>
      </c>
      <c r="C85" s="1252">
        <f aca="true" t="shared" si="4" ref="C85:C92">SUM(D85:H85)+K85</f>
        <v>114359.8275082053</v>
      </c>
      <c r="D85" s="1252">
        <v>54858.8381148271</v>
      </c>
      <c r="E85" s="1252">
        <v>3565.9880830962793</v>
      </c>
      <c r="F85" s="1252">
        <v>5115.373310281926</v>
      </c>
      <c r="G85" s="1290">
        <v>0</v>
      </c>
      <c r="H85" s="1290">
        <v>0</v>
      </c>
      <c r="I85" s="1252">
        <v>9427</v>
      </c>
      <c r="J85" s="1252"/>
      <c r="K85" s="1252">
        <v>50819.628</v>
      </c>
    </row>
    <row r="86" spans="1:11" ht="12.75">
      <c r="A86" s="1251" t="s">
        <v>882</v>
      </c>
      <c r="B86" s="1252">
        <v>55049</v>
      </c>
      <c r="C86" s="1252">
        <f t="shared" si="4"/>
        <v>103173.11656206641</v>
      </c>
      <c r="D86" s="1252">
        <v>42581.30421749678</v>
      </c>
      <c r="E86" s="1252">
        <v>3638.8286463461422</v>
      </c>
      <c r="F86" s="1252">
        <v>4446.539498223498</v>
      </c>
      <c r="G86" s="1290">
        <v>622.1408299999999</v>
      </c>
      <c r="H86" s="1290">
        <v>0</v>
      </c>
      <c r="I86" s="1252">
        <v>10001</v>
      </c>
      <c r="J86" s="1252"/>
      <c r="K86" s="1252">
        <v>51884.303369999994</v>
      </c>
    </row>
    <row r="87" spans="1:11" ht="12.75">
      <c r="A87" s="1251" t="s">
        <v>883</v>
      </c>
      <c r="B87" s="1252">
        <v>61091</v>
      </c>
      <c r="C87" s="1252">
        <f t="shared" si="4"/>
        <v>164177.62917645037</v>
      </c>
      <c r="D87" s="1252">
        <v>69593.79324212461</v>
      </c>
      <c r="E87" s="1252">
        <v>4034.694671573204</v>
      </c>
      <c r="F87" s="1252">
        <v>5033.534202752556</v>
      </c>
      <c r="G87" s="1290">
        <v>702.56392</v>
      </c>
      <c r="H87" s="1290">
        <v>0</v>
      </c>
      <c r="I87" s="1252">
        <v>16357</v>
      </c>
      <c r="J87" s="1252"/>
      <c r="K87" s="1252">
        <v>84813.04314</v>
      </c>
    </row>
    <row r="88" spans="1:11" ht="12.75">
      <c r="A88" s="1251" t="s">
        <v>884</v>
      </c>
      <c r="B88" s="1252">
        <v>48604</v>
      </c>
      <c r="C88" s="1252">
        <f t="shared" si="4"/>
        <v>177902.4370569011</v>
      </c>
      <c r="D88" s="1252">
        <v>47406.909738389004</v>
      </c>
      <c r="E88" s="1252">
        <v>3180.0117706342357</v>
      </c>
      <c r="F88" s="1252">
        <v>4194.000707877864</v>
      </c>
      <c r="G88" s="1290">
        <v>2574.39905</v>
      </c>
      <c r="H88" s="1290">
        <v>18368.52301</v>
      </c>
      <c r="I88" s="1252">
        <v>11970</v>
      </c>
      <c r="J88" s="1252"/>
      <c r="K88" s="1252">
        <v>102178.59278</v>
      </c>
    </row>
    <row r="89" spans="1:11" ht="12.75">
      <c r="A89" s="1251" t="s">
        <v>885</v>
      </c>
      <c r="B89" s="1252">
        <v>59889</v>
      </c>
      <c r="C89" s="1252">
        <f t="shared" si="4"/>
        <v>80506.01997112931</v>
      </c>
      <c r="D89" s="1252">
        <v>39465.3361922763</v>
      </c>
      <c r="E89" s="1252">
        <v>2692.453046907292</v>
      </c>
      <c r="F89" s="1252">
        <v>4863.848731945711</v>
      </c>
      <c r="G89" s="1290">
        <v>0</v>
      </c>
      <c r="H89" s="1290">
        <v>0</v>
      </c>
      <c r="I89" s="1252">
        <v>6914</v>
      </c>
      <c r="J89" s="1252"/>
      <c r="K89" s="1252">
        <v>33484.382</v>
      </c>
    </row>
    <row r="90" spans="1:11" ht="12.75">
      <c r="A90" s="1251" t="s">
        <v>973</v>
      </c>
      <c r="B90" s="1252">
        <v>65567</v>
      </c>
      <c r="C90" s="1252">
        <f t="shared" si="4"/>
        <v>98111.01263376069</v>
      </c>
      <c r="D90" s="1252">
        <v>50337.659173034175</v>
      </c>
      <c r="E90" s="1252">
        <v>3196.8378256103283</v>
      </c>
      <c r="F90" s="1252">
        <v>5403.955635116188</v>
      </c>
      <c r="G90" s="1290">
        <v>0</v>
      </c>
      <c r="H90" s="1290">
        <v>0</v>
      </c>
      <c r="I90" s="1252">
        <v>11454</v>
      </c>
      <c r="J90" s="1252"/>
      <c r="K90" s="1252">
        <v>39172.56</v>
      </c>
    </row>
    <row r="91" spans="1:11" ht="12.75">
      <c r="A91" s="1251" t="s">
        <v>974</v>
      </c>
      <c r="B91" s="1252">
        <v>68705</v>
      </c>
      <c r="C91" s="1252">
        <f t="shared" si="4"/>
        <v>136555.53759048184</v>
      </c>
      <c r="D91" s="1252">
        <v>74713.20918023567</v>
      </c>
      <c r="E91" s="1252">
        <v>3024.305315390532</v>
      </c>
      <c r="F91" s="1252">
        <v>5674.048094855633</v>
      </c>
      <c r="G91" s="1290">
        <v>0</v>
      </c>
      <c r="H91" s="1290">
        <v>0</v>
      </c>
      <c r="I91" s="1252">
        <v>15072</v>
      </c>
      <c r="J91" s="1252"/>
      <c r="K91" s="1252">
        <v>53143.975</v>
      </c>
    </row>
    <row r="92" spans="1:11" ht="12.75">
      <c r="A92" s="1251" t="s">
        <v>975</v>
      </c>
      <c r="B92" s="1252">
        <v>65947</v>
      </c>
      <c r="C92" s="1252">
        <f t="shared" si="4"/>
        <v>130067.26757071991</v>
      </c>
      <c r="D92" s="1252">
        <v>69281.6615442414</v>
      </c>
      <c r="E92" s="1252">
        <v>3511.2062075318854</v>
      </c>
      <c r="F92" s="1252">
        <v>5385.699818946623</v>
      </c>
      <c r="G92" s="1290">
        <v>0</v>
      </c>
      <c r="H92" s="1290">
        <v>0</v>
      </c>
      <c r="I92" s="1252">
        <v>15475</v>
      </c>
      <c r="J92" s="1252"/>
      <c r="K92" s="1252">
        <v>51888.7</v>
      </c>
    </row>
    <row r="93" spans="1:11" ht="7.5" customHeight="1">
      <c r="A93" s="1251"/>
      <c r="B93" s="1252"/>
      <c r="C93" s="1252"/>
      <c r="D93" s="1252"/>
      <c r="E93" s="1252"/>
      <c r="F93" s="1252"/>
      <c r="G93" s="1290"/>
      <c r="H93" s="1252"/>
      <c r="I93" s="1252"/>
      <c r="J93" s="1252"/>
      <c r="K93" s="1252"/>
    </row>
    <row r="94" spans="1:11" ht="12.75">
      <c r="A94" s="1251" t="s">
        <v>698</v>
      </c>
      <c r="B94" s="1252">
        <f>SUM(B85:B93)</f>
        <v>486585</v>
      </c>
      <c r="C94" s="1252">
        <f aca="true" t="shared" si="5" ref="C94:I94">SUM(C85:C92)</f>
        <v>1004852.848069715</v>
      </c>
      <c r="D94" s="1252">
        <f t="shared" si="5"/>
        <v>448238.7114026251</v>
      </c>
      <c r="E94" s="1252">
        <f t="shared" si="5"/>
        <v>26844.325567089898</v>
      </c>
      <c r="F94" s="1252">
        <f t="shared" si="5"/>
        <v>40117.00000000001</v>
      </c>
      <c r="G94" s="1252">
        <f t="shared" si="5"/>
        <v>3899.1038</v>
      </c>
      <c r="H94" s="1252">
        <f t="shared" si="5"/>
        <v>18368.52301</v>
      </c>
      <c r="I94" s="1252">
        <f t="shared" si="5"/>
        <v>96670</v>
      </c>
      <c r="J94" s="1252"/>
      <c r="K94" s="1252">
        <f>SUM(K85:K92)</f>
        <v>467385.18428999995</v>
      </c>
    </row>
    <row r="95" spans="1:8" ht="33" customHeight="1">
      <c r="A95" s="1251"/>
      <c r="B95" s="1252"/>
      <c r="D95" s="1252"/>
      <c r="E95" s="1252"/>
      <c r="F95" s="1252"/>
      <c r="G95" s="1252"/>
      <c r="H95" s="1252"/>
    </row>
    <row r="96" spans="1:11" ht="12.75">
      <c r="A96" s="1241" t="s">
        <v>887</v>
      </c>
      <c r="B96" s="1252"/>
      <c r="C96" s="1252"/>
      <c r="D96" s="1252"/>
      <c r="E96" s="1252"/>
      <c r="F96" s="1252"/>
      <c r="G96" s="1252"/>
      <c r="H96" s="1252"/>
      <c r="I96" s="1252"/>
      <c r="K96" s="1252"/>
    </row>
    <row r="97" spans="1:7" ht="14.25">
      <c r="A97" s="1310" t="s">
        <v>398</v>
      </c>
      <c r="B97" s="1257"/>
      <c r="D97" s="1252"/>
      <c r="E97" s="1252"/>
      <c r="F97" s="1252"/>
      <c r="G97" s="1252"/>
    </row>
    <row r="98" ht="12.75">
      <c r="A98" s="1256" t="s">
        <v>391</v>
      </c>
    </row>
    <row r="99" ht="12.75">
      <c r="A99" s="1256" t="s">
        <v>392</v>
      </c>
    </row>
    <row r="100" ht="12.75">
      <c r="A100" s="1256" t="s">
        <v>393</v>
      </c>
    </row>
    <row r="101" ht="12.75">
      <c r="A101" s="1256" t="s">
        <v>889</v>
      </c>
    </row>
  </sheetData>
  <printOptions horizontalCentered="1"/>
  <pageMargins left="0.49" right="0.44" top="0.65" bottom="0.85" header="0.5" footer="0.5"/>
  <pageSetup horizontalDpi="600" verticalDpi="600" orientation="landscape" r:id="rId1"/>
  <headerFooter alignWithMargins="0">
    <oddFooter>&amp;C&amp;8Page &amp;P of &amp;N</oddFooter>
  </headerFooter>
  <rowBreaks count="2" manualBreakCount="2">
    <brk id="6" max="65535" man="1"/>
    <brk id="102" max="65535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B6" sqref="B6"/>
    </sheetView>
  </sheetViews>
  <sheetFormatPr defaultColWidth="9.140625" defaultRowHeight="12.75"/>
  <cols>
    <col min="1" max="1" width="19.7109375" style="1263" customWidth="1"/>
    <col min="2" max="2" width="10.57421875" style="1275" customWidth="1"/>
    <col min="3" max="3" width="12.28125" style="1276" customWidth="1"/>
    <col min="4" max="4" width="11.57421875" style="1276" customWidth="1"/>
    <col min="5" max="5" width="11.28125" style="1276" customWidth="1"/>
    <col min="6" max="6" width="11.00390625" style="1276" customWidth="1"/>
    <col min="7" max="7" width="10.28125" style="1276" customWidth="1"/>
    <col min="8" max="8" width="10.7109375" style="1276" customWidth="1"/>
    <col min="9" max="9" width="11.421875" style="1263" customWidth="1"/>
    <col min="10" max="10" width="1.7109375" style="1263" customWidth="1"/>
    <col min="11" max="11" width="11.140625" style="1263" customWidth="1"/>
    <col min="12" max="16384" width="9.140625" style="1263" customWidth="1"/>
  </cols>
  <sheetData>
    <row r="1" spans="1:11" ht="12.75">
      <c r="A1" s="1296" t="s">
        <v>237</v>
      </c>
      <c r="B1" s="1260"/>
      <c r="C1" s="1261"/>
      <c r="D1" s="1261"/>
      <c r="E1" s="1261"/>
      <c r="F1" s="1261"/>
      <c r="G1" s="1261"/>
      <c r="H1" s="1261"/>
      <c r="I1" s="1262"/>
      <c r="J1" s="1262"/>
      <c r="K1" s="1262"/>
    </row>
    <row r="2" spans="1:11" ht="12.75">
      <c r="A2" s="1259" t="s">
        <v>699</v>
      </c>
      <c r="B2" s="1260"/>
      <c r="C2" s="1261"/>
      <c r="D2" s="1261"/>
      <c r="E2" s="1261"/>
      <c r="F2" s="1261"/>
      <c r="G2" s="1261"/>
      <c r="H2" s="1261"/>
      <c r="I2" s="1262"/>
      <c r="J2" s="1262"/>
      <c r="K2" s="1262"/>
    </row>
    <row r="3" spans="1:11" ht="13.5" thickBot="1">
      <c r="A3" s="636" t="s">
        <v>150</v>
      </c>
      <c r="B3" s="1260"/>
      <c r="C3" s="1264"/>
      <c r="D3" s="1264"/>
      <c r="E3" s="1264"/>
      <c r="F3" s="1264"/>
      <c r="G3" s="1264"/>
      <c r="H3" s="1264"/>
      <c r="I3" s="1262"/>
      <c r="J3" s="1262"/>
      <c r="K3" s="1262"/>
    </row>
    <row r="4" spans="2:11" ht="13.5" thickBot="1">
      <c r="B4" s="1265"/>
      <c r="C4" s="1266"/>
      <c r="D4" s="1266"/>
      <c r="E4" s="1266"/>
      <c r="F4" s="1266" t="s">
        <v>774</v>
      </c>
      <c r="G4" s="1266"/>
      <c r="H4" s="1266"/>
      <c r="I4" s="1285" t="s">
        <v>1120</v>
      </c>
      <c r="J4" s="627"/>
      <c r="K4" s="1286"/>
    </row>
    <row r="5" spans="1:11" ht="12.75">
      <c r="A5" s="1267"/>
      <c r="B5" s="1266" t="s">
        <v>775</v>
      </c>
      <c r="C5" s="1266" t="s">
        <v>776</v>
      </c>
      <c r="D5" s="1266" t="s">
        <v>777</v>
      </c>
      <c r="E5" s="1266" t="s">
        <v>778</v>
      </c>
      <c r="F5" s="1266" t="s">
        <v>779</v>
      </c>
      <c r="G5" s="1266"/>
      <c r="H5" s="1266"/>
      <c r="I5" s="1015" t="s">
        <v>780</v>
      </c>
      <c r="J5" s="1016"/>
      <c r="K5" s="1017" t="s">
        <v>781</v>
      </c>
    </row>
    <row r="6" spans="1:11" ht="15" thickBot="1">
      <c r="A6" s="1267" t="s">
        <v>978</v>
      </c>
      <c r="B6" s="553" t="s">
        <v>399</v>
      </c>
      <c r="C6" s="1268" t="s">
        <v>783</v>
      </c>
      <c r="D6" s="1268" t="s">
        <v>784</v>
      </c>
      <c r="E6" s="1268" t="s">
        <v>785</v>
      </c>
      <c r="F6" s="1268" t="s">
        <v>786</v>
      </c>
      <c r="G6" s="1268" t="s">
        <v>787</v>
      </c>
      <c r="H6" s="1268" t="s">
        <v>788</v>
      </c>
      <c r="I6" s="1019" t="s">
        <v>789</v>
      </c>
      <c r="J6" s="1020"/>
      <c r="K6" s="1021" t="s">
        <v>790</v>
      </c>
    </row>
    <row r="7" spans="1:8" ht="9.75" customHeight="1">
      <c r="A7" s="1269"/>
      <c r="B7" s="1260"/>
      <c r="C7" s="1270"/>
      <c r="D7" s="1270"/>
      <c r="E7" s="1270"/>
      <c r="F7" s="1271"/>
      <c r="G7" s="1271"/>
      <c r="H7" s="1263"/>
    </row>
    <row r="8" spans="1:11" ht="12.75">
      <c r="A8" s="1272" t="s">
        <v>700</v>
      </c>
      <c r="B8" s="1273">
        <v>2876.299840111996</v>
      </c>
      <c r="C8" s="1273">
        <f>SUM(D8:H8)+K8</f>
        <v>6446.327610111615</v>
      </c>
      <c r="D8" s="1273">
        <v>2611.8147537725717</v>
      </c>
      <c r="E8" s="1273">
        <v>1285.9976734838767</v>
      </c>
      <c r="F8" s="1273">
        <v>173.04718285516762</v>
      </c>
      <c r="G8" s="1290">
        <v>0</v>
      </c>
      <c r="H8" s="1290">
        <v>0</v>
      </c>
      <c r="I8" s="1274">
        <v>532</v>
      </c>
      <c r="J8" s="1273"/>
      <c r="K8" s="1273">
        <v>2375.468</v>
      </c>
    </row>
    <row r="9" spans="1:11" ht="12.75">
      <c r="A9" s="1272" t="s">
        <v>701</v>
      </c>
      <c r="B9" s="1273">
        <v>1219.0572130479677</v>
      </c>
      <c r="C9" s="1273">
        <f aca="true" t="shared" si="0" ref="C9:C30">SUM(D9:H9)+K9</f>
        <v>3063.734083289023</v>
      </c>
      <c r="D9" s="1273">
        <v>1114.3585896606828</v>
      </c>
      <c r="E9" s="1273">
        <v>70.64723299923578</v>
      </c>
      <c r="F9" s="1273">
        <v>80.72226062910472</v>
      </c>
      <c r="G9" s="1290">
        <v>0</v>
      </c>
      <c r="H9" s="1290">
        <v>0</v>
      </c>
      <c r="I9" s="1274">
        <v>383</v>
      </c>
      <c r="J9" s="1273"/>
      <c r="K9" s="1273">
        <v>1798.006</v>
      </c>
    </row>
    <row r="10" spans="1:11" ht="12.75">
      <c r="A10" s="1272" t="s">
        <v>169</v>
      </c>
      <c r="B10" s="1273">
        <v>3115.6174992416795</v>
      </c>
      <c r="C10" s="1273">
        <f t="shared" si="0"/>
        <v>5782.930513202724</v>
      </c>
      <c r="D10" s="1273">
        <v>1855.2593290332698</v>
      </c>
      <c r="E10" s="1273">
        <v>192.65744065061602</v>
      </c>
      <c r="F10" s="1273">
        <v>187.19374351883857</v>
      </c>
      <c r="G10" s="1290">
        <v>0</v>
      </c>
      <c r="H10" s="1290">
        <v>0</v>
      </c>
      <c r="I10" s="1274">
        <v>813</v>
      </c>
      <c r="J10" s="1273"/>
      <c r="K10" s="1273">
        <v>3547.82</v>
      </c>
    </row>
    <row r="11" spans="1:11" ht="12.75">
      <c r="A11" s="1272" t="s">
        <v>702</v>
      </c>
      <c r="B11" s="1273">
        <v>2009.668528199887</v>
      </c>
      <c r="C11" s="1273">
        <f t="shared" si="0"/>
        <v>3418.8156715462246</v>
      </c>
      <c r="D11" s="1273">
        <v>1603.9727886561943</v>
      </c>
      <c r="E11" s="1273">
        <v>71.72215043237405</v>
      </c>
      <c r="F11" s="1273">
        <v>130.9177324576564</v>
      </c>
      <c r="G11" s="1290">
        <v>0</v>
      </c>
      <c r="H11" s="1290">
        <v>0</v>
      </c>
      <c r="I11" s="1274">
        <v>344</v>
      </c>
      <c r="J11" s="1273"/>
      <c r="K11" s="1273">
        <v>1612.203</v>
      </c>
    </row>
    <row r="12" spans="1:11" ht="12.75">
      <c r="A12" s="1272" t="s">
        <v>703</v>
      </c>
      <c r="B12" s="1273">
        <v>1411.71932165608</v>
      </c>
      <c r="C12" s="1273">
        <f t="shared" si="0"/>
        <v>2694.58143920082</v>
      </c>
      <c r="D12" s="1273">
        <v>1158.5064214960844</v>
      </c>
      <c r="E12" s="1273">
        <v>34.45834608358107</v>
      </c>
      <c r="F12" s="1273">
        <v>90.64967162115451</v>
      </c>
      <c r="G12" s="1290">
        <v>0</v>
      </c>
      <c r="H12" s="1290">
        <v>0</v>
      </c>
      <c r="I12" s="1274">
        <v>311</v>
      </c>
      <c r="J12" s="1273"/>
      <c r="K12" s="1273">
        <v>1410.967</v>
      </c>
    </row>
    <row r="13" spans="1:11" ht="12.75">
      <c r="A13" s="1272" t="s">
        <v>704</v>
      </c>
      <c r="B13" s="1273">
        <v>689.5468828868618</v>
      </c>
      <c r="C13" s="1273">
        <f t="shared" si="0"/>
        <v>2160.765669603178</v>
      </c>
      <c r="D13" s="1273">
        <v>670.1743483156749</v>
      </c>
      <c r="E13" s="1273">
        <v>7.468879185878602</v>
      </c>
      <c r="F13" s="1273">
        <v>44.79744210162461</v>
      </c>
      <c r="G13" s="1290">
        <v>0</v>
      </c>
      <c r="H13" s="1290">
        <v>0</v>
      </c>
      <c r="I13" s="1274">
        <v>263</v>
      </c>
      <c r="J13" s="1273"/>
      <c r="K13" s="1273">
        <v>1438.325</v>
      </c>
    </row>
    <row r="14" spans="1:11" ht="12.75">
      <c r="A14" s="1272" t="s">
        <v>705</v>
      </c>
      <c r="B14" s="1273">
        <v>3944.19599454955</v>
      </c>
      <c r="C14" s="1273">
        <f t="shared" si="0"/>
        <v>8652.554409775523</v>
      </c>
      <c r="D14" s="1273">
        <v>3813.046221866463</v>
      </c>
      <c r="E14" s="1273">
        <v>220.14679316312137</v>
      </c>
      <c r="F14" s="1273">
        <v>247.00639474593848</v>
      </c>
      <c r="G14" s="1290">
        <v>0</v>
      </c>
      <c r="H14" s="1290">
        <v>0</v>
      </c>
      <c r="I14" s="1274">
        <v>1283</v>
      </c>
      <c r="J14" s="1273"/>
      <c r="K14" s="1273">
        <v>4372.355</v>
      </c>
    </row>
    <row r="15" spans="1:11" ht="12.75">
      <c r="A15" s="1272" t="s">
        <v>706</v>
      </c>
      <c r="B15" s="1273">
        <v>1374.9905903914891</v>
      </c>
      <c r="C15" s="1273">
        <f t="shared" si="0"/>
        <v>3725.2146922754546</v>
      </c>
      <c r="D15" s="1273">
        <v>1526.275154710381</v>
      </c>
      <c r="E15" s="1273">
        <v>80.05031011951516</v>
      </c>
      <c r="F15" s="1273">
        <v>91.39422744555824</v>
      </c>
      <c r="G15" s="1290">
        <v>0</v>
      </c>
      <c r="H15" s="1290">
        <v>0</v>
      </c>
      <c r="I15" s="1274">
        <v>393</v>
      </c>
      <c r="J15" s="1273"/>
      <c r="K15" s="1273">
        <v>2027.495</v>
      </c>
    </row>
    <row r="16" spans="1:11" ht="12.75">
      <c r="A16" s="1272" t="s">
        <v>707</v>
      </c>
      <c r="B16" s="1273">
        <v>674.2058153185244</v>
      </c>
      <c r="C16" s="1273">
        <f t="shared" si="0"/>
        <v>1706.4564470420744</v>
      </c>
      <c r="D16" s="1273">
        <v>713.8496049690305</v>
      </c>
      <c r="E16" s="1273">
        <v>18.738631564920855</v>
      </c>
      <c r="F16" s="1273">
        <v>44.487210508123056</v>
      </c>
      <c r="G16" s="1290">
        <v>0</v>
      </c>
      <c r="H16" s="1290">
        <v>0</v>
      </c>
      <c r="I16" s="1274">
        <v>225</v>
      </c>
      <c r="J16" s="1273"/>
      <c r="K16" s="1273">
        <v>929.381</v>
      </c>
    </row>
    <row r="17" spans="1:11" ht="12.75">
      <c r="A17" s="1272" t="s">
        <v>1230</v>
      </c>
      <c r="B17" s="1273">
        <v>974.0618428407417</v>
      </c>
      <c r="C17" s="1273">
        <f t="shared" si="0"/>
        <v>5031.205519049614</v>
      </c>
      <c r="D17" s="1273">
        <v>1298.683149424555</v>
      </c>
      <c r="E17" s="1273">
        <v>21.713985594640942</v>
      </c>
      <c r="F17" s="1273">
        <v>63.47338403041825</v>
      </c>
      <c r="G17" s="1290">
        <v>0</v>
      </c>
      <c r="H17" s="1290">
        <v>0</v>
      </c>
      <c r="I17" s="1274">
        <v>487</v>
      </c>
      <c r="J17" s="1273"/>
      <c r="K17" s="1273">
        <v>3647.335</v>
      </c>
    </row>
    <row r="18" spans="1:11" ht="12.75">
      <c r="A18" s="1272" t="s">
        <v>708</v>
      </c>
      <c r="B18" s="1273">
        <v>12645.458693295444</v>
      </c>
      <c r="C18" s="1273">
        <f t="shared" si="0"/>
        <v>48978.98982787757</v>
      </c>
      <c r="D18" s="1273">
        <v>19228.1501384199</v>
      </c>
      <c r="E18" s="1273">
        <v>1527.737564870739</v>
      </c>
      <c r="F18" s="1273">
        <v>804.554614586934</v>
      </c>
      <c r="G18" s="1290">
        <v>0</v>
      </c>
      <c r="H18" s="1290">
        <v>0</v>
      </c>
      <c r="I18" s="1274">
        <v>4599</v>
      </c>
      <c r="J18" s="1273"/>
      <c r="K18" s="1273">
        <v>27418.54751</v>
      </c>
    </row>
    <row r="19" spans="1:11" ht="12.75">
      <c r="A19" s="1272" t="s">
        <v>840</v>
      </c>
      <c r="B19" s="1273">
        <v>1391.1266923028197</v>
      </c>
      <c r="C19" s="1273">
        <f t="shared" si="0"/>
        <v>1626.4955716689856</v>
      </c>
      <c r="D19" s="1273">
        <v>509.8914184769746</v>
      </c>
      <c r="E19" s="1273">
        <v>17.798759483058326</v>
      </c>
      <c r="F19" s="1273">
        <v>90.27739370895264</v>
      </c>
      <c r="G19" s="1290">
        <v>0</v>
      </c>
      <c r="H19" s="1290">
        <v>0</v>
      </c>
      <c r="I19" s="1274">
        <v>181</v>
      </c>
      <c r="J19" s="1273"/>
      <c r="K19" s="1273">
        <v>1008.528</v>
      </c>
    </row>
    <row r="20" spans="1:11" ht="12.75">
      <c r="A20" s="1272" t="s">
        <v>709</v>
      </c>
      <c r="B20" s="1273">
        <v>7168.253562940131</v>
      </c>
      <c r="C20" s="1273">
        <f t="shared" si="0"/>
        <v>16488.849255509955</v>
      </c>
      <c r="D20" s="1273">
        <v>5406.890520164839</v>
      </c>
      <c r="E20" s="1273">
        <v>663.4647419126925</v>
      </c>
      <c r="F20" s="1273">
        <v>443.38299343242306</v>
      </c>
      <c r="G20" s="1290">
        <v>0</v>
      </c>
      <c r="H20" s="1290">
        <v>0</v>
      </c>
      <c r="I20" s="1274">
        <v>2094</v>
      </c>
      <c r="J20" s="1273"/>
      <c r="K20" s="1273">
        <v>9975.111</v>
      </c>
    </row>
    <row r="21" spans="1:11" ht="12.75">
      <c r="A21" s="1272" t="s">
        <v>710</v>
      </c>
      <c r="B21" s="1273">
        <v>269.9396750554888</v>
      </c>
      <c r="C21" s="1273">
        <f t="shared" si="0"/>
        <v>1248.6036215605488</v>
      </c>
      <c r="D21" s="1273">
        <v>238.8407113321352</v>
      </c>
      <c r="E21" s="1273">
        <v>0.2276167614244135</v>
      </c>
      <c r="F21" s="1273">
        <v>17.807293466989286</v>
      </c>
      <c r="G21" s="1290">
        <v>0</v>
      </c>
      <c r="H21" s="1290">
        <v>0</v>
      </c>
      <c r="I21" s="1274">
        <v>130</v>
      </c>
      <c r="J21" s="1273"/>
      <c r="K21" s="1273">
        <v>991.728</v>
      </c>
    </row>
    <row r="22" spans="1:11" ht="12.75">
      <c r="A22" s="1272" t="s">
        <v>711</v>
      </c>
      <c r="B22" s="1273">
        <v>2926.3524105160855</v>
      </c>
      <c r="C22" s="1273">
        <f t="shared" si="0"/>
        <v>5176.77960603994</v>
      </c>
      <c r="D22" s="1273">
        <v>2408.5112913549992</v>
      </c>
      <c r="E22" s="1273">
        <v>212.21614600191288</v>
      </c>
      <c r="F22" s="1273">
        <v>185.084168683028</v>
      </c>
      <c r="G22" s="1290">
        <v>0</v>
      </c>
      <c r="H22" s="1290">
        <v>0</v>
      </c>
      <c r="I22" s="1274">
        <v>854</v>
      </c>
      <c r="J22" s="1273"/>
      <c r="K22" s="1273">
        <v>2370.968</v>
      </c>
    </row>
    <row r="23" spans="1:11" ht="12.75">
      <c r="A23" s="1272" t="s">
        <v>712</v>
      </c>
      <c r="B23" s="1273">
        <v>1231.572405477223</v>
      </c>
      <c r="C23" s="1273">
        <f t="shared" si="0"/>
        <v>3101.443813787456</v>
      </c>
      <c r="D23" s="1273">
        <v>1264.6769631447585</v>
      </c>
      <c r="E23" s="1273">
        <v>23.837682650993123</v>
      </c>
      <c r="F23" s="1273">
        <v>80.59816799170412</v>
      </c>
      <c r="G23" s="1290">
        <v>0</v>
      </c>
      <c r="H23" s="1290">
        <v>0</v>
      </c>
      <c r="I23" s="1274">
        <v>331</v>
      </c>
      <c r="J23" s="1273"/>
      <c r="K23" s="1273">
        <v>1732.331</v>
      </c>
    </row>
    <row r="24" spans="1:11" ht="12.75">
      <c r="A24" s="1272" t="s">
        <v>713</v>
      </c>
      <c r="B24" s="1273">
        <v>3620.5081545378625</v>
      </c>
      <c r="C24" s="1273">
        <f t="shared" si="0"/>
        <v>23825.927881200747</v>
      </c>
      <c r="D24" s="1273">
        <v>5815.681207832651</v>
      </c>
      <c r="E24" s="1273">
        <v>142.6634337932586</v>
      </c>
      <c r="F24" s="1273">
        <v>226.53110957483577</v>
      </c>
      <c r="G24" s="1290">
        <v>45.20337</v>
      </c>
      <c r="H24" s="1290">
        <v>0</v>
      </c>
      <c r="I24" s="1274">
        <v>2226</v>
      </c>
      <c r="J24" s="1273"/>
      <c r="K24" s="1273">
        <v>17595.84876</v>
      </c>
    </row>
    <row r="25" spans="1:11" ht="12.75">
      <c r="A25" s="1272" t="s">
        <v>714</v>
      </c>
      <c r="B25" s="1273">
        <v>647.203078717612</v>
      </c>
      <c r="C25" s="1273">
        <f t="shared" si="0"/>
        <v>581.9852516658898</v>
      </c>
      <c r="D25" s="1273">
        <v>309.6318664396919</v>
      </c>
      <c r="E25" s="1273">
        <v>6.6400927961944936</v>
      </c>
      <c r="F25" s="1273">
        <v>40.57829243000346</v>
      </c>
      <c r="G25" s="1290">
        <v>0</v>
      </c>
      <c r="H25" s="1290">
        <v>0</v>
      </c>
      <c r="I25" s="1274">
        <v>90</v>
      </c>
      <c r="J25" s="1273"/>
      <c r="K25" s="1273">
        <v>225.135</v>
      </c>
    </row>
    <row r="26" spans="1:11" ht="12.75">
      <c r="A26" s="1272" t="s">
        <v>715</v>
      </c>
      <c r="B26" s="1273">
        <v>3878.617353727109</v>
      </c>
      <c r="C26" s="1273">
        <f t="shared" si="0"/>
        <v>5345.620143760514</v>
      </c>
      <c r="D26" s="1273">
        <v>2405.748699819697</v>
      </c>
      <c r="E26" s="1273">
        <v>145.69541974448143</v>
      </c>
      <c r="F26" s="1273">
        <v>246.510024196336</v>
      </c>
      <c r="G26" s="1290">
        <v>0</v>
      </c>
      <c r="H26" s="1290">
        <v>0</v>
      </c>
      <c r="I26" s="1274">
        <v>519</v>
      </c>
      <c r="J26" s="1273"/>
      <c r="K26" s="1273">
        <v>2547.666</v>
      </c>
    </row>
    <row r="27" spans="1:11" ht="12.75">
      <c r="A27" s="1272" t="s">
        <v>716</v>
      </c>
      <c r="B27" s="1273">
        <v>1526.1792752598276</v>
      </c>
      <c r="C27" s="1273">
        <f t="shared" si="0"/>
        <v>1126.311965542728</v>
      </c>
      <c r="D27" s="1273">
        <v>628.201171868319</v>
      </c>
      <c r="E27" s="1273">
        <v>10.014048427260681</v>
      </c>
      <c r="F27" s="1273">
        <v>89.40874524714829</v>
      </c>
      <c r="G27" s="1290">
        <v>0</v>
      </c>
      <c r="H27" s="1290">
        <v>0</v>
      </c>
      <c r="I27" s="1274">
        <v>115</v>
      </c>
      <c r="J27" s="1273"/>
      <c r="K27" s="1273">
        <v>398.688</v>
      </c>
    </row>
    <row r="28" spans="1:11" ht="12.75">
      <c r="A28" s="1272" t="s">
        <v>717</v>
      </c>
      <c r="B28" s="1273">
        <v>1566.8723063421062</v>
      </c>
      <c r="C28" s="1273">
        <f t="shared" si="0"/>
        <v>2366.764383051688</v>
      </c>
      <c r="D28" s="1273">
        <v>987.1437793057255</v>
      </c>
      <c r="E28" s="1273">
        <v>66.0077717376664</v>
      </c>
      <c r="F28" s="1273">
        <v>98.9018320082959</v>
      </c>
      <c r="G28" s="1290">
        <v>0</v>
      </c>
      <c r="H28" s="1290">
        <v>0</v>
      </c>
      <c r="I28" s="1274">
        <v>234</v>
      </c>
      <c r="J28" s="1273"/>
      <c r="K28" s="1273">
        <v>1214.711</v>
      </c>
    </row>
    <row r="29" spans="1:11" ht="12.75">
      <c r="A29" s="1272" t="s">
        <v>718</v>
      </c>
      <c r="B29" s="1273">
        <v>901.8420397345445</v>
      </c>
      <c r="C29" s="1273">
        <f t="shared" si="0"/>
        <v>1603.2412041953767</v>
      </c>
      <c r="D29" s="1273">
        <v>581.4850406495477</v>
      </c>
      <c r="E29" s="1273">
        <v>21.350234406527285</v>
      </c>
      <c r="F29" s="1273">
        <v>60.184929139301765</v>
      </c>
      <c r="G29" s="1290">
        <v>0</v>
      </c>
      <c r="H29" s="1290">
        <v>0</v>
      </c>
      <c r="I29" s="1274">
        <v>242</v>
      </c>
      <c r="J29" s="1273"/>
      <c r="K29" s="1273">
        <v>940.221</v>
      </c>
    </row>
    <row r="30" spans="1:11" ht="12.75">
      <c r="A30" s="1272" t="s">
        <v>719</v>
      </c>
      <c r="B30" s="1273">
        <v>816.7817617812294</v>
      </c>
      <c r="C30" s="1273">
        <f t="shared" si="0"/>
        <v>2436.468555773752</v>
      </c>
      <c r="D30" s="1273">
        <v>783.199759949748</v>
      </c>
      <c r="E30" s="1273">
        <v>7.8446102035409115</v>
      </c>
      <c r="F30" s="1273">
        <v>52.491185620463185</v>
      </c>
      <c r="G30" s="1290">
        <v>0</v>
      </c>
      <c r="H30" s="1290">
        <v>0</v>
      </c>
      <c r="I30" s="1274">
        <v>326</v>
      </c>
      <c r="J30" s="1273"/>
      <c r="K30" s="1273">
        <v>1592.933</v>
      </c>
    </row>
    <row r="31" spans="1:11" ht="7.5" customHeight="1">
      <c r="A31" s="1272"/>
      <c r="B31" s="1273"/>
      <c r="C31" s="1273"/>
      <c r="D31" s="1273"/>
      <c r="E31" s="1273"/>
      <c r="F31" s="1273"/>
      <c r="G31" s="1290"/>
      <c r="H31" s="1273"/>
      <c r="I31" s="1274"/>
      <c r="J31" s="1273"/>
      <c r="K31" s="1273"/>
    </row>
    <row r="32" spans="1:11" ht="12.75">
      <c r="A32" s="1288" t="s">
        <v>1121</v>
      </c>
      <c r="B32" s="1273">
        <f aca="true" t="shared" si="1" ref="B32:I32">SUM(B8:B31)</f>
        <v>56880.070937932265</v>
      </c>
      <c r="C32" s="1273">
        <f t="shared" si="1"/>
        <v>156590.0671367314</v>
      </c>
      <c r="D32" s="1273">
        <f t="shared" si="1"/>
        <v>56933.99293066389</v>
      </c>
      <c r="E32" s="1273">
        <f t="shared" si="1"/>
        <v>4849.099566067508</v>
      </c>
      <c r="F32" s="1273">
        <f t="shared" si="1"/>
        <v>3590</v>
      </c>
      <c r="G32" s="1290">
        <f t="shared" si="1"/>
        <v>45.20337</v>
      </c>
      <c r="H32" s="1290">
        <f t="shared" si="1"/>
        <v>0</v>
      </c>
      <c r="I32" s="1273">
        <f t="shared" si="1"/>
        <v>16975</v>
      </c>
      <c r="J32" s="1273"/>
      <c r="K32" s="1273">
        <f>SUM(K8:K31)</f>
        <v>91171.77127</v>
      </c>
    </row>
    <row r="33" spans="1:11" ht="6.75" customHeight="1">
      <c r="A33" s="1272"/>
      <c r="B33" s="1273"/>
      <c r="C33" s="1273"/>
      <c r="D33" s="1273"/>
      <c r="E33" s="1273"/>
      <c r="F33" s="1273"/>
      <c r="G33" s="1290"/>
      <c r="H33" s="1273"/>
      <c r="I33" s="1273"/>
      <c r="J33" s="1273"/>
      <c r="K33" s="1273"/>
    </row>
    <row r="34" spans="1:11" ht="12.75">
      <c r="A34" s="1272" t="s">
        <v>881</v>
      </c>
      <c r="B34" s="1273">
        <v>56880</v>
      </c>
      <c r="C34" s="1273">
        <f>SUM(D34:H34)+K34</f>
        <v>156590.0671367314</v>
      </c>
      <c r="D34" s="1273">
        <f aca="true" t="shared" si="2" ref="D34:I34">SUM(D8:D30)</f>
        <v>56933.99293066389</v>
      </c>
      <c r="E34" s="1273">
        <f t="shared" si="2"/>
        <v>4849.099566067508</v>
      </c>
      <c r="F34" s="1273">
        <f t="shared" si="2"/>
        <v>3590</v>
      </c>
      <c r="G34" s="1290">
        <f t="shared" si="2"/>
        <v>45.20337</v>
      </c>
      <c r="H34" s="1290">
        <f t="shared" si="2"/>
        <v>0</v>
      </c>
      <c r="I34" s="1273">
        <f t="shared" si="2"/>
        <v>16975</v>
      </c>
      <c r="J34" s="1273"/>
      <c r="K34" s="1273">
        <f>SUM(K8:K30)</f>
        <v>91171.77127</v>
      </c>
    </row>
    <row r="35" spans="1:8" ht="6.75" customHeight="1">
      <c r="A35" s="1272"/>
      <c r="B35" s="1273"/>
      <c r="C35" s="1273"/>
      <c r="D35" s="1273"/>
      <c r="E35" s="1273"/>
      <c r="F35" s="1273"/>
      <c r="G35" s="1290"/>
      <c r="H35" s="1290"/>
    </row>
    <row r="36" spans="1:11" ht="12.75">
      <c r="A36" s="1272" t="s">
        <v>720</v>
      </c>
      <c r="B36" s="1273">
        <f aca="true" t="shared" si="3" ref="B36:I36">B34</f>
        <v>56880</v>
      </c>
      <c r="C36" s="1273">
        <f t="shared" si="3"/>
        <v>156590.0671367314</v>
      </c>
      <c r="D36" s="1273">
        <f t="shared" si="3"/>
        <v>56933.99293066389</v>
      </c>
      <c r="E36" s="1273">
        <f t="shared" si="3"/>
        <v>4849.099566067508</v>
      </c>
      <c r="F36" s="1273">
        <f t="shared" si="3"/>
        <v>3590</v>
      </c>
      <c r="G36" s="1290">
        <f t="shared" si="3"/>
        <v>45.20337</v>
      </c>
      <c r="H36" s="1290">
        <f t="shared" si="3"/>
        <v>0</v>
      </c>
      <c r="I36" s="1273">
        <f t="shared" si="3"/>
        <v>16975</v>
      </c>
      <c r="J36" s="1273"/>
      <c r="K36" s="1273">
        <f>K34</f>
        <v>91171.77127</v>
      </c>
    </row>
    <row r="37" spans="1:8" ht="21.75" customHeight="1">
      <c r="A37" s="1272"/>
      <c r="B37" s="1273"/>
      <c r="C37" s="1273"/>
      <c r="D37" s="1273"/>
      <c r="E37" s="1273"/>
      <c r="F37" s="1273"/>
      <c r="G37" s="1290"/>
      <c r="H37" s="1290"/>
    </row>
    <row r="38" spans="1:11" ht="12.75">
      <c r="A38" s="1241" t="s">
        <v>887</v>
      </c>
      <c r="B38" s="1273"/>
      <c r="C38" s="1273"/>
      <c r="D38" s="1273"/>
      <c r="E38" s="1273"/>
      <c r="F38" s="1273"/>
      <c r="G38" s="1290"/>
      <c r="H38" s="1290"/>
      <c r="I38" s="1273"/>
      <c r="J38" s="1273"/>
      <c r="K38" s="1273"/>
    </row>
    <row r="39" ht="14.25">
      <c r="A39" s="1310" t="s">
        <v>398</v>
      </c>
    </row>
    <row r="40" ht="12.75">
      <c r="A40" s="1256" t="s">
        <v>391</v>
      </c>
    </row>
    <row r="41" ht="12.75">
      <c r="A41" s="1256" t="s">
        <v>392</v>
      </c>
    </row>
    <row r="42" ht="12.75">
      <c r="A42" s="1256" t="s">
        <v>393</v>
      </c>
    </row>
    <row r="43" ht="12.75">
      <c r="A43" s="1256" t="s">
        <v>889</v>
      </c>
    </row>
  </sheetData>
  <printOptions horizontalCentered="1"/>
  <pageMargins left="0.16" right="0.25" top="0.52" bottom="0.25" header="0.5" footer="0.4"/>
  <pageSetup horizontalDpi="600" verticalDpi="600" orientation="landscape" r:id="rId1"/>
  <headerFooter alignWithMargins="0">
    <oddFooter>&amp;C&amp;8Page &amp;P of &amp;N</oddFooter>
  </headerFooter>
  <rowBreaks count="3" manualBreakCount="3">
    <brk id="6" max="65535" man="1"/>
    <brk id="76" max="65535" man="1"/>
    <brk id="137" max="65535" man="1"/>
  </row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B6" sqref="B6"/>
    </sheetView>
  </sheetViews>
  <sheetFormatPr defaultColWidth="9.140625" defaultRowHeight="12.75"/>
  <cols>
    <col min="1" max="1" width="19.7109375" style="1008" customWidth="1"/>
    <col min="2" max="2" width="11.00390625" style="1029" customWidth="1"/>
    <col min="3" max="3" width="12.57421875" style="1027" customWidth="1"/>
    <col min="4" max="5" width="12.28125" style="1027" customWidth="1"/>
    <col min="6" max="6" width="12.140625" style="1027" customWidth="1"/>
    <col min="7" max="7" width="9.7109375" style="1027" customWidth="1"/>
    <col min="8" max="8" width="10.00390625" style="1027" customWidth="1"/>
    <col min="9" max="9" width="10.57421875" style="1008" customWidth="1"/>
    <col min="10" max="10" width="2.140625" style="1008" customWidth="1"/>
    <col min="11" max="11" width="11.28125" style="1008" customWidth="1"/>
    <col min="12" max="16384" width="9.140625" style="1008" customWidth="1"/>
  </cols>
  <sheetData>
    <row r="1" spans="1:11" ht="12.75">
      <c r="A1" s="1306" t="s">
        <v>237</v>
      </c>
      <c r="B1" s="1005"/>
      <c r="C1" s="1006"/>
      <c r="D1" s="1006"/>
      <c r="E1" s="1006"/>
      <c r="F1" s="1006"/>
      <c r="G1" s="1006"/>
      <c r="H1" s="1006"/>
      <c r="I1" s="1007"/>
      <c r="J1" s="1007"/>
      <c r="K1" s="1007"/>
    </row>
    <row r="2" spans="1:11" ht="12.75">
      <c r="A2" s="1004" t="s">
        <v>101</v>
      </c>
      <c r="B2" s="1005"/>
      <c r="C2" s="1006"/>
      <c r="D2" s="1006"/>
      <c r="E2" s="1006"/>
      <c r="F2" s="1006"/>
      <c r="G2" s="1006"/>
      <c r="H2" s="1006"/>
      <c r="I2" s="1007"/>
      <c r="J2" s="1007"/>
      <c r="K2" s="1007"/>
    </row>
    <row r="3" spans="1:11" ht="13.5" thickBot="1">
      <c r="A3" s="636" t="s">
        <v>150</v>
      </c>
      <c r="B3" s="1009"/>
      <c r="C3" s="1010"/>
      <c r="D3" s="1011"/>
      <c r="E3" s="1011"/>
      <c r="F3" s="1011"/>
      <c r="G3" s="1011"/>
      <c r="H3" s="1010"/>
      <c r="I3" s="1007"/>
      <c r="J3" s="1007"/>
      <c r="K3" s="1007"/>
    </row>
    <row r="4" spans="2:11" ht="13.5" thickBot="1">
      <c r="B4" s="1012"/>
      <c r="C4" s="1013"/>
      <c r="D4" s="1013"/>
      <c r="E4" s="1013"/>
      <c r="F4" s="1013" t="s">
        <v>774</v>
      </c>
      <c r="G4" s="1013"/>
      <c r="H4" s="1013"/>
      <c r="I4" s="1285" t="s">
        <v>1120</v>
      </c>
      <c r="J4" s="627"/>
      <c r="K4" s="1286"/>
    </row>
    <row r="5" spans="1:11" ht="12.75">
      <c r="A5" s="1014"/>
      <c r="B5" s="1013" t="s">
        <v>775</v>
      </c>
      <c r="C5" s="1013" t="s">
        <v>776</v>
      </c>
      <c r="D5" s="1013" t="s">
        <v>777</v>
      </c>
      <c r="E5" s="1013" t="s">
        <v>778</v>
      </c>
      <c r="F5" s="1013" t="s">
        <v>779</v>
      </c>
      <c r="G5" s="1013"/>
      <c r="H5" s="1013"/>
      <c r="I5" s="1015" t="s">
        <v>780</v>
      </c>
      <c r="J5" s="1016"/>
      <c r="K5" s="1017" t="s">
        <v>781</v>
      </c>
    </row>
    <row r="6" spans="1:11" ht="15" thickBot="1">
      <c r="A6" s="1014" t="s">
        <v>782</v>
      </c>
      <c r="B6" s="553" t="s">
        <v>399</v>
      </c>
      <c r="C6" s="1018" t="s">
        <v>783</v>
      </c>
      <c r="D6" s="1018" t="s">
        <v>784</v>
      </c>
      <c r="E6" s="1018" t="s">
        <v>785</v>
      </c>
      <c r="F6" s="1018" t="s">
        <v>786</v>
      </c>
      <c r="G6" s="1018" t="s">
        <v>787</v>
      </c>
      <c r="H6" s="1018" t="s">
        <v>788</v>
      </c>
      <c r="I6" s="1019" t="s">
        <v>789</v>
      </c>
      <c r="J6" s="1020"/>
      <c r="K6" s="1021" t="s">
        <v>790</v>
      </c>
    </row>
    <row r="7" spans="1:8" ht="21.75" customHeight="1">
      <c r="A7" s="1022"/>
      <c r="B7" s="1005"/>
      <c r="C7" s="1023"/>
      <c r="D7" s="1023"/>
      <c r="E7" s="1023"/>
      <c r="F7" s="1024"/>
      <c r="G7" s="1024"/>
      <c r="H7" s="1008"/>
    </row>
    <row r="8" spans="1:11" ht="12.75">
      <c r="A8" s="1026" t="s">
        <v>102</v>
      </c>
      <c r="B8" s="1025">
        <v>142395.34009583923</v>
      </c>
      <c r="C8" s="1025">
        <f>SUM(D8:H8)+K8</f>
        <v>762958.0147364514</v>
      </c>
      <c r="D8" s="1025">
        <v>428103.1514399127</v>
      </c>
      <c r="E8" s="1025">
        <v>15210.408886538802</v>
      </c>
      <c r="F8" s="1025">
        <v>4160</v>
      </c>
      <c r="G8" s="1025">
        <v>2832.13563</v>
      </c>
      <c r="H8" s="1025">
        <v>12688.980640000023</v>
      </c>
      <c r="I8" s="1025">
        <v>61508</v>
      </c>
      <c r="J8" s="1025"/>
      <c r="K8" s="1025">
        <v>299963.33814</v>
      </c>
    </row>
    <row r="9" spans="1:8" ht="43.5" customHeight="1">
      <c r="A9" s="1026"/>
      <c r="B9" s="1025"/>
      <c r="D9" s="1025"/>
      <c r="E9" s="1025"/>
      <c r="F9" s="1025"/>
      <c r="G9" s="1025"/>
      <c r="H9" s="1025"/>
    </row>
    <row r="10" spans="1:8" ht="12.75">
      <c r="A10" s="1008" t="s">
        <v>887</v>
      </c>
      <c r="B10" s="1025"/>
      <c r="C10" s="1025"/>
      <c r="D10" s="1025"/>
      <c r="E10" s="1025"/>
      <c r="F10" s="1025"/>
      <c r="G10" s="1025"/>
      <c r="H10" s="1025"/>
    </row>
    <row r="11" spans="1:7" ht="14.25">
      <c r="A11" s="1310" t="s">
        <v>398</v>
      </c>
      <c r="B11" s="1028"/>
      <c r="D11" s="1025"/>
      <c r="E11" s="1025"/>
      <c r="F11" s="1025"/>
      <c r="G11" s="1025"/>
    </row>
    <row r="12" ht="12.75">
      <c r="A12" s="1256" t="s">
        <v>391</v>
      </c>
    </row>
    <row r="13" ht="12.75">
      <c r="A13" s="1256" t="s">
        <v>392</v>
      </c>
    </row>
    <row r="14" ht="12.75">
      <c r="A14" s="1256" t="s">
        <v>393</v>
      </c>
    </row>
    <row r="15" ht="12.75">
      <c r="A15" s="1256" t="s">
        <v>889</v>
      </c>
    </row>
  </sheetData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40"/>
  <sheetViews>
    <sheetView workbookViewId="0" topLeftCell="A1">
      <selection activeCell="B6" sqref="B6"/>
    </sheetView>
  </sheetViews>
  <sheetFormatPr defaultColWidth="9.140625" defaultRowHeight="12.75"/>
  <cols>
    <col min="1" max="1" width="18.57421875" style="519" customWidth="1"/>
    <col min="2" max="2" width="9.7109375" style="539" customWidth="1"/>
    <col min="3" max="3" width="12.57421875" style="522" customWidth="1"/>
    <col min="4" max="4" width="13.8515625" style="522" customWidth="1"/>
    <col min="5" max="5" width="12.8515625" style="522" customWidth="1"/>
    <col min="6" max="6" width="11.140625" style="522" customWidth="1"/>
    <col min="7" max="7" width="10.57421875" style="522" customWidth="1"/>
    <col min="8" max="8" width="11.00390625" style="522" customWidth="1"/>
    <col min="9" max="9" width="11.140625" style="519" customWidth="1"/>
    <col min="10" max="10" width="1.7109375" style="519" customWidth="1"/>
    <col min="11" max="11" width="13.140625" style="519" customWidth="1"/>
    <col min="12" max="16384" width="9.140625" style="519" customWidth="1"/>
  </cols>
  <sheetData>
    <row r="1" spans="1:11" ht="12.75">
      <c r="A1" s="515" t="s">
        <v>237</v>
      </c>
      <c r="B1" s="516"/>
      <c r="C1" s="517"/>
      <c r="D1" s="517"/>
      <c r="E1" s="517"/>
      <c r="F1" s="517"/>
      <c r="G1" s="517"/>
      <c r="H1" s="517"/>
      <c r="I1" s="518"/>
      <c r="J1" s="518"/>
      <c r="K1" s="518"/>
    </row>
    <row r="2" spans="1:11" ht="12.75">
      <c r="A2" s="515" t="s">
        <v>1827</v>
      </c>
      <c r="B2" s="516"/>
      <c r="C2" s="517"/>
      <c r="D2" s="517"/>
      <c r="E2" s="517"/>
      <c r="F2" s="517"/>
      <c r="G2" s="517"/>
      <c r="H2" s="517"/>
      <c r="I2" s="518"/>
      <c r="J2" s="518"/>
      <c r="K2" s="518"/>
    </row>
    <row r="3" spans="1:11" ht="13.5" thickBot="1">
      <c r="A3" s="515" t="s">
        <v>150</v>
      </c>
      <c r="B3" s="1282"/>
      <c r="C3" s="1282"/>
      <c r="D3" s="1282"/>
      <c r="E3" s="1282"/>
      <c r="F3" s="1282"/>
      <c r="G3" s="1282"/>
      <c r="H3" s="1282"/>
      <c r="I3" s="1282"/>
      <c r="J3" s="1282"/>
      <c r="K3" s="1282"/>
    </row>
    <row r="4" spans="1:11" ht="13.5" thickBot="1">
      <c r="A4" s="520"/>
      <c r="B4" s="521"/>
      <c r="E4" s="523"/>
      <c r="F4" s="523" t="s">
        <v>774</v>
      </c>
      <c r="H4" s="523"/>
      <c r="I4" s="1285" t="s">
        <v>1120</v>
      </c>
      <c r="J4" s="627"/>
      <c r="K4" s="1286"/>
    </row>
    <row r="5" spans="1:11" ht="12.75">
      <c r="A5" s="520"/>
      <c r="B5" s="523" t="s">
        <v>775</v>
      </c>
      <c r="C5" s="523" t="s">
        <v>776</v>
      </c>
      <c r="D5" s="523" t="s">
        <v>777</v>
      </c>
      <c r="E5" s="523" t="s">
        <v>778</v>
      </c>
      <c r="F5" s="523" t="s">
        <v>779</v>
      </c>
      <c r="G5" s="523"/>
      <c r="H5" s="523"/>
      <c r="I5" s="524" t="s">
        <v>780</v>
      </c>
      <c r="J5" s="525"/>
      <c r="K5" s="526" t="s">
        <v>781</v>
      </c>
    </row>
    <row r="6" spans="1:11" ht="15" thickBot="1">
      <c r="A6" s="520" t="s">
        <v>782</v>
      </c>
      <c r="B6" s="553" t="s">
        <v>399</v>
      </c>
      <c r="C6" s="527" t="s">
        <v>783</v>
      </c>
      <c r="D6" s="527" t="s">
        <v>784</v>
      </c>
      <c r="E6" s="527" t="s">
        <v>785</v>
      </c>
      <c r="F6" s="527" t="s">
        <v>786</v>
      </c>
      <c r="G6" s="527" t="s">
        <v>787</v>
      </c>
      <c r="H6" s="527" t="s">
        <v>788</v>
      </c>
      <c r="I6" s="528" t="s">
        <v>789</v>
      </c>
      <c r="J6" s="529"/>
      <c r="K6" s="530" t="s">
        <v>790</v>
      </c>
    </row>
    <row r="7" spans="1:11" ht="7.5" customHeight="1">
      <c r="A7" s="531"/>
      <c r="B7" s="516"/>
      <c r="C7" s="532"/>
      <c r="D7" s="532"/>
      <c r="E7" s="532"/>
      <c r="F7" s="533"/>
      <c r="G7" s="533"/>
      <c r="H7" s="519"/>
      <c r="K7" s="534"/>
    </row>
    <row r="8" spans="1:11" ht="12.75">
      <c r="A8" s="535" t="s">
        <v>1828</v>
      </c>
      <c r="B8" s="536">
        <v>90400.78386885789</v>
      </c>
      <c r="C8" s="536">
        <f>SUM(D8:H8)+K8</f>
        <v>230312.94756791694</v>
      </c>
      <c r="D8" s="536">
        <v>80463.8582256364</v>
      </c>
      <c r="E8" s="536">
        <v>6082.815060872014</v>
      </c>
      <c r="F8" s="536">
        <v>7703.347151408532</v>
      </c>
      <c r="G8" s="536">
        <v>422.90459000000004</v>
      </c>
      <c r="H8" s="536">
        <v>23018.63754</v>
      </c>
      <c r="I8" s="536">
        <v>11470</v>
      </c>
      <c r="J8" s="536"/>
      <c r="K8" s="536">
        <v>112621.385</v>
      </c>
    </row>
    <row r="9" spans="1:11" ht="12.75">
      <c r="A9" s="535" t="s">
        <v>1829</v>
      </c>
      <c r="B9" s="536">
        <v>141.39677847881433</v>
      </c>
      <c r="C9" s="536">
        <f aca="true" t="shared" si="0" ref="C9:C65">SUM(D9:H9)+K9</f>
        <v>3363.7282113857987</v>
      </c>
      <c r="D9" s="536">
        <v>3073.2976044095085</v>
      </c>
      <c r="E9" s="536">
        <v>226.95614686591105</v>
      </c>
      <c r="F9" s="536">
        <v>9.973460110378541</v>
      </c>
      <c r="G9" s="1287">
        <v>0</v>
      </c>
      <c r="H9" s="1287">
        <v>0</v>
      </c>
      <c r="I9" s="536">
        <v>14</v>
      </c>
      <c r="J9" s="536"/>
      <c r="K9" s="536">
        <v>53.501</v>
      </c>
    </row>
    <row r="10" spans="1:11" ht="12.75">
      <c r="A10" s="535" t="s">
        <v>1830</v>
      </c>
      <c r="B10" s="536">
        <v>5019.2519657745415</v>
      </c>
      <c r="C10" s="536">
        <f t="shared" si="0"/>
        <v>8453.16166977591</v>
      </c>
      <c r="D10" s="536">
        <v>5533.578312798359</v>
      </c>
      <c r="E10" s="536">
        <v>173.35393029988137</v>
      </c>
      <c r="F10" s="536">
        <v>408.75842667766824</v>
      </c>
      <c r="G10" s="1287">
        <v>0</v>
      </c>
      <c r="H10" s="1287">
        <v>0</v>
      </c>
      <c r="I10" s="536">
        <v>617</v>
      </c>
      <c r="J10" s="536"/>
      <c r="K10" s="536">
        <v>2337.471</v>
      </c>
    </row>
    <row r="11" spans="1:11" ht="12.75">
      <c r="A11" s="535" t="s">
        <v>1553</v>
      </c>
      <c r="B11" s="536">
        <v>20479.874706113405</v>
      </c>
      <c r="C11" s="536">
        <f t="shared" si="0"/>
        <v>44818.94217089059</v>
      </c>
      <c r="D11" s="536">
        <v>26269.77234573235</v>
      </c>
      <c r="E11" s="536">
        <v>2566.2881852507126</v>
      </c>
      <c r="F11" s="536">
        <v>1770.9796399075249</v>
      </c>
      <c r="G11" s="1287">
        <v>0</v>
      </c>
      <c r="H11" s="1287">
        <v>0</v>
      </c>
      <c r="I11" s="536">
        <v>4714</v>
      </c>
      <c r="J11" s="536"/>
      <c r="K11" s="536">
        <v>14211.902</v>
      </c>
    </row>
    <row r="12" spans="1:11" ht="12.75">
      <c r="A12" s="535" t="s">
        <v>1831</v>
      </c>
      <c r="B12" s="536">
        <v>6329.005378516409</v>
      </c>
      <c r="C12" s="536">
        <f t="shared" si="0"/>
        <v>10561.321217635179</v>
      </c>
      <c r="D12" s="536">
        <v>5430.482522673179</v>
      </c>
      <c r="E12" s="536">
        <v>191.75833230077214</v>
      </c>
      <c r="F12" s="536">
        <v>504.58036266122815</v>
      </c>
      <c r="G12" s="1287">
        <v>0</v>
      </c>
      <c r="H12" s="1287">
        <v>0</v>
      </c>
      <c r="I12" s="536">
        <v>1089</v>
      </c>
      <c r="J12" s="536"/>
      <c r="K12" s="536">
        <v>4434.5</v>
      </c>
    </row>
    <row r="13" spans="1:11" ht="12.75">
      <c r="A13" s="535" t="s">
        <v>1832</v>
      </c>
      <c r="B13" s="536">
        <v>1341.9521415886093</v>
      </c>
      <c r="C13" s="536">
        <f t="shared" si="0"/>
        <v>2296.3913636485504</v>
      </c>
      <c r="D13" s="536">
        <v>1105.3776854238042</v>
      </c>
      <c r="E13" s="536">
        <v>73.58837860694571</v>
      </c>
      <c r="F13" s="536">
        <v>118.37729961780069</v>
      </c>
      <c r="G13" s="1287">
        <v>0</v>
      </c>
      <c r="H13" s="1287">
        <v>0</v>
      </c>
      <c r="I13" s="536">
        <v>210</v>
      </c>
      <c r="J13" s="536"/>
      <c r="K13" s="536">
        <v>999.048</v>
      </c>
    </row>
    <row r="14" spans="1:11" ht="12.75">
      <c r="A14" s="535" t="s">
        <v>1833</v>
      </c>
      <c r="B14" s="536">
        <v>73625.37247437629</v>
      </c>
      <c r="C14" s="536">
        <f t="shared" si="0"/>
        <v>145607.09456165222</v>
      </c>
      <c r="D14" s="536">
        <v>59832.82643895548</v>
      </c>
      <c r="E14" s="536">
        <v>3494.726242574984</v>
      </c>
      <c r="F14" s="536">
        <v>6196.9710801217425</v>
      </c>
      <c r="G14" s="536">
        <v>10603.31259</v>
      </c>
      <c r="H14" s="1287">
        <v>0</v>
      </c>
      <c r="I14" s="536">
        <v>10036</v>
      </c>
      <c r="J14" s="536"/>
      <c r="K14" s="536">
        <v>65479.25821</v>
      </c>
    </row>
    <row r="15" spans="1:11" ht="12.75">
      <c r="A15" s="535" t="s">
        <v>1834</v>
      </c>
      <c r="B15" s="536">
        <v>3261.726578758048</v>
      </c>
      <c r="C15" s="536">
        <f t="shared" si="0"/>
        <v>10399.592962822766</v>
      </c>
      <c r="D15" s="536">
        <v>6225.247224864519</v>
      </c>
      <c r="E15" s="536">
        <v>211.17676952277364</v>
      </c>
      <c r="F15" s="536">
        <v>261.7649684354737</v>
      </c>
      <c r="G15" s="1287">
        <v>0</v>
      </c>
      <c r="H15" s="1287">
        <v>0</v>
      </c>
      <c r="I15" s="536">
        <v>833</v>
      </c>
      <c r="J15" s="536"/>
      <c r="K15" s="536">
        <v>3701.404</v>
      </c>
    </row>
    <row r="16" spans="1:11" ht="12.75">
      <c r="A16" s="535" t="s">
        <v>1835</v>
      </c>
      <c r="B16" s="536">
        <v>17721.883874548777</v>
      </c>
      <c r="C16" s="536">
        <f t="shared" si="0"/>
        <v>27410.683974285676</v>
      </c>
      <c r="D16" s="536">
        <v>15254.55582634167</v>
      </c>
      <c r="E16" s="536">
        <v>755.5619152383284</v>
      </c>
      <c r="F16" s="536">
        <v>1412.1652327056754</v>
      </c>
      <c r="G16" s="1287">
        <v>0</v>
      </c>
      <c r="H16" s="1287">
        <v>0</v>
      </c>
      <c r="I16" s="536">
        <v>2403</v>
      </c>
      <c r="J16" s="536"/>
      <c r="K16" s="536">
        <v>9988.401</v>
      </c>
    </row>
    <row r="17" spans="1:11" ht="12.75">
      <c r="A17" s="535" t="s">
        <v>1836</v>
      </c>
      <c r="B17" s="536">
        <v>50322.47820940615</v>
      </c>
      <c r="C17" s="536">
        <f t="shared" si="0"/>
        <v>134705.61610061326</v>
      </c>
      <c r="D17" s="536">
        <v>51944.46005377009</v>
      </c>
      <c r="E17" s="536">
        <v>4697.536149116372</v>
      </c>
      <c r="F17" s="536">
        <v>4242.940087726809</v>
      </c>
      <c r="G17" s="536">
        <v>1138.6190100000001</v>
      </c>
      <c r="H17" s="1287">
        <v>0</v>
      </c>
      <c r="I17" s="536">
        <v>11110</v>
      </c>
      <c r="J17" s="536"/>
      <c r="K17" s="536">
        <v>72682.06079999999</v>
      </c>
    </row>
    <row r="18" spans="1:11" ht="12.75">
      <c r="A18" s="535" t="s">
        <v>1837</v>
      </c>
      <c r="B18" s="536">
        <v>2000.524746710855</v>
      </c>
      <c r="C18" s="536">
        <f t="shared" si="0"/>
        <v>3448.5788458097286</v>
      </c>
      <c r="D18" s="536">
        <v>1654.7854336217151</v>
      </c>
      <c r="E18" s="536">
        <v>117.25035190794111</v>
      </c>
      <c r="F18" s="536">
        <v>178.2180602800719</v>
      </c>
      <c r="G18" s="1287">
        <v>0</v>
      </c>
      <c r="H18" s="1287">
        <v>0</v>
      </c>
      <c r="I18" s="536">
        <v>504</v>
      </c>
      <c r="J18" s="536"/>
      <c r="K18" s="536">
        <v>1498.325</v>
      </c>
    </row>
    <row r="19" spans="1:11" ht="12.75">
      <c r="A19" s="535" t="s">
        <v>1838</v>
      </c>
      <c r="B19" s="536">
        <v>12538.84246620505</v>
      </c>
      <c r="C19" s="536">
        <f t="shared" si="0"/>
        <v>37697.96543985173</v>
      </c>
      <c r="D19" s="536">
        <v>18965.121542408997</v>
      </c>
      <c r="E19" s="536">
        <v>2074.6913298261493</v>
      </c>
      <c r="F19" s="536">
        <v>1077.4405676165863</v>
      </c>
      <c r="G19" s="1287">
        <v>0</v>
      </c>
      <c r="H19" s="1287">
        <v>0</v>
      </c>
      <c r="I19" s="536">
        <v>4311</v>
      </c>
      <c r="J19" s="536"/>
      <c r="K19" s="536">
        <v>15580.712</v>
      </c>
    </row>
    <row r="20" spans="1:11" ht="12.75">
      <c r="A20" s="535" t="s">
        <v>1839</v>
      </c>
      <c r="B20" s="536">
        <v>7670.542909899444</v>
      </c>
      <c r="C20" s="536">
        <f t="shared" si="0"/>
        <v>16700.496432609027</v>
      </c>
      <c r="D20" s="536">
        <v>8453.709864700068</v>
      </c>
      <c r="E20" s="536">
        <v>868.8190818853102</v>
      </c>
      <c r="F20" s="536">
        <v>655.486486023648</v>
      </c>
      <c r="G20" s="1287">
        <v>0</v>
      </c>
      <c r="H20" s="1287">
        <v>0</v>
      </c>
      <c r="I20" s="536">
        <v>1151</v>
      </c>
      <c r="J20" s="536"/>
      <c r="K20" s="536">
        <v>6722.481</v>
      </c>
    </row>
    <row r="21" spans="1:11" ht="12.75">
      <c r="A21" s="535" t="s">
        <v>1840</v>
      </c>
      <c r="B21" s="536">
        <v>2038.976287620763</v>
      </c>
      <c r="C21" s="536">
        <f t="shared" si="0"/>
        <v>3801.9645202599254</v>
      </c>
      <c r="D21" s="536">
        <v>2175.164489877001</v>
      </c>
      <c r="E21" s="536">
        <v>43.22465655929688</v>
      </c>
      <c r="F21" s="536">
        <v>178.67837382362785</v>
      </c>
      <c r="G21" s="1287">
        <v>0</v>
      </c>
      <c r="H21" s="1287">
        <v>0</v>
      </c>
      <c r="I21" s="536">
        <v>299</v>
      </c>
      <c r="J21" s="536"/>
      <c r="K21" s="536">
        <v>1404.897</v>
      </c>
    </row>
    <row r="22" spans="1:11" ht="12.75">
      <c r="A22" s="535" t="s">
        <v>1841</v>
      </c>
      <c r="B22" s="536">
        <v>48824.88423886807</v>
      </c>
      <c r="C22" s="536">
        <f t="shared" si="0"/>
        <v>94137.0386120253</v>
      </c>
      <c r="D22" s="536">
        <v>51364.92704397267</v>
      </c>
      <c r="E22" s="536">
        <v>5561.2569497070735</v>
      </c>
      <c r="F22" s="536">
        <v>4173.739618345568</v>
      </c>
      <c r="G22" s="1287">
        <v>0</v>
      </c>
      <c r="H22" s="1287">
        <v>0</v>
      </c>
      <c r="I22" s="536">
        <v>7159</v>
      </c>
      <c r="J22" s="536"/>
      <c r="K22" s="536">
        <v>33037.115</v>
      </c>
    </row>
    <row r="23" spans="1:11" ht="12.75">
      <c r="A23" s="535" t="s">
        <v>1842</v>
      </c>
      <c r="B23" s="536">
        <v>10654.909051830336</v>
      </c>
      <c r="C23" s="536">
        <f t="shared" si="0"/>
        <v>22524.120260553937</v>
      </c>
      <c r="D23" s="536">
        <v>12307.958636713827</v>
      </c>
      <c r="E23" s="536">
        <v>2133.830268636049</v>
      </c>
      <c r="F23" s="536">
        <v>887.2543552040601</v>
      </c>
      <c r="G23" s="1287">
        <v>0</v>
      </c>
      <c r="H23" s="1287">
        <v>0</v>
      </c>
      <c r="I23" s="536">
        <v>1506</v>
      </c>
      <c r="J23" s="536"/>
      <c r="K23" s="536">
        <v>7195.077</v>
      </c>
    </row>
    <row r="24" spans="1:11" ht="12.75">
      <c r="A24" s="535" t="s">
        <v>925</v>
      </c>
      <c r="B24" s="536">
        <v>8275.86099150518</v>
      </c>
      <c r="C24" s="536">
        <f t="shared" si="0"/>
        <v>22925.714397732445</v>
      </c>
      <c r="D24" s="536">
        <v>11894.564037657135</v>
      </c>
      <c r="E24" s="536">
        <v>260.7756829597842</v>
      </c>
      <c r="F24" s="536">
        <v>684.6396771155238</v>
      </c>
      <c r="G24" s="1287">
        <v>0</v>
      </c>
      <c r="H24" s="1287">
        <v>0</v>
      </c>
      <c r="I24" s="536">
        <v>1835</v>
      </c>
      <c r="J24" s="536"/>
      <c r="K24" s="536">
        <v>10085.735</v>
      </c>
    </row>
    <row r="25" spans="1:11" ht="12.75">
      <c r="A25" s="535" t="s">
        <v>1843</v>
      </c>
      <c r="B25" s="536">
        <v>4048.832067656302</v>
      </c>
      <c r="C25" s="536">
        <f t="shared" si="0"/>
        <v>7209.400966803914</v>
      </c>
      <c r="D25" s="536">
        <v>3763.3571332823963</v>
      </c>
      <c r="E25" s="536">
        <v>271.35110349746543</v>
      </c>
      <c r="F25" s="536">
        <v>335.7987300240528</v>
      </c>
      <c r="G25" s="1287">
        <v>0</v>
      </c>
      <c r="H25" s="1287">
        <v>0</v>
      </c>
      <c r="I25" s="536">
        <v>548</v>
      </c>
      <c r="J25" s="536"/>
      <c r="K25" s="536">
        <v>2838.894</v>
      </c>
    </row>
    <row r="26" spans="1:11" ht="12.75">
      <c r="A26" s="535" t="s">
        <v>1844</v>
      </c>
      <c r="B26" s="536">
        <v>447067.1787450514</v>
      </c>
      <c r="C26" s="536">
        <f t="shared" si="0"/>
        <v>1047381.2505443438</v>
      </c>
      <c r="D26" s="536">
        <v>349594.4150165848</v>
      </c>
      <c r="E26" s="536">
        <v>41894.10407166948</v>
      </c>
      <c r="F26" s="536">
        <v>39181.27507608959</v>
      </c>
      <c r="G26" s="536">
        <v>12310.075280000001</v>
      </c>
      <c r="H26" s="536">
        <v>24687.952670000002</v>
      </c>
      <c r="I26" s="536">
        <v>76527</v>
      </c>
      <c r="J26" s="536"/>
      <c r="K26" s="536">
        <v>579713.42843</v>
      </c>
    </row>
    <row r="27" spans="1:11" ht="12.75">
      <c r="A27" s="535" t="s">
        <v>1845</v>
      </c>
      <c r="B27" s="536">
        <v>9578.757270353974</v>
      </c>
      <c r="C27" s="536">
        <f t="shared" si="0"/>
        <v>25021.059136969194</v>
      </c>
      <c r="D27" s="536">
        <v>12844.265316561972</v>
      </c>
      <c r="E27" s="536">
        <v>913.5164503510983</v>
      </c>
      <c r="F27" s="536">
        <v>783.5303700561234</v>
      </c>
      <c r="G27" s="1287">
        <v>0</v>
      </c>
      <c r="H27" s="1287">
        <v>0</v>
      </c>
      <c r="I27" s="536">
        <v>1659</v>
      </c>
      <c r="J27" s="536"/>
      <c r="K27" s="536">
        <v>10479.747</v>
      </c>
    </row>
    <row r="28" spans="1:11" ht="12.75">
      <c r="A28" s="535" t="s">
        <v>1846</v>
      </c>
      <c r="B28" s="536">
        <v>20305.55543105139</v>
      </c>
      <c r="C28" s="536">
        <f t="shared" si="0"/>
        <v>33936.72512205245</v>
      </c>
      <c r="D28" s="536">
        <v>16132.642593542365</v>
      </c>
      <c r="E28" s="536">
        <v>687.9756808060058</v>
      </c>
      <c r="F28" s="536">
        <v>1724.7948477040798</v>
      </c>
      <c r="G28" s="1287">
        <v>0</v>
      </c>
      <c r="H28" s="1287">
        <v>0</v>
      </c>
      <c r="I28" s="536">
        <v>1919</v>
      </c>
      <c r="J28" s="536"/>
      <c r="K28" s="536">
        <v>15391.312</v>
      </c>
    </row>
    <row r="29" spans="1:11" ht="12.75">
      <c r="A29" s="535" t="s">
        <v>1847</v>
      </c>
      <c r="B29" s="536">
        <v>2518.541345490785</v>
      </c>
      <c r="C29" s="536">
        <f t="shared" si="0"/>
        <v>6073.028363215739</v>
      </c>
      <c r="D29" s="536">
        <v>2735.0433634860487</v>
      </c>
      <c r="E29" s="536">
        <v>72.32027247677621</v>
      </c>
      <c r="F29" s="536">
        <v>210.51672725291317</v>
      </c>
      <c r="G29" s="1287">
        <v>0</v>
      </c>
      <c r="H29" s="1287">
        <v>0</v>
      </c>
      <c r="I29" s="536">
        <v>476</v>
      </c>
      <c r="J29" s="536"/>
      <c r="K29" s="536">
        <v>3055.148</v>
      </c>
    </row>
    <row r="30" spans="1:11" ht="12.75">
      <c r="A30" s="535" t="s">
        <v>1848</v>
      </c>
      <c r="B30" s="536">
        <v>8730.269965558384</v>
      </c>
      <c r="C30" s="536">
        <f t="shared" si="0"/>
        <v>27832.10863811739</v>
      </c>
      <c r="D30" s="536">
        <v>15134.377061968511</v>
      </c>
      <c r="E30" s="536">
        <v>517.0253062741231</v>
      </c>
      <c r="F30" s="536">
        <v>739.3402698747537</v>
      </c>
      <c r="G30" s="1287">
        <v>0</v>
      </c>
      <c r="H30" s="1287">
        <v>0</v>
      </c>
      <c r="I30" s="536">
        <v>2145</v>
      </c>
      <c r="J30" s="536"/>
      <c r="K30" s="536">
        <v>11441.366</v>
      </c>
    </row>
    <row r="31" spans="1:11" ht="12.75">
      <c r="A31" s="535" t="s">
        <v>1849</v>
      </c>
      <c r="B31" s="536">
        <v>13690.960068023398</v>
      </c>
      <c r="C31" s="536">
        <f t="shared" si="0"/>
        <v>33742.18276802843</v>
      </c>
      <c r="D31" s="536">
        <v>18387.990445815645</v>
      </c>
      <c r="E31" s="536">
        <v>1263.781303677684</v>
      </c>
      <c r="F31" s="536">
        <v>1174.3365685351102</v>
      </c>
      <c r="G31" s="1287">
        <v>0</v>
      </c>
      <c r="H31" s="536">
        <v>1123.48345</v>
      </c>
      <c r="I31" s="536">
        <v>2647</v>
      </c>
      <c r="J31" s="536"/>
      <c r="K31" s="536">
        <v>11792.591</v>
      </c>
    </row>
    <row r="32" spans="1:11" ht="12.75">
      <c r="A32" s="535" t="s">
        <v>1850</v>
      </c>
      <c r="B32" s="536">
        <v>1081.8852145406483</v>
      </c>
      <c r="C32" s="536">
        <f t="shared" si="0"/>
        <v>2447.545370164415</v>
      </c>
      <c r="D32" s="536">
        <v>1295.571712962703</v>
      </c>
      <c r="E32" s="536">
        <v>23.137315837782236</v>
      </c>
      <c r="F32" s="536">
        <v>95.43834136393004</v>
      </c>
      <c r="G32" s="1287">
        <v>0</v>
      </c>
      <c r="H32" s="1287">
        <v>0</v>
      </c>
      <c r="I32" s="536">
        <v>279</v>
      </c>
      <c r="J32" s="536"/>
      <c r="K32" s="536">
        <v>1033.398</v>
      </c>
    </row>
    <row r="33" spans="1:11" ht="12.75">
      <c r="A33" s="535" t="s">
        <v>1851</v>
      </c>
      <c r="B33" s="536">
        <v>1134.2687096956456</v>
      </c>
      <c r="C33" s="536">
        <f t="shared" si="0"/>
        <v>1791.5799535536223</v>
      </c>
      <c r="D33" s="536">
        <v>1044.7734627698553</v>
      </c>
      <c r="E33" s="536">
        <v>61.21984700754431</v>
      </c>
      <c r="F33" s="536">
        <v>90.98864377622269</v>
      </c>
      <c r="G33" s="1287">
        <v>0</v>
      </c>
      <c r="H33" s="1287">
        <v>0</v>
      </c>
      <c r="I33" s="536">
        <v>125</v>
      </c>
      <c r="J33" s="536"/>
      <c r="K33" s="536">
        <v>594.598</v>
      </c>
    </row>
    <row r="34" spans="1:11" ht="12.75">
      <c r="A34" s="535" t="s">
        <v>1852</v>
      </c>
      <c r="B34" s="536">
        <v>29329.216466979804</v>
      </c>
      <c r="C34" s="536">
        <f t="shared" si="0"/>
        <v>80051.55227168128</v>
      </c>
      <c r="D34" s="536">
        <v>49977.131998628756</v>
      </c>
      <c r="E34" s="536">
        <v>2367.4327306097275</v>
      </c>
      <c r="F34" s="536">
        <v>2430.9925424428066</v>
      </c>
      <c r="G34" s="1287">
        <v>0</v>
      </c>
      <c r="H34" s="1287">
        <v>0</v>
      </c>
      <c r="I34" s="536">
        <v>6306</v>
      </c>
      <c r="J34" s="536"/>
      <c r="K34" s="536">
        <v>25275.995</v>
      </c>
    </row>
    <row r="35" spans="1:11" ht="12.75">
      <c r="A35" s="535" t="s">
        <v>1853</v>
      </c>
      <c r="B35" s="536">
        <v>11731.430586222783</v>
      </c>
      <c r="C35" s="536">
        <f t="shared" si="0"/>
        <v>24332.495077944957</v>
      </c>
      <c r="D35" s="536">
        <v>15183.474397483664</v>
      </c>
      <c r="E35" s="536">
        <v>351.0978911301811</v>
      </c>
      <c r="F35" s="536">
        <v>996.0417893311122</v>
      </c>
      <c r="G35" s="1287">
        <v>0</v>
      </c>
      <c r="H35" s="1287">
        <v>0</v>
      </c>
      <c r="I35" s="536">
        <v>1630</v>
      </c>
      <c r="J35" s="536"/>
      <c r="K35" s="536">
        <v>7801.881</v>
      </c>
    </row>
    <row r="36" spans="1:11" ht="12.75">
      <c r="A36" s="535" t="s">
        <v>1854</v>
      </c>
      <c r="B36" s="536">
        <v>11935.28925812762</v>
      </c>
      <c r="C36" s="536">
        <f t="shared" si="0"/>
        <v>16900.128480434843</v>
      </c>
      <c r="D36" s="536">
        <v>8959.241651571578</v>
      </c>
      <c r="E36" s="536">
        <v>258.6363159689043</v>
      </c>
      <c r="F36" s="536">
        <v>984.380512894362</v>
      </c>
      <c r="G36" s="1287">
        <v>0</v>
      </c>
      <c r="H36" s="1287">
        <v>0</v>
      </c>
      <c r="I36" s="536">
        <v>1956</v>
      </c>
      <c r="J36" s="536"/>
      <c r="K36" s="536">
        <v>6697.87</v>
      </c>
    </row>
    <row r="37" spans="1:11" ht="12.75">
      <c r="A37" s="535" t="s">
        <v>1438</v>
      </c>
      <c r="B37" s="536">
        <v>178003.87184035854</v>
      </c>
      <c r="C37" s="536">
        <f t="shared" si="0"/>
        <v>241790.24015933013</v>
      </c>
      <c r="D37" s="536">
        <v>117823.3641676182</v>
      </c>
      <c r="E37" s="536">
        <v>16923.377703684648</v>
      </c>
      <c r="F37" s="536">
        <v>14848.794288027275</v>
      </c>
      <c r="G37" s="1287">
        <v>0</v>
      </c>
      <c r="H37" s="1287">
        <v>0</v>
      </c>
      <c r="I37" s="536">
        <v>16747</v>
      </c>
      <c r="J37" s="536"/>
      <c r="K37" s="536">
        <v>92194.704</v>
      </c>
    </row>
    <row r="38" spans="1:11" ht="12.75">
      <c r="A38" s="535" t="s">
        <v>1855</v>
      </c>
      <c r="B38" s="536">
        <v>28689.439976925783</v>
      </c>
      <c r="C38" s="536">
        <f t="shared" si="0"/>
        <v>44782.21606426162</v>
      </c>
      <c r="D38" s="536">
        <v>27534.57220611488</v>
      </c>
      <c r="E38" s="536">
        <v>2418.400928857506</v>
      </c>
      <c r="F38" s="536">
        <v>2229.4519292892337</v>
      </c>
      <c r="G38" s="1287">
        <v>0</v>
      </c>
      <c r="H38" s="1287">
        <v>0</v>
      </c>
      <c r="I38" s="536">
        <v>3609</v>
      </c>
      <c r="J38" s="536"/>
      <c r="K38" s="536">
        <v>12599.791</v>
      </c>
    </row>
    <row r="39" spans="1:11" ht="12.75">
      <c r="A39" s="535" t="s">
        <v>1856</v>
      </c>
      <c r="B39" s="536">
        <v>2868.79487768746</v>
      </c>
      <c r="C39" s="536">
        <f t="shared" si="0"/>
        <v>7259.7866296619195</v>
      </c>
      <c r="D39" s="536">
        <v>3005.9528228018744</v>
      </c>
      <c r="E39" s="536">
        <v>123.53242376555382</v>
      </c>
      <c r="F39" s="536">
        <v>237.90538309449119</v>
      </c>
      <c r="G39" s="1287">
        <v>0</v>
      </c>
      <c r="H39" s="1287">
        <v>0</v>
      </c>
      <c r="I39" s="536">
        <v>687</v>
      </c>
      <c r="J39" s="536"/>
      <c r="K39" s="536">
        <v>3892.396</v>
      </c>
    </row>
    <row r="40" spans="1:11" ht="12.75">
      <c r="A40" s="535" t="s">
        <v>1857</v>
      </c>
      <c r="B40" s="536">
        <v>133397.64743744064</v>
      </c>
      <c r="C40" s="536">
        <f t="shared" si="0"/>
        <v>289443.1964838394</v>
      </c>
      <c r="D40" s="536">
        <v>141096.16400822852</v>
      </c>
      <c r="E40" s="536">
        <v>11838.86682750538</v>
      </c>
      <c r="F40" s="536">
        <v>11060.874138105506</v>
      </c>
      <c r="G40" s="536">
        <v>1134.06424</v>
      </c>
      <c r="H40" s="536">
        <v>4939.989269999999</v>
      </c>
      <c r="I40" s="536">
        <v>23985</v>
      </c>
      <c r="J40" s="536"/>
      <c r="K40" s="536">
        <v>119373.238</v>
      </c>
    </row>
    <row r="41" spans="1:11" ht="12.75">
      <c r="A41" s="535" t="s">
        <v>1858</v>
      </c>
      <c r="B41" s="536">
        <v>109876.77898760917</v>
      </c>
      <c r="C41" s="536">
        <f t="shared" si="0"/>
        <v>214228.0689002609</v>
      </c>
      <c r="D41" s="536">
        <v>124110.27570003601</v>
      </c>
      <c r="E41" s="536">
        <v>10585.24836019005</v>
      </c>
      <c r="F41" s="536">
        <v>9289.050590034796</v>
      </c>
      <c r="G41" s="536">
        <v>15.50325</v>
      </c>
      <c r="H41" s="1287">
        <v>0</v>
      </c>
      <c r="I41" s="536">
        <v>17874</v>
      </c>
      <c r="J41" s="536"/>
      <c r="K41" s="536">
        <v>70227.991</v>
      </c>
    </row>
    <row r="42" spans="1:11" ht="12.75">
      <c r="A42" s="535" t="s">
        <v>1859</v>
      </c>
      <c r="B42" s="536">
        <v>3465.830910076215</v>
      </c>
      <c r="C42" s="536">
        <f t="shared" si="0"/>
        <v>6002.996119819127</v>
      </c>
      <c r="D42" s="536">
        <v>2452.818562008459</v>
      </c>
      <c r="E42" s="536">
        <v>247.32678789310185</v>
      </c>
      <c r="F42" s="536">
        <v>284.4737699175664</v>
      </c>
      <c r="G42" s="1287">
        <v>0</v>
      </c>
      <c r="H42" s="1287">
        <v>0</v>
      </c>
      <c r="I42" s="536">
        <v>544</v>
      </c>
      <c r="J42" s="536"/>
      <c r="K42" s="536">
        <v>3018.377</v>
      </c>
    </row>
    <row r="43" spans="1:11" ht="12.75">
      <c r="A43" s="535" t="s">
        <v>1860</v>
      </c>
      <c r="B43" s="536">
        <v>126973.01596599401</v>
      </c>
      <c r="C43" s="536">
        <f t="shared" si="0"/>
        <v>285748.8841977612</v>
      </c>
      <c r="D43" s="536">
        <v>124923.79863492526</v>
      </c>
      <c r="E43" s="536">
        <v>14421.245795593963</v>
      </c>
      <c r="F43" s="536">
        <v>10774.328957241938</v>
      </c>
      <c r="G43" s="536">
        <v>2094.83091</v>
      </c>
      <c r="H43" s="1287">
        <v>0</v>
      </c>
      <c r="I43" s="536">
        <v>23874</v>
      </c>
      <c r="J43" s="536"/>
      <c r="K43" s="536">
        <v>133534.67990000002</v>
      </c>
    </row>
    <row r="44" spans="1:11" ht="12.75">
      <c r="A44" s="535" t="s">
        <v>1861</v>
      </c>
      <c r="B44" s="536">
        <v>266463.60629922664</v>
      </c>
      <c r="C44" s="536">
        <f t="shared" si="0"/>
        <v>665570.0954024924</v>
      </c>
      <c r="D44" s="536">
        <v>326227.2088389344</v>
      </c>
      <c r="E44" s="536">
        <v>50716.80857375577</v>
      </c>
      <c r="F44" s="536">
        <v>22404.534229802208</v>
      </c>
      <c r="G44" s="536">
        <v>3785.35952</v>
      </c>
      <c r="H44" s="536">
        <v>17631.772390000002</v>
      </c>
      <c r="I44" s="536">
        <v>44446</v>
      </c>
      <c r="J44" s="536"/>
      <c r="K44" s="536">
        <v>244804.41185</v>
      </c>
    </row>
    <row r="45" spans="1:11" ht="12.75">
      <c r="A45" s="535" t="s">
        <v>1862</v>
      </c>
      <c r="B45" s="536">
        <v>41420.13027744699</v>
      </c>
      <c r="C45" s="536">
        <f t="shared" si="0"/>
        <v>174854.51680567837</v>
      </c>
      <c r="D45" s="536">
        <v>44018.03499915336</v>
      </c>
      <c r="E45" s="536">
        <v>2426.62450717505</v>
      </c>
      <c r="F45" s="536">
        <v>3555.5385293499503</v>
      </c>
      <c r="G45" s="536">
        <v>2694.4869900000003</v>
      </c>
      <c r="H45" s="536">
        <v>7330.0330300000005</v>
      </c>
      <c r="I45" s="536">
        <v>10446</v>
      </c>
      <c r="J45" s="536"/>
      <c r="K45" s="536">
        <v>114829.79875</v>
      </c>
    </row>
    <row r="46" spans="1:11" ht="12" customHeight="1">
      <c r="A46" s="535" t="s">
        <v>1863</v>
      </c>
      <c r="B46" s="536">
        <v>39960.29302583446</v>
      </c>
      <c r="C46" s="536">
        <f t="shared" si="0"/>
        <v>84388.48131605456</v>
      </c>
      <c r="D46" s="536">
        <v>42093.59883035061</v>
      </c>
      <c r="E46" s="536">
        <v>3242.26857136797</v>
      </c>
      <c r="F46" s="536">
        <v>3408.3149143359774</v>
      </c>
      <c r="G46" s="1287">
        <v>0</v>
      </c>
      <c r="H46" s="1287">
        <v>0</v>
      </c>
      <c r="I46" s="536">
        <v>6019</v>
      </c>
      <c r="J46" s="536"/>
      <c r="K46" s="536">
        <v>35644.299</v>
      </c>
    </row>
    <row r="47" spans="1:11" ht="12" customHeight="1">
      <c r="A47" s="535" t="s">
        <v>1864</v>
      </c>
      <c r="B47" s="536">
        <v>25682.534920276466</v>
      </c>
      <c r="C47" s="536">
        <f t="shared" si="0"/>
        <v>34508.7174386695</v>
      </c>
      <c r="D47" s="536">
        <v>20556.367757326563</v>
      </c>
      <c r="E47" s="536">
        <v>1933.1176231022978</v>
      </c>
      <c r="F47" s="536">
        <v>2134.7040582406376</v>
      </c>
      <c r="G47" s="1287">
        <v>0</v>
      </c>
      <c r="H47" s="1287">
        <v>0</v>
      </c>
      <c r="I47" s="536">
        <v>3419</v>
      </c>
      <c r="J47" s="536"/>
      <c r="K47" s="536">
        <v>9884.528</v>
      </c>
    </row>
    <row r="48" spans="1:11" ht="12" customHeight="1">
      <c r="A48" s="535" t="s">
        <v>1865</v>
      </c>
      <c r="B48" s="536">
        <v>44769.92048002587</v>
      </c>
      <c r="C48" s="536">
        <f t="shared" si="0"/>
        <v>120646.00533554483</v>
      </c>
      <c r="D48" s="536">
        <v>31188.528780477798</v>
      </c>
      <c r="E48" s="536">
        <v>1924.1228383970797</v>
      </c>
      <c r="F48" s="536">
        <v>3841.623396669962</v>
      </c>
      <c r="G48" s="1287">
        <v>0</v>
      </c>
      <c r="H48" s="1287">
        <v>0</v>
      </c>
      <c r="I48" s="536">
        <v>6464</v>
      </c>
      <c r="J48" s="536"/>
      <c r="K48" s="536">
        <v>83691.73031999999</v>
      </c>
    </row>
    <row r="49" spans="1:11" ht="12" customHeight="1">
      <c r="A49" s="535" t="s">
        <v>1866</v>
      </c>
      <c r="B49" s="536">
        <v>32035.8265806354</v>
      </c>
      <c r="C49" s="536">
        <f t="shared" si="0"/>
        <v>50547.783599656555</v>
      </c>
      <c r="D49" s="536">
        <v>29400.62972247302</v>
      </c>
      <c r="E49" s="536">
        <v>2983.906562044244</v>
      </c>
      <c r="F49" s="536">
        <v>2758.0453151392967</v>
      </c>
      <c r="G49" s="1287">
        <v>0</v>
      </c>
      <c r="H49" s="1287">
        <v>0</v>
      </c>
      <c r="I49" s="536">
        <v>3999</v>
      </c>
      <c r="J49" s="536"/>
      <c r="K49" s="536">
        <v>15405.202</v>
      </c>
    </row>
    <row r="50" spans="1:11" ht="12" customHeight="1">
      <c r="A50" s="535" t="s">
        <v>1867</v>
      </c>
      <c r="B50" s="536">
        <v>96369.42304491543</v>
      </c>
      <c r="C50" s="536">
        <f t="shared" si="0"/>
        <v>210952.22796624975</v>
      </c>
      <c r="D50" s="536">
        <v>66406.08757738277</v>
      </c>
      <c r="E50" s="536">
        <v>4731.782884083883</v>
      </c>
      <c r="F50" s="536">
        <v>8119.470594783096</v>
      </c>
      <c r="G50" s="536">
        <v>3688.17142</v>
      </c>
      <c r="H50" s="1287">
        <v>0</v>
      </c>
      <c r="I50" s="536">
        <v>14451</v>
      </c>
      <c r="J50" s="536"/>
      <c r="K50" s="536">
        <v>128006.71548999999</v>
      </c>
    </row>
    <row r="51" spans="1:11" ht="12" customHeight="1">
      <c r="A51" s="535" t="s">
        <v>1868</v>
      </c>
      <c r="B51" s="536">
        <v>17683.444517034044</v>
      </c>
      <c r="C51" s="536">
        <f t="shared" si="0"/>
        <v>34902.38955346617</v>
      </c>
      <c r="D51" s="536">
        <v>16405.25872873821</v>
      </c>
      <c r="E51" s="536">
        <v>926.5032961097135</v>
      </c>
      <c r="F51" s="536">
        <v>1473.7705286182445</v>
      </c>
      <c r="G51" s="1287">
        <v>0</v>
      </c>
      <c r="H51" s="1287">
        <v>0</v>
      </c>
      <c r="I51" s="536">
        <v>2989</v>
      </c>
      <c r="J51" s="536"/>
      <c r="K51" s="536">
        <v>16096.857</v>
      </c>
    </row>
    <row r="52" spans="1:11" ht="12" customHeight="1">
      <c r="A52" s="535" t="s">
        <v>1869</v>
      </c>
      <c r="B52" s="536">
        <v>18596.291585239607</v>
      </c>
      <c r="C52" s="536">
        <f t="shared" si="0"/>
        <v>74626.92509770767</v>
      </c>
      <c r="D52" s="536">
        <v>35676.35867670786</v>
      </c>
      <c r="E52" s="536">
        <v>1643.1979832998593</v>
      </c>
      <c r="F52" s="536">
        <v>1571.510437699954</v>
      </c>
      <c r="G52" s="1287">
        <v>0</v>
      </c>
      <c r="H52" s="1287">
        <v>0</v>
      </c>
      <c r="I52" s="536">
        <v>6307</v>
      </c>
      <c r="J52" s="536"/>
      <c r="K52" s="536">
        <v>35735.858</v>
      </c>
    </row>
    <row r="53" spans="1:11" ht="12" customHeight="1">
      <c r="A53" s="535" t="s">
        <v>1870</v>
      </c>
      <c r="B53" s="536">
        <v>471.7982286012518</v>
      </c>
      <c r="C53" s="536">
        <f t="shared" si="0"/>
        <v>966.5445972140001</v>
      </c>
      <c r="D53" s="536">
        <v>586.486396503357</v>
      </c>
      <c r="E53" s="536">
        <v>31.765608877720947</v>
      </c>
      <c r="F53" s="536">
        <v>40.507591832922074</v>
      </c>
      <c r="G53" s="1287">
        <v>0</v>
      </c>
      <c r="H53" s="1287">
        <v>0</v>
      </c>
      <c r="I53" s="536">
        <v>101</v>
      </c>
      <c r="J53" s="536"/>
      <c r="K53" s="536">
        <v>307.785</v>
      </c>
    </row>
    <row r="54" spans="1:11" ht="12" customHeight="1">
      <c r="A54" s="535" t="s">
        <v>1871</v>
      </c>
      <c r="B54" s="536">
        <v>5530.960288851318</v>
      </c>
      <c r="C54" s="536">
        <f t="shared" si="0"/>
        <v>13243.46397923624</v>
      </c>
      <c r="D54" s="536">
        <v>6786.537855896884</v>
      </c>
      <c r="E54" s="536">
        <v>290.66049258593284</v>
      </c>
      <c r="F54" s="536">
        <v>471.2076307534231</v>
      </c>
      <c r="G54" s="1287">
        <v>0</v>
      </c>
      <c r="H54" s="1287">
        <v>0</v>
      </c>
      <c r="I54" s="536">
        <v>1333</v>
      </c>
      <c r="J54" s="536"/>
      <c r="K54" s="536">
        <v>5695.058</v>
      </c>
    </row>
    <row r="55" spans="1:11" ht="12" customHeight="1">
      <c r="A55" s="535" t="s">
        <v>1872</v>
      </c>
      <c r="B55" s="536">
        <v>42910.65833211819</v>
      </c>
      <c r="C55" s="536">
        <f t="shared" si="0"/>
        <v>104069.73839910886</v>
      </c>
      <c r="D55" s="536">
        <v>66003.03742055135</v>
      </c>
      <c r="E55" s="536">
        <v>4405.446788718874</v>
      </c>
      <c r="F55" s="536">
        <v>3488.4861898386357</v>
      </c>
      <c r="G55" s="1287">
        <v>0</v>
      </c>
      <c r="H55" s="1287">
        <v>0</v>
      </c>
      <c r="I55" s="536">
        <v>5727</v>
      </c>
      <c r="J55" s="536"/>
      <c r="K55" s="536">
        <v>30172.768</v>
      </c>
    </row>
    <row r="56" spans="1:11" ht="12" customHeight="1">
      <c r="A56" s="535" t="s">
        <v>1873</v>
      </c>
      <c r="B56" s="536">
        <v>40943.234934727625</v>
      </c>
      <c r="C56" s="536">
        <f t="shared" si="0"/>
        <v>70482.67409480982</v>
      </c>
      <c r="D56" s="536">
        <v>38706.54447276813</v>
      </c>
      <c r="E56" s="536">
        <v>2043.6081149386882</v>
      </c>
      <c r="F56" s="536">
        <v>3380.3125071029913</v>
      </c>
      <c r="G56" s="1287">
        <v>0</v>
      </c>
      <c r="H56" s="1287">
        <v>0</v>
      </c>
      <c r="I56" s="536">
        <v>4225</v>
      </c>
      <c r="J56" s="536"/>
      <c r="K56" s="536">
        <v>26352.209</v>
      </c>
    </row>
    <row r="57" spans="1:11" ht="12" customHeight="1">
      <c r="A57" s="535" t="s">
        <v>1874</v>
      </c>
      <c r="B57" s="536">
        <v>29658.142722041128</v>
      </c>
      <c r="C57" s="536">
        <f t="shared" si="0"/>
        <v>70194.24995117128</v>
      </c>
      <c r="D57" s="536">
        <v>33301.89011802979</v>
      </c>
      <c r="E57" s="536">
        <v>2620.545814825509</v>
      </c>
      <c r="F57" s="536">
        <v>2516.841018315988</v>
      </c>
      <c r="G57" s="1287">
        <v>0</v>
      </c>
      <c r="H57" s="1287">
        <v>0</v>
      </c>
      <c r="I57" s="536">
        <v>5239</v>
      </c>
      <c r="J57" s="536"/>
      <c r="K57" s="536">
        <v>31754.973</v>
      </c>
    </row>
    <row r="58" spans="1:11" ht="12" customHeight="1">
      <c r="A58" s="535" t="s">
        <v>1875</v>
      </c>
      <c r="B58" s="536">
        <v>7449.399362198308</v>
      </c>
      <c r="C58" s="536">
        <f t="shared" si="0"/>
        <v>31171.518827677988</v>
      </c>
      <c r="D58" s="536">
        <v>23700.240057850602</v>
      </c>
      <c r="E58" s="536">
        <v>2211.729983244058</v>
      </c>
      <c r="F58" s="536">
        <v>622.6507865833249</v>
      </c>
      <c r="G58" s="1287">
        <v>0</v>
      </c>
      <c r="H58" s="1287">
        <v>0</v>
      </c>
      <c r="I58" s="536">
        <v>1073</v>
      </c>
      <c r="J58" s="536"/>
      <c r="K58" s="536">
        <v>4636.898</v>
      </c>
    </row>
    <row r="59" spans="1:11" ht="12" customHeight="1">
      <c r="A59" s="535" t="s">
        <v>1876</v>
      </c>
      <c r="B59" s="536">
        <v>6471.914854199037</v>
      </c>
      <c r="C59" s="536">
        <f t="shared" si="0"/>
        <v>20059.86004254695</v>
      </c>
      <c r="D59" s="536">
        <v>9646.735085831515</v>
      </c>
      <c r="E59" s="536">
        <v>423.622769383279</v>
      </c>
      <c r="F59" s="536">
        <v>551.3021873321554</v>
      </c>
      <c r="G59" s="1287">
        <v>0</v>
      </c>
      <c r="H59" s="1287">
        <v>0</v>
      </c>
      <c r="I59" s="536">
        <v>1890</v>
      </c>
      <c r="J59" s="536"/>
      <c r="K59" s="536">
        <v>9438.2</v>
      </c>
    </row>
    <row r="60" spans="1:11" ht="12" customHeight="1">
      <c r="A60" s="535" t="s">
        <v>1877</v>
      </c>
      <c r="B60" s="536">
        <v>1843.3204706512627</v>
      </c>
      <c r="C60" s="536">
        <f t="shared" si="0"/>
        <v>6523.927696554067</v>
      </c>
      <c r="D60" s="536">
        <v>4031.92041999594</v>
      </c>
      <c r="E60" s="536">
        <v>79.24988789022015</v>
      </c>
      <c r="F60" s="536">
        <v>157.65738866790693</v>
      </c>
      <c r="G60" s="1287">
        <v>0</v>
      </c>
      <c r="H60" s="1287">
        <v>0</v>
      </c>
      <c r="I60" s="536">
        <v>572</v>
      </c>
      <c r="J60" s="536"/>
      <c r="K60" s="536">
        <v>2255.1</v>
      </c>
    </row>
    <row r="61" spans="1:11" ht="12" customHeight="1">
      <c r="A61" s="535" t="s">
        <v>1878</v>
      </c>
      <c r="B61" s="536">
        <v>20915.543473754835</v>
      </c>
      <c r="C61" s="536">
        <f t="shared" si="0"/>
        <v>45588.35792769458</v>
      </c>
      <c r="D61" s="536">
        <v>21935.893937762474</v>
      </c>
      <c r="E61" s="536">
        <v>1447.2710893584235</v>
      </c>
      <c r="F61" s="536">
        <v>1789.4689005736882</v>
      </c>
      <c r="G61" s="1287">
        <v>0</v>
      </c>
      <c r="H61" s="1287">
        <v>0</v>
      </c>
      <c r="I61" s="536">
        <v>4495</v>
      </c>
      <c r="J61" s="536"/>
      <c r="K61" s="536">
        <v>20415.724</v>
      </c>
    </row>
    <row r="62" spans="1:11" ht="12" customHeight="1">
      <c r="A62" s="535" t="s">
        <v>1879</v>
      </c>
      <c r="B62" s="536">
        <v>7705.248542922352</v>
      </c>
      <c r="C62" s="536">
        <f t="shared" si="0"/>
        <v>16855.425552612887</v>
      </c>
      <c r="D62" s="536">
        <v>8801.948767600928</v>
      </c>
      <c r="E62" s="536">
        <v>474.4054733832935</v>
      </c>
      <c r="F62" s="536">
        <v>633.6983116286673</v>
      </c>
      <c r="G62" s="1287">
        <v>0</v>
      </c>
      <c r="H62" s="1287">
        <v>0</v>
      </c>
      <c r="I62" s="536">
        <v>1896</v>
      </c>
      <c r="J62" s="536"/>
      <c r="K62" s="536">
        <v>6945.373</v>
      </c>
    </row>
    <row r="63" spans="1:11" ht="12" customHeight="1">
      <c r="A63" s="535" t="s">
        <v>1880</v>
      </c>
      <c r="B63" s="536">
        <v>57242.86324209393</v>
      </c>
      <c r="C63" s="536">
        <f t="shared" si="0"/>
        <v>83658.29169969367</v>
      </c>
      <c r="D63" s="536">
        <v>44300.51012660623</v>
      </c>
      <c r="E63" s="536">
        <v>5291.846228461977</v>
      </c>
      <c r="F63" s="536">
        <v>4866.281344625468</v>
      </c>
      <c r="G63" s="1287">
        <v>0</v>
      </c>
      <c r="H63" s="1287">
        <v>0</v>
      </c>
      <c r="I63" s="536">
        <v>6244</v>
      </c>
      <c r="J63" s="536"/>
      <c r="K63" s="536">
        <v>29199.654</v>
      </c>
    </row>
    <row r="64" spans="1:11" ht="12" customHeight="1">
      <c r="A64" s="535" t="s">
        <v>1881</v>
      </c>
      <c r="B64" s="536">
        <v>10589.234601414479</v>
      </c>
      <c r="C64" s="536">
        <f t="shared" si="0"/>
        <v>17856.26891448711</v>
      </c>
      <c r="D64" s="536">
        <v>10024.288477942324</v>
      </c>
      <c r="E64" s="536">
        <v>1373.1813141787336</v>
      </c>
      <c r="F64" s="536">
        <v>881.0401223660551</v>
      </c>
      <c r="G64" s="1287">
        <v>0</v>
      </c>
      <c r="H64" s="1287">
        <v>0</v>
      </c>
      <c r="I64" s="536">
        <v>1232</v>
      </c>
      <c r="J64" s="536"/>
      <c r="K64" s="536">
        <v>5577.759</v>
      </c>
    </row>
    <row r="65" spans="1:11" ht="12" customHeight="1">
      <c r="A65" s="535" t="s">
        <v>1882</v>
      </c>
      <c r="B65" s="536">
        <v>5844.231648917559</v>
      </c>
      <c r="C65" s="536">
        <f t="shared" si="0"/>
        <v>22637.239223695608</v>
      </c>
      <c r="D65" s="536">
        <v>14963.035519417801</v>
      </c>
      <c r="E65" s="536">
        <v>2032.5830113761242</v>
      </c>
      <c r="F65" s="536">
        <v>512.4056929016791</v>
      </c>
      <c r="G65" s="1287">
        <v>0</v>
      </c>
      <c r="H65" s="1287">
        <v>0</v>
      </c>
      <c r="I65" s="536">
        <v>1038</v>
      </c>
      <c r="J65" s="536"/>
      <c r="K65" s="536">
        <v>5129.215</v>
      </c>
    </row>
    <row r="66" spans="1:11" ht="7.5" customHeight="1">
      <c r="A66" s="535"/>
      <c r="B66" s="536"/>
      <c r="C66" s="536"/>
      <c r="D66" s="536"/>
      <c r="E66" s="536"/>
      <c r="F66" s="536"/>
      <c r="G66" s="536"/>
      <c r="H66" s="536"/>
      <c r="I66" s="536"/>
      <c r="J66" s="536"/>
      <c r="K66" s="536"/>
    </row>
    <row r="67" spans="1:11" ht="12" customHeight="1">
      <c r="A67" s="1288" t="s">
        <v>1121</v>
      </c>
      <c r="B67" s="536">
        <f aca="true" t="shared" si="1" ref="B67:I67">SUM(B8:B65)</f>
        <v>2325633.8532270296</v>
      </c>
      <c r="C67" s="536">
        <f t="shared" si="1"/>
        <v>5169444.506979737</v>
      </c>
      <c r="D67" s="536">
        <f t="shared" si="1"/>
        <v>2292710.0601142505</v>
      </c>
      <c r="E67" s="536">
        <f t="shared" si="1"/>
        <v>228027.45596548598</v>
      </c>
      <c r="F67" s="536">
        <f t="shared" si="1"/>
        <v>197116.99999999997</v>
      </c>
      <c r="G67" s="536">
        <f t="shared" si="1"/>
        <v>37887.3278</v>
      </c>
      <c r="H67" s="536">
        <f t="shared" si="1"/>
        <v>78731.86835</v>
      </c>
      <c r="I67" s="536">
        <f t="shared" si="1"/>
        <v>376403</v>
      </c>
      <c r="J67" s="536"/>
      <c r="K67" s="536">
        <f>SUM(K8:K65)</f>
        <v>2334970.794750001</v>
      </c>
    </row>
    <row r="68" spans="1:11" ht="12" customHeight="1">
      <c r="A68" s="535"/>
      <c r="B68" s="536"/>
      <c r="C68" s="536"/>
      <c r="D68" s="536"/>
      <c r="E68" s="536"/>
      <c r="F68" s="536"/>
      <c r="G68" s="536"/>
      <c r="H68" s="536"/>
      <c r="I68" s="536"/>
      <c r="J68" s="536"/>
      <c r="K68" s="536"/>
    </row>
    <row r="69" spans="1:8" ht="12.75">
      <c r="A69" s="537" t="s">
        <v>1883</v>
      </c>
      <c r="B69" s="536"/>
      <c r="C69" s="536"/>
      <c r="D69" s="536"/>
      <c r="E69" s="536"/>
      <c r="F69" s="536"/>
      <c r="G69" s="536"/>
      <c r="H69" s="536"/>
    </row>
    <row r="70" spans="1:8" ht="6" customHeight="1">
      <c r="A70" s="537"/>
      <c r="B70" s="536"/>
      <c r="C70" s="536"/>
      <c r="D70" s="536"/>
      <c r="E70" s="536"/>
      <c r="F70" s="536"/>
      <c r="G70" s="536"/>
      <c r="H70" s="536"/>
    </row>
    <row r="71" spans="1:11" ht="12.75">
      <c r="A71" s="535" t="s">
        <v>1524</v>
      </c>
      <c r="B71" s="536">
        <v>59191</v>
      </c>
      <c r="C71" s="536">
        <f>SUM(D71:H71)+K71</f>
        <v>147597.8344549784</v>
      </c>
      <c r="D71" s="536">
        <v>81244.24973436768</v>
      </c>
      <c r="E71" s="536">
        <v>4848.170228499913</v>
      </c>
      <c r="F71" s="536">
        <v>4972.690492110814</v>
      </c>
      <c r="G71" s="1287">
        <v>0</v>
      </c>
      <c r="H71" s="1287">
        <v>0</v>
      </c>
      <c r="I71" s="536">
        <v>12518</v>
      </c>
      <c r="J71" s="536"/>
      <c r="K71" s="536">
        <v>56532.724</v>
      </c>
    </row>
    <row r="72" spans="1:11" ht="12.75">
      <c r="A72" s="535" t="s">
        <v>1525</v>
      </c>
      <c r="B72" s="536">
        <v>66154</v>
      </c>
      <c r="C72" s="536">
        <f aca="true" t="shared" si="2" ref="C72:C81">SUM(D72:H72)+K72</f>
        <v>210267.66842991204</v>
      </c>
      <c r="D72" s="536">
        <v>118909.4745158193</v>
      </c>
      <c r="E72" s="536">
        <v>9022.981215181731</v>
      </c>
      <c r="F72" s="536">
        <v>5656.639698911004</v>
      </c>
      <c r="G72" s="1287">
        <v>0</v>
      </c>
      <c r="H72" s="1287">
        <v>0</v>
      </c>
      <c r="I72" s="536">
        <v>16657</v>
      </c>
      <c r="J72" s="536"/>
      <c r="K72" s="536">
        <v>76678.573</v>
      </c>
    </row>
    <row r="73" spans="1:11" ht="12.75">
      <c r="A73" s="535" t="s">
        <v>1526</v>
      </c>
      <c r="B73" s="536">
        <v>68063</v>
      </c>
      <c r="C73" s="536">
        <f t="shared" si="2"/>
        <v>127635.50484426843</v>
      </c>
      <c r="D73" s="536">
        <v>78481.06160550722</v>
      </c>
      <c r="E73" s="536">
        <v>6052.397682711796</v>
      </c>
      <c r="F73" s="536">
        <v>5703.898556049414</v>
      </c>
      <c r="G73" s="1287">
        <v>0</v>
      </c>
      <c r="H73" s="1287">
        <v>0</v>
      </c>
      <c r="I73" s="536">
        <v>10022</v>
      </c>
      <c r="J73" s="536"/>
      <c r="K73" s="536">
        <v>37398.147</v>
      </c>
    </row>
    <row r="74" spans="1:11" ht="12.75">
      <c r="A74" s="535" t="s">
        <v>1527</v>
      </c>
      <c r="B74" s="536">
        <v>75282</v>
      </c>
      <c r="C74" s="536">
        <f t="shared" si="2"/>
        <v>123977.60562627885</v>
      </c>
      <c r="D74" s="536">
        <v>70762.40233706552</v>
      </c>
      <c r="E74" s="536">
        <v>4848.100108429557</v>
      </c>
      <c r="F74" s="536">
        <v>6062.175930783781</v>
      </c>
      <c r="G74" s="536">
        <v>15.50325</v>
      </c>
      <c r="H74" s="1287">
        <v>0</v>
      </c>
      <c r="I74" s="536">
        <v>11175</v>
      </c>
      <c r="J74" s="536"/>
      <c r="K74" s="536">
        <v>42289.424</v>
      </c>
    </row>
    <row r="75" spans="1:11" ht="12.75">
      <c r="A75" s="535" t="s">
        <v>1528</v>
      </c>
      <c r="B75" s="536">
        <v>50813</v>
      </c>
      <c r="C75" s="536">
        <f t="shared" si="2"/>
        <v>105124.99335511857</v>
      </c>
      <c r="D75" s="536">
        <v>57373.28811340047</v>
      </c>
      <c r="E75" s="536">
        <v>4893.313631732649</v>
      </c>
      <c r="F75" s="536">
        <v>4294.111609985444</v>
      </c>
      <c r="G75" s="1287">
        <v>0</v>
      </c>
      <c r="H75" s="1287">
        <v>0</v>
      </c>
      <c r="I75" s="536">
        <v>9184</v>
      </c>
      <c r="J75" s="536"/>
      <c r="K75" s="536">
        <v>38564.28</v>
      </c>
    </row>
    <row r="76" spans="1:11" ht="12.75">
      <c r="A76" s="535" t="s">
        <v>1122</v>
      </c>
      <c r="B76" s="536">
        <v>55439</v>
      </c>
      <c r="C76" s="536">
        <f t="shared" si="2"/>
        <v>95325.71521708625</v>
      </c>
      <c r="D76" s="536">
        <v>49343.4393024913</v>
      </c>
      <c r="E76" s="536">
        <v>2441.4221478688755</v>
      </c>
      <c r="F76" s="536">
        <v>4625.1537667260845</v>
      </c>
      <c r="G76" s="1287">
        <v>0</v>
      </c>
      <c r="H76" s="1287">
        <v>0</v>
      </c>
      <c r="I76" s="536">
        <v>5451</v>
      </c>
      <c r="J76" s="536"/>
      <c r="K76" s="536">
        <v>38915.7</v>
      </c>
    </row>
    <row r="77" spans="1:11" ht="12.75">
      <c r="A77" s="535" t="s">
        <v>1529</v>
      </c>
      <c r="B77" s="536">
        <v>53748</v>
      </c>
      <c r="C77" s="536">
        <f t="shared" si="2"/>
        <v>135616.4718504888</v>
      </c>
      <c r="D77" s="536">
        <v>62220.81207871423</v>
      </c>
      <c r="E77" s="536">
        <v>3962.276730078245</v>
      </c>
      <c r="F77" s="536">
        <v>4448.700241696311</v>
      </c>
      <c r="G77" s="536">
        <v>10603.31259</v>
      </c>
      <c r="H77" s="1287">
        <v>0</v>
      </c>
      <c r="I77" s="536">
        <v>8259</v>
      </c>
      <c r="J77" s="536"/>
      <c r="K77" s="536">
        <v>54381.37021</v>
      </c>
    </row>
    <row r="78" spans="1:11" ht="12.75">
      <c r="A78" s="537" t="s">
        <v>1884</v>
      </c>
      <c r="B78" s="536"/>
      <c r="C78" s="536"/>
      <c r="D78" s="536"/>
      <c r="E78" s="536"/>
      <c r="F78" s="536"/>
      <c r="G78" s="536"/>
      <c r="H78" s="1287"/>
      <c r="I78" s="536"/>
      <c r="J78" s="536"/>
      <c r="K78" s="536"/>
    </row>
    <row r="79" spans="1:11" ht="7.5" customHeight="1">
      <c r="A79" s="537"/>
      <c r="B79" s="536"/>
      <c r="C79" s="536"/>
      <c r="D79" s="536"/>
      <c r="E79" s="536"/>
      <c r="F79" s="536"/>
      <c r="G79" s="536"/>
      <c r="H79" s="1287"/>
      <c r="I79" s="536"/>
      <c r="J79" s="536"/>
      <c r="K79" s="536"/>
    </row>
    <row r="80" spans="1:11" ht="12.75">
      <c r="A80" s="535" t="s">
        <v>1530</v>
      </c>
      <c r="B80" s="536">
        <v>33408</v>
      </c>
      <c r="C80" s="536">
        <f t="shared" si="2"/>
        <v>152736.64443422054</v>
      </c>
      <c r="D80" s="536">
        <v>35467.072239473186</v>
      </c>
      <c r="E80" s="536">
        <v>1955.2273675030906</v>
      </c>
      <c r="F80" s="536">
        <v>2864.8380572442734</v>
      </c>
      <c r="G80" s="536">
        <v>2694.4869900000003</v>
      </c>
      <c r="H80" s="536">
        <v>7330.0330300000005</v>
      </c>
      <c r="I80" s="536">
        <v>9103</v>
      </c>
      <c r="J80" s="536"/>
      <c r="K80" s="536">
        <v>102424.98675</v>
      </c>
    </row>
    <row r="81" spans="1:11" ht="12.75">
      <c r="A81" s="535" t="s">
        <v>1531</v>
      </c>
      <c r="B81" s="536">
        <v>37087</v>
      </c>
      <c r="C81" s="536">
        <f t="shared" si="2"/>
        <v>104367.083166105</v>
      </c>
      <c r="D81" s="536">
        <v>32990.90309024226</v>
      </c>
      <c r="E81" s="536">
        <v>2494.0086967537095</v>
      </c>
      <c r="F81" s="536">
        <v>3158.441379109032</v>
      </c>
      <c r="G81" s="1287">
        <v>0</v>
      </c>
      <c r="H81" s="1287">
        <v>0</v>
      </c>
      <c r="I81" s="536">
        <v>6417</v>
      </c>
      <c r="J81" s="536"/>
      <c r="K81" s="536">
        <v>65723.73</v>
      </c>
    </row>
    <row r="82" spans="1:11" ht="12.75">
      <c r="A82" s="535" t="s">
        <v>1532</v>
      </c>
      <c r="B82" s="536">
        <v>57760</v>
      </c>
      <c r="C82" s="536">
        <f aca="true" t="shared" si="3" ref="C82:C117">SUM(D82:H82)+K82</f>
        <v>133962.97057762035</v>
      </c>
      <c r="D82" s="536">
        <v>59178.78531081744</v>
      </c>
      <c r="E82" s="536">
        <v>3764.685362674134</v>
      </c>
      <c r="F82" s="536">
        <v>4821.400774128765</v>
      </c>
      <c r="G82" s="536">
        <v>422.90459000000004</v>
      </c>
      <c r="H82" s="536">
        <v>23018.63754</v>
      </c>
      <c r="I82" s="536">
        <v>7087</v>
      </c>
      <c r="J82" s="536"/>
      <c r="K82" s="536">
        <v>42756.557</v>
      </c>
    </row>
    <row r="83" spans="1:11" ht="12.75">
      <c r="A83" s="535" t="s">
        <v>1533</v>
      </c>
      <c r="B83" s="536">
        <v>49190</v>
      </c>
      <c r="C83" s="536">
        <f t="shared" si="3"/>
        <v>87457.5063585672</v>
      </c>
      <c r="D83" s="536">
        <v>47322.96789564531</v>
      </c>
      <c r="E83" s="536">
        <v>3473.028568139577</v>
      </c>
      <c r="F83" s="536">
        <v>4185.400894782318</v>
      </c>
      <c r="G83" s="1287">
        <v>0</v>
      </c>
      <c r="H83" s="1287">
        <v>0</v>
      </c>
      <c r="I83" s="536">
        <v>5957</v>
      </c>
      <c r="J83" s="536"/>
      <c r="K83" s="536">
        <v>32476.109</v>
      </c>
    </row>
    <row r="84" spans="1:11" ht="12.75">
      <c r="A84" s="535" t="s">
        <v>1534</v>
      </c>
      <c r="B84" s="536">
        <v>40156</v>
      </c>
      <c r="C84" s="536">
        <f t="shared" si="3"/>
        <v>86826.91938385868</v>
      </c>
      <c r="D84" s="536">
        <v>30947.358451824213</v>
      </c>
      <c r="E84" s="536">
        <v>1853.1043933980889</v>
      </c>
      <c r="F84" s="536">
        <v>3449.359538636382</v>
      </c>
      <c r="G84" s="1287">
        <v>0</v>
      </c>
      <c r="H84" s="1287">
        <v>0</v>
      </c>
      <c r="I84" s="536">
        <v>5228</v>
      </c>
      <c r="J84" s="536"/>
      <c r="K84" s="536">
        <v>50577.097</v>
      </c>
    </row>
    <row r="85" spans="1:11" ht="12.75">
      <c r="A85" s="535" t="s">
        <v>1535</v>
      </c>
      <c r="B85" s="536">
        <v>41127</v>
      </c>
      <c r="C85" s="536">
        <f t="shared" si="3"/>
        <v>79643.35391654758</v>
      </c>
      <c r="D85" s="536">
        <v>36599.395806008026</v>
      </c>
      <c r="E85" s="536">
        <v>2766.7994169918</v>
      </c>
      <c r="F85" s="536">
        <v>3503.906693547759</v>
      </c>
      <c r="G85" s="1287">
        <v>0</v>
      </c>
      <c r="H85" s="1287">
        <v>0</v>
      </c>
      <c r="I85" s="536">
        <v>3939</v>
      </c>
      <c r="J85" s="536"/>
      <c r="K85" s="536">
        <v>36773.252</v>
      </c>
    </row>
    <row r="86" spans="1:11" ht="12.75">
      <c r="A86" s="535" t="s">
        <v>1536</v>
      </c>
      <c r="B86" s="536">
        <v>42569</v>
      </c>
      <c r="C86" s="536">
        <f t="shared" si="3"/>
        <v>139931.79940666223</v>
      </c>
      <c r="D86" s="536">
        <v>30852.812546953006</v>
      </c>
      <c r="E86" s="536">
        <v>2033.1487135362108</v>
      </c>
      <c r="F86" s="536">
        <v>3602.1069161730247</v>
      </c>
      <c r="G86" s="536">
        <v>3688.17142</v>
      </c>
      <c r="H86" s="1287">
        <v>0</v>
      </c>
      <c r="I86" s="536">
        <v>7321</v>
      </c>
      <c r="J86" s="536"/>
      <c r="K86" s="536">
        <v>99755.55981</v>
      </c>
    </row>
    <row r="87" spans="1:11" ht="12.75">
      <c r="A87" s="535" t="s">
        <v>1537</v>
      </c>
      <c r="B87" s="536">
        <v>37304</v>
      </c>
      <c r="C87" s="536">
        <f t="shared" si="3"/>
        <v>65431.97443123956</v>
      </c>
      <c r="D87" s="536">
        <v>25687.386088879495</v>
      </c>
      <c r="E87" s="536">
        <v>1830.361315754012</v>
      </c>
      <c r="F87" s="536">
        <v>3140.7960266060545</v>
      </c>
      <c r="G87" s="1287">
        <v>0</v>
      </c>
      <c r="H87" s="1287">
        <v>0</v>
      </c>
      <c r="I87" s="536">
        <v>4907</v>
      </c>
      <c r="J87" s="536"/>
      <c r="K87" s="536">
        <v>34773.431</v>
      </c>
    </row>
    <row r="88" spans="1:11" ht="12.75">
      <c r="A88" s="535" t="s">
        <v>1125</v>
      </c>
      <c r="B88" s="536">
        <v>32059</v>
      </c>
      <c r="C88" s="536">
        <f t="shared" si="3"/>
        <v>67984.74341957367</v>
      </c>
      <c r="D88" s="536">
        <v>22088.303390088306</v>
      </c>
      <c r="E88" s="536">
        <v>1573.9077505187836</v>
      </c>
      <c r="F88" s="536">
        <v>2700.736278966583</v>
      </c>
      <c r="G88" s="1287">
        <v>0</v>
      </c>
      <c r="H88" s="1287">
        <v>0</v>
      </c>
      <c r="I88" s="536">
        <v>5215</v>
      </c>
      <c r="J88" s="536"/>
      <c r="K88" s="536">
        <v>41621.796</v>
      </c>
    </row>
    <row r="89" spans="1:11" ht="12.75">
      <c r="A89" s="535" t="s">
        <v>1538</v>
      </c>
      <c r="B89" s="536">
        <v>44558</v>
      </c>
      <c r="C89" s="536">
        <f t="shared" si="3"/>
        <v>110021.28911524243</v>
      </c>
      <c r="D89" s="536">
        <v>63340.60050953672</v>
      </c>
      <c r="E89" s="536">
        <v>3230.9493212668954</v>
      </c>
      <c r="F89" s="536">
        <v>3695.627284438806</v>
      </c>
      <c r="G89" s="1287">
        <v>0</v>
      </c>
      <c r="H89" s="1287">
        <v>0</v>
      </c>
      <c r="I89" s="536">
        <v>9025</v>
      </c>
      <c r="J89" s="536"/>
      <c r="K89" s="536">
        <v>39754.112</v>
      </c>
    </row>
    <row r="90" spans="1:11" ht="12.75">
      <c r="A90" s="535" t="s">
        <v>1539</v>
      </c>
      <c r="B90" s="536">
        <v>38616</v>
      </c>
      <c r="C90" s="536">
        <f t="shared" si="3"/>
        <v>95989.21431436978</v>
      </c>
      <c r="D90" s="536">
        <v>45664.23054763779</v>
      </c>
      <c r="E90" s="536">
        <v>3393.7595396763913</v>
      </c>
      <c r="F90" s="536">
        <v>3292.622777055586</v>
      </c>
      <c r="G90" s="1287">
        <v>0</v>
      </c>
      <c r="H90" s="536">
        <v>1123.48345</v>
      </c>
      <c r="I90" s="536">
        <v>7362</v>
      </c>
      <c r="J90" s="536"/>
      <c r="K90" s="536">
        <v>42515.118</v>
      </c>
    </row>
    <row r="91" spans="1:11" ht="12.75">
      <c r="A91" s="535" t="s">
        <v>1540</v>
      </c>
      <c r="B91" s="536">
        <v>52136</v>
      </c>
      <c r="C91" s="536">
        <f t="shared" si="3"/>
        <v>125052.24115821943</v>
      </c>
      <c r="D91" s="536">
        <v>59099.78256531625</v>
      </c>
      <c r="E91" s="536">
        <v>4402.422140623616</v>
      </c>
      <c r="F91" s="536">
        <v>4362.391452279574</v>
      </c>
      <c r="G91" s="1287">
        <v>0</v>
      </c>
      <c r="H91" s="1287">
        <v>0</v>
      </c>
      <c r="I91" s="536">
        <v>10097</v>
      </c>
      <c r="J91" s="536"/>
      <c r="K91" s="536">
        <v>57187.645</v>
      </c>
    </row>
    <row r="92" spans="1:11" ht="12.75">
      <c r="A92" s="535" t="s">
        <v>1123</v>
      </c>
      <c r="B92" s="536">
        <v>30787</v>
      </c>
      <c r="C92" s="536">
        <f t="shared" si="3"/>
        <v>77616.97442412408</v>
      </c>
      <c r="D92" s="536">
        <v>33220.27571843714</v>
      </c>
      <c r="E92" s="536">
        <v>4167.222331923501</v>
      </c>
      <c r="F92" s="536">
        <v>2592.025563763457</v>
      </c>
      <c r="G92" s="536">
        <v>1138.6190100000001</v>
      </c>
      <c r="H92" s="1287">
        <v>0</v>
      </c>
      <c r="I92" s="536">
        <v>6262</v>
      </c>
      <c r="J92" s="536"/>
      <c r="K92" s="536">
        <v>36498.8318</v>
      </c>
    </row>
    <row r="93" spans="1:11" ht="12.75">
      <c r="A93" s="535" t="s">
        <v>1885</v>
      </c>
      <c r="B93" s="536">
        <v>41257</v>
      </c>
      <c r="C93" s="536">
        <f t="shared" si="3"/>
        <v>97128.38024964026</v>
      </c>
      <c r="D93" s="536">
        <v>42927.823821168335</v>
      </c>
      <c r="E93" s="536">
        <v>3345.6515781524004</v>
      </c>
      <c r="F93" s="536">
        <v>3504.136850319537</v>
      </c>
      <c r="G93" s="1287">
        <v>0</v>
      </c>
      <c r="H93" s="1287">
        <v>0</v>
      </c>
      <c r="I93" s="536">
        <v>8544</v>
      </c>
      <c r="J93" s="536"/>
      <c r="K93" s="536">
        <v>47350.768</v>
      </c>
    </row>
    <row r="94" spans="1:11" ht="12.75">
      <c r="A94" s="535" t="s">
        <v>1886</v>
      </c>
      <c r="B94" s="536">
        <v>60995</v>
      </c>
      <c r="C94" s="536">
        <f t="shared" si="3"/>
        <v>126997.10959995433</v>
      </c>
      <c r="D94" s="536">
        <v>76842.39087612189</v>
      </c>
      <c r="E94" s="536">
        <v>8117.513594608601</v>
      </c>
      <c r="F94" s="536">
        <v>6866.497129223848</v>
      </c>
      <c r="G94" s="1287">
        <v>0</v>
      </c>
      <c r="H94" s="1287">
        <v>0</v>
      </c>
      <c r="I94" s="536">
        <v>8582</v>
      </c>
      <c r="J94" s="536"/>
      <c r="K94" s="536">
        <v>35170.708</v>
      </c>
    </row>
    <row r="95" spans="1:11" ht="12.75">
      <c r="A95" s="535" t="s">
        <v>1887</v>
      </c>
      <c r="B95" s="536">
        <v>47735</v>
      </c>
      <c r="C95" s="536">
        <f t="shared" si="3"/>
        <v>67453.08369449907</v>
      </c>
      <c r="D95" s="536">
        <v>33941.81419383096</v>
      </c>
      <c r="E95" s="536">
        <v>3582.342706004884</v>
      </c>
      <c r="F95" s="536">
        <v>3479.5867946632206</v>
      </c>
      <c r="G95" s="1287">
        <v>0</v>
      </c>
      <c r="H95" s="1287">
        <v>0</v>
      </c>
      <c r="I95" s="536">
        <v>6566</v>
      </c>
      <c r="J95" s="536"/>
      <c r="K95" s="536">
        <v>26449.34</v>
      </c>
    </row>
    <row r="96" spans="1:11" ht="12.75">
      <c r="A96" s="535" t="s">
        <v>1888</v>
      </c>
      <c r="B96" s="536">
        <v>54480</v>
      </c>
      <c r="C96" s="536">
        <f t="shared" si="3"/>
        <v>63511.121818888714</v>
      </c>
      <c r="D96" s="536">
        <v>32349.91847003427</v>
      </c>
      <c r="E96" s="536">
        <v>3864.3075115265697</v>
      </c>
      <c r="F96" s="536">
        <v>3553.543837327874</v>
      </c>
      <c r="G96" s="1287">
        <v>0</v>
      </c>
      <c r="H96" s="1287">
        <v>0</v>
      </c>
      <c r="I96" s="536">
        <v>5598</v>
      </c>
      <c r="J96" s="536"/>
      <c r="K96" s="536">
        <v>23743.352</v>
      </c>
    </row>
    <row r="97" spans="1:11" ht="12.75">
      <c r="A97" s="535" t="s">
        <v>1124</v>
      </c>
      <c r="B97" s="536">
        <v>48929</v>
      </c>
      <c r="C97" s="536">
        <f t="shared" si="3"/>
        <v>87654.79683696083</v>
      </c>
      <c r="D97" s="536">
        <v>42033.41601681298</v>
      </c>
      <c r="E97" s="536">
        <v>4690.847992160883</v>
      </c>
      <c r="F97" s="536">
        <v>4238.6438279869535</v>
      </c>
      <c r="G97" s="1287">
        <v>0</v>
      </c>
      <c r="H97" s="1287">
        <v>0</v>
      </c>
      <c r="I97" s="536">
        <v>7977</v>
      </c>
      <c r="J97" s="536"/>
      <c r="K97" s="536">
        <v>36691.889</v>
      </c>
    </row>
    <row r="98" spans="1:11" ht="12.75">
      <c r="A98" s="535" t="s">
        <v>1889</v>
      </c>
      <c r="B98" s="536">
        <v>43470</v>
      </c>
      <c r="C98" s="536">
        <f t="shared" si="3"/>
        <v>68480.49901289376</v>
      </c>
      <c r="D98" s="536">
        <v>37500.62972485884</v>
      </c>
      <c r="E98" s="536">
        <v>4418.577388574354</v>
      </c>
      <c r="F98" s="536">
        <v>3760.1478994605623</v>
      </c>
      <c r="G98" s="1287">
        <v>0</v>
      </c>
      <c r="H98" s="1287">
        <v>0</v>
      </c>
      <c r="I98" s="536">
        <v>4638</v>
      </c>
      <c r="J98" s="536"/>
      <c r="K98" s="536">
        <v>22801.144</v>
      </c>
    </row>
    <row r="99" spans="1:11" ht="12.75">
      <c r="A99" s="535" t="s">
        <v>1890</v>
      </c>
      <c r="B99" s="536">
        <v>35172</v>
      </c>
      <c r="C99" s="536">
        <f t="shared" si="3"/>
        <v>85822.7841505704</v>
      </c>
      <c r="D99" s="536">
        <v>27475.408116385915</v>
      </c>
      <c r="E99" s="536">
        <v>3292.5514756431603</v>
      </c>
      <c r="F99" s="536">
        <v>3079.3441685413377</v>
      </c>
      <c r="G99" s="536">
        <v>1840.547</v>
      </c>
      <c r="H99" s="1287">
        <v>0</v>
      </c>
      <c r="I99" s="536">
        <v>5835</v>
      </c>
      <c r="J99" s="536"/>
      <c r="K99" s="536">
        <v>50134.93339</v>
      </c>
    </row>
    <row r="100" spans="1:11" ht="12.75">
      <c r="A100" s="535" t="s">
        <v>1891</v>
      </c>
      <c r="B100" s="536">
        <v>23641</v>
      </c>
      <c r="C100" s="536">
        <f t="shared" si="3"/>
        <v>49549.8195964077</v>
      </c>
      <c r="D100" s="536">
        <v>18495.82757747639</v>
      </c>
      <c r="E100" s="536">
        <v>2216.4716944510983</v>
      </c>
      <c r="F100" s="536">
        <v>2072.945324480217</v>
      </c>
      <c r="G100" s="1287">
        <v>0</v>
      </c>
      <c r="H100" s="1287">
        <v>0</v>
      </c>
      <c r="I100" s="536">
        <v>4105</v>
      </c>
      <c r="J100" s="536"/>
      <c r="K100" s="536">
        <v>26764.575</v>
      </c>
    </row>
    <row r="101" spans="1:11" ht="12.75">
      <c r="A101" s="535" t="s">
        <v>1892</v>
      </c>
      <c r="B101" s="536">
        <v>29122</v>
      </c>
      <c r="C101" s="536">
        <f t="shared" si="3"/>
        <v>71610.75601737844</v>
      </c>
      <c r="D101" s="536">
        <v>22796.689334296676</v>
      </c>
      <c r="E101" s="536">
        <v>2731.871089574571</v>
      </c>
      <c r="F101" s="536">
        <v>2554.9703235072043</v>
      </c>
      <c r="G101" s="536">
        <v>270.26106</v>
      </c>
      <c r="H101" s="536">
        <v>23501.44321</v>
      </c>
      <c r="I101" s="536">
        <v>3276</v>
      </c>
      <c r="J101" s="536"/>
      <c r="K101" s="536">
        <v>19755.521</v>
      </c>
    </row>
    <row r="102" spans="1:11" ht="12.75">
      <c r="A102" s="535" t="s">
        <v>1893</v>
      </c>
      <c r="B102" s="536">
        <v>38722</v>
      </c>
      <c r="C102" s="536">
        <f t="shared" si="3"/>
        <v>124856.43585887208</v>
      </c>
      <c r="D102" s="536">
        <v>30274.425102481433</v>
      </c>
      <c r="E102" s="536">
        <v>3627.9753379159406</v>
      </c>
      <c r="F102" s="536">
        <v>3393.047848474706</v>
      </c>
      <c r="G102" s="536">
        <v>3922.44691</v>
      </c>
      <c r="H102" s="536">
        <v>1186.50946</v>
      </c>
      <c r="I102" s="536">
        <v>8340</v>
      </c>
      <c r="J102" s="536"/>
      <c r="K102" s="536">
        <v>82452.0312</v>
      </c>
    </row>
    <row r="103" spans="1:11" ht="12.75">
      <c r="A103" s="535" t="s">
        <v>1894</v>
      </c>
      <c r="B103" s="536">
        <v>14346</v>
      </c>
      <c r="C103" s="536">
        <f t="shared" si="3"/>
        <v>35828.788486024685</v>
      </c>
      <c r="D103" s="536">
        <v>11207.02032192611</v>
      </c>
      <c r="E103" s="536">
        <v>1343.0079415822863</v>
      </c>
      <c r="F103" s="536">
        <v>1256.0422225162883</v>
      </c>
      <c r="G103" s="1287">
        <v>0</v>
      </c>
      <c r="H103" s="1287">
        <v>0</v>
      </c>
      <c r="I103" s="536">
        <v>2803</v>
      </c>
      <c r="J103" s="536"/>
      <c r="K103" s="536">
        <v>22022.718</v>
      </c>
    </row>
    <row r="104" spans="1:11" ht="12.75">
      <c r="A104" s="535" t="s">
        <v>1895</v>
      </c>
      <c r="B104" s="536">
        <v>24531</v>
      </c>
      <c r="C104" s="536">
        <f t="shared" si="3"/>
        <v>41326.34989122071</v>
      </c>
      <c r="D104" s="536">
        <v>19172.82141441659</v>
      </c>
      <c r="E104" s="536">
        <v>2297.6001365610964</v>
      </c>
      <c r="F104" s="536">
        <v>2148.82034024302</v>
      </c>
      <c r="G104" s="1287">
        <v>0</v>
      </c>
      <c r="H104" s="1287">
        <v>0</v>
      </c>
      <c r="I104" s="536">
        <v>2901</v>
      </c>
      <c r="J104" s="536"/>
      <c r="K104" s="536">
        <v>17707.108</v>
      </c>
    </row>
    <row r="105" spans="1:11" ht="12.75">
      <c r="A105" s="535" t="s">
        <v>1896</v>
      </c>
      <c r="B105" s="536">
        <v>27494</v>
      </c>
      <c r="C105" s="536">
        <f t="shared" si="3"/>
        <v>89048.36928883122</v>
      </c>
      <c r="D105" s="536">
        <v>21490.618312171402</v>
      </c>
      <c r="E105" s="536">
        <v>2575.356360003413</v>
      </c>
      <c r="F105" s="536">
        <v>2408.5906166564178</v>
      </c>
      <c r="G105" s="1287">
        <v>0</v>
      </c>
      <c r="H105" s="1287">
        <v>0</v>
      </c>
      <c r="I105" s="536">
        <v>6987</v>
      </c>
      <c r="J105" s="536"/>
      <c r="K105" s="536">
        <v>62573.804</v>
      </c>
    </row>
    <row r="106" spans="1:11" ht="12.75">
      <c r="A106" s="535" t="s">
        <v>1897</v>
      </c>
      <c r="B106" s="536">
        <v>18306</v>
      </c>
      <c r="C106" s="536">
        <f t="shared" si="3"/>
        <v>51297.56605614515</v>
      </c>
      <c r="D106" s="536">
        <v>14321.60268600892</v>
      </c>
      <c r="E106" s="536">
        <v>1716.2479937566943</v>
      </c>
      <c r="F106" s="536">
        <v>1605.1133263795373</v>
      </c>
      <c r="G106" s="1287">
        <v>0</v>
      </c>
      <c r="H106" s="1287">
        <v>0</v>
      </c>
      <c r="I106" s="536">
        <v>4067</v>
      </c>
      <c r="J106" s="536"/>
      <c r="K106" s="536">
        <v>33654.602049999994</v>
      </c>
    </row>
    <row r="107" spans="1:11" ht="12.75">
      <c r="A107" s="535" t="s">
        <v>1898</v>
      </c>
      <c r="B107" s="536">
        <v>27169</v>
      </c>
      <c r="C107" s="536">
        <f t="shared" si="3"/>
        <v>76786.28046596548</v>
      </c>
      <c r="D107" s="536">
        <v>21268.148143308346</v>
      </c>
      <c r="E107" s="536">
        <v>2548.69635627667</v>
      </c>
      <c r="F107" s="536">
        <v>2383.656966380471</v>
      </c>
      <c r="G107" s="1287">
        <v>0</v>
      </c>
      <c r="H107" s="1287">
        <v>0</v>
      </c>
      <c r="I107" s="536">
        <v>6593</v>
      </c>
      <c r="J107" s="536"/>
      <c r="K107" s="536">
        <v>50585.779</v>
      </c>
    </row>
    <row r="108" spans="1:11" ht="12.75">
      <c r="A108" s="535" t="s">
        <v>1899</v>
      </c>
      <c r="B108" s="536">
        <v>38060</v>
      </c>
      <c r="C108" s="536">
        <f t="shared" si="3"/>
        <v>69962.68803972691</v>
      </c>
      <c r="D108" s="536">
        <v>29760.347881508642</v>
      </c>
      <c r="E108" s="536">
        <v>3566.370221611989</v>
      </c>
      <c r="F108" s="536">
        <v>3335.431936606288</v>
      </c>
      <c r="G108" s="1287">
        <v>0</v>
      </c>
      <c r="H108" s="1287">
        <v>0</v>
      </c>
      <c r="I108" s="536">
        <v>5213</v>
      </c>
      <c r="J108" s="536"/>
      <c r="K108" s="536">
        <v>33300.538</v>
      </c>
    </row>
    <row r="109" spans="1:11" ht="12.75">
      <c r="A109" s="535" t="s">
        <v>1900</v>
      </c>
      <c r="B109" s="536">
        <v>30505</v>
      </c>
      <c r="C109" s="536">
        <f t="shared" si="3"/>
        <v>92854.24135149803</v>
      </c>
      <c r="D109" s="536">
        <v>23842.6413897513</v>
      </c>
      <c r="E109" s="536">
        <v>2857.2141224806146</v>
      </c>
      <c r="F109" s="536">
        <v>2672.196839266115</v>
      </c>
      <c r="G109" s="1287">
        <v>0</v>
      </c>
      <c r="H109" s="1287">
        <v>0</v>
      </c>
      <c r="I109" s="536">
        <v>7735</v>
      </c>
      <c r="J109" s="536"/>
      <c r="K109" s="536">
        <v>63482.189</v>
      </c>
    </row>
    <row r="110" spans="1:11" ht="12.75">
      <c r="A110" s="535" t="s">
        <v>1901</v>
      </c>
      <c r="B110" s="536">
        <v>25909</v>
      </c>
      <c r="C110" s="536">
        <f t="shared" si="3"/>
        <v>51785.636806515686</v>
      </c>
      <c r="D110" s="536">
        <v>20264.63655083683</v>
      </c>
      <c r="E110" s="536">
        <v>2428.4392317738825</v>
      </c>
      <c r="F110" s="536">
        <v>2271.1870239049717</v>
      </c>
      <c r="G110" s="1287">
        <v>0</v>
      </c>
      <c r="H110" s="1287">
        <v>0</v>
      </c>
      <c r="I110" s="536">
        <v>3829</v>
      </c>
      <c r="J110" s="536"/>
      <c r="K110" s="536">
        <v>26821.374</v>
      </c>
    </row>
    <row r="111" spans="1:11" ht="12.75">
      <c r="A111" s="535" t="s">
        <v>1902</v>
      </c>
      <c r="B111" s="536">
        <v>27025</v>
      </c>
      <c r="C111" s="536">
        <f t="shared" si="3"/>
        <v>56459.86781205279</v>
      </c>
      <c r="D111" s="536">
        <v>21138.77318356952</v>
      </c>
      <c r="E111" s="536">
        <v>2533.19253872481</v>
      </c>
      <c r="F111" s="536">
        <v>2369.1570897584597</v>
      </c>
      <c r="G111" s="1287">
        <v>0</v>
      </c>
      <c r="H111" s="1287">
        <v>0</v>
      </c>
      <c r="I111" s="536">
        <v>3817</v>
      </c>
      <c r="J111" s="536"/>
      <c r="K111" s="536">
        <v>30418.745</v>
      </c>
    </row>
    <row r="112" spans="1:11" ht="12.75">
      <c r="A112" s="537" t="s">
        <v>1884</v>
      </c>
      <c r="B112" s="536"/>
      <c r="C112" s="536"/>
      <c r="D112" s="536"/>
      <c r="E112" s="536"/>
      <c r="F112" s="536"/>
      <c r="G112" s="1287"/>
      <c r="H112" s="1287"/>
      <c r="I112" s="536"/>
      <c r="J112" s="536"/>
      <c r="K112" s="536"/>
    </row>
    <row r="113" spans="1:11" ht="7.5" customHeight="1">
      <c r="A113" s="535"/>
      <c r="B113" s="536"/>
      <c r="C113" s="536"/>
      <c r="D113" s="536"/>
      <c r="E113" s="536"/>
      <c r="F113" s="536"/>
      <c r="G113" s="1287"/>
      <c r="H113" s="1287"/>
      <c r="I113" s="536"/>
      <c r="J113" s="536"/>
      <c r="K113" s="536"/>
    </row>
    <row r="114" spans="1:11" ht="12.75">
      <c r="A114" s="535" t="s">
        <v>1903</v>
      </c>
      <c r="B114" s="536">
        <v>43230</v>
      </c>
      <c r="C114" s="536">
        <f t="shared" si="3"/>
        <v>61787.568495716965</v>
      </c>
      <c r="D114" s="536">
        <v>28582.885990876566</v>
      </c>
      <c r="E114" s="536">
        <v>4105.458869743449</v>
      </c>
      <c r="F114" s="536">
        <v>3602.183635096951</v>
      </c>
      <c r="G114" s="1287">
        <v>0</v>
      </c>
      <c r="H114" s="1287">
        <v>0</v>
      </c>
      <c r="I114" s="536">
        <v>4136</v>
      </c>
      <c r="J114" s="536"/>
      <c r="K114" s="536">
        <v>25497.04</v>
      </c>
    </row>
    <row r="115" spans="1:11" ht="12.75">
      <c r="A115" s="535" t="s">
        <v>1904</v>
      </c>
      <c r="B115" s="536">
        <v>66839</v>
      </c>
      <c r="C115" s="536">
        <f t="shared" si="3"/>
        <v>161827.71617137658</v>
      </c>
      <c r="D115" s="536">
        <v>66684.96961429948</v>
      </c>
      <c r="E115" s="536">
        <v>7282.6260054936765</v>
      </c>
      <c r="F115" s="536">
        <v>5647.8937415834425</v>
      </c>
      <c r="G115" s="536">
        <v>2094.83091</v>
      </c>
      <c r="H115" s="1287">
        <v>0</v>
      </c>
      <c r="I115" s="536">
        <v>13569</v>
      </c>
      <c r="J115" s="536"/>
      <c r="K115" s="536">
        <v>80117.3959</v>
      </c>
    </row>
    <row r="116" spans="1:11" ht="12.75">
      <c r="A116" s="535" t="s">
        <v>1905</v>
      </c>
      <c r="B116" s="536">
        <v>40148</v>
      </c>
      <c r="C116" s="536">
        <f t="shared" si="3"/>
        <v>51969.48838681061</v>
      </c>
      <c r="D116" s="536">
        <v>29933.910933282787</v>
      </c>
      <c r="E116" s="536">
        <v>3953.411167205264</v>
      </c>
      <c r="F116" s="536">
        <v>3393.2012863225577</v>
      </c>
      <c r="G116" s="1287">
        <v>0</v>
      </c>
      <c r="H116" s="1287">
        <v>0</v>
      </c>
      <c r="I116" s="536">
        <v>3152</v>
      </c>
      <c r="J116" s="536"/>
      <c r="K116" s="536">
        <v>14688.965</v>
      </c>
    </row>
    <row r="117" spans="1:11" ht="12.75">
      <c r="A117" s="535" t="s">
        <v>1906</v>
      </c>
      <c r="B117" s="536">
        <v>32472</v>
      </c>
      <c r="C117" s="536">
        <f t="shared" si="3"/>
        <v>79058.60486117273</v>
      </c>
      <c r="D117" s="536">
        <v>31933.006125044907</v>
      </c>
      <c r="E117" s="536">
        <v>3686.357086108757</v>
      </c>
      <c r="F117" s="536">
        <v>2754.132650019071</v>
      </c>
      <c r="G117" s="1287">
        <v>0</v>
      </c>
      <c r="H117" s="1287">
        <v>0</v>
      </c>
      <c r="I117" s="536">
        <v>6733</v>
      </c>
      <c r="J117" s="536"/>
      <c r="K117" s="536">
        <v>40685.109</v>
      </c>
    </row>
    <row r="118" spans="1:11" ht="12.75">
      <c r="A118" s="535" t="s">
        <v>1907</v>
      </c>
      <c r="B118" s="536">
        <v>45794</v>
      </c>
      <c r="C118" s="536">
        <f aca="true" t="shared" si="4" ref="C118:C127">SUM(D118:H118)+K118</f>
        <v>92746.50373110216</v>
      </c>
      <c r="D118" s="536">
        <v>45427.79361087988</v>
      </c>
      <c r="E118" s="536">
        <v>4115.207675515319</v>
      </c>
      <c r="F118" s="536">
        <v>3803.2639347069676</v>
      </c>
      <c r="G118" s="536">
        <v>1134.06424</v>
      </c>
      <c r="H118" s="536">
        <v>4939.989269999999</v>
      </c>
      <c r="I118" s="536">
        <v>5994</v>
      </c>
      <c r="J118" s="536"/>
      <c r="K118" s="536">
        <v>33326.185</v>
      </c>
    </row>
    <row r="119" spans="1:11" ht="12.75">
      <c r="A119" s="535" t="s">
        <v>1908</v>
      </c>
      <c r="B119" s="536">
        <v>60773</v>
      </c>
      <c r="C119" s="536">
        <f t="shared" si="4"/>
        <v>128292.41226959643</v>
      </c>
      <c r="D119" s="536">
        <v>64276.88040767711</v>
      </c>
      <c r="E119" s="536">
        <v>5393.2396573843125</v>
      </c>
      <c r="F119" s="536">
        <v>5038.822204535017</v>
      </c>
      <c r="G119" s="1287">
        <v>0</v>
      </c>
      <c r="H119" s="1287">
        <v>0</v>
      </c>
      <c r="I119" s="536">
        <v>12029</v>
      </c>
      <c r="J119" s="536"/>
      <c r="K119" s="536">
        <v>53583.47</v>
      </c>
    </row>
    <row r="120" spans="1:11" ht="12.75">
      <c r="A120" s="535" t="s">
        <v>1909</v>
      </c>
      <c r="B120" s="536">
        <v>50877</v>
      </c>
      <c r="C120" s="536">
        <f t="shared" si="4"/>
        <v>94083.63792970031</v>
      </c>
      <c r="D120" s="536">
        <v>35629.07296285386</v>
      </c>
      <c r="E120" s="536">
        <v>4817.063336640248</v>
      </c>
      <c r="F120" s="536">
        <v>4314.058530206201</v>
      </c>
      <c r="G120" s="536">
        <v>6276.820309999999</v>
      </c>
      <c r="H120" s="1287">
        <v>0</v>
      </c>
      <c r="I120" s="536">
        <v>6215</v>
      </c>
      <c r="J120" s="536"/>
      <c r="K120" s="536">
        <v>43046.62279</v>
      </c>
    </row>
    <row r="121" spans="1:11" ht="12.75">
      <c r="A121" s="535" t="s">
        <v>1910</v>
      </c>
      <c r="B121" s="536">
        <v>20492</v>
      </c>
      <c r="C121" s="536">
        <f t="shared" si="4"/>
        <v>33484.417348222225</v>
      </c>
      <c r="D121" s="536">
        <v>13562.458564750686</v>
      </c>
      <c r="E121" s="536">
        <v>1948.0228773244373</v>
      </c>
      <c r="F121" s="536">
        <v>1709.220906147104</v>
      </c>
      <c r="G121" s="1287">
        <v>0</v>
      </c>
      <c r="H121" s="1287">
        <v>0</v>
      </c>
      <c r="I121" s="536">
        <v>2470</v>
      </c>
      <c r="J121" s="536"/>
      <c r="K121" s="536">
        <v>16264.715</v>
      </c>
    </row>
    <row r="122" spans="1:11" ht="12.75">
      <c r="A122" s="535" t="s">
        <v>1911</v>
      </c>
      <c r="B122" s="536">
        <v>46517</v>
      </c>
      <c r="C122" s="536">
        <f t="shared" si="4"/>
        <v>56684.158064964686</v>
      </c>
      <c r="D122" s="536">
        <v>30801.798934389117</v>
      </c>
      <c r="E122" s="536">
        <v>4424.169017768387</v>
      </c>
      <c r="F122" s="536">
        <v>3881.82411280718</v>
      </c>
      <c r="G122" s="1287">
        <v>0</v>
      </c>
      <c r="H122" s="1287">
        <v>0</v>
      </c>
      <c r="I122" s="536">
        <v>4006</v>
      </c>
      <c r="J122" s="536"/>
      <c r="K122" s="536">
        <v>17576.366</v>
      </c>
    </row>
    <row r="123" spans="1:11" ht="12.75">
      <c r="A123" s="535" t="s">
        <v>1912</v>
      </c>
      <c r="B123" s="536">
        <v>63722</v>
      </c>
      <c r="C123" s="536">
        <f t="shared" si="4"/>
        <v>135764.24730312702</v>
      </c>
      <c r="D123" s="536">
        <v>74332.01843118324</v>
      </c>
      <c r="E123" s="536">
        <v>9888.923129402887</v>
      </c>
      <c r="F123" s="536">
        <v>5331.274742540886</v>
      </c>
      <c r="G123" s="1287">
        <v>0</v>
      </c>
      <c r="H123" s="1287">
        <v>0</v>
      </c>
      <c r="I123" s="536">
        <v>10486</v>
      </c>
      <c r="J123" s="536"/>
      <c r="K123" s="536">
        <v>46212.031</v>
      </c>
    </row>
    <row r="124" spans="1:11" ht="12.75">
      <c r="A124" s="535" t="s">
        <v>1913</v>
      </c>
      <c r="B124" s="536">
        <v>58600</v>
      </c>
      <c r="C124" s="536">
        <f t="shared" si="4"/>
        <v>127066.58168160729</v>
      </c>
      <c r="D124" s="536">
        <v>71740.40549677506</v>
      </c>
      <c r="E124" s="536">
        <v>11153.09917138131</v>
      </c>
      <c r="F124" s="536">
        <v>4926.966013450925</v>
      </c>
      <c r="G124" s="1287">
        <v>0</v>
      </c>
      <c r="H124" s="1287">
        <v>0</v>
      </c>
      <c r="I124" s="536">
        <v>8581</v>
      </c>
      <c r="J124" s="536"/>
      <c r="K124" s="536">
        <v>39246.111</v>
      </c>
    </row>
    <row r="125" spans="1:11" ht="12.75">
      <c r="A125" s="535" t="s">
        <v>1914</v>
      </c>
      <c r="B125" s="536">
        <v>49281</v>
      </c>
      <c r="C125" s="536">
        <f t="shared" si="4"/>
        <v>120775.55167230008</v>
      </c>
      <c r="D125" s="536">
        <v>59410.72294672762</v>
      </c>
      <c r="E125" s="536">
        <v>8790.8348057409</v>
      </c>
      <c r="F125" s="536">
        <v>4155.096919831552</v>
      </c>
      <c r="G125" s="1287">
        <v>0</v>
      </c>
      <c r="H125" s="1287">
        <v>0</v>
      </c>
      <c r="I125" s="536">
        <v>9526</v>
      </c>
      <c r="J125" s="536"/>
      <c r="K125" s="536">
        <v>48418.897</v>
      </c>
    </row>
    <row r="126" spans="1:11" ht="12.75">
      <c r="A126" s="535" t="s">
        <v>1915</v>
      </c>
      <c r="B126" s="536">
        <v>68479</v>
      </c>
      <c r="C126" s="536">
        <f t="shared" si="4"/>
        <v>149696.63768599468</v>
      </c>
      <c r="D126" s="536">
        <v>83835.09991625753</v>
      </c>
      <c r="E126" s="536">
        <v>13033.396966939546</v>
      </c>
      <c r="F126" s="536">
        <v>5757.601802797605</v>
      </c>
      <c r="G126" s="1287">
        <v>0</v>
      </c>
      <c r="H126" s="1287">
        <v>0</v>
      </c>
      <c r="I126" s="536">
        <v>8884</v>
      </c>
      <c r="J126" s="536"/>
      <c r="K126" s="536">
        <v>47070.539</v>
      </c>
    </row>
    <row r="127" spans="1:11" ht="12.75">
      <c r="A127" s="535" t="s">
        <v>1916</v>
      </c>
      <c r="B127" s="536">
        <v>56095</v>
      </c>
      <c r="C127" s="536">
        <f t="shared" si="4"/>
        <v>195223.89845951617</v>
      </c>
      <c r="D127" s="536">
        <v>68659.48121406214</v>
      </c>
      <c r="E127" s="536">
        <v>10674.124264190988</v>
      </c>
      <c r="F127" s="536">
        <v>4715.375221263048</v>
      </c>
      <c r="G127" s="536">
        <v>3785.35952</v>
      </c>
      <c r="H127" s="536">
        <v>17631.772390000002</v>
      </c>
      <c r="I127" s="536">
        <v>12030</v>
      </c>
      <c r="J127" s="536"/>
      <c r="K127" s="536">
        <v>89757.78585</v>
      </c>
    </row>
    <row r="128" spans="1:8" ht="7.5" customHeight="1">
      <c r="A128" s="535"/>
      <c r="B128" s="538"/>
      <c r="C128" s="536"/>
      <c r="D128" s="536"/>
      <c r="E128" s="536"/>
      <c r="F128" s="536"/>
      <c r="G128" s="536"/>
      <c r="H128" s="536"/>
    </row>
    <row r="129" spans="1:11" ht="12.75">
      <c r="A129" s="535" t="s">
        <v>1917</v>
      </c>
      <c r="B129" s="536">
        <f aca="true" t="shared" si="5" ref="B129:I129">SUM(B71:B128)</f>
        <v>2325634</v>
      </c>
      <c r="C129" s="536">
        <f t="shared" si="5"/>
        <v>5169444.506979737</v>
      </c>
      <c r="D129" s="536">
        <f t="shared" si="5"/>
        <v>2292710.0601142496</v>
      </c>
      <c r="E129" s="536">
        <f t="shared" si="5"/>
        <v>228027.455965486</v>
      </c>
      <c r="F129" s="536">
        <f t="shared" si="5"/>
        <v>197116.99999999997</v>
      </c>
      <c r="G129" s="536">
        <f t="shared" si="5"/>
        <v>37887.3278</v>
      </c>
      <c r="H129" s="536">
        <f t="shared" si="5"/>
        <v>78731.86835</v>
      </c>
      <c r="I129" s="536">
        <f t="shared" si="5"/>
        <v>376403</v>
      </c>
      <c r="J129" s="536"/>
      <c r="K129" s="536">
        <f>SUM(K71:K128)</f>
        <v>2334970.7947500004</v>
      </c>
    </row>
    <row r="130" spans="2:11" ht="12.75">
      <c r="B130" s="536"/>
      <c r="C130" s="536"/>
      <c r="D130" s="536"/>
      <c r="E130" s="536"/>
      <c r="F130" s="536"/>
      <c r="G130" s="536"/>
      <c r="H130" s="536"/>
      <c r="I130" s="536"/>
      <c r="J130" s="536"/>
      <c r="K130" s="536"/>
    </row>
    <row r="131" spans="2:11" ht="12.75">
      <c r="B131" s="536"/>
      <c r="C131" s="536"/>
      <c r="D131" s="536"/>
      <c r="E131" s="536"/>
      <c r="F131" s="536"/>
      <c r="G131" s="536"/>
      <c r="H131" s="536"/>
      <c r="I131" s="536"/>
      <c r="J131" s="536"/>
      <c r="K131" s="536"/>
    </row>
    <row r="132" spans="2:11" ht="12.75">
      <c r="B132" s="536"/>
      <c r="C132" s="536"/>
      <c r="D132" s="536"/>
      <c r="E132" s="536"/>
      <c r="F132" s="536"/>
      <c r="G132" s="536"/>
      <c r="H132" s="536"/>
      <c r="I132" s="536"/>
      <c r="J132" s="536"/>
      <c r="K132" s="536"/>
    </row>
    <row r="133" spans="2:11" ht="12.75">
      <c r="B133" s="536"/>
      <c r="C133" s="536"/>
      <c r="D133" s="536"/>
      <c r="E133" s="536"/>
      <c r="F133" s="536"/>
      <c r="G133" s="536"/>
      <c r="H133" s="536"/>
      <c r="I133" s="536"/>
      <c r="J133" s="536"/>
      <c r="K133" s="536"/>
    </row>
    <row r="134" spans="2:11" ht="12.75">
      <c r="B134" s="536"/>
      <c r="C134" s="536"/>
      <c r="D134" s="536"/>
      <c r="E134" s="536"/>
      <c r="F134" s="536"/>
      <c r="G134" s="536"/>
      <c r="H134" s="536"/>
      <c r="I134" s="536"/>
      <c r="J134" s="536"/>
      <c r="K134" s="536"/>
    </row>
    <row r="135" spans="1:11" ht="12.75">
      <c r="A135" s="519" t="s">
        <v>887</v>
      </c>
      <c r="B135" s="536"/>
      <c r="C135" s="536"/>
      <c r="D135" s="536"/>
      <c r="E135" s="536"/>
      <c r="F135" s="536"/>
      <c r="G135" s="536"/>
      <c r="H135" s="536"/>
      <c r="I135" s="536"/>
      <c r="J135" s="536"/>
      <c r="K135" s="536"/>
    </row>
    <row r="136" spans="1:8" ht="14.25">
      <c r="A136" s="1310" t="s">
        <v>398</v>
      </c>
      <c r="D136" s="536"/>
      <c r="E136" s="536"/>
      <c r="F136" s="536"/>
      <c r="G136" s="536"/>
      <c r="H136" s="536"/>
    </row>
    <row r="137" spans="1:8" ht="12.75">
      <c r="A137" s="1256" t="s">
        <v>391</v>
      </c>
      <c r="D137" s="536"/>
      <c r="E137" s="536"/>
      <c r="F137" s="536"/>
      <c r="G137" s="536"/>
      <c r="H137" s="536"/>
    </row>
    <row r="138" spans="1:11" ht="12.75">
      <c r="A138" s="1256" t="s">
        <v>392</v>
      </c>
      <c r="I138" s="536"/>
      <c r="J138" s="536"/>
      <c r="K138" s="536"/>
    </row>
    <row r="139" spans="1:11" ht="12.75">
      <c r="A139" s="1256" t="s">
        <v>393</v>
      </c>
      <c r="I139" s="536"/>
      <c r="J139" s="536"/>
      <c r="K139" s="536"/>
    </row>
    <row r="140" spans="1:11" ht="12.75">
      <c r="A140" s="1256" t="s">
        <v>889</v>
      </c>
      <c r="I140" s="536"/>
      <c r="J140" s="536"/>
      <c r="K140" s="536"/>
    </row>
  </sheetData>
  <printOptions horizontalCentered="1"/>
  <pageMargins left="0.34" right="0.33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2" manualBreakCount="2">
    <brk id="6" max="65535" man="1"/>
    <brk id="11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92"/>
  <sheetViews>
    <sheetView workbookViewId="0" topLeftCell="A1">
      <selection activeCell="B7" sqref="B7"/>
    </sheetView>
  </sheetViews>
  <sheetFormatPr defaultColWidth="9.140625" defaultRowHeight="12.75"/>
  <cols>
    <col min="1" max="1" width="16.421875" style="494" customWidth="1"/>
    <col min="2" max="2" width="12.7109375" style="513" customWidth="1"/>
    <col min="3" max="3" width="13.00390625" style="497" customWidth="1"/>
    <col min="4" max="4" width="13.421875" style="497" customWidth="1"/>
    <col min="5" max="5" width="12.7109375" style="497" customWidth="1"/>
    <col min="6" max="6" width="13.7109375" style="497" customWidth="1"/>
    <col min="7" max="7" width="10.140625" style="497" customWidth="1"/>
    <col min="8" max="8" width="12.00390625" style="497" customWidth="1"/>
    <col min="9" max="9" width="10.28125" style="494" customWidth="1"/>
    <col min="10" max="10" width="1.7109375" style="494" customWidth="1"/>
    <col min="11" max="11" width="11.57421875" style="494" customWidth="1"/>
    <col min="12" max="16384" width="9.140625" style="494" customWidth="1"/>
  </cols>
  <sheetData>
    <row r="1" spans="1:11" ht="12.75">
      <c r="A1" s="490" t="s">
        <v>237</v>
      </c>
      <c r="B1" s="491"/>
      <c r="C1" s="492"/>
      <c r="D1" s="492"/>
      <c r="E1" s="492"/>
      <c r="F1" s="492"/>
      <c r="G1" s="492"/>
      <c r="H1" s="492"/>
      <c r="I1" s="493"/>
      <c r="J1" s="493"/>
      <c r="K1" s="493"/>
    </row>
    <row r="2" spans="1:11" ht="12.75">
      <c r="A2" s="490" t="s">
        <v>1776</v>
      </c>
      <c r="B2" s="491"/>
      <c r="C2" s="492"/>
      <c r="D2" s="492"/>
      <c r="E2" s="492"/>
      <c r="F2" s="492"/>
      <c r="G2" s="492"/>
      <c r="H2" s="492"/>
      <c r="I2" s="493"/>
      <c r="J2" s="493"/>
      <c r="K2" s="493"/>
    </row>
    <row r="3" spans="1:11" ht="12.75">
      <c r="A3" s="636" t="s">
        <v>150</v>
      </c>
      <c r="B3" s="491"/>
      <c r="C3" s="495"/>
      <c r="D3" s="495"/>
      <c r="E3" s="495"/>
      <c r="F3" s="495"/>
      <c r="G3" s="495"/>
      <c r="H3" s="495"/>
      <c r="I3" s="493"/>
      <c r="J3" s="493"/>
      <c r="K3" s="493"/>
    </row>
    <row r="4" spans="1:8" ht="5.25" customHeight="1" thickBot="1">
      <c r="A4" s="490"/>
      <c r="B4" s="491"/>
      <c r="C4" s="495"/>
      <c r="D4" s="495"/>
      <c r="E4" s="495"/>
      <c r="F4" s="495"/>
      <c r="G4" s="495"/>
      <c r="H4" s="495"/>
    </row>
    <row r="5" spans="2:11" ht="13.5" thickBot="1">
      <c r="B5" s="496"/>
      <c r="E5" s="498"/>
      <c r="F5" s="498" t="s">
        <v>774</v>
      </c>
      <c r="H5" s="498"/>
      <c r="I5" s="1285" t="s">
        <v>1120</v>
      </c>
      <c r="J5" s="627"/>
      <c r="K5" s="1286"/>
    </row>
    <row r="6" spans="1:11" ht="12.75">
      <c r="A6" s="499"/>
      <c r="B6" s="498" t="s">
        <v>775</v>
      </c>
      <c r="C6" s="498" t="s">
        <v>776</v>
      </c>
      <c r="D6" s="498" t="s">
        <v>777</v>
      </c>
      <c r="E6" s="498" t="s">
        <v>778</v>
      </c>
      <c r="F6" s="498" t="s">
        <v>779</v>
      </c>
      <c r="G6" s="498"/>
      <c r="H6" s="498"/>
      <c r="I6" s="500" t="s">
        <v>780</v>
      </c>
      <c r="J6" s="501"/>
      <c r="K6" s="502" t="s">
        <v>781</v>
      </c>
    </row>
    <row r="7" spans="1:11" ht="15" thickBot="1">
      <c r="A7" s="499" t="s">
        <v>978</v>
      </c>
      <c r="B7" s="553" t="s">
        <v>399</v>
      </c>
      <c r="C7" s="503" t="s">
        <v>783</v>
      </c>
      <c r="D7" s="503" t="s">
        <v>784</v>
      </c>
      <c r="E7" s="503" t="s">
        <v>785</v>
      </c>
      <c r="F7" s="503" t="s">
        <v>786</v>
      </c>
      <c r="G7" s="503" t="s">
        <v>787</v>
      </c>
      <c r="H7" s="503" t="s">
        <v>788</v>
      </c>
      <c r="I7" s="504" t="s">
        <v>789</v>
      </c>
      <c r="J7" s="505"/>
      <c r="K7" s="506" t="s">
        <v>790</v>
      </c>
    </row>
    <row r="8" spans="1:8" ht="7.5" customHeight="1">
      <c r="A8" s="507"/>
      <c r="B8" s="491"/>
      <c r="C8" s="508"/>
      <c r="D8" s="508"/>
      <c r="E8" s="508"/>
      <c r="F8" s="509"/>
      <c r="G8" s="509"/>
      <c r="H8" s="494"/>
    </row>
    <row r="9" spans="1:11" ht="12.75">
      <c r="A9" s="510" t="s">
        <v>791</v>
      </c>
      <c r="B9" s="511">
        <v>33255.359467582835</v>
      </c>
      <c r="C9" s="511">
        <f aca="true" t="shared" si="0" ref="C9:C40">SUM(D9:H9)+K9</f>
        <v>71003.54687401858</v>
      </c>
      <c r="D9" s="511">
        <v>37818.852473552055</v>
      </c>
      <c r="E9" s="511">
        <v>5253.790705841927</v>
      </c>
      <c r="F9" s="511">
        <v>2324.218694624595</v>
      </c>
      <c r="G9" s="1287">
        <v>0</v>
      </c>
      <c r="H9" s="1287">
        <v>0</v>
      </c>
      <c r="I9" s="511">
        <v>3249</v>
      </c>
      <c r="K9" s="511">
        <v>25606.685</v>
      </c>
    </row>
    <row r="10" spans="1:11" ht="12.75">
      <c r="A10" s="510" t="s">
        <v>1777</v>
      </c>
      <c r="B10" s="511">
        <v>1213.5953282869816</v>
      </c>
      <c r="C10" s="511">
        <f t="shared" si="0"/>
        <v>3084.2069977401748</v>
      </c>
      <c r="D10" s="511">
        <v>1610.456718578589</v>
      </c>
      <c r="E10" s="511">
        <v>240.06903843889134</v>
      </c>
      <c r="F10" s="511">
        <v>86.41724072269452</v>
      </c>
      <c r="G10" s="1287">
        <v>0</v>
      </c>
      <c r="H10" s="1287">
        <v>0</v>
      </c>
      <c r="I10" s="511">
        <v>362</v>
      </c>
      <c r="K10" s="511">
        <v>1147.264</v>
      </c>
    </row>
    <row r="11" spans="1:11" ht="12.75">
      <c r="A11" s="510" t="s">
        <v>1778</v>
      </c>
      <c r="B11" s="511">
        <v>50188.92737362326</v>
      </c>
      <c r="C11" s="511">
        <f t="shared" si="0"/>
        <v>87757.3850237292</v>
      </c>
      <c r="D11" s="511">
        <v>47700.79209757564</v>
      </c>
      <c r="E11" s="511">
        <v>5511.670949451842</v>
      </c>
      <c r="F11" s="511">
        <v>3420.8399767017263</v>
      </c>
      <c r="G11" s="1287">
        <v>0</v>
      </c>
      <c r="H11" s="1287">
        <v>0</v>
      </c>
      <c r="I11" s="511">
        <v>4947</v>
      </c>
      <c r="K11" s="511">
        <v>31124.082</v>
      </c>
    </row>
    <row r="12" spans="1:11" ht="12.75">
      <c r="A12" s="510" t="s">
        <v>1779</v>
      </c>
      <c r="B12" s="511">
        <v>1296.9784188732222</v>
      </c>
      <c r="C12" s="511">
        <f t="shared" si="0"/>
        <v>2284.9904463080716</v>
      </c>
      <c r="D12" s="511">
        <v>1163.4342499191725</v>
      </c>
      <c r="E12" s="511">
        <v>12.343465864800116</v>
      </c>
      <c r="F12" s="511">
        <v>81.35373052409915</v>
      </c>
      <c r="G12" s="1287">
        <v>0</v>
      </c>
      <c r="H12" s="1287">
        <v>0</v>
      </c>
      <c r="I12" s="511">
        <v>407</v>
      </c>
      <c r="K12" s="511">
        <v>1027.859</v>
      </c>
    </row>
    <row r="13" spans="1:11" ht="12.75">
      <c r="A13" s="510" t="s">
        <v>1780</v>
      </c>
      <c r="B13" s="511">
        <v>401.7122012786526</v>
      </c>
      <c r="C13" s="511">
        <f t="shared" si="0"/>
        <v>1034.5368504825524</v>
      </c>
      <c r="D13" s="511">
        <v>332.07366030256037</v>
      </c>
      <c r="E13" s="511">
        <v>9.349967356644548</v>
      </c>
      <c r="F13" s="511">
        <v>31.191222823347562</v>
      </c>
      <c r="G13" s="1287">
        <v>0</v>
      </c>
      <c r="H13" s="1287">
        <v>0</v>
      </c>
      <c r="I13" s="511">
        <v>127</v>
      </c>
      <c r="K13" s="511">
        <v>661.922</v>
      </c>
    </row>
    <row r="14" spans="1:11" ht="12.75">
      <c r="A14" s="510" t="s">
        <v>1781</v>
      </c>
      <c r="B14" s="511">
        <v>737.503023148433</v>
      </c>
      <c r="C14" s="511">
        <f t="shared" si="0"/>
        <v>4991.2622722032065</v>
      </c>
      <c r="D14" s="511">
        <v>1872.2427128999384</v>
      </c>
      <c r="E14" s="511">
        <v>156.84467609706732</v>
      </c>
      <c r="F14" s="511">
        <v>54.55088320620092</v>
      </c>
      <c r="G14" s="1287">
        <v>0</v>
      </c>
      <c r="H14" s="1287">
        <v>0</v>
      </c>
      <c r="I14" s="511">
        <v>357</v>
      </c>
      <c r="K14" s="511">
        <v>2907.624</v>
      </c>
    </row>
    <row r="15" spans="1:11" ht="12.75">
      <c r="A15" s="510" t="s">
        <v>1782</v>
      </c>
      <c r="B15" s="511">
        <v>22130.3876510335</v>
      </c>
      <c r="C15" s="511">
        <f t="shared" si="0"/>
        <v>23465.658676548668</v>
      </c>
      <c r="D15" s="511">
        <v>14280.437987476158</v>
      </c>
      <c r="E15" s="511">
        <v>2612.855978060716</v>
      </c>
      <c r="F15" s="511">
        <v>1514.7997110117947</v>
      </c>
      <c r="G15" s="1287">
        <v>0</v>
      </c>
      <c r="H15" s="1287">
        <v>0</v>
      </c>
      <c r="I15" s="511">
        <v>1086</v>
      </c>
      <c r="K15" s="511">
        <v>5057.565</v>
      </c>
    </row>
    <row r="16" spans="1:11" ht="12.75">
      <c r="A16" s="510" t="s">
        <v>1783</v>
      </c>
      <c r="B16" s="511">
        <v>2158.8831056091685</v>
      </c>
      <c r="C16" s="511">
        <f t="shared" si="0"/>
        <v>3177.673108149152</v>
      </c>
      <c r="D16" s="511">
        <v>1968.1143806002017</v>
      </c>
      <c r="E16" s="511">
        <v>106.69858322286454</v>
      </c>
      <c r="F16" s="511">
        <v>151.09514432608623</v>
      </c>
      <c r="G16" s="1287">
        <v>0</v>
      </c>
      <c r="H16" s="1287">
        <v>0</v>
      </c>
      <c r="I16" s="511">
        <v>275</v>
      </c>
      <c r="K16" s="511">
        <v>951.765</v>
      </c>
    </row>
    <row r="17" spans="1:11" ht="12.75">
      <c r="A17" s="510" t="s">
        <v>1285</v>
      </c>
      <c r="B17" s="511">
        <v>170.71748403549202</v>
      </c>
      <c r="C17" s="511">
        <f t="shared" si="0"/>
        <v>456.4509827601214</v>
      </c>
      <c r="D17" s="511">
        <v>170.0025022816137</v>
      </c>
      <c r="E17" s="511">
        <v>7.176407839418172</v>
      </c>
      <c r="F17" s="511">
        <v>12.895072639089575</v>
      </c>
      <c r="G17" s="1287">
        <v>0</v>
      </c>
      <c r="H17" s="1287">
        <v>0</v>
      </c>
      <c r="I17" s="511">
        <v>48</v>
      </c>
      <c r="K17" s="511">
        <v>266.377</v>
      </c>
    </row>
    <row r="18" spans="1:11" ht="12.75">
      <c r="A18" s="510" t="s">
        <v>1784</v>
      </c>
      <c r="B18" s="511">
        <v>1083.5061583474208</v>
      </c>
      <c r="C18" s="511">
        <f t="shared" si="0"/>
        <v>1628.933635469024</v>
      </c>
      <c r="D18" s="511">
        <v>807.0279462721047</v>
      </c>
      <c r="E18" s="511">
        <v>57.19046723605591</v>
      </c>
      <c r="F18" s="511">
        <v>73.79222196086337</v>
      </c>
      <c r="G18" s="1287">
        <v>0</v>
      </c>
      <c r="H18" s="1287">
        <v>0</v>
      </c>
      <c r="I18" s="511">
        <v>76</v>
      </c>
      <c r="K18" s="511">
        <v>690.923</v>
      </c>
    </row>
    <row r="19" spans="1:11" ht="12.75">
      <c r="A19" s="510" t="s">
        <v>1785</v>
      </c>
      <c r="B19" s="511">
        <v>672.1003944097763</v>
      </c>
      <c r="C19" s="511">
        <f t="shared" si="0"/>
        <v>2245.6217260263684</v>
      </c>
      <c r="D19" s="511">
        <v>1395.0469160556024</v>
      </c>
      <c r="E19" s="511">
        <v>37.82370798481222</v>
      </c>
      <c r="F19" s="511">
        <v>50.63510198595383</v>
      </c>
      <c r="G19" s="1287">
        <v>0</v>
      </c>
      <c r="H19" s="1287">
        <v>0</v>
      </c>
      <c r="I19" s="511">
        <v>296</v>
      </c>
      <c r="K19" s="511">
        <v>762.116</v>
      </c>
    </row>
    <row r="20" spans="1:11" ht="12.75">
      <c r="A20" s="510" t="s">
        <v>1786</v>
      </c>
      <c r="B20" s="511">
        <v>352.2286738096269</v>
      </c>
      <c r="C20" s="511">
        <f t="shared" si="0"/>
        <v>2305.0510375581152</v>
      </c>
      <c r="D20" s="511">
        <v>1846.360045549421</v>
      </c>
      <c r="E20" s="511">
        <v>3.7956850987398836</v>
      </c>
      <c r="F20" s="511">
        <v>26.600306909954412</v>
      </c>
      <c r="G20" s="1287">
        <v>0</v>
      </c>
      <c r="H20" s="1287">
        <v>0</v>
      </c>
      <c r="I20" s="511">
        <v>146</v>
      </c>
      <c r="K20" s="511">
        <v>428.295</v>
      </c>
    </row>
    <row r="21" spans="1:11" ht="12.75">
      <c r="A21" s="510" t="s">
        <v>1787</v>
      </c>
      <c r="B21" s="511">
        <v>764.44225419431</v>
      </c>
      <c r="C21" s="511">
        <f t="shared" si="0"/>
        <v>1652.9437163303724</v>
      </c>
      <c r="D21" s="511">
        <v>936.731849249201</v>
      </c>
      <c r="E21" s="511">
        <v>39.41365734070064</v>
      </c>
      <c r="F21" s="511">
        <v>51.17520974047066</v>
      </c>
      <c r="G21" s="1287">
        <v>0</v>
      </c>
      <c r="H21" s="1287">
        <v>0</v>
      </c>
      <c r="I21" s="511">
        <v>136</v>
      </c>
      <c r="K21" s="511">
        <v>625.623</v>
      </c>
    </row>
    <row r="22" spans="1:11" ht="12.75">
      <c r="A22" s="510" t="s">
        <v>1558</v>
      </c>
      <c r="B22" s="511">
        <v>564.82934795063</v>
      </c>
      <c r="C22" s="511">
        <f t="shared" si="0"/>
        <v>1452.3831064526235</v>
      </c>
      <c r="D22" s="511">
        <v>809.7614961194115</v>
      </c>
      <c r="E22" s="511">
        <v>4.392609560336509</v>
      </c>
      <c r="F22" s="511">
        <v>40.103000772875426</v>
      </c>
      <c r="G22" s="1287">
        <v>0</v>
      </c>
      <c r="H22" s="1287">
        <v>0</v>
      </c>
      <c r="I22" s="511">
        <v>97</v>
      </c>
      <c r="K22" s="511">
        <v>598.126</v>
      </c>
    </row>
    <row r="23" spans="1:11" ht="12.75">
      <c r="A23" s="510" t="s">
        <v>996</v>
      </c>
      <c r="B23" s="511">
        <v>3612.7522771624917</v>
      </c>
      <c r="C23" s="511">
        <f t="shared" si="0"/>
        <v>10073.568676134291</v>
      </c>
      <c r="D23" s="511">
        <v>4336.060035236612</v>
      </c>
      <c r="E23" s="511">
        <v>120.14602648411196</v>
      </c>
      <c r="F23" s="511">
        <v>258.7116144135668</v>
      </c>
      <c r="G23" s="1287">
        <v>0</v>
      </c>
      <c r="H23" s="1287">
        <v>0</v>
      </c>
      <c r="I23" s="511">
        <v>1080</v>
      </c>
      <c r="K23" s="511">
        <v>5358.651</v>
      </c>
    </row>
    <row r="24" spans="1:11" ht="12.75">
      <c r="A24" s="510" t="s">
        <v>1788</v>
      </c>
      <c r="B24" s="511">
        <v>44090.830704615386</v>
      </c>
      <c r="C24" s="511">
        <f t="shared" si="0"/>
        <v>123865.6313609308</v>
      </c>
      <c r="D24" s="511">
        <v>48744.000775506785</v>
      </c>
      <c r="E24" s="511">
        <v>4034.0365924454077</v>
      </c>
      <c r="F24" s="511">
        <v>3278.319042978595</v>
      </c>
      <c r="G24" s="511">
        <v>897.43722</v>
      </c>
      <c r="H24" s="511">
        <v>1919.8903400000002</v>
      </c>
      <c r="I24" s="511">
        <v>7908</v>
      </c>
      <c r="K24" s="511">
        <v>64991.94739</v>
      </c>
    </row>
    <row r="25" spans="1:11" ht="12.75">
      <c r="A25" s="510" t="s">
        <v>1789</v>
      </c>
      <c r="B25" s="511">
        <v>201.63614002786835</v>
      </c>
      <c r="C25" s="511">
        <f t="shared" si="0"/>
        <v>647.7796355559176</v>
      </c>
      <c r="D25" s="511">
        <v>358.84321271464825</v>
      </c>
      <c r="E25" s="511">
        <v>0</v>
      </c>
      <c r="F25" s="511">
        <v>14.650422841269307</v>
      </c>
      <c r="G25" s="1287">
        <v>0</v>
      </c>
      <c r="H25" s="1287">
        <v>0</v>
      </c>
      <c r="I25" s="511">
        <v>39</v>
      </c>
      <c r="K25" s="511">
        <v>274.286</v>
      </c>
    </row>
    <row r="26" spans="1:11" ht="12.75">
      <c r="A26" s="510" t="s">
        <v>909</v>
      </c>
      <c r="B26" s="511">
        <v>15811.372898448897</v>
      </c>
      <c r="C26" s="511">
        <f t="shared" si="0"/>
        <v>15422.089164411802</v>
      </c>
      <c r="D26" s="511">
        <v>8265.233200553355</v>
      </c>
      <c r="E26" s="511">
        <v>1350.0068033019766</v>
      </c>
      <c r="F26" s="511">
        <v>993.2581605564704</v>
      </c>
      <c r="G26" s="1287">
        <v>0</v>
      </c>
      <c r="H26" s="1287">
        <v>0</v>
      </c>
      <c r="I26" s="511">
        <v>840</v>
      </c>
      <c r="K26" s="511">
        <v>4813.591</v>
      </c>
    </row>
    <row r="27" spans="1:11" ht="12.75">
      <c r="A27" s="510" t="s">
        <v>1790</v>
      </c>
      <c r="B27" s="511">
        <v>2628.6876021216367</v>
      </c>
      <c r="C27" s="511">
        <f t="shared" si="0"/>
        <v>1369.58772059449</v>
      </c>
      <c r="D27" s="511">
        <v>614.5647760784541</v>
      </c>
      <c r="E27" s="511">
        <v>75.78388754727573</v>
      </c>
      <c r="F27" s="511">
        <v>160.68205696876015</v>
      </c>
      <c r="G27" s="1287">
        <v>0</v>
      </c>
      <c r="H27" s="1287">
        <v>0</v>
      </c>
      <c r="I27" s="511">
        <v>146</v>
      </c>
      <c r="K27" s="511">
        <v>518.557</v>
      </c>
    </row>
    <row r="28" spans="1:11" ht="12.75">
      <c r="A28" s="510" t="s">
        <v>1791</v>
      </c>
      <c r="B28" s="511">
        <v>2261.3043598580207</v>
      </c>
      <c r="C28" s="511">
        <f t="shared" si="0"/>
        <v>4060.1113286917853</v>
      </c>
      <c r="D28" s="511">
        <v>2549.75506740665</v>
      </c>
      <c r="E28" s="511">
        <v>298.37346879658855</v>
      </c>
      <c r="F28" s="511">
        <v>151.83779248854688</v>
      </c>
      <c r="G28" s="1287">
        <v>0</v>
      </c>
      <c r="H28" s="1287">
        <v>0</v>
      </c>
      <c r="I28" s="511">
        <v>180</v>
      </c>
      <c r="K28" s="511">
        <v>1060.145</v>
      </c>
    </row>
    <row r="29" spans="1:11" ht="12.75">
      <c r="A29" s="510" t="s">
        <v>1792</v>
      </c>
      <c r="B29" s="511">
        <v>73750.49067967523</v>
      </c>
      <c r="C29" s="511">
        <f t="shared" si="0"/>
        <v>187605.3866438473</v>
      </c>
      <c r="D29" s="511">
        <v>135712.78718931653</v>
      </c>
      <c r="E29" s="511">
        <v>20075.62036368994</v>
      </c>
      <c r="F29" s="511">
        <v>5062.970090840866</v>
      </c>
      <c r="G29" s="1287">
        <v>0</v>
      </c>
      <c r="H29" s="1287">
        <v>0</v>
      </c>
      <c r="I29" s="511">
        <v>8384</v>
      </c>
      <c r="K29" s="511">
        <v>26754.009</v>
      </c>
    </row>
    <row r="30" spans="1:11" ht="12.75">
      <c r="A30" s="510" t="s">
        <v>1378</v>
      </c>
      <c r="B30" s="511">
        <v>7445.1565288677975</v>
      </c>
      <c r="C30" s="511">
        <f t="shared" si="0"/>
        <v>14282.283933454699</v>
      </c>
      <c r="D30" s="511">
        <v>9367.383287747649</v>
      </c>
      <c r="E30" s="511">
        <v>326.0827466849048</v>
      </c>
      <c r="F30" s="511">
        <v>525.7948990221446</v>
      </c>
      <c r="G30" s="1287">
        <v>0</v>
      </c>
      <c r="H30" s="1287">
        <v>0</v>
      </c>
      <c r="I30" s="511">
        <v>1000</v>
      </c>
      <c r="K30" s="511">
        <v>4063.023</v>
      </c>
    </row>
    <row r="31" spans="1:11" ht="12.75">
      <c r="A31" s="510" t="s">
        <v>1793</v>
      </c>
      <c r="B31" s="511">
        <v>4044.53299076952</v>
      </c>
      <c r="C31" s="511">
        <f t="shared" si="0"/>
        <v>6114.286402466336</v>
      </c>
      <c r="D31" s="511">
        <v>2958.742721005467</v>
      </c>
      <c r="E31" s="511">
        <v>112.20626542986389</v>
      </c>
      <c r="F31" s="511">
        <v>272.7544160310046</v>
      </c>
      <c r="G31" s="1287">
        <v>0</v>
      </c>
      <c r="H31" s="1287">
        <v>0</v>
      </c>
      <c r="I31" s="511">
        <v>685</v>
      </c>
      <c r="K31" s="511">
        <v>2770.583</v>
      </c>
    </row>
    <row r="32" spans="1:11" ht="12.75">
      <c r="A32" s="510" t="s">
        <v>1794</v>
      </c>
      <c r="B32" s="511">
        <v>684.5102665302097</v>
      </c>
      <c r="C32" s="511">
        <f t="shared" si="0"/>
        <v>976.0001035558505</v>
      </c>
      <c r="D32" s="511">
        <v>321.48874783826705</v>
      </c>
      <c r="E32" s="511">
        <v>6.458545150472043</v>
      </c>
      <c r="F32" s="511">
        <v>41.655810567111345</v>
      </c>
      <c r="G32" s="1287">
        <v>0</v>
      </c>
      <c r="H32" s="1287">
        <v>0</v>
      </c>
      <c r="I32" s="511">
        <v>56</v>
      </c>
      <c r="K32" s="511">
        <v>606.397</v>
      </c>
    </row>
    <row r="33" spans="1:11" ht="12.75">
      <c r="A33" s="510" t="s">
        <v>1795</v>
      </c>
      <c r="B33" s="511">
        <v>1389.6690554343413</v>
      </c>
      <c r="C33" s="511">
        <f t="shared" si="0"/>
        <v>1821.551837590128</v>
      </c>
      <c r="D33" s="511">
        <v>859.2144501347984</v>
      </c>
      <c r="E33" s="511">
        <v>20.116798165814913</v>
      </c>
      <c r="F33" s="511">
        <v>90.67058928951465</v>
      </c>
      <c r="G33" s="1287">
        <v>0</v>
      </c>
      <c r="H33" s="1287">
        <v>0</v>
      </c>
      <c r="I33" s="511">
        <v>101</v>
      </c>
      <c r="K33" s="511">
        <v>851.55</v>
      </c>
    </row>
    <row r="34" spans="1:11" ht="12.75">
      <c r="A34" s="510" t="s">
        <v>1796</v>
      </c>
      <c r="B34" s="511">
        <v>1217.7126521794146</v>
      </c>
      <c r="C34" s="511">
        <f t="shared" si="0"/>
        <v>2050.852739661536</v>
      </c>
      <c r="D34" s="511">
        <v>1171.879906521481</v>
      </c>
      <c r="E34" s="511">
        <v>166.17134342825923</v>
      </c>
      <c r="F34" s="511">
        <v>77.64048971179588</v>
      </c>
      <c r="G34" s="1287">
        <v>0</v>
      </c>
      <c r="H34" s="1287">
        <v>0</v>
      </c>
      <c r="I34" s="511">
        <v>155</v>
      </c>
      <c r="K34" s="511">
        <v>635.161</v>
      </c>
    </row>
    <row r="35" spans="1:11" ht="12.75">
      <c r="A35" s="510" t="s">
        <v>1797</v>
      </c>
      <c r="B35" s="511">
        <v>81.59461080684572</v>
      </c>
      <c r="C35" s="511">
        <f t="shared" si="0"/>
        <v>299.65368608306835</v>
      </c>
      <c r="D35" s="511">
        <v>128.2439848734606</v>
      </c>
      <c r="E35" s="511">
        <v>2.7316506030685743</v>
      </c>
      <c r="F35" s="511">
        <v>5.266050606539198</v>
      </c>
      <c r="G35" s="1287">
        <v>0</v>
      </c>
      <c r="H35" s="1287">
        <v>0</v>
      </c>
      <c r="I35" s="511">
        <v>18</v>
      </c>
      <c r="K35" s="511">
        <v>163.412</v>
      </c>
    </row>
    <row r="36" spans="1:11" ht="12.75">
      <c r="A36" s="510" t="s">
        <v>1798</v>
      </c>
      <c r="B36" s="511">
        <v>1076.1836596925712</v>
      </c>
      <c r="C36" s="511">
        <f t="shared" si="0"/>
        <v>3856.4007470655015</v>
      </c>
      <c r="D36" s="511">
        <v>2519.0502156403104</v>
      </c>
      <c r="E36" s="511">
        <v>31.46169151121547</v>
      </c>
      <c r="F36" s="511">
        <v>79.39583991397559</v>
      </c>
      <c r="G36" s="1287">
        <v>0</v>
      </c>
      <c r="H36" s="1287">
        <v>0</v>
      </c>
      <c r="I36" s="511">
        <v>342</v>
      </c>
      <c r="K36" s="511">
        <v>1226.493</v>
      </c>
    </row>
    <row r="37" spans="1:11" ht="12.75">
      <c r="A37" s="510" t="s">
        <v>1429</v>
      </c>
      <c r="B37" s="511">
        <v>181.7011429480006</v>
      </c>
      <c r="C37" s="511">
        <f t="shared" si="0"/>
        <v>340.5796286714823</v>
      </c>
      <c r="D37" s="511">
        <v>143.25826051626015</v>
      </c>
      <c r="E37" s="511">
        <v>6.855755108188757</v>
      </c>
      <c r="F37" s="511">
        <v>13.09761304703339</v>
      </c>
      <c r="G37" s="1287">
        <v>0</v>
      </c>
      <c r="H37" s="1287">
        <v>0</v>
      </c>
      <c r="I37" s="511">
        <v>40</v>
      </c>
      <c r="K37" s="511">
        <v>177.368</v>
      </c>
    </row>
    <row r="38" spans="1:11" ht="12.75">
      <c r="A38" s="510" t="s">
        <v>829</v>
      </c>
      <c r="B38" s="511">
        <v>52653.13009234232</v>
      </c>
      <c r="C38" s="511">
        <f t="shared" si="0"/>
        <v>88737.99548111245</v>
      </c>
      <c r="D38" s="511">
        <v>34380.37479162187</v>
      </c>
      <c r="E38" s="511">
        <v>3607.122430851621</v>
      </c>
      <c r="F38" s="511">
        <v>3704.801628638955</v>
      </c>
      <c r="G38" s="511">
        <v>136.86588</v>
      </c>
      <c r="H38" s="511">
        <v>22694.89575</v>
      </c>
      <c r="I38" s="511">
        <v>3762</v>
      </c>
      <c r="J38" s="494">
        <v>0</v>
      </c>
      <c r="K38" s="511">
        <v>24213.935</v>
      </c>
    </row>
    <row r="39" spans="1:11" ht="12.75">
      <c r="A39" s="510" t="s">
        <v>1799</v>
      </c>
      <c r="B39" s="511">
        <v>143.25215440189106</v>
      </c>
      <c r="C39" s="511">
        <f t="shared" si="0"/>
        <v>584.5526683171529</v>
      </c>
      <c r="D39" s="511">
        <v>170.7031009832197</v>
      </c>
      <c r="E39" s="511">
        <v>14.819925712911026</v>
      </c>
      <c r="F39" s="511">
        <v>10.734641621022213</v>
      </c>
      <c r="G39" s="1287">
        <v>0</v>
      </c>
      <c r="H39" s="1287">
        <v>0</v>
      </c>
      <c r="I39" s="511">
        <v>37</v>
      </c>
      <c r="K39" s="511">
        <v>388.295</v>
      </c>
    </row>
    <row r="40" spans="1:11" ht="12.75">
      <c r="A40" s="510" t="s">
        <v>1800</v>
      </c>
      <c r="B40" s="511">
        <v>753.0179548723783</v>
      </c>
      <c r="C40" s="511">
        <f t="shared" si="0"/>
        <v>1228.2264702259188</v>
      </c>
      <c r="D40" s="511">
        <v>460.2822102705929</v>
      </c>
      <c r="E40" s="511">
        <v>11.596755525293558</v>
      </c>
      <c r="F40" s="511">
        <v>55.15850443003237</v>
      </c>
      <c r="G40" s="1287">
        <v>0</v>
      </c>
      <c r="H40" s="1287">
        <v>0</v>
      </c>
      <c r="I40" s="511">
        <v>201</v>
      </c>
      <c r="K40" s="511">
        <v>701.189</v>
      </c>
    </row>
    <row r="41" spans="1:11" ht="12.75">
      <c r="A41" s="510" t="s">
        <v>925</v>
      </c>
      <c r="B41" s="511">
        <v>672.1904680464871</v>
      </c>
      <c r="C41" s="511">
        <f aca="true" t="shared" si="1" ref="C41:C71">SUM(D41:H41)+K41</f>
        <v>899.8337758082127</v>
      </c>
      <c r="D41" s="511">
        <v>416.02300096508884</v>
      </c>
      <c r="E41" s="511">
        <v>62.83129244564187</v>
      </c>
      <c r="F41" s="511">
        <v>47.529482397482</v>
      </c>
      <c r="G41" s="1287">
        <v>0</v>
      </c>
      <c r="H41" s="1287">
        <v>0</v>
      </c>
      <c r="I41" s="511">
        <v>57</v>
      </c>
      <c r="K41" s="511">
        <v>373.45</v>
      </c>
    </row>
    <row r="42" spans="1:11" ht="12.75">
      <c r="A42" s="510" t="s">
        <v>1801</v>
      </c>
      <c r="B42" s="511">
        <v>4397.484847442953</v>
      </c>
      <c r="C42" s="511">
        <f t="shared" si="1"/>
        <v>5808.561179168886</v>
      </c>
      <c r="D42" s="511">
        <v>3112.5433720995065</v>
      </c>
      <c r="E42" s="511">
        <v>466.3400237097238</v>
      </c>
      <c r="F42" s="511">
        <v>289.63278335965595</v>
      </c>
      <c r="G42" s="1287">
        <v>0</v>
      </c>
      <c r="H42" s="1287">
        <v>0</v>
      </c>
      <c r="I42" s="511">
        <v>701</v>
      </c>
      <c r="K42" s="511">
        <v>1940.045</v>
      </c>
    </row>
    <row r="43" spans="1:11" ht="12.75">
      <c r="A43" s="510" t="s">
        <v>1802</v>
      </c>
      <c r="B43" s="511">
        <v>23036.3540467432</v>
      </c>
      <c r="C43" s="511">
        <f t="shared" si="1"/>
        <v>38831.617698714515</v>
      </c>
      <c r="D43" s="511">
        <v>19828.571236248354</v>
      </c>
      <c r="E43" s="511">
        <v>2970.5435449846173</v>
      </c>
      <c r="F43" s="511">
        <v>1570.9709174815464</v>
      </c>
      <c r="G43" s="1287">
        <v>0</v>
      </c>
      <c r="H43" s="1287">
        <v>0</v>
      </c>
      <c r="I43" s="511">
        <v>2475</v>
      </c>
      <c r="K43" s="511">
        <v>14461.532</v>
      </c>
    </row>
    <row r="44" spans="1:11" ht="12.75">
      <c r="A44" s="510" t="s">
        <v>1803</v>
      </c>
      <c r="B44" s="511">
        <v>1670.5689971170186</v>
      </c>
      <c r="C44" s="511">
        <f t="shared" si="1"/>
        <v>5763.225918174333</v>
      </c>
      <c r="D44" s="511">
        <v>3029.8707004582575</v>
      </c>
      <c r="E44" s="511">
        <v>117.1003802999433</v>
      </c>
      <c r="F44" s="511">
        <v>124.49483741613182</v>
      </c>
      <c r="G44" s="1287">
        <v>0</v>
      </c>
      <c r="H44" s="1287">
        <v>0</v>
      </c>
      <c r="I44" s="511">
        <v>645</v>
      </c>
      <c r="K44" s="511">
        <v>2491.76</v>
      </c>
    </row>
    <row r="45" spans="1:11" ht="12.75">
      <c r="A45" s="510" t="s">
        <v>928</v>
      </c>
      <c r="B45" s="511">
        <v>699.6672546477977</v>
      </c>
      <c r="C45" s="511">
        <f t="shared" si="1"/>
        <v>785.2361167326042</v>
      </c>
      <c r="D45" s="511">
        <v>517.569315663187</v>
      </c>
      <c r="E45" s="511">
        <v>10.493887653867821</v>
      </c>
      <c r="F45" s="511">
        <v>49.68991341554936</v>
      </c>
      <c r="G45" s="1287">
        <v>0</v>
      </c>
      <c r="H45" s="1287">
        <v>0</v>
      </c>
      <c r="I45" s="511">
        <v>40</v>
      </c>
      <c r="K45" s="511">
        <v>207.483</v>
      </c>
    </row>
    <row r="46" spans="1:11" ht="12.75">
      <c r="A46" s="510" t="s">
        <v>1319</v>
      </c>
      <c r="B46" s="511">
        <v>1874.3572990044663</v>
      </c>
      <c r="C46" s="511">
        <f t="shared" si="1"/>
        <v>2791.478847071084</v>
      </c>
      <c r="D46" s="511">
        <v>1288.5012424145411</v>
      </c>
      <c r="E46" s="511">
        <v>177.89791338107472</v>
      </c>
      <c r="F46" s="511">
        <v>141.3056912754685</v>
      </c>
      <c r="G46" s="1287">
        <v>0</v>
      </c>
      <c r="H46" s="1287">
        <v>0</v>
      </c>
      <c r="I46" s="511">
        <v>319</v>
      </c>
      <c r="K46" s="511">
        <v>1183.774</v>
      </c>
    </row>
    <row r="47" spans="1:11" ht="12.75">
      <c r="A47" s="510" t="s">
        <v>1804</v>
      </c>
      <c r="B47" s="511">
        <v>14451.674057343078</v>
      </c>
      <c r="C47" s="511">
        <f t="shared" si="1"/>
        <v>48797.75082917808</v>
      </c>
      <c r="D47" s="511">
        <v>17322.454761089284</v>
      </c>
      <c r="E47" s="511">
        <v>1281.5302475466626</v>
      </c>
      <c r="F47" s="511">
        <v>1006.4908005421328</v>
      </c>
      <c r="G47" s="1287">
        <v>0</v>
      </c>
      <c r="H47" s="1287">
        <v>0</v>
      </c>
      <c r="I47" s="511">
        <v>4668</v>
      </c>
      <c r="K47" s="511">
        <v>29187.27502</v>
      </c>
    </row>
    <row r="48" spans="1:11" ht="12.75">
      <c r="A48" s="510" t="s">
        <v>1805</v>
      </c>
      <c r="B48" s="511">
        <v>105.93132346414173</v>
      </c>
      <c r="C48" s="511">
        <f t="shared" si="1"/>
        <v>102.23202752200001</v>
      </c>
      <c r="D48" s="511">
        <v>58.131468567651055</v>
      </c>
      <c r="E48" s="511">
        <v>0.42050998316937027</v>
      </c>
      <c r="F48" s="511">
        <v>7.764048971179587</v>
      </c>
      <c r="G48" s="1287">
        <v>0</v>
      </c>
      <c r="H48" s="1287">
        <v>0</v>
      </c>
      <c r="I48" s="511">
        <v>13</v>
      </c>
      <c r="K48" s="511">
        <v>35.916</v>
      </c>
    </row>
    <row r="49" spans="1:11" ht="12.75">
      <c r="A49" s="510" t="s">
        <v>1806</v>
      </c>
      <c r="B49" s="511">
        <v>1441.3567330922772</v>
      </c>
      <c r="C49" s="511">
        <f t="shared" si="1"/>
        <v>1910.2544801082745</v>
      </c>
      <c r="D49" s="511">
        <v>849.8444487137525</v>
      </c>
      <c r="E49" s="511">
        <v>18.12963885220979</v>
      </c>
      <c r="F49" s="511">
        <v>102.21539254231214</v>
      </c>
      <c r="G49" s="1287">
        <v>0</v>
      </c>
      <c r="H49" s="1287">
        <v>0</v>
      </c>
      <c r="I49" s="511">
        <v>196</v>
      </c>
      <c r="K49" s="511">
        <v>940.065</v>
      </c>
    </row>
    <row r="50" spans="1:11" ht="12.75">
      <c r="A50" s="510" t="s">
        <v>1807</v>
      </c>
      <c r="B50" s="511">
        <v>2758.4153981865034</v>
      </c>
      <c r="C50" s="511">
        <f t="shared" si="1"/>
        <v>4459.985177976913</v>
      </c>
      <c r="D50" s="511">
        <v>2524.7076513983657</v>
      </c>
      <c r="E50" s="511">
        <v>114.81364923051831</v>
      </c>
      <c r="F50" s="511">
        <v>187.34987734802917</v>
      </c>
      <c r="G50" s="1287">
        <v>0</v>
      </c>
      <c r="H50" s="1287">
        <v>0</v>
      </c>
      <c r="I50" s="511">
        <v>521</v>
      </c>
      <c r="K50" s="511">
        <v>1633.114</v>
      </c>
    </row>
    <row r="51" spans="1:11" ht="12.75">
      <c r="A51" s="510" t="s">
        <v>1808</v>
      </c>
      <c r="B51" s="511">
        <v>3817.039920763663</v>
      </c>
      <c r="C51" s="511">
        <f t="shared" si="1"/>
        <v>8214.740056425451</v>
      </c>
      <c r="D51" s="511">
        <v>3323.4863516868204</v>
      </c>
      <c r="E51" s="511">
        <v>160.41068951634534</v>
      </c>
      <c r="F51" s="511">
        <v>265.7330152222857</v>
      </c>
      <c r="G51" s="1287">
        <v>0</v>
      </c>
      <c r="H51" s="1287">
        <v>0</v>
      </c>
      <c r="I51" s="511">
        <v>1038</v>
      </c>
      <c r="K51" s="511">
        <v>4465.11</v>
      </c>
    </row>
    <row r="52" spans="1:11" ht="12.75">
      <c r="A52" s="510" t="s">
        <v>1248</v>
      </c>
      <c r="B52" s="511">
        <v>2054.0668484085886</v>
      </c>
      <c r="C52" s="511">
        <f t="shared" si="1"/>
        <v>3721.0702139991513</v>
      </c>
      <c r="D52" s="511">
        <v>1662.9763105523061</v>
      </c>
      <c r="E52" s="511">
        <v>70.56246279583758</v>
      </c>
      <c r="F52" s="511">
        <v>152.5804406510075</v>
      </c>
      <c r="G52" s="1287">
        <v>0</v>
      </c>
      <c r="H52" s="1287">
        <v>0</v>
      </c>
      <c r="I52" s="511">
        <v>412</v>
      </c>
      <c r="K52" s="511">
        <v>1834.951</v>
      </c>
    </row>
    <row r="53" spans="1:11" ht="12.75">
      <c r="A53" s="510" t="s">
        <v>1809</v>
      </c>
      <c r="B53" s="511">
        <v>2089.793510700474</v>
      </c>
      <c r="C53" s="511">
        <f t="shared" si="1"/>
        <v>9332.823161624392</v>
      </c>
      <c r="D53" s="511">
        <v>6156.180027103627</v>
      </c>
      <c r="E53" s="511">
        <v>179.84512979390388</v>
      </c>
      <c r="F53" s="511">
        <v>157.91400472686135</v>
      </c>
      <c r="G53" s="1287">
        <v>0</v>
      </c>
      <c r="H53" s="1287">
        <v>0</v>
      </c>
      <c r="I53" s="511">
        <v>694</v>
      </c>
      <c r="K53" s="511">
        <v>2838.884</v>
      </c>
    </row>
    <row r="54" spans="1:11" ht="12.75">
      <c r="A54" s="510" t="s">
        <v>1810</v>
      </c>
      <c r="B54" s="511">
        <v>451.10182765831894</v>
      </c>
      <c r="C54" s="511">
        <f t="shared" si="1"/>
        <v>818.1177688605213</v>
      </c>
      <c r="D54" s="511">
        <v>316.8285515615438</v>
      </c>
      <c r="E54" s="511">
        <v>10.387373251798536</v>
      </c>
      <c r="F54" s="511">
        <v>31.798844047179006</v>
      </c>
      <c r="G54" s="1287">
        <v>0</v>
      </c>
      <c r="H54" s="1287">
        <v>0</v>
      </c>
      <c r="I54" s="511">
        <v>85</v>
      </c>
      <c r="K54" s="511">
        <v>459.103</v>
      </c>
    </row>
    <row r="55" spans="1:11" ht="12.75">
      <c r="A55" s="510" t="s">
        <v>1811</v>
      </c>
      <c r="B55" s="511">
        <v>2172.673471055371</v>
      </c>
      <c r="C55" s="511">
        <f t="shared" si="1"/>
        <v>3444.496652047077</v>
      </c>
      <c r="D55" s="511">
        <v>2163.2797154392083</v>
      </c>
      <c r="E55" s="511">
        <v>70.52030084501848</v>
      </c>
      <c r="F55" s="511">
        <v>143.53363576285045</v>
      </c>
      <c r="G55" s="1287">
        <v>0</v>
      </c>
      <c r="H55" s="1287">
        <v>0</v>
      </c>
      <c r="I55" s="511">
        <v>182</v>
      </c>
      <c r="K55" s="511">
        <v>1067.163</v>
      </c>
    </row>
    <row r="56" spans="1:11" ht="12.75">
      <c r="A56" s="510" t="s">
        <v>1332</v>
      </c>
      <c r="B56" s="511">
        <v>373.2622176695687</v>
      </c>
      <c r="C56" s="511">
        <f t="shared" si="1"/>
        <v>634.5169835633535</v>
      </c>
      <c r="D56" s="511">
        <v>293.00515842933095</v>
      </c>
      <c r="E56" s="511">
        <v>24.406221899146804</v>
      </c>
      <c r="F56" s="511">
        <v>28.085603234875727</v>
      </c>
      <c r="G56" s="1287">
        <v>0</v>
      </c>
      <c r="H56" s="1287">
        <v>0</v>
      </c>
      <c r="I56" s="511">
        <v>99</v>
      </c>
      <c r="K56" s="511">
        <v>289.02</v>
      </c>
    </row>
    <row r="57" spans="1:11" ht="12.75">
      <c r="A57" s="510" t="s">
        <v>1812</v>
      </c>
      <c r="B57" s="511">
        <v>1139.9344869920305</v>
      </c>
      <c r="C57" s="511">
        <f t="shared" si="1"/>
        <v>695.2626740511985</v>
      </c>
      <c r="D57" s="511">
        <v>320.20296698416354</v>
      </c>
      <c r="E57" s="511">
        <v>10.031215719879357</v>
      </c>
      <c r="F57" s="511">
        <v>75.14249134715548</v>
      </c>
      <c r="G57" s="1287">
        <v>0</v>
      </c>
      <c r="H57" s="1287">
        <v>0</v>
      </c>
      <c r="I57" s="511">
        <v>89</v>
      </c>
      <c r="K57" s="511">
        <v>289.886</v>
      </c>
    </row>
    <row r="58" spans="1:11" ht="12.75">
      <c r="A58" s="510" t="s">
        <v>1813</v>
      </c>
      <c r="B58" s="511">
        <v>949.2887819847958</v>
      </c>
      <c r="C58" s="511">
        <f t="shared" si="1"/>
        <v>3602.199031129674</v>
      </c>
      <c r="D58" s="511">
        <v>1690.4717723127344</v>
      </c>
      <c r="E58" s="511">
        <v>57.274791137694095</v>
      </c>
      <c r="F58" s="511">
        <v>70.0114676792455</v>
      </c>
      <c r="G58" s="1287">
        <v>0</v>
      </c>
      <c r="H58" s="1287">
        <v>0</v>
      </c>
      <c r="I58" s="511">
        <v>353</v>
      </c>
      <c r="K58" s="511">
        <v>1784.441</v>
      </c>
    </row>
    <row r="59" spans="1:11" ht="12.75">
      <c r="A59" s="510" t="s">
        <v>1814</v>
      </c>
      <c r="B59" s="511">
        <v>16535.703141227317</v>
      </c>
      <c r="C59" s="511">
        <f t="shared" si="1"/>
        <v>49218.611909978936</v>
      </c>
      <c r="D59" s="511">
        <v>28276.445051210707</v>
      </c>
      <c r="E59" s="511">
        <v>1642.3377988311763</v>
      </c>
      <c r="F59" s="511">
        <v>1188.23705993705</v>
      </c>
      <c r="G59" s="1287">
        <v>0</v>
      </c>
      <c r="H59" s="1287">
        <v>0</v>
      </c>
      <c r="I59" s="511">
        <v>4066</v>
      </c>
      <c r="K59" s="511">
        <v>18111.592</v>
      </c>
    </row>
    <row r="60" spans="1:11" ht="12.75">
      <c r="A60" s="510" t="s">
        <v>1815</v>
      </c>
      <c r="B60" s="511">
        <v>627.4178028547242</v>
      </c>
      <c r="C60" s="511">
        <f t="shared" si="1"/>
        <v>846.2813761965758</v>
      </c>
      <c r="D60" s="511">
        <v>376.86338076361585</v>
      </c>
      <c r="E60" s="511">
        <v>23.638430584230697</v>
      </c>
      <c r="F60" s="511">
        <v>45.43656484872923</v>
      </c>
      <c r="G60" s="1287">
        <v>0</v>
      </c>
      <c r="H60" s="1287">
        <v>0</v>
      </c>
      <c r="I60" s="511">
        <v>131</v>
      </c>
      <c r="K60" s="511">
        <v>400.343</v>
      </c>
    </row>
    <row r="61" spans="1:11" ht="12.75">
      <c r="A61" s="510" t="s">
        <v>1816</v>
      </c>
      <c r="B61" s="511">
        <v>1209.7643831915393</v>
      </c>
      <c r="C61" s="511">
        <f t="shared" si="1"/>
        <v>3145.1467651647545</v>
      </c>
      <c r="D61" s="511">
        <v>1387.0507765392956</v>
      </c>
      <c r="E61" s="511">
        <v>30.281156888280883</v>
      </c>
      <c r="F61" s="511">
        <v>91.88583173717755</v>
      </c>
      <c r="G61" s="1287">
        <v>0</v>
      </c>
      <c r="H61" s="1287">
        <v>0</v>
      </c>
      <c r="I61" s="511">
        <v>323</v>
      </c>
      <c r="K61" s="511">
        <v>1635.929</v>
      </c>
    </row>
    <row r="62" spans="1:11" ht="12.75">
      <c r="A62" s="510" t="s">
        <v>1817</v>
      </c>
      <c r="B62" s="511">
        <v>1585.3297185223707</v>
      </c>
      <c r="C62" s="511">
        <f t="shared" si="1"/>
        <v>946.745103017084</v>
      </c>
      <c r="D62" s="511">
        <v>496.6343735362949</v>
      </c>
      <c r="E62" s="511">
        <v>73.17428469657821</v>
      </c>
      <c r="F62" s="511">
        <v>104.98344478421093</v>
      </c>
      <c r="G62" s="1287">
        <v>0</v>
      </c>
      <c r="H62" s="1287">
        <v>0</v>
      </c>
      <c r="I62" s="511">
        <v>106</v>
      </c>
      <c r="K62" s="511">
        <v>271.953</v>
      </c>
    </row>
    <row r="63" spans="1:11" ht="12.75">
      <c r="A63" s="510" t="s">
        <v>1818</v>
      </c>
      <c r="B63" s="511">
        <v>502.4579732028387</v>
      </c>
      <c r="C63" s="511">
        <f t="shared" si="1"/>
        <v>920.298205092213</v>
      </c>
      <c r="D63" s="511">
        <v>614.330905702629</v>
      </c>
      <c r="E63" s="511">
        <v>35.596891266551204</v>
      </c>
      <c r="F63" s="511">
        <v>37.13240812303281</v>
      </c>
      <c r="G63" s="1287">
        <v>0</v>
      </c>
      <c r="H63" s="1287">
        <v>0</v>
      </c>
      <c r="I63" s="511">
        <v>104</v>
      </c>
      <c r="K63" s="511">
        <v>233.238</v>
      </c>
    </row>
    <row r="64" spans="1:11" ht="12.75">
      <c r="A64" s="510" t="s">
        <v>1819</v>
      </c>
      <c r="B64" s="511">
        <v>82.61561311053508</v>
      </c>
      <c r="C64" s="511">
        <f t="shared" si="1"/>
        <v>74.17420251308916</v>
      </c>
      <c r="D64" s="511">
        <v>35.51488707173066</v>
      </c>
      <c r="E64" s="511">
        <v>18.874130141673238</v>
      </c>
      <c r="F64" s="511">
        <v>5.94118529968525</v>
      </c>
      <c r="G64" s="1287">
        <v>0</v>
      </c>
      <c r="H64" s="1287">
        <v>0</v>
      </c>
      <c r="I64" s="511">
        <v>17</v>
      </c>
      <c r="K64" s="511">
        <v>13.844</v>
      </c>
    </row>
    <row r="65" spans="1:11" ht="12.75">
      <c r="A65" s="510" t="s">
        <v>1820</v>
      </c>
      <c r="B65" s="511">
        <v>570.0329799789466</v>
      </c>
      <c r="C65" s="511">
        <f t="shared" si="1"/>
        <v>466.12314338375677</v>
      </c>
      <c r="D65" s="511">
        <v>272.9226788844509</v>
      </c>
      <c r="E65" s="511">
        <v>2.158026166924605</v>
      </c>
      <c r="F65" s="511">
        <v>32.27143833238124</v>
      </c>
      <c r="G65" s="1287">
        <v>0</v>
      </c>
      <c r="H65" s="1287">
        <v>0</v>
      </c>
      <c r="I65" s="511">
        <v>57</v>
      </c>
      <c r="K65" s="511">
        <v>158.771</v>
      </c>
    </row>
    <row r="66" spans="1:11" ht="12.75">
      <c r="A66" s="510" t="s">
        <v>1343</v>
      </c>
      <c r="B66" s="511">
        <v>309.7783725440582</v>
      </c>
      <c r="C66" s="511">
        <f t="shared" si="1"/>
        <v>602.3042726766218</v>
      </c>
      <c r="D66" s="511">
        <v>322.73200680585694</v>
      </c>
      <c r="E66" s="511">
        <v>0.664605487911485</v>
      </c>
      <c r="F66" s="511">
        <v>23.359660382853367</v>
      </c>
      <c r="G66" s="1287">
        <v>0</v>
      </c>
      <c r="H66" s="1287">
        <v>0</v>
      </c>
      <c r="I66" s="511">
        <v>100</v>
      </c>
      <c r="K66" s="511">
        <v>255.548</v>
      </c>
    </row>
    <row r="67" spans="1:11" ht="12.75">
      <c r="A67" s="510" t="s">
        <v>1821</v>
      </c>
      <c r="B67" s="511">
        <v>1860.1843275062079</v>
      </c>
      <c r="C67" s="511">
        <f t="shared" si="1"/>
        <v>1615.2593442162201</v>
      </c>
      <c r="D67" s="511">
        <v>815.8249146510856</v>
      </c>
      <c r="E67" s="511">
        <v>92.68972030071028</v>
      </c>
      <c r="F67" s="511">
        <v>113.82770926442421</v>
      </c>
      <c r="G67" s="1287">
        <v>0</v>
      </c>
      <c r="H67" s="1287">
        <v>0</v>
      </c>
      <c r="I67" s="511">
        <v>88</v>
      </c>
      <c r="K67" s="511">
        <v>592.917</v>
      </c>
    </row>
    <row r="68" spans="1:11" ht="12.75">
      <c r="A68" s="510" t="s">
        <v>1822</v>
      </c>
      <c r="B68" s="511">
        <v>3046.7467017071735</v>
      </c>
      <c r="C68" s="511">
        <f t="shared" si="1"/>
        <v>4946.302273251742</v>
      </c>
      <c r="D68" s="511">
        <v>3362.7198789767576</v>
      </c>
      <c r="E68" s="511">
        <v>268.21879776076497</v>
      </c>
      <c r="F68" s="511">
        <v>203.48559651421976</v>
      </c>
      <c r="G68" s="1287">
        <v>0</v>
      </c>
      <c r="H68" s="1287">
        <v>0</v>
      </c>
      <c r="I68" s="511">
        <v>298</v>
      </c>
      <c r="K68" s="511">
        <v>1111.878</v>
      </c>
    </row>
    <row r="69" spans="1:11" ht="12.75">
      <c r="A69" s="510" t="s">
        <v>873</v>
      </c>
      <c r="B69" s="511">
        <v>493.54826430093834</v>
      </c>
      <c r="C69" s="511">
        <f t="shared" si="1"/>
        <v>756.4273685846999</v>
      </c>
      <c r="D69" s="511">
        <v>368.0542632742025</v>
      </c>
      <c r="E69" s="511">
        <v>1.2870490250038775</v>
      </c>
      <c r="F69" s="511">
        <v>37.875056285493464</v>
      </c>
      <c r="G69" s="1287">
        <v>0</v>
      </c>
      <c r="H69" s="1287">
        <v>0</v>
      </c>
      <c r="I69" s="511">
        <v>81</v>
      </c>
      <c r="K69" s="511">
        <v>349.211</v>
      </c>
    </row>
    <row r="70" spans="1:11" ht="12.75">
      <c r="A70" s="510" t="s">
        <v>1823</v>
      </c>
      <c r="B70" s="511">
        <v>14494.094080560215</v>
      </c>
      <c r="C70" s="511">
        <f t="shared" si="1"/>
        <v>27654.83495647383</v>
      </c>
      <c r="D70" s="511">
        <v>12615.619061841595</v>
      </c>
      <c r="E70" s="511">
        <v>1858.2147537000808</v>
      </c>
      <c r="F70" s="511">
        <v>1023.2341409321548</v>
      </c>
      <c r="G70" s="1287">
        <v>0</v>
      </c>
      <c r="H70" s="1287">
        <v>0</v>
      </c>
      <c r="I70" s="511">
        <v>2254</v>
      </c>
      <c r="K70" s="511">
        <v>12157.767</v>
      </c>
    </row>
    <row r="71" spans="1:11" ht="12.75">
      <c r="A71" s="510" t="s">
        <v>1824</v>
      </c>
      <c r="B71" s="511">
        <v>799.9271394803707</v>
      </c>
      <c r="C71" s="511">
        <f t="shared" si="1"/>
        <v>933.7348093247131</v>
      </c>
      <c r="D71" s="511">
        <v>604.4314055519012</v>
      </c>
      <c r="E71" s="511">
        <v>5.2569295521279065</v>
      </c>
      <c r="F71" s="511">
        <v>60.019474220683946</v>
      </c>
      <c r="G71" s="1287">
        <v>0</v>
      </c>
      <c r="H71" s="1287">
        <v>0</v>
      </c>
      <c r="I71" s="511">
        <v>109</v>
      </c>
      <c r="K71" s="511">
        <v>264.027</v>
      </c>
    </row>
    <row r="72" spans="1:11" ht="7.5" customHeight="1">
      <c r="A72" s="510"/>
      <c r="B72" s="511"/>
      <c r="C72" s="511"/>
      <c r="D72" s="511"/>
      <c r="E72" s="511"/>
      <c r="F72" s="511"/>
      <c r="G72" s="511"/>
      <c r="H72" s="511"/>
      <c r="I72" s="511"/>
      <c r="K72" s="511"/>
    </row>
    <row r="73" spans="1:11" ht="12.75">
      <c r="A73" s="1288" t="s">
        <v>1121</v>
      </c>
      <c r="B73" s="511">
        <f aca="true" t="shared" si="2" ref="B73:H73">SUM(B9:B71)</f>
        <v>433291.468641446</v>
      </c>
      <c r="C73" s="511">
        <f t="shared" si="2"/>
        <v>902616.8290041767</v>
      </c>
      <c r="D73" s="511">
        <f t="shared" si="2"/>
        <v>480196.9926068959</v>
      </c>
      <c r="E73" s="511">
        <f t="shared" si="2"/>
        <v>54168.938797280774</v>
      </c>
      <c r="F73" s="511">
        <f t="shared" si="2"/>
        <v>30137.000000000015</v>
      </c>
      <c r="G73" s="511">
        <f t="shared" si="2"/>
        <v>1034.3031</v>
      </c>
      <c r="H73" s="511">
        <f t="shared" si="2"/>
        <v>24614.78609</v>
      </c>
      <c r="I73" s="511">
        <f>SUM(I9:I71)</f>
        <v>56904</v>
      </c>
      <c r="J73" s="511"/>
      <c r="K73" s="511">
        <f>SUM(K9:K71)</f>
        <v>312464.80841000006</v>
      </c>
    </row>
    <row r="74" spans="1:11" ht="12.75">
      <c r="A74" s="510"/>
      <c r="B74" s="511"/>
      <c r="C74" s="511"/>
      <c r="D74" s="511"/>
      <c r="E74" s="511"/>
      <c r="F74" s="511"/>
      <c r="G74" s="511"/>
      <c r="H74" s="511"/>
      <c r="I74" s="511"/>
      <c r="K74" s="511"/>
    </row>
    <row r="75" spans="1:11" ht="12.75">
      <c r="A75" s="512" t="s">
        <v>1825</v>
      </c>
      <c r="B75" s="511"/>
      <c r="C75" s="511"/>
      <c r="D75" s="511"/>
      <c r="E75" s="511"/>
      <c r="F75" s="511"/>
      <c r="G75" s="511"/>
      <c r="H75" s="511"/>
      <c r="I75" s="513"/>
      <c r="K75" s="511"/>
    </row>
    <row r="76" spans="1:11" ht="4.5" customHeight="1">
      <c r="A76" s="512"/>
      <c r="B76" s="511"/>
      <c r="C76" s="511"/>
      <c r="D76" s="511"/>
      <c r="E76" s="511"/>
      <c r="F76" s="511"/>
      <c r="G76" s="511"/>
      <c r="H76" s="511"/>
      <c r="I76" s="513"/>
      <c r="K76" s="511"/>
    </row>
    <row r="77" spans="1:11" ht="12.75">
      <c r="A77" s="510" t="s">
        <v>1524</v>
      </c>
      <c r="B77" s="511">
        <v>49918</v>
      </c>
      <c r="C77" s="511">
        <f aca="true" t="shared" si="3" ref="C77:C83">SUM(D77:H77)+K77</f>
        <v>135702.43979156562</v>
      </c>
      <c r="D77" s="511">
        <v>54291.7867557119</v>
      </c>
      <c r="E77" s="511">
        <v>4675.065168204149</v>
      </c>
      <c r="F77" s="511">
        <v>3676.175917649563</v>
      </c>
      <c r="G77" s="511">
        <v>897.43722</v>
      </c>
      <c r="H77" s="511">
        <v>1919.8903400000002</v>
      </c>
      <c r="I77" s="511">
        <v>8560</v>
      </c>
      <c r="K77" s="511">
        <v>70242.08439</v>
      </c>
    </row>
    <row r="78" spans="1:11" ht="12.75">
      <c r="A78" s="510" t="s">
        <v>1525</v>
      </c>
      <c r="B78" s="511">
        <v>51072</v>
      </c>
      <c r="C78" s="511">
        <f t="shared" si="3"/>
        <v>75662.09547651501</v>
      </c>
      <c r="D78" s="511">
        <v>42861.82324028223</v>
      </c>
      <c r="E78" s="511">
        <v>6073.880010631554</v>
      </c>
      <c r="F78" s="511">
        <v>3494.767225601219</v>
      </c>
      <c r="G78" s="1287">
        <v>0</v>
      </c>
      <c r="H78" s="1287">
        <v>0</v>
      </c>
      <c r="I78" s="511">
        <v>3355</v>
      </c>
      <c r="K78" s="511">
        <v>23231.625</v>
      </c>
    </row>
    <row r="79" spans="1:11" ht="12.75">
      <c r="A79" s="510" t="s">
        <v>1526</v>
      </c>
      <c r="B79" s="511">
        <v>67750</v>
      </c>
      <c r="C79" s="511">
        <f t="shared" si="3"/>
        <v>175313.46488042086</v>
      </c>
      <c r="D79" s="511">
        <v>86296.6369453585</v>
      </c>
      <c r="E79" s="511">
        <v>4904.997724285329</v>
      </c>
      <c r="F79" s="511">
        <v>4745.18419077702</v>
      </c>
      <c r="G79" s="1287">
        <v>0</v>
      </c>
      <c r="H79" s="1287">
        <v>0</v>
      </c>
      <c r="I79" s="511">
        <v>17066</v>
      </c>
      <c r="K79" s="511">
        <v>79366.64602</v>
      </c>
    </row>
    <row r="80" spans="1:11" ht="12.75">
      <c r="A80" s="510" t="s">
        <v>1527</v>
      </c>
      <c r="B80" s="511">
        <v>54026</v>
      </c>
      <c r="C80" s="511">
        <f t="shared" si="3"/>
        <v>96662.31675046863</v>
      </c>
      <c r="D80" s="511">
        <v>47223.240658383285</v>
      </c>
      <c r="E80" s="511">
        <v>6105.164514142546</v>
      </c>
      <c r="F80" s="511">
        <v>3782.239577942807</v>
      </c>
      <c r="G80" s="1287">
        <v>0</v>
      </c>
      <c r="H80" s="1287">
        <v>0</v>
      </c>
      <c r="I80" s="511">
        <v>7473</v>
      </c>
      <c r="K80" s="511">
        <v>39551.672</v>
      </c>
    </row>
    <row r="81" spans="1:11" ht="12.75">
      <c r="A81" s="510" t="s">
        <v>1528</v>
      </c>
      <c r="B81" s="511">
        <v>88198</v>
      </c>
      <c r="C81" s="511">
        <f t="shared" si="3"/>
        <v>212525.9900362173</v>
      </c>
      <c r="D81" s="511">
        <v>151934.10597391758</v>
      </c>
      <c r="E81" s="511">
        <v>20875.54119458464</v>
      </c>
      <c r="F81" s="511">
        <v>6064.329867715088</v>
      </c>
      <c r="G81" s="1287">
        <v>0</v>
      </c>
      <c r="H81" s="1287">
        <v>0</v>
      </c>
      <c r="I81" s="511">
        <v>10113</v>
      </c>
      <c r="K81" s="511">
        <v>33652.013</v>
      </c>
    </row>
    <row r="82" spans="1:11" ht="12.75">
      <c r="A82" s="510" t="s">
        <v>1122</v>
      </c>
      <c r="B82" s="511">
        <v>59367</v>
      </c>
      <c r="C82" s="511">
        <f t="shared" si="3"/>
        <v>100963.86578185597</v>
      </c>
      <c r="D82" s="511">
        <v>45941.2966889148</v>
      </c>
      <c r="E82" s="511">
        <v>5522.65104603648</v>
      </c>
      <c r="F82" s="511">
        <v>3986.9404169046898</v>
      </c>
      <c r="G82" s="511">
        <v>136.86588</v>
      </c>
      <c r="H82" s="511">
        <v>22694.89575</v>
      </c>
      <c r="I82" s="511">
        <v>3884</v>
      </c>
      <c r="K82" s="511">
        <v>22681.216</v>
      </c>
    </row>
    <row r="83" spans="1:11" ht="12.75">
      <c r="A83" s="510" t="s">
        <v>1529</v>
      </c>
      <c r="B83" s="511">
        <v>62960</v>
      </c>
      <c r="C83" s="511">
        <f t="shared" si="3"/>
        <v>105786.65628713339</v>
      </c>
      <c r="D83" s="511">
        <v>51648.10234432767</v>
      </c>
      <c r="E83" s="511">
        <v>6011.639139396103</v>
      </c>
      <c r="F83" s="511">
        <v>4387.362803409613</v>
      </c>
      <c r="G83" s="1287">
        <v>0</v>
      </c>
      <c r="H83" s="1287">
        <v>0</v>
      </c>
      <c r="I83" s="511">
        <v>6453</v>
      </c>
      <c r="K83" s="511">
        <v>43739.552</v>
      </c>
    </row>
    <row r="84" spans="1:11" ht="5.25" customHeight="1">
      <c r="A84" s="510"/>
      <c r="B84" s="511"/>
      <c r="C84" s="511"/>
      <c r="D84" s="494"/>
      <c r="E84" s="494"/>
      <c r="F84" s="494"/>
      <c r="G84" s="494"/>
      <c r="H84" s="494"/>
      <c r="I84" s="511"/>
      <c r="K84" s="511"/>
    </row>
    <row r="85" spans="1:11" ht="12.75">
      <c r="A85" s="510" t="s">
        <v>1826</v>
      </c>
      <c r="B85" s="511">
        <f>SUM(B77:B84)</f>
        <v>433291</v>
      </c>
      <c r="C85" s="511">
        <f>SUM(C77:C83)</f>
        <v>902616.8290041768</v>
      </c>
      <c r="D85" s="511">
        <f aca="true" t="shared" si="4" ref="D85:K85">SUM(D77:D83)</f>
        <v>480196.992606896</v>
      </c>
      <c r="E85" s="511">
        <f t="shared" si="4"/>
        <v>54168.938797280796</v>
      </c>
      <c r="F85" s="511">
        <f t="shared" si="4"/>
        <v>30137</v>
      </c>
      <c r="G85" s="511">
        <f t="shared" si="4"/>
        <v>1034.3031</v>
      </c>
      <c r="H85" s="511">
        <f t="shared" si="4"/>
        <v>24614.78609</v>
      </c>
      <c r="I85" s="511">
        <f>SUM(I77:I83)</f>
        <v>56904</v>
      </c>
      <c r="J85" s="511"/>
      <c r="K85" s="511">
        <f t="shared" si="4"/>
        <v>312464.80841000006</v>
      </c>
    </row>
    <row r="86" spans="1:11" ht="54.75" customHeight="1">
      <c r="A86" s="510"/>
      <c r="B86" s="511"/>
      <c r="C86" s="511"/>
      <c r="D86" s="511"/>
      <c r="E86" s="511"/>
      <c r="F86" s="511"/>
      <c r="G86" s="511"/>
      <c r="H86" s="511"/>
      <c r="I86" s="511"/>
      <c r="K86" s="511"/>
    </row>
    <row r="87" spans="1:11" ht="12.75">
      <c r="A87" s="494" t="s">
        <v>887</v>
      </c>
      <c r="B87" s="511"/>
      <c r="C87" s="511"/>
      <c r="D87" s="511"/>
      <c r="E87" s="511"/>
      <c r="F87" s="511"/>
      <c r="G87" s="511"/>
      <c r="H87" s="514"/>
      <c r="I87" s="511"/>
      <c r="K87" s="511"/>
    </row>
    <row r="88" spans="1:9" ht="14.25">
      <c r="A88" s="1310" t="s">
        <v>398</v>
      </c>
      <c r="B88" s="511"/>
      <c r="C88" s="511"/>
      <c r="D88" s="511"/>
      <c r="E88" s="511"/>
      <c r="F88" s="511"/>
      <c r="G88" s="511"/>
      <c r="H88" s="514"/>
      <c r="I88" s="511"/>
    </row>
    <row r="89" spans="1:9" ht="12.75">
      <c r="A89" s="1256" t="s">
        <v>391</v>
      </c>
      <c r="I89" s="511"/>
    </row>
    <row r="90" spans="1:9" ht="12.75">
      <c r="A90" s="1256" t="s">
        <v>392</v>
      </c>
      <c r="I90" s="511"/>
    </row>
    <row r="91" spans="1:9" ht="12.75">
      <c r="A91" s="1256" t="s">
        <v>393</v>
      </c>
      <c r="I91" s="511"/>
    </row>
    <row r="92" spans="1:9" ht="12.75">
      <c r="A92" s="1256" t="s">
        <v>889</v>
      </c>
      <c r="I92" s="511"/>
    </row>
  </sheetData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3" manualBreakCount="3">
    <brk id="6" max="65535" man="1"/>
    <brk id="40" max="10" man="1"/>
    <brk id="74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B6" sqref="B6"/>
    </sheetView>
  </sheetViews>
  <sheetFormatPr defaultColWidth="9.140625" defaultRowHeight="12.75"/>
  <cols>
    <col min="1" max="1" width="20.7109375" style="469" customWidth="1"/>
    <col min="2" max="2" width="11.421875" style="489" customWidth="1"/>
    <col min="3" max="3" width="12.8515625" style="473" customWidth="1"/>
    <col min="4" max="4" width="13.140625" style="473" customWidth="1"/>
    <col min="5" max="5" width="13.00390625" style="473" customWidth="1"/>
    <col min="6" max="6" width="12.7109375" style="473" customWidth="1"/>
    <col min="7" max="7" width="9.8515625" style="473" customWidth="1"/>
    <col min="8" max="8" width="11.8515625" style="473" customWidth="1"/>
    <col min="9" max="9" width="10.28125" style="469" customWidth="1"/>
    <col min="10" max="10" width="1.7109375" style="469" customWidth="1"/>
    <col min="11" max="11" width="11.57421875" style="469" customWidth="1"/>
    <col min="12" max="16384" width="9.140625" style="469" customWidth="1"/>
  </cols>
  <sheetData>
    <row r="1" spans="1:11" ht="12.75">
      <c r="A1" s="465" t="s">
        <v>237</v>
      </c>
      <c r="B1" s="466"/>
      <c r="C1" s="467"/>
      <c r="D1" s="467"/>
      <c r="E1" s="467"/>
      <c r="F1" s="467"/>
      <c r="G1" s="467"/>
      <c r="H1" s="467"/>
      <c r="I1" s="468"/>
      <c r="J1" s="468"/>
      <c r="K1" s="468"/>
    </row>
    <row r="2" spans="1:11" ht="12.75">
      <c r="A2" s="470" t="s">
        <v>1765</v>
      </c>
      <c r="B2" s="466"/>
      <c r="C2" s="467"/>
      <c r="D2" s="467"/>
      <c r="E2" s="467"/>
      <c r="F2" s="467"/>
      <c r="G2" s="467"/>
      <c r="H2" s="467"/>
      <c r="I2" s="468"/>
      <c r="J2" s="468"/>
      <c r="K2" s="468"/>
    </row>
    <row r="3" spans="1:11" ht="13.5" thickBot="1">
      <c r="A3" s="636" t="s">
        <v>150</v>
      </c>
      <c r="B3" s="466"/>
      <c r="C3" s="471"/>
      <c r="D3" s="471"/>
      <c r="E3" s="471"/>
      <c r="F3" s="471"/>
      <c r="G3" s="471"/>
      <c r="H3" s="471"/>
      <c r="I3" s="468"/>
      <c r="J3" s="468"/>
      <c r="K3" s="468"/>
    </row>
    <row r="4" spans="2:11" ht="13.5" thickBot="1">
      <c r="B4" s="472"/>
      <c r="E4" s="474"/>
      <c r="F4" s="474" t="s">
        <v>774</v>
      </c>
      <c r="H4" s="474"/>
      <c r="I4" s="1285" t="s">
        <v>1120</v>
      </c>
      <c r="J4" s="627"/>
      <c r="K4" s="1286"/>
    </row>
    <row r="5" spans="1:11" ht="12.75">
      <c r="A5" s="475"/>
      <c r="B5" s="474" t="s">
        <v>775</v>
      </c>
      <c r="C5" s="474" t="s">
        <v>776</v>
      </c>
      <c r="D5" s="474" t="s">
        <v>777</v>
      </c>
      <c r="E5" s="474" t="s">
        <v>778</v>
      </c>
      <c r="F5" s="474" t="s">
        <v>779</v>
      </c>
      <c r="G5" s="474"/>
      <c r="H5" s="474"/>
      <c r="I5" s="476" t="s">
        <v>780</v>
      </c>
      <c r="J5" s="477"/>
      <c r="K5" s="478" t="s">
        <v>781</v>
      </c>
    </row>
    <row r="6" spans="1:11" ht="15" thickBot="1">
      <c r="A6" s="475" t="s">
        <v>978</v>
      </c>
      <c r="B6" s="553" t="s">
        <v>399</v>
      </c>
      <c r="C6" s="479" t="s">
        <v>783</v>
      </c>
      <c r="D6" s="479" t="s">
        <v>784</v>
      </c>
      <c r="E6" s="479" t="s">
        <v>785</v>
      </c>
      <c r="F6" s="479" t="s">
        <v>786</v>
      </c>
      <c r="G6" s="479" t="s">
        <v>787</v>
      </c>
      <c r="H6" s="479" t="s">
        <v>788</v>
      </c>
      <c r="I6" s="480" t="s">
        <v>789</v>
      </c>
      <c r="J6" s="481"/>
      <c r="K6" s="482" t="s">
        <v>790</v>
      </c>
    </row>
    <row r="7" spans="1:8" ht="7.5" customHeight="1">
      <c r="A7" s="483"/>
      <c r="B7" s="466"/>
      <c r="C7" s="484"/>
      <c r="D7" s="484"/>
      <c r="E7" s="484"/>
      <c r="F7" s="485"/>
      <c r="G7" s="485"/>
      <c r="H7" s="469"/>
    </row>
    <row r="8" spans="1:11" ht="12.75">
      <c r="A8" s="486" t="s">
        <v>1766</v>
      </c>
      <c r="B8" s="487">
        <v>60640.79810011394</v>
      </c>
      <c r="C8" s="487">
        <f aca="true" t="shared" si="0" ref="C8:C15">SUM(D8:H8)+K8</f>
        <v>80712.58817287679</v>
      </c>
      <c r="D8" s="487">
        <v>30494.501176457732</v>
      </c>
      <c r="E8" s="487">
        <v>1145.4860778589903</v>
      </c>
      <c r="F8" s="487">
        <v>6596.307918560063</v>
      </c>
      <c r="G8" s="1287">
        <v>0</v>
      </c>
      <c r="H8" s="1287">
        <v>0</v>
      </c>
      <c r="I8" s="487">
        <v>9775</v>
      </c>
      <c r="K8" s="487">
        <v>42476.293</v>
      </c>
    </row>
    <row r="9" spans="1:11" ht="12.75">
      <c r="A9" s="486" t="s">
        <v>1767</v>
      </c>
      <c r="B9" s="487">
        <v>68658.93255800952</v>
      </c>
      <c r="C9" s="487">
        <f t="shared" si="0"/>
        <v>130729.81218639846</v>
      </c>
      <c r="D9" s="487">
        <v>51635.37666427543</v>
      </c>
      <c r="E9" s="487">
        <v>6270.3835301810395</v>
      </c>
      <c r="F9" s="487">
        <v>7533.737651941988</v>
      </c>
      <c r="G9" s="487">
        <v>317.93143</v>
      </c>
      <c r="H9" s="487">
        <v>5749.43289</v>
      </c>
      <c r="I9" s="487">
        <v>13070</v>
      </c>
      <c r="K9" s="487">
        <v>59222.950020000004</v>
      </c>
    </row>
    <row r="10" spans="1:11" ht="12.75">
      <c r="A10" s="486" t="s">
        <v>1768</v>
      </c>
      <c r="B10" s="487">
        <v>17707.166897071525</v>
      </c>
      <c r="C10" s="487">
        <f t="shared" si="0"/>
        <v>21162.847374962494</v>
      </c>
      <c r="D10" s="487">
        <v>9978.794479966868</v>
      </c>
      <c r="E10" s="487">
        <v>357.8562035753289</v>
      </c>
      <c r="F10" s="487">
        <v>1866.7486914202966</v>
      </c>
      <c r="G10" s="1287">
        <v>0</v>
      </c>
      <c r="H10" s="1287">
        <v>0</v>
      </c>
      <c r="I10" s="487">
        <v>3058</v>
      </c>
      <c r="K10" s="487">
        <v>8959.448</v>
      </c>
    </row>
    <row r="11" spans="1:11" ht="12.75">
      <c r="A11" s="486" t="s">
        <v>1769</v>
      </c>
      <c r="B11" s="487">
        <v>15097.145727889532</v>
      </c>
      <c r="C11" s="487">
        <f t="shared" si="0"/>
        <v>21012.17558402454</v>
      </c>
      <c r="D11" s="487">
        <v>9347.313832292091</v>
      </c>
      <c r="E11" s="487">
        <v>345.3432386305235</v>
      </c>
      <c r="F11" s="487">
        <v>1582.1875131019224</v>
      </c>
      <c r="G11" s="1287">
        <v>0</v>
      </c>
      <c r="H11" s="1287">
        <v>0</v>
      </c>
      <c r="I11" s="487">
        <v>2372</v>
      </c>
      <c r="K11" s="487">
        <v>9737.331</v>
      </c>
    </row>
    <row r="12" spans="1:11" ht="12.75">
      <c r="A12" s="486" t="s">
        <v>1770</v>
      </c>
      <c r="B12" s="487">
        <v>66229.2593588378</v>
      </c>
      <c r="C12" s="487">
        <f t="shared" si="0"/>
        <v>185567.42757232158</v>
      </c>
      <c r="D12" s="487">
        <v>53540.072079047764</v>
      </c>
      <c r="E12" s="487">
        <v>6166.190178806062</v>
      </c>
      <c r="F12" s="487">
        <v>7217.906014467748</v>
      </c>
      <c r="G12" s="487">
        <v>1434.0649099999998</v>
      </c>
      <c r="H12" s="1287">
        <v>0</v>
      </c>
      <c r="I12" s="487">
        <v>16566</v>
      </c>
      <c r="K12" s="487">
        <v>117209.19439</v>
      </c>
    </row>
    <row r="13" spans="1:11" ht="12.75">
      <c r="A13" s="486" t="s">
        <v>1771</v>
      </c>
      <c r="B13" s="487">
        <v>29036.08451924103</v>
      </c>
      <c r="C13" s="487">
        <f t="shared" si="0"/>
        <v>45769.53691296615</v>
      </c>
      <c r="D13" s="487">
        <v>24144.346884855553</v>
      </c>
      <c r="E13" s="487">
        <v>5395.705557515344</v>
      </c>
      <c r="F13" s="487">
        <v>3124.4074705952544</v>
      </c>
      <c r="G13" s="1287">
        <v>0</v>
      </c>
      <c r="H13" s="1287">
        <v>0</v>
      </c>
      <c r="I13" s="487">
        <v>4168</v>
      </c>
      <c r="K13" s="487">
        <v>13105.077</v>
      </c>
    </row>
    <row r="14" spans="1:11" ht="12.75">
      <c r="A14" s="486" t="s">
        <v>1772</v>
      </c>
      <c r="B14" s="487">
        <v>12048.368703088841</v>
      </c>
      <c r="C14" s="487">
        <f t="shared" si="0"/>
        <v>14429.50428261204</v>
      </c>
      <c r="D14" s="487">
        <v>6828.749329189085</v>
      </c>
      <c r="E14" s="487">
        <v>770.013256836065</v>
      </c>
      <c r="F14" s="487">
        <v>1256.2906965868888</v>
      </c>
      <c r="G14" s="1287">
        <v>0</v>
      </c>
      <c r="H14" s="1287">
        <v>0</v>
      </c>
      <c r="I14" s="487">
        <v>1578</v>
      </c>
      <c r="K14" s="487">
        <v>5574.451</v>
      </c>
    </row>
    <row r="15" spans="1:11" ht="12.75">
      <c r="A15" s="486" t="s">
        <v>1773</v>
      </c>
      <c r="B15" s="487">
        <v>10619.022149681861</v>
      </c>
      <c r="C15" s="487">
        <f t="shared" si="0"/>
        <v>18492.41188976433</v>
      </c>
      <c r="D15" s="487">
        <v>8564.919396019446</v>
      </c>
      <c r="E15" s="487">
        <v>2684.920450419046</v>
      </c>
      <c r="F15" s="487">
        <v>1122.4140433258403</v>
      </c>
      <c r="G15" s="1287">
        <v>0</v>
      </c>
      <c r="H15" s="1287">
        <v>0</v>
      </c>
      <c r="I15" s="487">
        <v>1540</v>
      </c>
      <c r="K15" s="487">
        <v>6120.158</v>
      </c>
    </row>
    <row r="16" spans="1:11" ht="7.5" customHeight="1">
      <c r="A16" s="486"/>
      <c r="B16" s="487"/>
      <c r="C16" s="487"/>
      <c r="D16" s="487"/>
      <c r="E16" s="487"/>
      <c r="F16" s="487"/>
      <c r="G16" s="1287"/>
      <c r="H16" s="1287"/>
      <c r="I16" s="487"/>
      <c r="K16" s="487"/>
    </row>
    <row r="17" spans="1:11" ht="12.75">
      <c r="A17" s="1288" t="s">
        <v>1121</v>
      </c>
      <c r="B17" s="487">
        <f aca="true" t="shared" si="1" ref="B17:I17">SUM(B8:B15)</f>
        <v>280036.77801393403</v>
      </c>
      <c r="C17" s="487">
        <f t="shared" si="1"/>
        <v>517876.30397592636</v>
      </c>
      <c r="D17" s="487">
        <f t="shared" si="1"/>
        <v>194534.07384210394</v>
      </c>
      <c r="E17" s="487">
        <f t="shared" si="1"/>
        <v>23135.8984938224</v>
      </c>
      <c r="F17" s="487">
        <f t="shared" si="1"/>
        <v>30300</v>
      </c>
      <c r="G17" s="487">
        <f t="shared" si="1"/>
        <v>1751.9963399999997</v>
      </c>
      <c r="H17" s="487">
        <f t="shared" si="1"/>
        <v>5749.43289</v>
      </c>
      <c r="I17" s="487">
        <f t="shared" si="1"/>
        <v>52127</v>
      </c>
      <c r="J17" s="487"/>
      <c r="K17" s="487">
        <f>SUM(K8:K15)</f>
        <v>262404.90241</v>
      </c>
    </row>
    <row r="18" spans="1:11" ht="19.5" customHeight="1">
      <c r="A18" s="486"/>
      <c r="B18" s="487"/>
      <c r="C18" s="487"/>
      <c r="D18" s="487"/>
      <c r="E18" s="487"/>
      <c r="F18" s="487"/>
      <c r="G18" s="487"/>
      <c r="H18" s="487"/>
      <c r="I18" s="487"/>
      <c r="K18" s="487"/>
    </row>
    <row r="19" spans="1:11" ht="12.75">
      <c r="A19" s="488" t="s">
        <v>1774</v>
      </c>
      <c r="B19" s="487"/>
      <c r="C19" s="487"/>
      <c r="D19" s="487"/>
      <c r="E19" s="487"/>
      <c r="F19" s="487"/>
      <c r="G19" s="487"/>
      <c r="H19" s="487"/>
      <c r="I19" s="487"/>
      <c r="K19" s="487"/>
    </row>
    <row r="20" spans="1:11" ht="5.25" customHeight="1">
      <c r="A20" s="486"/>
      <c r="B20" s="487"/>
      <c r="C20" s="487"/>
      <c r="D20" s="469"/>
      <c r="E20" s="469"/>
      <c r="F20" s="487"/>
      <c r="G20" s="487"/>
      <c r="H20" s="487"/>
      <c r="K20" s="487"/>
    </row>
    <row r="21" spans="1:11" ht="12.75">
      <c r="A21" s="486" t="s">
        <v>881</v>
      </c>
      <c r="B21" s="487">
        <v>55292</v>
      </c>
      <c r="C21" s="487">
        <f>SUM(D21:H21)+K21</f>
        <v>105261.41095023317</v>
      </c>
      <c r="D21" s="487">
        <v>40495.46023910469</v>
      </c>
      <c r="E21" s="487">
        <v>4584.284309055207</v>
      </c>
      <c r="F21" s="487">
        <v>6037.837062073281</v>
      </c>
      <c r="G21" s="487">
        <v>317.93143</v>
      </c>
      <c r="H21" s="487">
        <v>5749.43289</v>
      </c>
      <c r="I21" s="487">
        <v>10773</v>
      </c>
      <c r="K21" s="487">
        <v>48076.46502</v>
      </c>
    </row>
    <row r="22" spans="1:11" ht="12.75">
      <c r="A22" s="486" t="s">
        <v>882</v>
      </c>
      <c r="B22" s="487">
        <v>69101</v>
      </c>
      <c r="C22" s="487">
        <f>SUM(D22:H22)+K22</f>
        <v>104247.55621215275</v>
      </c>
      <c r="D22" s="487">
        <v>51553.59077199111</v>
      </c>
      <c r="E22" s="487">
        <v>9841.281657493908</v>
      </c>
      <c r="F22" s="487">
        <v>7370.2517826677295</v>
      </c>
      <c r="G22" s="1287">
        <v>0</v>
      </c>
      <c r="H22" s="1287">
        <v>0</v>
      </c>
      <c r="I22" s="487">
        <v>9990</v>
      </c>
      <c r="K22" s="487">
        <v>35482.432</v>
      </c>
    </row>
    <row r="23" spans="1:11" ht="12.75">
      <c r="A23" s="486" t="s">
        <v>883</v>
      </c>
      <c r="B23" s="487">
        <v>55274</v>
      </c>
      <c r="C23" s="487">
        <f>SUM(D23:H23)+K23</f>
        <v>161489.69588193562</v>
      </c>
      <c r="D23" s="487">
        <v>42281.26358557186</v>
      </c>
      <c r="E23" s="487">
        <v>4478.859186976177</v>
      </c>
      <c r="F23" s="487">
        <v>6009.9868093875875</v>
      </c>
      <c r="G23" s="487">
        <v>1434.0649099999998</v>
      </c>
      <c r="H23" s="1287">
        <v>0</v>
      </c>
      <c r="I23" s="487">
        <v>14219</v>
      </c>
      <c r="K23" s="487">
        <v>107285.52139</v>
      </c>
    </row>
    <row r="24" spans="1:11" ht="12.75">
      <c r="A24" s="486" t="s">
        <v>884</v>
      </c>
      <c r="B24" s="487">
        <v>45446</v>
      </c>
      <c r="C24" s="487">
        <f>SUM(D24:H24)+K24</f>
        <v>59528.027389622046</v>
      </c>
      <c r="D24" s="487">
        <v>23116.960442969823</v>
      </c>
      <c r="E24" s="487">
        <v>923.3739963282571</v>
      </c>
      <c r="F24" s="487">
        <v>4942.68695032396</v>
      </c>
      <c r="G24" s="1287">
        <v>0</v>
      </c>
      <c r="H24" s="1287">
        <v>0</v>
      </c>
      <c r="I24" s="487">
        <v>6765</v>
      </c>
      <c r="K24" s="487">
        <v>30545.006</v>
      </c>
    </row>
    <row r="25" spans="1:11" ht="12.75">
      <c r="A25" s="486" t="s">
        <v>885</v>
      </c>
      <c r="B25" s="487">
        <v>54924</v>
      </c>
      <c r="C25" s="487">
        <f>SUM(D25:H25)+K25</f>
        <v>87349.61354198278</v>
      </c>
      <c r="D25" s="487">
        <v>37086.79880246649</v>
      </c>
      <c r="E25" s="487">
        <v>3308.0993439688496</v>
      </c>
      <c r="F25" s="487">
        <v>5939.237395547443</v>
      </c>
      <c r="G25" s="1287">
        <v>0</v>
      </c>
      <c r="H25" s="1287">
        <v>0</v>
      </c>
      <c r="I25" s="487">
        <v>10380</v>
      </c>
      <c r="K25" s="487">
        <v>41015.478</v>
      </c>
    </row>
    <row r="26" spans="1:8" ht="5.25" customHeight="1">
      <c r="A26" s="486"/>
      <c r="B26" s="487"/>
      <c r="C26" s="487"/>
      <c r="D26" s="487"/>
      <c r="E26" s="487"/>
      <c r="F26" s="487"/>
      <c r="G26" s="487"/>
      <c r="H26" s="487"/>
    </row>
    <row r="27" spans="1:11" ht="12.75">
      <c r="A27" s="486" t="s">
        <v>1775</v>
      </c>
      <c r="B27" s="487">
        <f aca="true" t="shared" si="2" ref="B27:I27">SUM(B21:B26)</f>
        <v>280037</v>
      </c>
      <c r="C27" s="487">
        <f t="shared" si="2"/>
        <v>517876.3039759264</v>
      </c>
      <c r="D27" s="487">
        <f t="shared" si="2"/>
        <v>194534.07384210394</v>
      </c>
      <c r="E27" s="487">
        <f t="shared" si="2"/>
        <v>23135.8984938224</v>
      </c>
      <c r="F27" s="487">
        <f t="shared" si="2"/>
        <v>30300.000000000004</v>
      </c>
      <c r="G27" s="487">
        <f t="shared" si="2"/>
        <v>1751.9963399999997</v>
      </c>
      <c r="H27" s="487">
        <f t="shared" si="2"/>
        <v>5749.43289</v>
      </c>
      <c r="I27" s="487">
        <f t="shared" si="2"/>
        <v>52127</v>
      </c>
      <c r="J27" s="487"/>
      <c r="K27" s="487">
        <f>SUM(K21:K26)</f>
        <v>262404.90241</v>
      </c>
    </row>
    <row r="28" spans="1:11" ht="43.5" customHeight="1">
      <c r="A28" s="486"/>
      <c r="B28" s="487"/>
      <c r="C28" s="487"/>
      <c r="D28" s="487"/>
      <c r="E28" s="487"/>
      <c r="F28" s="487"/>
      <c r="G28" s="487"/>
      <c r="H28" s="487"/>
      <c r="I28" s="487"/>
      <c r="K28" s="487"/>
    </row>
    <row r="29" spans="1:7" ht="12.75">
      <c r="A29" s="469" t="s">
        <v>887</v>
      </c>
      <c r="B29" s="487"/>
      <c r="C29" s="487"/>
      <c r="D29" s="487"/>
      <c r="E29" s="487"/>
      <c r="F29" s="487"/>
      <c r="G29" s="487"/>
    </row>
    <row r="30" spans="1:7" ht="14.25">
      <c r="A30" s="1310" t="s">
        <v>398</v>
      </c>
      <c r="D30" s="487"/>
      <c r="E30" s="487"/>
      <c r="G30" s="487"/>
    </row>
    <row r="31" ht="12.75">
      <c r="A31" s="1256" t="s">
        <v>391</v>
      </c>
    </row>
    <row r="32" ht="12.75">
      <c r="A32" s="1256" t="s">
        <v>392</v>
      </c>
    </row>
    <row r="33" ht="12.75">
      <c r="A33" s="1256" t="s">
        <v>393</v>
      </c>
    </row>
    <row r="34" ht="12.75">
      <c r="A34" s="1256" t="s">
        <v>889</v>
      </c>
    </row>
    <row r="38" spans="4:7" ht="15">
      <c r="D38" s="1307"/>
      <c r="E38" s="1307"/>
      <c r="F38" s="1307"/>
      <c r="G38" s="1307"/>
    </row>
    <row r="39" spans="4:7" ht="15">
      <c r="D39" s="1307"/>
      <c r="E39" s="1307"/>
      <c r="F39" s="1307"/>
      <c r="G39" s="1307"/>
    </row>
    <row r="40" spans="4:7" ht="15">
      <c r="D40" s="1307"/>
      <c r="E40" s="1307"/>
      <c r="F40" s="1307"/>
      <c r="G40" s="1307"/>
    </row>
    <row r="41" spans="4:7" ht="15">
      <c r="D41" s="1307"/>
      <c r="E41" s="1307"/>
      <c r="F41" s="1307"/>
      <c r="G41" s="1307"/>
    </row>
    <row r="42" spans="4:7" ht="15">
      <c r="D42" s="1307"/>
      <c r="E42" s="1307"/>
      <c r="F42" s="1307"/>
      <c r="G42" s="1307"/>
    </row>
    <row r="43" spans="4:7" ht="15">
      <c r="D43" s="1307"/>
      <c r="E43" s="1307"/>
      <c r="F43" s="1307"/>
      <c r="G43" s="1307"/>
    </row>
  </sheetData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B6" sqref="B6"/>
    </sheetView>
  </sheetViews>
  <sheetFormatPr defaultColWidth="9.140625" defaultRowHeight="12.75"/>
  <cols>
    <col min="1" max="1" width="19.7109375" style="418" customWidth="1"/>
    <col min="2" max="2" width="10.57421875" style="438" customWidth="1"/>
    <col min="3" max="3" width="12.57421875" style="423" customWidth="1"/>
    <col min="4" max="4" width="13.57421875" style="423" customWidth="1"/>
    <col min="5" max="5" width="12.421875" style="423" customWidth="1"/>
    <col min="6" max="6" width="11.57421875" style="423" customWidth="1"/>
    <col min="7" max="7" width="9.57421875" style="423" customWidth="1"/>
    <col min="8" max="8" width="10.140625" style="423" customWidth="1"/>
    <col min="9" max="9" width="12.28125" style="418" customWidth="1"/>
    <col min="10" max="10" width="1.7109375" style="418" customWidth="1"/>
    <col min="11" max="11" width="11.7109375" style="418" customWidth="1"/>
    <col min="12" max="16384" width="9.140625" style="418" customWidth="1"/>
  </cols>
  <sheetData>
    <row r="1" spans="1:11" ht="12.75">
      <c r="A1" s="414" t="s">
        <v>237</v>
      </c>
      <c r="B1" s="415"/>
      <c r="C1" s="416"/>
      <c r="D1" s="416"/>
      <c r="E1" s="416"/>
      <c r="F1" s="416"/>
      <c r="G1" s="416"/>
      <c r="H1" s="416"/>
      <c r="I1" s="417"/>
      <c r="J1" s="417"/>
      <c r="K1" s="417"/>
    </row>
    <row r="2" spans="1:11" ht="12.75">
      <c r="A2" s="420" t="s">
        <v>1758</v>
      </c>
      <c r="B2" s="415"/>
      <c r="C2" s="416"/>
      <c r="D2" s="416"/>
      <c r="E2" s="416"/>
      <c r="F2" s="416"/>
      <c r="G2" s="416"/>
      <c r="H2" s="416"/>
      <c r="I2" s="417"/>
      <c r="J2" s="417"/>
      <c r="K2" s="417"/>
    </row>
    <row r="3" spans="1:11" ht="13.5" thickBot="1">
      <c r="A3" s="636" t="s">
        <v>150</v>
      </c>
      <c r="B3" s="421"/>
      <c r="C3" s="421"/>
      <c r="D3" s="421"/>
      <c r="E3" s="421"/>
      <c r="F3" s="421"/>
      <c r="G3" s="421"/>
      <c r="H3" s="421"/>
      <c r="I3" s="417"/>
      <c r="J3" s="417"/>
      <c r="K3" s="417"/>
    </row>
    <row r="4" spans="2:11" ht="13.5" thickBot="1">
      <c r="B4" s="422"/>
      <c r="E4" s="424"/>
      <c r="F4" s="424" t="s">
        <v>774</v>
      </c>
      <c r="H4" s="424"/>
      <c r="I4" s="1285" t="s">
        <v>1120</v>
      </c>
      <c r="J4" s="627"/>
      <c r="K4" s="1286"/>
    </row>
    <row r="5" spans="1:11" ht="12.75">
      <c r="A5" s="425"/>
      <c r="B5" s="424" t="s">
        <v>775</v>
      </c>
      <c r="C5" s="424" t="s">
        <v>776</v>
      </c>
      <c r="D5" s="424" t="s">
        <v>777</v>
      </c>
      <c r="E5" s="424" t="s">
        <v>778</v>
      </c>
      <c r="F5" s="424" t="s">
        <v>779</v>
      </c>
      <c r="G5" s="424"/>
      <c r="H5" s="424"/>
      <c r="I5" s="426" t="s">
        <v>780</v>
      </c>
      <c r="J5" s="427"/>
      <c r="K5" s="428" t="s">
        <v>781</v>
      </c>
    </row>
    <row r="6" spans="1:11" ht="15" thickBot="1">
      <c r="A6" s="425" t="s">
        <v>782</v>
      </c>
      <c r="B6" s="553" t="s">
        <v>399</v>
      </c>
      <c r="C6" s="429" t="s">
        <v>783</v>
      </c>
      <c r="D6" s="429" t="s">
        <v>784</v>
      </c>
      <c r="E6" s="429" t="s">
        <v>785</v>
      </c>
      <c r="F6" s="429" t="s">
        <v>786</v>
      </c>
      <c r="G6" s="429" t="s">
        <v>787</v>
      </c>
      <c r="H6" s="429" t="s">
        <v>788</v>
      </c>
      <c r="I6" s="430" t="s">
        <v>789</v>
      </c>
      <c r="J6" s="431"/>
      <c r="K6" s="432" t="s">
        <v>790</v>
      </c>
    </row>
    <row r="7" spans="1:8" ht="18" customHeight="1">
      <c r="A7" s="433"/>
      <c r="B7" s="415"/>
      <c r="C7" s="434"/>
      <c r="D7" s="434"/>
      <c r="E7" s="434"/>
      <c r="F7" s="435"/>
      <c r="G7" s="435"/>
      <c r="H7" s="418"/>
    </row>
    <row r="8" spans="1:11" ht="12.75">
      <c r="A8" s="437" t="s">
        <v>1015</v>
      </c>
      <c r="B8" s="436">
        <v>15955.70683112172</v>
      </c>
      <c r="C8" s="436">
        <f>SUM(D8:H8)+K8</f>
        <v>34869.01775479195</v>
      </c>
      <c r="D8" s="436">
        <v>20082.99690622654</v>
      </c>
      <c r="E8" s="436">
        <v>1902.9723016968974</v>
      </c>
      <c r="F8" s="436">
        <v>1136.145546868512</v>
      </c>
      <c r="G8" s="1287">
        <v>0</v>
      </c>
      <c r="H8" s="1287">
        <v>0</v>
      </c>
      <c r="I8" s="436">
        <v>2247</v>
      </c>
      <c r="K8" s="436">
        <v>11746.903</v>
      </c>
    </row>
    <row r="9" spans="1:11" ht="12.75">
      <c r="A9" s="437" t="s">
        <v>1759</v>
      </c>
      <c r="B9" s="436">
        <v>44704.37160111847</v>
      </c>
      <c r="C9" s="436">
        <f>SUM(D9:H9)+K9</f>
        <v>91116.72825507191</v>
      </c>
      <c r="D9" s="436">
        <v>35797.069086666925</v>
      </c>
      <c r="E9" s="436">
        <v>1998.9601022321701</v>
      </c>
      <c r="F9" s="436">
        <v>3215.53730617281</v>
      </c>
      <c r="G9" s="436">
        <v>2206.41433</v>
      </c>
      <c r="H9" s="436">
        <v>1707.71009</v>
      </c>
      <c r="I9" s="436">
        <v>7133</v>
      </c>
      <c r="K9" s="436">
        <v>46191.03734</v>
      </c>
    </row>
    <row r="10" spans="1:11" ht="12.75">
      <c r="A10" s="437" t="s">
        <v>1760</v>
      </c>
      <c r="B10" s="436">
        <v>20627.82197872214</v>
      </c>
      <c r="C10" s="436">
        <f>SUM(D10:H10)+K10</f>
        <v>27757.18195176747</v>
      </c>
      <c r="D10" s="436">
        <v>15264.95426646573</v>
      </c>
      <c r="E10" s="436">
        <v>718.8905383430625</v>
      </c>
      <c r="F10" s="436">
        <v>1426.317146958678</v>
      </c>
      <c r="G10" s="1287">
        <v>0</v>
      </c>
      <c r="H10" s="1287">
        <v>0</v>
      </c>
      <c r="I10" s="436">
        <v>3148</v>
      </c>
      <c r="K10" s="436">
        <v>10347.02</v>
      </c>
    </row>
    <row r="11" spans="1:8" ht="15" customHeight="1">
      <c r="A11" s="437"/>
      <c r="B11" s="436"/>
      <c r="C11" s="436"/>
      <c r="D11" s="436"/>
      <c r="E11" s="436"/>
      <c r="F11" s="436"/>
      <c r="G11" s="436"/>
      <c r="H11" s="436"/>
    </row>
    <row r="12" spans="1:11" ht="12.75">
      <c r="A12" s="437" t="s">
        <v>881</v>
      </c>
      <c r="B12" s="436">
        <f aca="true" t="shared" si="0" ref="B12:H12">SUM(B8:B11)</f>
        <v>81287.90041096233</v>
      </c>
      <c r="C12" s="436">
        <f t="shared" si="0"/>
        <v>153742.92796163133</v>
      </c>
      <c r="D12" s="436">
        <f t="shared" si="0"/>
        <v>71145.0202593592</v>
      </c>
      <c r="E12" s="436">
        <f t="shared" si="0"/>
        <v>4620.822942272131</v>
      </c>
      <c r="F12" s="436">
        <f t="shared" si="0"/>
        <v>5778</v>
      </c>
      <c r="G12" s="436">
        <f t="shared" si="0"/>
        <v>2206.41433</v>
      </c>
      <c r="H12" s="436">
        <f t="shared" si="0"/>
        <v>1707.71009</v>
      </c>
      <c r="I12" s="436">
        <v>12528</v>
      </c>
      <c r="K12" s="436">
        <v>68284.96034</v>
      </c>
    </row>
    <row r="13" spans="1:8" ht="15" customHeight="1">
      <c r="A13" s="437"/>
      <c r="B13" s="436"/>
      <c r="C13" s="436"/>
      <c r="D13" s="436"/>
      <c r="E13" s="436"/>
      <c r="F13" s="436"/>
      <c r="G13" s="436"/>
      <c r="H13" s="436"/>
    </row>
    <row r="14" spans="1:11" ht="12.75">
      <c r="A14" s="437" t="s">
        <v>1761</v>
      </c>
      <c r="B14" s="436">
        <v>81288</v>
      </c>
      <c r="C14" s="436">
        <f aca="true" t="shared" si="1" ref="C14:I14">C12</f>
        <v>153742.92796163133</v>
      </c>
      <c r="D14" s="436">
        <f t="shared" si="1"/>
        <v>71145.0202593592</v>
      </c>
      <c r="E14" s="436">
        <f t="shared" si="1"/>
        <v>4620.822942272131</v>
      </c>
      <c r="F14" s="436">
        <f t="shared" si="1"/>
        <v>5778</v>
      </c>
      <c r="G14" s="436">
        <f t="shared" si="1"/>
        <v>2206.41433</v>
      </c>
      <c r="H14" s="436">
        <f t="shared" si="1"/>
        <v>1707.71009</v>
      </c>
      <c r="I14" s="436">
        <f t="shared" si="1"/>
        <v>12528</v>
      </c>
      <c r="K14" s="436">
        <f>K12</f>
        <v>68284.96034</v>
      </c>
    </row>
    <row r="15" spans="1:11" ht="43.5" customHeight="1">
      <c r="A15" s="437"/>
      <c r="B15" s="436"/>
      <c r="C15" s="436"/>
      <c r="D15" s="436"/>
      <c r="E15" s="436"/>
      <c r="F15" s="436"/>
      <c r="G15" s="436"/>
      <c r="H15" s="436"/>
      <c r="K15" s="436"/>
    </row>
    <row r="16" spans="1:8" ht="12.75">
      <c r="A16" s="418" t="s">
        <v>887</v>
      </c>
      <c r="B16" s="436"/>
      <c r="C16" s="436"/>
      <c r="D16" s="436"/>
      <c r="E16" s="436"/>
      <c r="F16" s="436"/>
      <c r="G16" s="436"/>
      <c r="H16" s="436"/>
    </row>
    <row r="17" spans="1:11" ht="14.25">
      <c r="A17" s="1310" t="s">
        <v>398</v>
      </c>
      <c r="B17" s="436"/>
      <c r="C17" s="436"/>
      <c r="D17" s="436"/>
      <c r="E17" s="436"/>
      <c r="F17" s="436"/>
      <c r="G17" s="436"/>
      <c r="H17" s="436"/>
      <c r="I17" s="419"/>
      <c r="J17" s="419"/>
      <c r="K17" s="419"/>
    </row>
    <row r="18" spans="1:8" ht="12.75">
      <c r="A18" s="1256" t="s">
        <v>391</v>
      </c>
      <c r="D18" s="436"/>
      <c r="E18" s="436"/>
      <c r="F18" s="436"/>
      <c r="G18" s="436"/>
      <c r="H18" s="436"/>
    </row>
    <row r="19" ht="12.75">
      <c r="A19" s="1256" t="s">
        <v>392</v>
      </c>
    </row>
    <row r="20" ht="12.75">
      <c r="A20" s="1256" t="s">
        <v>393</v>
      </c>
    </row>
    <row r="21" ht="12.75">
      <c r="A21" s="1256" t="s">
        <v>889</v>
      </c>
    </row>
  </sheetData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Veterans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Caplan</dc:creator>
  <cp:keywords/>
  <dc:description/>
  <cp:lastModifiedBy>vacocaplah</cp:lastModifiedBy>
  <cp:lastPrinted>2004-04-05T19:35:36Z</cp:lastPrinted>
  <dcterms:created xsi:type="dcterms:W3CDTF">2003-09-03T17:58:07Z</dcterms:created>
  <dcterms:modified xsi:type="dcterms:W3CDTF">2004-04-13T14:12:00Z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-538269407</vt:i4>
  </property>
  <property fmtid="{D5CDD505-2E9C-101B-9397-08002B2CF9AE}" pid="3" name="_EmailSubject">
    <vt:lpwstr>GDX 2003</vt:lpwstr>
  </property>
  <property fmtid="{D5CDD505-2E9C-101B-9397-08002B2CF9AE}" pid="4" name="_AuthorEmail">
    <vt:lpwstr>dat.tran@mail.va.gov</vt:lpwstr>
  </property>
  <property fmtid="{D5CDD505-2E9C-101B-9397-08002B2CF9AE}" pid="5" name="_AuthorEmailDisplayName">
    <vt:lpwstr>Tran, Dat (VACO)</vt:lpwstr>
  </property>
  <property fmtid="{D5CDD505-2E9C-101B-9397-08002B2CF9AE}" pid="6" name="_PreviousAdHocReviewCycleID">
    <vt:i4>1123224114</vt:i4>
  </property>
</Properties>
</file>