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540" activeTab="0"/>
  </bookViews>
  <sheets>
    <sheet name="HSI NEW CO-OP &amp; INDIVIDUAL" sheetId="1" r:id="rId1"/>
    <sheet name="Co-op" sheetId="2" r:id="rId2"/>
    <sheet name="Individual" sheetId="3" r:id="rId3"/>
  </sheets>
  <definedNames/>
  <calcPr fullCalcOnLoad="1"/>
</workbook>
</file>

<file path=xl/sharedStrings.xml><?xml version="1.0" encoding="utf-8"?>
<sst xmlns="http://schemas.openxmlformats.org/spreadsheetml/2006/main" count="393" uniqueCount="109">
  <si>
    <t>Type of
Grant</t>
  </si>
  <si>
    <t>State</t>
  </si>
  <si>
    <t>Coop</t>
  </si>
  <si>
    <t>P031S050027</t>
  </si>
  <si>
    <t xml:space="preserve">South Plains College </t>
  </si>
  <si>
    <t>TX</t>
  </si>
  <si>
    <t>P031S050051</t>
  </si>
  <si>
    <t>FL</t>
  </si>
  <si>
    <t>P031S050054</t>
  </si>
  <si>
    <t xml:space="preserve">Evergreen Valley College </t>
  </si>
  <si>
    <t>CA</t>
  </si>
  <si>
    <t>P031S050061</t>
  </si>
  <si>
    <t>Pueblo Community College</t>
  </si>
  <si>
    <t>CO</t>
  </si>
  <si>
    <t>P031S050052</t>
  </si>
  <si>
    <t>Central Campus - Broward Community College</t>
  </si>
  <si>
    <t>P031S050070</t>
  </si>
  <si>
    <t>Imperial Valley College</t>
  </si>
  <si>
    <t>P031S050003</t>
  </si>
  <si>
    <t>San Jacinto Community College North</t>
  </si>
  <si>
    <t>P031S050057</t>
  </si>
  <si>
    <t>South Campus - Broward Community College</t>
  </si>
  <si>
    <t>P031S050005</t>
  </si>
  <si>
    <t>El Centro College</t>
  </si>
  <si>
    <t>P031S050055</t>
  </si>
  <si>
    <t>University of Puerto - Medical Sciences Campus</t>
  </si>
  <si>
    <t>PR</t>
  </si>
  <si>
    <t>P031S050004</t>
  </si>
  <si>
    <t>South Mountain Community College</t>
  </si>
  <si>
    <t>AZ</t>
  </si>
  <si>
    <t>P031S050062</t>
  </si>
  <si>
    <t>Adams State College</t>
  </si>
  <si>
    <t>P031S050016</t>
  </si>
  <si>
    <t xml:space="preserve">Victor Valley College </t>
  </si>
  <si>
    <t>P031S050021</t>
  </si>
  <si>
    <t xml:space="preserve">Morton College </t>
  </si>
  <si>
    <t>IL</t>
  </si>
  <si>
    <t>P031S050042</t>
  </si>
  <si>
    <t xml:space="preserve">Heritage University </t>
  </si>
  <si>
    <t>WA</t>
  </si>
  <si>
    <t>P031S050026</t>
  </si>
  <si>
    <t>Mountain View College</t>
  </si>
  <si>
    <t>P031S050059</t>
  </si>
  <si>
    <t xml:space="preserve">Texas Agricultural &amp; Mechanical International University </t>
  </si>
  <si>
    <t>P031S050056</t>
  </si>
  <si>
    <t>Central Arizona College</t>
  </si>
  <si>
    <t>P031S050035</t>
  </si>
  <si>
    <t>The University of Texas of the Permian Basin</t>
  </si>
  <si>
    <t>P031S050001</t>
  </si>
  <si>
    <t xml:space="preserve">San Bernardino Valley College </t>
  </si>
  <si>
    <t>P031S050006</t>
  </si>
  <si>
    <t>Citrus College</t>
  </si>
  <si>
    <t>P031S050038</t>
  </si>
  <si>
    <t xml:space="preserve">West Los Angeles College </t>
  </si>
  <si>
    <t>NY</t>
  </si>
  <si>
    <t>Award</t>
  </si>
  <si>
    <t xml:space="preserve">Institution </t>
  </si>
  <si>
    <t>PR Award Number</t>
  </si>
  <si>
    <t>Individual</t>
  </si>
  <si>
    <t>P031S050043</t>
  </si>
  <si>
    <t>Los Medanos College</t>
  </si>
  <si>
    <t>P031S050037</t>
  </si>
  <si>
    <t>Metropolitan College of New York</t>
  </si>
  <si>
    <t>P031S050041</t>
  </si>
  <si>
    <t>Universidad Adventista De Las Antillas</t>
  </si>
  <si>
    <t>P031S050045</t>
  </si>
  <si>
    <t>Crafton Hills College</t>
  </si>
  <si>
    <t>P031S050023</t>
  </si>
  <si>
    <t xml:space="preserve">Centro Universitario De Yauco </t>
  </si>
  <si>
    <t>P031S050008</t>
  </si>
  <si>
    <t xml:space="preserve">Santa Isabel University Center </t>
  </si>
  <si>
    <t>P031S050033</t>
  </si>
  <si>
    <t xml:space="preserve">Galveston College </t>
  </si>
  <si>
    <t>P031S050009</t>
  </si>
  <si>
    <t xml:space="preserve">San Joaquin Delta College </t>
  </si>
  <si>
    <t>P031S050010</t>
  </si>
  <si>
    <t>P031S050011</t>
  </si>
  <si>
    <t xml:space="preserve">Miami Dade College - Homestead Campus </t>
  </si>
  <si>
    <t>P031S050012</t>
  </si>
  <si>
    <t>Western Texas College</t>
  </si>
  <si>
    <t>P031S050018</t>
  </si>
  <si>
    <t>Universidad Metropolitana - Aguadilla</t>
  </si>
  <si>
    <t>P031S050017</t>
  </si>
  <si>
    <t>Universidad Metropolitana - Jayuya</t>
  </si>
  <si>
    <t>P031S050030</t>
  </si>
  <si>
    <t>Pontifical Catholic University of Puerto Rico - Arecibo Branch</t>
  </si>
  <si>
    <t>P031S050024</t>
  </si>
  <si>
    <t xml:space="preserve">Universidad Del Turabo - Cayey </t>
  </si>
  <si>
    <t>P031S050025</t>
  </si>
  <si>
    <t xml:space="preserve">Universidad Del Turabo - Yabucoa  </t>
  </si>
  <si>
    <t>P031S050020</t>
  </si>
  <si>
    <t>John Dewey College - Hato Rey Campus</t>
  </si>
  <si>
    <t>P031S050007</t>
  </si>
  <si>
    <t xml:space="preserve">West Hills College Lemoore </t>
  </si>
  <si>
    <t>P031S050048</t>
  </si>
  <si>
    <t>Taft College</t>
  </si>
  <si>
    <t>P031S050067</t>
  </si>
  <si>
    <t>P031S050053</t>
  </si>
  <si>
    <t xml:space="preserve">California State Polytechnic University - Pomona </t>
  </si>
  <si>
    <t>P031S050065</t>
  </si>
  <si>
    <t>P031S050032</t>
  </si>
  <si>
    <t>Pontifical Catholic University of Puerto Rico - Mayaguez Branch</t>
  </si>
  <si>
    <t>P031S050014</t>
  </si>
  <si>
    <t xml:space="preserve">Eastern University Nueva Esperanza </t>
  </si>
  <si>
    <t>PA</t>
  </si>
  <si>
    <t>Total:</t>
  </si>
  <si>
    <t xml:space="preserve">Miami Dade College - Wolfson Campus </t>
  </si>
  <si>
    <t>Developing Hispanic-Serving Institutions Program:  FY 2005 New Cooperative Grants</t>
  </si>
  <si>
    <t>Developing Hispanic-Serving Institutions Program:  FY 2005 New Individual Grants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</si>
</sst>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65" fontId="2" fillId="4" borderId="1" xfId="17" applyNumberFormat="1" applyFont="1" applyFill="1" applyBorder="1" applyAlignment="1">
      <alignment horizontal="center"/>
    </xf>
    <xf numFmtId="165" fontId="3" fillId="0" borderId="1" xfId="17" applyNumberFormat="1" applyFont="1" applyFill="1" applyBorder="1" applyAlignment="1">
      <alignment horizontal="right"/>
    </xf>
    <xf numFmtId="165" fontId="3" fillId="0" borderId="1" xfId="17" applyNumberFormat="1" applyFont="1" applyFill="1" applyBorder="1" applyAlignment="1">
      <alignment horizontal="right"/>
    </xf>
    <xf numFmtId="165" fontId="1" fillId="5" borderId="1" xfId="17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5" fontId="3" fillId="0" borderId="1" xfId="17" applyNumberFormat="1" applyFont="1" applyFill="1" applyBorder="1" applyAlignment="1">
      <alignment horizontal="right" wrapText="1"/>
    </xf>
    <xf numFmtId="165" fontId="3" fillId="0" borderId="1" xfId="17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5" borderId="1" xfId="0" applyNumberFormat="1" applyFill="1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165" fontId="0" fillId="0" borderId="1" xfId="17" applyNumberFormat="1" applyFont="1" applyFill="1" applyBorder="1" applyAlignment="1">
      <alignment horizontal="right"/>
    </xf>
    <xf numFmtId="165" fontId="0" fillId="0" borderId="1" xfId="17" applyNumberFormat="1" applyFont="1" applyFill="1" applyBorder="1" applyAlignment="1">
      <alignment horizontal="right"/>
    </xf>
    <xf numFmtId="165" fontId="0" fillId="0" borderId="1" xfId="0" applyNumberFormat="1" applyBorder="1" applyAlignment="1">
      <alignment/>
    </xf>
    <xf numFmtId="165" fontId="2" fillId="5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 wrapText="1"/>
    </xf>
    <xf numFmtId="165" fontId="1" fillId="0" borderId="0" xfId="17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3.00390625" style="0" bestFit="1" customWidth="1"/>
    <col min="2" max="2" width="8.421875" style="41" bestFit="1" customWidth="1"/>
    <col min="3" max="3" width="18.00390625" style="41" bestFit="1" customWidth="1"/>
    <col min="4" max="4" width="40.140625" style="45" customWidth="1"/>
    <col min="5" max="5" width="5.7109375" style="0" bestFit="1" customWidth="1"/>
    <col min="6" max="6" width="13.421875" style="25" bestFit="1" customWidth="1"/>
  </cols>
  <sheetData>
    <row r="1" spans="1:6" ht="15">
      <c r="A1" s="56" t="s">
        <v>107</v>
      </c>
      <c r="B1" s="57"/>
      <c r="C1" s="57"/>
      <c r="D1" s="57"/>
      <c r="E1" s="57"/>
      <c r="F1" s="58"/>
    </row>
    <row r="2" spans="1:6" ht="25.5">
      <c r="A2" s="1"/>
      <c r="B2" s="3" t="s">
        <v>0</v>
      </c>
      <c r="C2" s="2" t="s">
        <v>57</v>
      </c>
      <c r="D2" s="12" t="s">
        <v>56</v>
      </c>
      <c r="E2" s="2" t="s">
        <v>1</v>
      </c>
      <c r="F2" s="21" t="s">
        <v>55</v>
      </c>
    </row>
    <row r="3" spans="1:6" ht="12.75">
      <c r="A3" s="4">
        <v>1</v>
      </c>
      <c r="B3" s="34" t="s">
        <v>2</v>
      </c>
      <c r="C3" s="6" t="s">
        <v>27</v>
      </c>
      <c r="D3" s="13" t="s">
        <v>28</v>
      </c>
      <c r="E3" s="6" t="s">
        <v>29</v>
      </c>
      <c r="F3" s="22">
        <v>647578</v>
      </c>
    </row>
    <row r="4" spans="1:6" ht="12.75">
      <c r="A4" s="4">
        <v>2</v>
      </c>
      <c r="B4" s="35" t="s">
        <v>2</v>
      </c>
      <c r="C4" s="10" t="s">
        <v>44</v>
      </c>
      <c r="D4" s="15" t="s">
        <v>45</v>
      </c>
      <c r="E4" s="10" t="s">
        <v>29</v>
      </c>
      <c r="F4" s="46">
        <v>599655</v>
      </c>
    </row>
    <row r="5" spans="1:6" ht="12.75">
      <c r="A5" s="4">
        <v>3</v>
      </c>
      <c r="B5" s="34" t="s">
        <v>2</v>
      </c>
      <c r="C5" s="6" t="s">
        <v>8</v>
      </c>
      <c r="D5" s="13" t="s">
        <v>9</v>
      </c>
      <c r="E5" s="6" t="s">
        <v>10</v>
      </c>
      <c r="F5" s="22">
        <v>699994</v>
      </c>
    </row>
    <row r="6" spans="1:6" ht="12.75">
      <c r="A6" s="4">
        <v>4</v>
      </c>
      <c r="B6" s="34" t="s">
        <v>2</v>
      </c>
      <c r="C6" s="6" t="s">
        <v>16</v>
      </c>
      <c r="D6" s="13" t="s">
        <v>17</v>
      </c>
      <c r="E6" s="6" t="s">
        <v>10</v>
      </c>
      <c r="F6" s="22">
        <v>698490</v>
      </c>
    </row>
    <row r="7" spans="1:6" ht="12.75">
      <c r="A7" s="4">
        <v>5</v>
      </c>
      <c r="B7" s="34" t="s">
        <v>2</v>
      </c>
      <c r="C7" s="6" t="s">
        <v>32</v>
      </c>
      <c r="D7" s="13" t="s">
        <v>33</v>
      </c>
      <c r="E7" s="6" t="s">
        <v>10</v>
      </c>
      <c r="F7" s="22">
        <v>700000</v>
      </c>
    </row>
    <row r="8" spans="1:6" ht="12.75">
      <c r="A8" s="4">
        <v>6</v>
      </c>
      <c r="B8" s="35" t="s">
        <v>2</v>
      </c>
      <c r="C8" s="10" t="s">
        <v>48</v>
      </c>
      <c r="D8" s="15" t="s">
        <v>49</v>
      </c>
      <c r="E8" s="10" t="s">
        <v>10</v>
      </c>
      <c r="F8" s="46">
        <v>700000</v>
      </c>
    </row>
    <row r="9" spans="1:6" ht="12.75">
      <c r="A9" s="4">
        <v>7</v>
      </c>
      <c r="B9" s="35" t="s">
        <v>2</v>
      </c>
      <c r="C9" s="10" t="s">
        <v>50</v>
      </c>
      <c r="D9" s="15" t="s">
        <v>51</v>
      </c>
      <c r="E9" s="10" t="s">
        <v>10</v>
      </c>
      <c r="F9" s="46">
        <v>700000</v>
      </c>
    </row>
    <row r="10" spans="1:6" ht="12.75">
      <c r="A10" s="4">
        <v>8</v>
      </c>
      <c r="B10" s="11" t="s">
        <v>2</v>
      </c>
      <c r="C10" s="11" t="s">
        <v>52</v>
      </c>
      <c r="D10" s="16" t="s">
        <v>53</v>
      </c>
      <c r="E10" s="11" t="s">
        <v>10</v>
      </c>
      <c r="F10" s="47">
        <v>694303</v>
      </c>
    </row>
    <row r="11" spans="1:6" ht="12.75">
      <c r="A11" s="4">
        <v>9</v>
      </c>
      <c r="B11" s="34" t="s">
        <v>2</v>
      </c>
      <c r="C11" s="6" t="s">
        <v>11</v>
      </c>
      <c r="D11" s="13" t="s">
        <v>12</v>
      </c>
      <c r="E11" s="6" t="s">
        <v>13</v>
      </c>
      <c r="F11" s="22">
        <v>696841</v>
      </c>
    </row>
    <row r="12" spans="1:6" ht="12.75">
      <c r="A12" s="4">
        <v>10</v>
      </c>
      <c r="B12" s="8" t="s">
        <v>2</v>
      </c>
      <c r="C12" s="8" t="s">
        <v>30</v>
      </c>
      <c r="D12" s="14" t="s">
        <v>31</v>
      </c>
      <c r="E12" s="8" t="s">
        <v>13</v>
      </c>
      <c r="F12" s="23">
        <v>688235</v>
      </c>
    </row>
    <row r="13" spans="1:6" ht="12.75">
      <c r="A13" s="4">
        <v>11</v>
      </c>
      <c r="B13" s="34" t="s">
        <v>2</v>
      </c>
      <c r="C13" s="6" t="s">
        <v>6</v>
      </c>
      <c r="D13" s="13" t="s">
        <v>106</v>
      </c>
      <c r="E13" s="6" t="s">
        <v>7</v>
      </c>
      <c r="F13" s="22">
        <v>700000</v>
      </c>
    </row>
    <row r="14" spans="1:6" ht="25.5">
      <c r="A14" s="4">
        <v>12</v>
      </c>
      <c r="B14" s="34" t="s">
        <v>2</v>
      </c>
      <c r="C14" s="6" t="s">
        <v>14</v>
      </c>
      <c r="D14" s="13" t="s">
        <v>15</v>
      </c>
      <c r="E14" s="6" t="s">
        <v>7</v>
      </c>
      <c r="F14" s="22">
        <v>693823</v>
      </c>
    </row>
    <row r="15" spans="1:6" ht="12.75">
      <c r="A15" s="4">
        <v>13</v>
      </c>
      <c r="B15" s="35" t="s">
        <v>2</v>
      </c>
      <c r="C15" s="10" t="s">
        <v>20</v>
      </c>
      <c r="D15" s="15" t="s">
        <v>21</v>
      </c>
      <c r="E15" s="10" t="s">
        <v>7</v>
      </c>
      <c r="F15" s="46">
        <v>699083</v>
      </c>
    </row>
    <row r="16" spans="1:6" ht="12.75">
      <c r="A16" s="4">
        <v>14</v>
      </c>
      <c r="B16" s="34" t="s">
        <v>2</v>
      </c>
      <c r="C16" s="6" t="s">
        <v>34</v>
      </c>
      <c r="D16" s="13" t="s">
        <v>35</v>
      </c>
      <c r="E16" s="6" t="s">
        <v>36</v>
      </c>
      <c r="F16" s="22">
        <v>700000</v>
      </c>
    </row>
    <row r="17" spans="1:6" ht="25.5">
      <c r="A17" s="4">
        <v>15</v>
      </c>
      <c r="B17" s="34" t="s">
        <v>2</v>
      </c>
      <c r="C17" s="6" t="s">
        <v>24</v>
      </c>
      <c r="D17" s="13" t="s">
        <v>25</v>
      </c>
      <c r="E17" s="6" t="s">
        <v>26</v>
      </c>
      <c r="F17" s="22">
        <v>699911</v>
      </c>
    </row>
    <row r="18" spans="1:6" ht="12.75">
      <c r="A18" s="4">
        <v>16</v>
      </c>
      <c r="B18" s="34" t="s">
        <v>2</v>
      </c>
      <c r="C18" s="6" t="s">
        <v>3</v>
      </c>
      <c r="D18" s="13" t="s">
        <v>4</v>
      </c>
      <c r="E18" s="6" t="s">
        <v>5</v>
      </c>
      <c r="F18" s="22">
        <v>699900</v>
      </c>
    </row>
    <row r="19" spans="1:6" ht="12.75">
      <c r="A19" s="4">
        <v>17</v>
      </c>
      <c r="B19" s="8" t="s">
        <v>2</v>
      </c>
      <c r="C19" s="8" t="s">
        <v>18</v>
      </c>
      <c r="D19" s="14" t="s">
        <v>19</v>
      </c>
      <c r="E19" s="8" t="s">
        <v>5</v>
      </c>
      <c r="F19" s="23">
        <v>604918</v>
      </c>
    </row>
    <row r="20" spans="1:6" ht="12.75">
      <c r="A20" s="4">
        <v>18</v>
      </c>
      <c r="B20" s="35" t="s">
        <v>2</v>
      </c>
      <c r="C20" s="10" t="s">
        <v>22</v>
      </c>
      <c r="D20" s="15" t="s">
        <v>23</v>
      </c>
      <c r="E20" s="10" t="s">
        <v>5</v>
      </c>
      <c r="F20" s="46">
        <v>700000</v>
      </c>
    </row>
    <row r="21" spans="1:6" ht="12.75">
      <c r="A21" s="4">
        <v>19</v>
      </c>
      <c r="B21" s="34" t="s">
        <v>2</v>
      </c>
      <c r="C21" s="6" t="s">
        <v>40</v>
      </c>
      <c r="D21" s="13" t="s">
        <v>41</v>
      </c>
      <c r="E21" s="6" t="s">
        <v>5</v>
      </c>
      <c r="F21" s="22">
        <v>699969</v>
      </c>
    </row>
    <row r="22" spans="1:6" ht="25.5">
      <c r="A22" s="4">
        <v>20</v>
      </c>
      <c r="B22" s="8" t="s">
        <v>2</v>
      </c>
      <c r="C22" s="8" t="s">
        <v>42</v>
      </c>
      <c r="D22" s="14" t="s">
        <v>43</v>
      </c>
      <c r="E22" s="8" t="s">
        <v>5</v>
      </c>
      <c r="F22" s="23">
        <v>650000</v>
      </c>
    </row>
    <row r="23" spans="1:6" ht="12.75">
      <c r="A23" s="4">
        <v>21</v>
      </c>
      <c r="B23" s="35" t="s">
        <v>2</v>
      </c>
      <c r="C23" s="10" t="s">
        <v>46</v>
      </c>
      <c r="D23" s="15" t="s">
        <v>47</v>
      </c>
      <c r="E23" s="10" t="s">
        <v>5</v>
      </c>
      <c r="F23" s="46">
        <v>699458</v>
      </c>
    </row>
    <row r="24" spans="1:6" ht="12.75">
      <c r="A24" s="4">
        <v>22</v>
      </c>
      <c r="B24" s="34" t="s">
        <v>2</v>
      </c>
      <c r="C24" s="6" t="s">
        <v>37</v>
      </c>
      <c r="D24" s="13" t="s">
        <v>38</v>
      </c>
      <c r="E24" s="6" t="s">
        <v>39</v>
      </c>
      <c r="F24" s="22">
        <v>649930</v>
      </c>
    </row>
    <row r="25" spans="1:6" ht="12.75">
      <c r="A25" s="17"/>
      <c r="B25" s="38"/>
      <c r="C25" s="19"/>
      <c r="D25" s="55"/>
      <c r="E25" s="19"/>
      <c r="F25" s="24">
        <f>SUM(F3:F24)</f>
        <v>15022088</v>
      </c>
    </row>
    <row r="26" spans="1:6" s="50" customFormat="1" ht="12.75">
      <c r="A26" s="51"/>
      <c r="B26" s="52"/>
      <c r="C26" s="52"/>
      <c r="D26" s="53"/>
      <c r="E26" s="52"/>
      <c r="F26" s="54"/>
    </row>
    <row r="27" spans="1:6" s="50" customFormat="1" ht="15">
      <c r="A27" s="56" t="s">
        <v>108</v>
      </c>
      <c r="B27" s="57"/>
      <c r="C27" s="57"/>
      <c r="D27" s="57"/>
      <c r="E27" s="57"/>
      <c r="F27" s="58"/>
    </row>
    <row r="28" spans="1:6" ht="25.5">
      <c r="A28" s="1"/>
      <c r="B28" s="3" t="s">
        <v>0</v>
      </c>
      <c r="C28" s="2" t="s">
        <v>57</v>
      </c>
      <c r="D28" s="12" t="s">
        <v>56</v>
      </c>
      <c r="E28" s="2" t="s">
        <v>1</v>
      </c>
      <c r="F28" s="21" t="s">
        <v>55</v>
      </c>
    </row>
    <row r="29" spans="1:6" ht="12.75">
      <c r="A29" s="26">
        <v>1</v>
      </c>
      <c r="B29" s="36" t="s">
        <v>58</v>
      </c>
      <c r="C29" s="27" t="s">
        <v>59</v>
      </c>
      <c r="D29" s="5" t="s">
        <v>60</v>
      </c>
      <c r="E29" s="27" t="s">
        <v>10</v>
      </c>
      <c r="F29" s="30">
        <v>549999</v>
      </c>
    </row>
    <row r="30" spans="1:6" ht="12.75">
      <c r="A30" s="26">
        <f aca="true" t="shared" si="0" ref="A30:A52">SUM(A29,1)</f>
        <v>2</v>
      </c>
      <c r="B30" s="36" t="s">
        <v>58</v>
      </c>
      <c r="C30" s="27" t="s">
        <v>65</v>
      </c>
      <c r="D30" s="5" t="s">
        <v>66</v>
      </c>
      <c r="E30" s="27" t="s">
        <v>10</v>
      </c>
      <c r="F30" s="30">
        <v>550000</v>
      </c>
    </row>
    <row r="31" spans="1:6" ht="12.75">
      <c r="A31" s="26">
        <f t="shared" si="0"/>
        <v>3</v>
      </c>
      <c r="B31" s="36" t="s">
        <v>58</v>
      </c>
      <c r="C31" s="27" t="s">
        <v>73</v>
      </c>
      <c r="D31" s="5" t="s">
        <v>74</v>
      </c>
      <c r="E31" s="27" t="s">
        <v>10</v>
      </c>
      <c r="F31" s="30">
        <v>550000</v>
      </c>
    </row>
    <row r="32" spans="1:6" ht="12.75">
      <c r="A32" s="26">
        <f t="shared" si="0"/>
        <v>4</v>
      </c>
      <c r="B32" s="36" t="s">
        <v>58</v>
      </c>
      <c r="C32" s="27" t="s">
        <v>92</v>
      </c>
      <c r="D32" s="5" t="s">
        <v>93</v>
      </c>
      <c r="E32" s="27" t="s">
        <v>10</v>
      </c>
      <c r="F32" s="30">
        <v>523255</v>
      </c>
    </row>
    <row r="33" spans="1:6" ht="49.5" customHeight="1">
      <c r="A33" s="26">
        <f t="shared" si="0"/>
        <v>5</v>
      </c>
      <c r="B33" s="36" t="s">
        <v>58</v>
      </c>
      <c r="C33" s="27" t="s">
        <v>94</v>
      </c>
      <c r="D33" s="5" t="s">
        <v>95</v>
      </c>
      <c r="E33" s="27" t="s">
        <v>10</v>
      </c>
      <c r="F33" s="30">
        <v>550000</v>
      </c>
    </row>
    <row r="34" spans="1:6" ht="25.5">
      <c r="A34" s="26">
        <f t="shared" si="0"/>
        <v>6</v>
      </c>
      <c r="B34" s="36" t="s">
        <v>58</v>
      </c>
      <c r="C34" s="27" t="s">
        <v>97</v>
      </c>
      <c r="D34" s="5" t="s">
        <v>98</v>
      </c>
      <c r="E34" s="27" t="s">
        <v>10</v>
      </c>
      <c r="F34" s="30">
        <v>352778</v>
      </c>
    </row>
    <row r="35" spans="1:6" ht="12.75">
      <c r="A35" s="26">
        <f t="shared" si="0"/>
        <v>7</v>
      </c>
      <c r="B35" s="36" t="s">
        <v>58</v>
      </c>
      <c r="C35" s="27" t="s">
        <v>76</v>
      </c>
      <c r="D35" s="5" t="s">
        <v>77</v>
      </c>
      <c r="E35" s="27" t="s">
        <v>7</v>
      </c>
      <c r="F35" s="30">
        <v>450000</v>
      </c>
    </row>
    <row r="36" spans="1:6" ht="12.75">
      <c r="A36" s="26">
        <f t="shared" si="0"/>
        <v>8</v>
      </c>
      <c r="B36" s="36" t="s">
        <v>58</v>
      </c>
      <c r="C36" s="27" t="s">
        <v>96</v>
      </c>
      <c r="D36" s="5" t="s">
        <v>21</v>
      </c>
      <c r="E36" s="27" t="s">
        <v>7</v>
      </c>
      <c r="F36" s="30">
        <v>549951</v>
      </c>
    </row>
    <row r="37" spans="1:6" ht="25.5">
      <c r="A37" s="26">
        <f t="shared" si="0"/>
        <v>9</v>
      </c>
      <c r="B37" s="36" t="s">
        <v>58</v>
      </c>
      <c r="C37" s="27" t="s">
        <v>99</v>
      </c>
      <c r="D37" s="5" t="s">
        <v>15</v>
      </c>
      <c r="E37" s="27" t="s">
        <v>7</v>
      </c>
      <c r="F37" s="30">
        <v>549981</v>
      </c>
    </row>
    <row r="38" spans="1:6" ht="12.75">
      <c r="A38" s="26">
        <f t="shared" si="0"/>
        <v>10</v>
      </c>
      <c r="B38" s="36" t="s">
        <v>58</v>
      </c>
      <c r="C38" s="27" t="s">
        <v>61</v>
      </c>
      <c r="D38" s="5" t="s">
        <v>62</v>
      </c>
      <c r="E38" s="27" t="s">
        <v>54</v>
      </c>
      <c r="F38" s="30">
        <v>550000</v>
      </c>
    </row>
    <row r="39" spans="1:6" ht="12.75">
      <c r="A39" s="26">
        <f t="shared" si="0"/>
        <v>11</v>
      </c>
      <c r="B39" s="29" t="s">
        <v>58</v>
      </c>
      <c r="C39" s="29" t="s">
        <v>102</v>
      </c>
      <c r="D39" s="7" t="s">
        <v>103</v>
      </c>
      <c r="E39" s="29" t="s">
        <v>104</v>
      </c>
      <c r="F39" s="31">
        <v>422480</v>
      </c>
    </row>
    <row r="40" spans="1:6" ht="12.75">
      <c r="A40" s="26">
        <f t="shared" si="0"/>
        <v>12</v>
      </c>
      <c r="B40" s="36" t="s">
        <v>58</v>
      </c>
      <c r="C40" s="27" t="s">
        <v>63</v>
      </c>
      <c r="D40" s="5" t="s">
        <v>64</v>
      </c>
      <c r="E40" s="27" t="s">
        <v>26</v>
      </c>
      <c r="F40" s="30">
        <v>534341</v>
      </c>
    </row>
    <row r="41" spans="1:6" ht="12.75">
      <c r="A41" s="26">
        <f t="shared" si="0"/>
        <v>13</v>
      </c>
      <c r="B41" s="36" t="s">
        <v>58</v>
      </c>
      <c r="C41" s="27" t="s">
        <v>67</v>
      </c>
      <c r="D41" s="5" t="s">
        <v>68</v>
      </c>
      <c r="E41" s="27" t="s">
        <v>26</v>
      </c>
      <c r="F41" s="30">
        <v>536240</v>
      </c>
    </row>
    <row r="42" spans="1:6" ht="12.75">
      <c r="A42" s="26">
        <f t="shared" si="0"/>
        <v>14</v>
      </c>
      <c r="B42" s="36" t="s">
        <v>58</v>
      </c>
      <c r="C42" s="27" t="s">
        <v>69</v>
      </c>
      <c r="D42" s="5" t="s">
        <v>70</v>
      </c>
      <c r="E42" s="27" t="s">
        <v>26</v>
      </c>
      <c r="F42" s="30">
        <v>527975</v>
      </c>
    </row>
    <row r="43" spans="1:6" ht="12.75">
      <c r="A43" s="26">
        <f t="shared" si="0"/>
        <v>15</v>
      </c>
      <c r="B43" s="36" t="s">
        <v>58</v>
      </c>
      <c r="C43" s="27" t="s">
        <v>80</v>
      </c>
      <c r="D43" s="5" t="s">
        <v>81</v>
      </c>
      <c r="E43" s="27" t="s">
        <v>26</v>
      </c>
      <c r="F43" s="30">
        <v>550000</v>
      </c>
    </row>
    <row r="44" spans="1:6" ht="12.75">
      <c r="A44" s="26">
        <f t="shared" si="0"/>
        <v>16</v>
      </c>
      <c r="B44" s="36" t="s">
        <v>58</v>
      </c>
      <c r="C44" s="27" t="s">
        <v>82</v>
      </c>
      <c r="D44" s="5" t="s">
        <v>83</v>
      </c>
      <c r="E44" s="27" t="s">
        <v>26</v>
      </c>
      <c r="F44" s="30">
        <v>550000</v>
      </c>
    </row>
    <row r="45" spans="1:6" ht="25.5">
      <c r="A45" s="26">
        <f t="shared" si="0"/>
        <v>17</v>
      </c>
      <c r="B45" s="36" t="s">
        <v>58</v>
      </c>
      <c r="C45" s="27" t="s">
        <v>84</v>
      </c>
      <c r="D45" s="5" t="s">
        <v>85</v>
      </c>
      <c r="E45" s="27" t="s">
        <v>26</v>
      </c>
      <c r="F45" s="30">
        <v>430681</v>
      </c>
    </row>
    <row r="46" spans="1:6" ht="12.75">
      <c r="A46" s="26">
        <f t="shared" si="0"/>
        <v>18</v>
      </c>
      <c r="B46" s="36" t="s">
        <v>58</v>
      </c>
      <c r="C46" s="27" t="s">
        <v>86</v>
      </c>
      <c r="D46" s="5" t="s">
        <v>87</v>
      </c>
      <c r="E46" s="27" t="s">
        <v>26</v>
      </c>
      <c r="F46" s="30">
        <v>444486</v>
      </c>
    </row>
    <row r="47" spans="1:6" ht="12.75">
      <c r="A47" s="26">
        <f t="shared" si="0"/>
        <v>19</v>
      </c>
      <c r="B47" s="36" t="s">
        <v>58</v>
      </c>
      <c r="C47" s="27" t="s">
        <v>88</v>
      </c>
      <c r="D47" s="5" t="s">
        <v>89</v>
      </c>
      <c r="E47" s="27" t="s">
        <v>26</v>
      </c>
      <c r="F47" s="30">
        <v>444486</v>
      </c>
    </row>
    <row r="48" spans="1:6" ht="12.75">
      <c r="A48" s="26">
        <f t="shared" si="0"/>
        <v>20</v>
      </c>
      <c r="B48" s="36" t="s">
        <v>58</v>
      </c>
      <c r="C48" s="27" t="s">
        <v>90</v>
      </c>
      <c r="D48" s="5" t="s">
        <v>91</v>
      </c>
      <c r="E48" s="27" t="s">
        <v>26</v>
      </c>
      <c r="F48" s="30">
        <v>500000</v>
      </c>
    </row>
    <row r="49" spans="1:6" ht="25.5">
      <c r="A49" s="26">
        <f t="shared" si="0"/>
        <v>21</v>
      </c>
      <c r="B49" s="36" t="s">
        <v>58</v>
      </c>
      <c r="C49" s="27" t="s">
        <v>100</v>
      </c>
      <c r="D49" s="5" t="s">
        <v>101</v>
      </c>
      <c r="E49" s="27" t="s">
        <v>26</v>
      </c>
      <c r="F49" s="30">
        <v>500000</v>
      </c>
    </row>
    <row r="50" spans="1:6" ht="12.75">
      <c r="A50" s="26">
        <f t="shared" si="0"/>
        <v>22</v>
      </c>
      <c r="B50" s="36" t="s">
        <v>58</v>
      </c>
      <c r="C50" s="27" t="s">
        <v>71</v>
      </c>
      <c r="D50" s="5" t="s">
        <v>72</v>
      </c>
      <c r="E50" s="27" t="s">
        <v>5</v>
      </c>
      <c r="F50" s="30">
        <v>479406</v>
      </c>
    </row>
    <row r="51" spans="1:6" ht="12.75">
      <c r="A51" s="26">
        <f t="shared" si="0"/>
        <v>23</v>
      </c>
      <c r="B51" s="37" t="s">
        <v>58</v>
      </c>
      <c r="C51" s="28" t="s">
        <v>75</v>
      </c>
      <c r="D51" s="9" t="s">
        <v>23</v>
      </c>
      <c r="E51" s="28" t="s">
        <v>5</v>
      </c>
      <c r="F51" s="30">
        <v>550000</v>
      </c>
    </row>
    <row r="52" spans="1:6" ht="12.75">
      <c r="A52" s="26">
        <f t="shared" si="0"/>
        <v>24</v>
      </c>
      <c r="B52" s="36" t="s">
        <v>58</v>
      </c>
      <c r="C52" s="27" t="s">
        <v>78</v>
      </c>
      <c r="D52" s="5" t="s">
        <v>79</v>
      </c>
      <c r="E52" s="27" t="s">
        <v>5</v>
      </c>
      <c r="F52" s="30">
        <v>484680</v>
      </c>
    </row>
    <row r="53" spans="1:6" ht="12.75">
      <c r="A53" s="17"/>
      <c r="B53" s="38"/>
      <c r="C53" s="19"/>
      <c r="D53" s="18"/>
      <c r="E53" s="19"/>
      <c r="F53" s="24">
        <f>SUM(F29:F52)</f>
        <v>12130739</v>
      </c>
    </row>
    <row r="54" spans="1:6" ht="12.75">
      <c r="A54" s="32"/>
      <c r="B54" s="39"/>
      <c r="C54" s="39"/>
      <c r="D54" s="43"/>
      <c r="E54" s="32"/>
      <c r="F54" s="48"/>
    </row>
    <row r="55" spans="1:6" ht="12.75">
      <c r="A55" s="33"/>
      <c r="B55" s="40"/>
      <c r="C55" s="42" t="s">
        <v>105</v>
      </c>
      <c r="D55" s="44"/>
      <c r="E55" s="33"/>
      <c r="F55" s="49">
        <f>F25+F53</f>
        <v>27152827</v>
      </c>
    </row>
  </sheetData>
  <mergeCells count="2">
    <mergeCell ref="A1:F1"/>
    <mergeCell ref="A27:F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26" sqref="F26"/>
    </sheetView>
  </sheetViews>
  <sheetFormatPr defaultColWidth="9.140625" defaultRowHeight="12.75"/>
  <cols>
    <col min="1" max="1" width="3.00390625" style="0" bestFit="1" customWidth="1"/>
    <col min="2" max="2" width="7.7109375" style="0" bestFit="1" customWidth="1"/>
    <col min="3" max="3" width="18.00390625" style="0" bestFit="1" customWidth="1"/>
    <col min="4" max="4" width="43.8515625" style="0" customWidth="1"/>
    <col min="5" max="5" width="5.7109375" style="0" bestFit="1" customWidth="1"/>
    <col min="6" max="6" width="11.140625" style="0" bestFit="1" customWidth="1"/>
  </cols>
  <sheetData>
    <row r="1" spans="1:6" ht="15">
      <c r="A1" s="56" t="s">
        <v>107</v>
      </c>
      <c r="B1" s="57"/>
      <c r="C1" s="57"/>
      <c r="D1" s="57"/>
      <c r="E1" s="57"/>
      <c r="F1" s="58"/>
    </row>
    <row r="2" spans="1:6" ht="25.5">
      <c r="A2" s="1"/>
      <c r="B2" s="3" t="s">
        <v>0</v>
      </c>
      <c r="C2" s="2" t="s">
        <v>57</v>
      </c>
      <c r="D2" s="12" t="s">
        <v>56</v>
      </c>
      <c r="E2" s="2" t="s">
        <v>1</v>
      </c>
      <c r="F2" s="21" t="s">
        <v>55</v>
      </c>
    </row>
    <row r="3" spans="1:6" ht="12.75">
      <c r="A3" s="4">
        <v>1</v>
      </c>
      <c r="B3" s="34" t="s">
        <v>2</v>
      </c>
      <c r="C3" s="6" t="s">
        <v>27</v>
      </c>
      <c r="D3" s="13" t="s">
        <v>28</v>
      </c>
      <c r="E3" s="6" t="s">
        <v>29</v>
      </c>
      <c r="F3" s="22">
        <v>647578</v>
      </c>
    </row>
    <row r="4" spans="1:6" ht="12.75">
      <c r="A4" s="4">
        <v>2</v>
      </c>
      <c r="B4" s="35" t="s">
        <v>2</v>
      </c>
      <c r="C4" s="10" t="s">
        <v>44</v>
      </c>
      <c r="D4" s="15" t="s">
        <v>45</v>
      </c>
      <c r="E4" s="10" t="s">
        <v>29</v>
      </c>
      <c r="F4" s="46">
        <v>599655</v>
      </c>
    </row>
    <row r="5" spans="1:6" ht="12.75">
      <c r="A5" s="4">
        <v>3</v>
      </c>
      <c r="B5" s="34" t="s">
        <v>2</v>
      </c>
      <c r="C5" s="6" t="s">
        <v>8</v>
      </c>
      <c r="D5" s="13" t="s">
        <v>9</v>
      </c>
      <c r="E5" s="6" t="s">
        <v>10</v>
      </c>
      <c r="F5" s="22">
        <v>699994</v>
      </c>
    </row>
    <row r="6" spans="1:6" ht="12.75">
      <c r="A6" s="4">
        <v>4</v>
      </c>
      <c r="B6" s="34" t="s">
        <v>2</v>
      </c>
      <c r="C6" s="6" t="s">
        <v>16</v>
      </c>
      <c r="D6" s="13" t="s">
        <v>17</v>
      </c>
      <c r="E6" s="6" t="s">
        <v>10</v>
      </c>
      <c r="F6" s="22">
        <v>698490</v>
      </c>
    </row>
    <row r="7" spans="1:6" ht="12.75">
      <c r="A7" s="4">
        <v>5</v>
      </c>
      <c r="B7" s="34" t="s">
        <v>2</v>
      </c>
      <c r="C7" s="6" t="s">
        <v>32</v>
      </c>
      <c r="D7" s="13" t="s">
        <v>33</v>
      </c>
      <c r="E7" s="6" t="s">
        <v>10</v>
      </c>
      <c r="F7" s="22">
        <v>700000</v>
      </c>
    </row>
    <row r="8" spans="1:6" ht="12.75">
      <c r="A8" s="4">
        <v>6</v>
      </c>
      <c r="B8" s="35" t="s">
        <v>2</v>
      </c>
      <c r="C8" s="10" t="s">
        <v>48</v>
      </c>
      <c r="D8" s="15" t="s">
        <v>49</v>
      </c>
      <c r="E8" s="10" t="s">
        <v>10</v>
      </c>
      <c r="F8" s="46">
        <v>700000</v>
      </c>
    </row>
    <row r="9" spans="1:6" ht="12.75">
      <c r="A9" s="4">
        <v>7</v>
      </c>
      <c r="B9" s="35" t="s">
        <v>2</v>
      </c>
      <c r="C9" s="10" t="s">
        <v>50</v>
      </c>
      <c r="D9" s="15" t="s">
        <v>51</v>
      </c>
      <c r="E9" s="10" t="s">
        <v>10</v>
      </c>
      <c r="F9" s="46">
        <v>700000</v>
      </c>
    </row>
    <row r="10" spans="1:6" ht="12.75">
      <c r="A10" s="4">
        <v>8</v>
      </c>
      <c r="B10" s="11" t="s">
        <v>2</v>
      </c>
      <c r="C10" s="11" t="s">
        <v>52</v>
      </c>
      <c r="D10" s="16" t="s">
        <v>53</v>
      </c>
      <c r="E10" s="11" t="s">
        <v>10</v>
      </c>
      <c r="F10" s="47">
        <v>694303</v>
      </c>
    </row>
    <row r="11" spans="1:6" ht="12.75">
      <c r="A11" s="4">
        <v>9</v>
      </c>
      <c r="B11" s="34" t="s">
        <v>2</v>
      </c>
      <c r="C11" s="6" t="s">
        <v>11</v>
      </c>
      <c r="D11" s="13" t="s">
        <v>12</v>
      </c>
      <c r="E11" s="6" t="s">
        <v>13</v>
      </c>
      <c r="F11" s="22">
        <v>696841</v>
      </c>
    </row>
    <row r="12" spans="1:6" ht="12.75">
      <c r="A12" s="4">
        <v>10</v>
      </c>
      <c r="B12" s="8" t="s">
        <v>2</v>
      </c>
      <c r="C12" s="8" t="s">
        <v>30</v>
      </c>
      <c r="D12" s="14" t="s">
        <v>31</v>
      </c>
      <c r="E12" s="8" t="s">
        <v>13</v>
      </c>
      <c r="F12" s="23">
        <v>688235</v>
      </c>
    </row>
    <row r="13" spans="1:6" ht="12.75">
      <c r="A13" s="4">
        <v>11</v>
      </c>
      <c r="B13" s="34" t="s">
        <v>2</v>
      </c>
      <c r="C13" s="6" t="s">
        <v>6</v>
      </c>
      <c r="D13" s="13" t="s">
        <v>106</v>
      </c>
      <c r="E13" s="6" t="s">
        <v>7</v>
      </c>
      <c r="F13" s="22">
        <v>700000</v>
      </c>
    </row>
    <row r="14" spans="1:6" ht="12.75">
      <c r="A14" s="4">
        <v>12</v>
      </c>
      <c r="B14" s="34" t="s">
        <v>2</v>
      </c>
      <c r="C14" s="6" t="s">
        <v>14</v>
      </c>
      <c r="D14" s="13" t="s">
        <v>15</v>
      </c>
      <c r="E14" s="6" t="s">
        <v>7</v>
      </c>
      <c r="F14" s="22">
        <v>693823</v>
      </c>
    </row>
    <row r="15" spans="1:6" ht="12.75">
      <c r="A15" s="4">
        <v>13</v>
      </c>
      <c r="B15" s="35" t="s">
        <v>2</v>
      </c>
      <c r="C15" s="10" t="s">
        <v>20</v>
      </c>
      <c r="D15" s="15" t="s">
        <v>21</v>
      </c>
      <c r="E15" s="10" t="s">
        <v>7</v>
      </c>
      <c r="F15" s="46">
        <v>699083</v>
      </c>
    </row>
    <row r="16" spans="1:6" ht="12.75">
      <c r="A16" s="4">
        <v>14</v>
      </c>
      <c r="B16" s="34" t="s">
        <v>2</v>
      </c>
      <c r="C16" s="6" t="s">
        <v>34</v>
      </c>
      <c r="D16" s="13" t="s">
        <v>35</v>
      </c>
      <c r="E16" s="6" t="s">
        <v>36</v>
      </c>
      <c r="F16" s="22">
        <v>700000</v>
      </c>
    </row>
    <row r="17" spans="1:6" ht="12.75">
      <c r="A17" s="4">
        <v>15</v>
      </c>
      <c r="B17" s="34" t="s">
        <v>2</v>
      </c>
      <c r="C17" s="6" t="s">
        <v>24</v>
      </c>
      <c r="D17" s="13" t="s">
        <v>25</v>
      </c>
      <c r="E17" s="6" t="s">
        <v>26</v>
      </c>
      <c r="F17" s="22">
        <v>699911</v>
      </c>
    </row>
    <row r="18" spans="1:6" ht="12.75">
      <c r="A18" s="4">
        <v>16</v>
      </c>
      <c r="B18" s="34" t="s">
        <v>2</v>
      </c>
      <c r="C18" s="6" t="s">
        <v>3</v>
      </c>
      <c r="D18" s="13" t="s">
        <v>4</v>
      </c>
      <c r="E18" s="6" t="s">
        <v>5</v>
      </c>
      <c r="F18" s="22">
        <v>699900</v>
      </c>
    </row>
    <row r="19" spans="1:6" ht="12.75">
      <c r="A19" s="4">
        <v>17</v>
      </c>
      <c r="B19" s="8" t="s">
        <v>2</v>
      </c>
      <c r="C19" s="8" t="s">
        <v>18</v>
      </c>
      <c r="D19" s="14" t="s">
        <v>19</v>
      </c>
      <c r="E19" s="8" t="s">
        <v>5</v>
      </c>
      <c r="F19" s="23">
        <v>604918</v>
      </c>
    </row>
    <row r="20" spans="1:6" ht="12.75">
      <c r="A20" s="4">
        <v>18</v>
      </c>
      <c r="B20" s="35" t="s">
        <v>2</v>
      </c>
      <c r="C20" s="10" t="s">
        <v>22</v>
      </c>
      <c r="D20" s="15" t="s">
        <v>23</v>
      </c>
      <c r="E20" s="10" t="s">
        <v>5</v>
      </c>
      <c r="F20" s="46">
        <v>700000</v>
      </c>
    </row>
    <row r="21" spans="1:6" ht="12.75">
      <c r="A21" s="4">
        <v>19</v>
      </c>
      <c r="B21" s="34" t="s">
        <v>2</v>
      </c>
      <c r="C21" s="6" t="s">
        <v>40</v>
      </c>
      <c r="D21" s="13" t="s">
        <v>41</v>
      </c>
      <c r="E21" s="6" t="s">
        <v>5</v>
      </c>
      <c r="F21" s="22">
        <v>699969</v>
      </c>
    </row>
    <row r="22" spans="1:6" ht="25.5">
      <c r="A22" s="4">
        <v>20</v>
      </c>
      <c r="B22" s="8" t="s">
        <v>2</v>
      </c>
      <c r="C22" s="8" t="s">
        <v>42</v>
      </c>
      <c r="D22" s="14" t="s">
        <v>43</v>
      </c>
      <c r="E22" s="8" t="s">
        <v>5</v>
      </c>
      <c r="F22" s="23">
        <v>650000</v>
      </c>
    </row>
    <row r="23" spans="1:6" ht="12.75">
      <c r="A23" s="4">
        <v>21</v>
      </c>
      <c r="B23" s="35" t="s">
        <v>2</v>
      </c>
      <c r="C23" s="10" t="s">
        <v>46</v>
      </c>
      <c r="D23" s="15" t="s">
        <v>47</v>
      </c>
      <c r="E23" s="10" t="s">
        <v>5</v>
      </c>
      <c r="F23" s="46">
        <v>699458</v>
      </c>
    </row>
    <row r="24" spans="1:6" ht="12.75">
      <c r="A24" s="4">
        <v>22</v>
      </c>
      <c r="B24" s="34" t="s">
        <v>2</v>
      </c>
      <c r="C24" s="6" t="s">
        <v>37</v>
      </c>
      <c r="D24" s="13" t="s">
        <v>38</v>
      </c>
      <c r="E24" s="6" t="s">
        <v>39</v>
      </c>
      <c r="F24" s="22">
        <v>649930</v>
      </c>
    </row>
    <row r="25" spans="1:6" ht="12.75">
      <c r="A25" s="17"/>
      <c r="B25" s="38"/>
      <c r="C25" s="19"/>
      <c r="D25" s="55"/>
      <c r="E25" s="19"/>
      <c r="F25" s="24">
        <f>SUM(F3:F24)</f>
        <v>15022088</v>
      </c>
    </row>
    <row r="26" ht="12.75">
      <c r="F26" s="25">
        <f>AVERAGE(F3:F24)</f>
        <v>682822.1818181818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F28" sqref="F28"/>
    </sheetView>
  </sheetViews>
  <sheetFormatPr defaultColWidth="9.140625" defaultRowHeight="12.75"/>
  <cols>
    <col min="1" max="1" width="3.00390625" style="0" bestFit="1" customWidth="1"/>
    <col min="2" max="2" width="8.421875" style="0" bestFit="1" customWidth="1"/>
    <col min="3" max="3" width="18.00390625" style="0" bestFit="1" customWidth="1"/>
    <col min="4" max="4" width="43.57421875" style="20" customWidth="1"/>
    <col min="5" max="5" width="5.7109375" style="0" bestFit="1" customWidth="1"/>
    <col min="6" max="6" width="11.140625" style="0" bestFit="1" customWidth="1"/>
  </cols>
  <sheetData>
    <row r="1" spans="1:6" ht="15">
      <c r="A1" s="56" t="s">
        <v>108</v>
      </c>
      <c r="B1" s="59"/>
      <c r="C1" s="59"/>
      <c r="D1" s="59"/>
      <c r="E1" s="59"/>
      <c r="F1" s="60"/>
    </row>
    <row r="2" spans="1:6" ht="25.5">
      <c r="A2" s="1"/>
      <c r="B2" s="3" t="s">
        <v>0</v>
      </c>
      <c r="C2" s="2" t="s">
        <v>57</v>
      </c>
      <c r="D2" s="12" t="s">
        <v>56</v>
      </c>
      <c r="E2" s="2" t="s">
        <v>1</v>
      </c>
      <c r="F2" s="21" t="s">
        <v>55</v>
      </c>
    </row>
    <row r="3" spans="1:6" ht="12.75">
      <c r="A3" s="26">
        <v>1</v>
      </c>
      <c r="B3" s="36" t="s">
        <v>58</v>
      </c>
      <c r="C3" s="27" t="s">
        <v>59</v>
      </c>
      <c r="D3" s="5" t="s">
        <v>60</v>
      </c>
      <c r="E3" s="27" t="s">
        <v>10</v>
      </c>
      <c r="F3" s="30">
        <v>549999</v>
      </c>
    </row>
    <row r="4" spans="1:6" ht="12.75">
      <c r="A4" s="26">
        <f aca="true" t="shared" si="0" ref="A4:A26">SUM(A3,1)</f>
        <v>2</v>
      </c>
      <c r="B4" s="36" t="s">
        <v>58</v>
      </c>
      <c r="C4" s="27" t="s">
        <v>65</v>
      </c>
      <c r="D4" s="5" t="s">
        <v>66</v>
      </c>
      <c r="E4" s="27" t="s">
        <v>10</v>
      </c>
      <c r="F4" s="30">
        <v>550000</v>
      </c>
    </row>
    <row r="5" spans="1:6" ht="12.75">
      <c r="A5" s="26">
        <f t="shared" si="0"/>
        <v>3</v>
      </c>
      <c r="B5" s="36" t="s">
        <v>58</v>
      </c>
      <c r="C5" s="27" t="s">
        <v>73</v>
      </c>
      <c r="D5" s="5" t="s">
        <v>74</v>
      </c>
      <c r="E5" s="27" t="s">
        <v>10</v>
      </c>
      <c r="F5" s="30">
        <v>550000</v>
      </c>
    </row>
    <row r="6" spans="1:6" ht="12.75">
      <c r="A6" s="26">
        <f t="shared" si="0"/>
        <v>4</v>
      </c>
      <c r="B6" s="36" t="s">
        <v>58</v>
      </c>
      <c r="C6" s="27" t="s">
        <v>92</v>
      </c>
      <c r="D6" s="5" t="s">
        <v>93</v>
      </c>
      <c r="E6" s="27" t="s">
        <v>10</v>
      </c>
      <c r="F6" s="30">
        <v>523255</v>
      </c>
    </row>
    <row r="7" spans="1:6" ht="12.75">
      <c r="A7" s="26">
        <f t="shared" si="0"/>
        <v>5</v>
      </c>
      <c r="B7" s="36" t="s">
        <v>58</v>
      </c>
      <c r="C7" s="27" t="s">
        <v>94</v>
      </c>
      <c r="D7" s="5" t="s">
        <v>95</v>
      </c>
      <c r="E7" s="27" t="s">
        <v>10</v>
      </c>
      <c r="F7" s="30">
        <v>550000</v>
      </c>
    </row>
    <row r="8" spans="1:6" ht="12.75">
      <c r="A8" s="26">
        <f t="shared" si="0"/>
        <v>6</v>
      </c>
      <c r="B8" s="36" t="s">
        <v>58</v>
      </c>
      <c r="C8" s="27" t="s">
        <v>97</v>
      </c>
      <c r="D8" s="5" t="s">
        <v>98</v>
      </c>
      <c r="E8" s="27" t="s">
        <v>10</v>
      </c>
      <c r="F8" s="30">
        <v>352778</v>
      </c>
    </row>
    <row r="9" spans="1:6" ht="12.75">
      <c r="A9" s="26">
        <f t="shared" si="0"/>
        <v>7</v>
      </c>
      <c r="B9" s="36" t="s">
        <v>58</v>
      </c>
      <c r="C9" s="27" t="s">
        <v>76</v>
      </c>
      <c r="D9" s="5" t="s">
        <v>77</v>
      </c>
      <c r="E9" s="27" t="s">
        <v>7</v>
      </c>
      <c r="F9" s="30">
        <v>450000</v>
      </c>
    </row>
    <row r="10" spans="1:6" ht="12.75">
      <c r="A10" s="26">
        <f t="shared" si="0"/>
        <v>8</v>
      </c>
      <c r="B10" s="36" t="s">
        <v>58</v>
      </c>
      <c r="C10" s="27" t="s">
        <v>96</v>
      </c>
      <c r="D10" s="5" t="s">
        <v>21</v>
      </c>
      <c r="E10" s="27" t="s">
        <v>7</v>
      </c>
      <c r="F10" s="30">
        <v>549951</v>
      </c>
    </row>
    <row r="11" spans="1:6" ht="12.75">
      <c r="A11" s="26">
        <f t="shared" si="0"/>
        <v>9</v>
      </c>
      <c r="B11" s="36" t="s">
        <v>58</v>
      </c>
      <c r="C11" s="27" t="s">
        <v>99</v>
      </c>
      <c r="D11" s="5" t="s">
        <v>15</v>
      </c>
      <c r="E11" s="27" t="s">
        <v>7</v>
      </c>
      <c r="F11" s="30">
        <v>549981</v>
      </c>
    </row>
    <row r="12" spans="1:6" ht="12.75">
      <c r="A12" s="26">
        <f t="shared" si="0"/>
        <v>10</v>
      </c>
      <c r="B12" s="36" t="s">
        <v>58</v>
      </c>
      <c r="C12" s="27" t="s">
        <v>61</v>
      </c>
      <c r="D12" s="5" t="s">
        <v>62</v>
      </c>
      <c r="E12" s="27" t="s">
        <v>54</v>
      </c>
      <c r="F12" s="30">
        <v>550000</v>
      </c>
    </row>
    <row r="13" spans="1:6" ht="12.75">
      <c r="A13" s="26">
        <f t="shared" si="0"/>
        <v>11</v>
      </c>
      <c r="B13" s="29" t="s">
        <v>58</v>
      </c>
      <c r="C13" s="29" t="s">
        <v>102</v>
      </c>
      <c r="D13" s="7" t="s">
        <v>103</v>
      </c>
      <c r="E13" s="29" t="s">
        <v>104</v>
      </c>
      <c r="F13" s="31">
        <v>422480</v>
      </c>
    </row>
    <row r="14" spans="1:6" ht="12.75">
      <c r="A14" s="26">
        <f t="shared" si="0"/>
        <v>12</v>
      </c>
      <c r="B14" s="36" t="s">
        <v>58</v>
      </c>
      <c r="C14" s="27" t="s">
        <v>63</v>
      </c>
      <c r="D14" s="5" t="s">
        <v>64</v>
      </c>
      <c r="E14" s="27" t="s">
        <v>26</v>
      </c>
      <c r="F14" s="30">
        <v>534341</v>
      </c>
    </row>
    <row r="15" spans="1:6" ht="12.75">
      <c r="A15" s="26">
        <f t="shared" si="0"/>
        <v>13</v>
      </c>
      <c r="B15" s="36" t="s">
        <v>58</v>
      </c>
      <c r="C15" s="27" t="s">
        <v>67</v>
      </c>
      <c r="D15" s="5" t="s">
        <v>68</v>
      </c>
      <c r="E15" s="27" t="s">
        <v>26</v>
      </c>
      <c r="F15" s="30">
        <v>536240</v>
      </c>
    </row>
    <row r="16" spans="1:6" ht="12.75">
      <c r="A16" s="26">
        <f t="shared" si="0"/>
        <v>14</v>
      </c>
      <c r="B16" s="36" t="s">
        <v>58</v>
      </c>
      <c r="C16" s="27" t="s">
        <v>69</v>
      </c>
      <c r="D16" s="5" t="s">
        <v>70</v>
      </c>
      <c r="E16" s="27" t="s">
        <v>26</v>
      </c>
      <c r="F16" s="30">
        <v>527975</v>
      </c>
    </row>
    <row r="17" spans="1:6" ht="12.75">
      <c r="A17" s="26">
        <f t="shared" si="0"/>
        <v>15</v>
      </c>
      <c r="B17" s="36" t="s">
        <v>58</v>
      </c>
      <c r="C17" s="27" t="s">
        <v>80</v>
      </c>
      <c r="D17" s="5" t="s">
        <v>81</v>
      </c>
      <c r="E17" s="27" t="s">
        <v>26</v>
      </c>
      <c r="F17" s="30">
        <v>550000</v>
      </c>
    </row>
    <row r="18" spans="1:6" ht="12.75">
      <c r="A18" s="26">
        <f t="shared" si="0"/>
        <v>16</v>
      </c>
      <c r="B18" s="36" t="s">
        <v>58</v>
      </c>
      <c r="C18" s="27" t="s">
        <v>82</v>
      </c>
      <c r="D18" s="5" t="s">
        <v>83</v>
      </c>
      <c r="E18" s="27" t="s">
        <v>26</v>
      </c>
      <c r="F18" s="30">
        <v>550000</v>
      </c>
    </row>
    <row r="19" spans="1:6" ht="25.5">
      <c r="A19" s="26">
        <f t="shared" si="0"/>
        <v>17</v>
      </c>
      <c r="B19" s="36" t="s">
        <v>58</v>
      </c>
      <c r="C19" s="27" t="s">
        <v>84</v>
      </c>
      <c r="D19" s="5" t="s">
        <v>85</v>
      </c>
      <c r="E19" s="27" t="s">
        <v>26</v>
      </c>
      <c r="F19" s="30">
        <v>430681</v>
      </c>
    </row>
    <row r="20" spans="1:6" ht="12.75">
      <c r="A20" s="26">
        <f t="shared" si="0"/>
        <v>18</v>
      </c>
      <c r="B20" s="36" t="s">
        <v>58</v>
      </c>
      <c r="C20" s="27" t="s">
        <v>86</v>
      </c>
      <c r="D20" s="5" t="s">
        <v>87</v>
      </c>
      <c r="E20" s="27" t="s">
        <v>26</v>
      </c>
      <c r="F20" s="30">
        <v>444486</v>
      </c>
    </row>
    <row r="21" spans="1:6" ht="12.75">
      <c r="A21" s="26">
        <f t="shared" si="0"/>
        <v>19</v>
      </c>
      <c r="B21" s="36" t="s">
        <v>58</v>
      </c>
      <c r="C21" s="27" t="s">
        <v>88</v>
      </c>
      <c r="D21" s="5" t="s">
        <v>89</v>
      </c>
      <c r="E21" s="27" t="s">
        <v>26</v>
      </c>
      <c r="F21" s="30">
        <v>444486</v>
      </c>
    </row>
    <row r="22" spans="1:6" ht="12.75">
      <c r="A22" s="26">
        <f t="shared" si="0"/>
        <v>20</v>
      </c>
      <c r="B22" s="36" t="s">
        <v>58</v>
      </c>
      <c r="C22" s="27" t="s">
        <v>90</v>
      </c>
      <c r="D22" s="5" t="s">
        <v>91</v>
      </c>
      <c r="E22" s="27" t="s">
        <v>26</v>
      </c>
      <c r="F22" s="30">
        <v>500000</v>
      </c>
    </row>
    <row r="23" spans="1:6" ht="25.5">
      <c r="A23" s="26">
        <f t="shared" si="0"/>
        <v>21</v>
      </c>
      <c r="B23" s="36" t="s">
        <v>58</v>
      </c>
      <c r="C23" s="27" t="s">
        <v>100</v>
      </c>
      <c r="D23" s="5" t="s">
        <v>101</v>
      </c>
      <c r="E23" s="27" t="s">
        <v>26</v>
      </c>
      <c r="F23" s="30">
        <v>500000</v>
      </c>
    </row>
    <row r="24" spans="1:6" ht="12.75">
      <c r="A24" s="26">
        <f t="shared" si="0"/>
        <v>22</v>
      </c>
      <c r="B24" s="36" t="s">
        <v>58</v>
      </c>
      <c r="C24" s="27" t="s">
        <v>71</v>
      </c>
      <c r="D24" s="5" t="s">
        <v>72</v>
      </c>
      <c r="E24" s="27" t="s">
        <v>5</v>
      </c>
      <c r="F24" s="30">
        <v>479406</v>
      </c>
    </row>
    <row r="25" spans="1:6" ht="12.75">
      <c r="A25" s="26">
        <f t="shared" si="0"/>
        <v>23</v>
      </c>
      <c r="B25" s="37" t="s">
        <v>58</v>
      </c>
      <c r="C25" s="28" t="s">
        <v>75</v>
      </c>
      <c r="D25" s="9" t="s">
        <v>23</v>
      </c>
      <c r="E25" s="28" t="s">
        <v>5</v>
      </c>
      <c r="F25" s="30">
        <v>550000</v>
      </c>
    </row>
    <row r="26" spans="1:6" ht="12.75">
      <c r="A26" s="26">
        <f t="shared" si="0"/>
        <v>24</v>
      </c>
      <c r="B26" s="36" t="s">
        <v>58</v>
      </c>
      <c r="C26" s="27" t="s">
        <v>78</v>
      </c>
      <c r="D26" s="5" t="s">
        <v>79</v>
      </c>
      <c r="E26" s="27" t="s">
        <v>5</v>
      </c>
      <c r="F26" s="30">
        <v>484680</v>
      </c>
    </row>
    <row r="27" spans="1:6" ht="12.75">
      <c r="A27" s="17"/>
      <c r="B27" s="38"/>
      <c r="C27" s="19"/>
      <c r="D27" s="18"/>
      <c r="E27" s="19"/>
      <c r="F27" s="24">
        <f>SUM(F3:F26)</f>
        <v>12130739</v>
      </c>
    </row>
    <row r="28" ht="12.75">
      <c r="F28" s="25">
        <f>AVERAGE(F3:F26)</f>
        <v>505447.4583333333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2005 - Developing Hispanic-Serving Institutions Program - New Awards (MS Excel)</dc:title>
  <dc:subject/>
  <dc:creator>Sara.Qadir</dc:creator>
  <cp:keywords/>
  <dc:description/>
  <cp:lastModifiedBy>Philip.Schulz</cp:lastModifiedBy>
  <cp:lastPrinted>2005-10-27T17:34:37Z</cp:lastPrinted>
  <dcterms:created xsi:type="dcterms:W3CDTF">2005-10-03T18:06:35Z</dcterms:created>
  <dcterms:modified xsi:type="dcterms:W3CDTF">2005-10-27T17:58:47Z</dcterms:modified>
  <cp:category/>
  <cp:version/>
  <cp:contentType/>
  <cp:contentStatus/>
</cp:coreProperties>
</file>