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96" yWindow="60" windowWidth="11376" windowHeight="5688" activeTab="0"/>
  </bookViews>
  <sheets>
    <sheet name="table1" sheetId="1" r:id="rId1"/>
  </sheets>
  <definedNames>
    <definedName name="_xlnm.Print_Area" localSheetId="0">'table1'!$A$1:$AD$109</definedName>
  </definedNames>
  <calcPr fullCalcOnLoad="1"/>
</workbook>
</file>

<file path=xl/sharedStrings.xml><?xml version="1.0" encoding="utf-8"?>
<sst xmlns="http://schemas.openxmlformats.org/spreadsheetml/2006/main" count="196" uniqueCount="112">
  <si>
    <t xml:space="preserve"> </t>
  </si>
  <si>
    <t>[Billions of dollars]</t>
  </si>
  <si>
    <t xml:space="preserve">Line </t>
  </si>
  <si>
    <t>Exports of goods and services and income receipts (ITA table 1, line 1)........................................................................................................................................................</t>
  </si>
  <si>
    <t/>
  </si>
  <si>
    <t xml:space="preserve">      Exports of goods and services, total (ITA table 1, line 2)................................................................................................... ..................................................................................</t>
  </si>
  <si>
    <t>3a</t>
  </si>
  <si>
    <t xml:space="preserve">              Goods, balance of payments basis (ITA table 1, line 3)...........................................................................................................................................................................................</t>
  </si>
  <si>
    <t>3b</t>
  </si>
  <si>
    <t xml:space="preserve">              Services (ITA table 1, line 4).........................................................................................................................................................................................................</t>
  </si>
  <si>
    <t xml:space="preserve">          To unaffiliated foreigners................................................................................................................................... .....................................................................</t>
  </si>
  <si>
    <t xml:space="preserve"> ...</t>
  </si>
  <si>
    <t>4a</t>
  </si>
  <si>
    <t xml:space="preserve">                    Goods .............................................................................................................................................................................................................................</t>
  </si>
  <si>
    <t>4b</t>
  </si>
  <si>
    <t xml:space="preserve">                    Services.............................................................................................................................................................................................................................</t>
  </si>
  <si>
    <t xml:space="preserve">          To affiliated foreigners................................................................................................................................. .....................................................................</t>
  </si>
  <si>
    <t>5a</t>
  </si>
  <si>
    <t xml:space="preserve">                    Goods .....................................................................................................................................................................................................................................</t>
  </si>
  <si>
    <t>5b</t>
  </si>
  <si>
    <t xml:space="preserve">                    Services...............................................................................................................................................................................................................................</t>
  </si>
  <si>
    <t xml:space="preserve">              To foreign affiliates of U.S. parents .......................................................................................................................................................................</t>
  </si>
  <si>
    <t>6a</t>
  </si>
  <si>
    <t xml:space="preserve">                         Goods ...........................................................................................................................................................................................................................</t>
  </si>
  <si>
    <t>6b</t>
  </si>
  <si>
    <t xml:space="preserve">                         Services..............................................................................................................................................................................................................................</t>
  </si>
  <si>
    <t xml:space="preserve">              To foreign parent groups of U.S. affiliates...............................................................................................................................................................................</t>
  </si>
  <si>
    <t>7a</t>
  </si>
  <si>
    <t xml:space="preserve">                         Goods ................................................................................................................................................................................................................................</t>
  </si>
  <si>
    <t>7b</t>
  </si>
  <si>
    <t xml:space="preserve">      Net receipts by U.S. parents of direct investment income resulting from sales by their foreign affiliates (ITA table 1, line 14)..............</t>
  </si>
  <si>
    <t xml:space="preserve">            Nonbank affiliates..................................................................................................................................................................................................................</t>
  </si>
  <si>
    <t xml:space="preserve">                 Sales by foreign affiliates.................................................................................................................................. ................................................................................</t>
  </si>
  <si>
    <t xml:space="preserve">                 Less: Foreign affiliates' purchases of goods and services directly from the United States ..................................... ..................................................</t>
  </si>
  <si>
    <t xml:space="preserve">                 Less: Costs and profits accruing to foreign persons...................................................................................................................................................................</t>
  </si>
  <si>
    <t xml:space="preserve">                     Compensation of employees of foreign affiliates............................................................................................................................. .............................................................</t>
  </si>
  <si>
    <t xml:space="preserve">                     Other.................................................................................................................................................. .............................................................................</t>
  </si>
  <si>
    <t xml:space="preserve">                 Less: Sales by foreign affiliates to other foreign affiliates of the same parent..............................................................................................................................</t>
  </si>
  <si>
    <t xml:space="preserve">            Bank affiliates....................................................................................................................................................................................................................................</t>
  </si>
  <si>
    <t xml:space="preserve">  Other income receipts.........................................................................................................................................................................................................</t>
  </si>
  <si>
    <t xml:space="preserve">        Other private receipts on U.S.-owned assets abroad (ITA table 1, line 15)..............................................................................................................................................................................</t>
  </si>
  <si>
    <t xml:space="preserve">        U.S. Government receipts (ITA table 1, line 16)..................................................................................................................................................................................</t>
  </si>
  <si>
    <t xml:space="preserve">        Compensation of employees (ITA table 1, line 17)..................................................................................................................................................................................</t>
  </si>
  <si>
    <t>n.a</t>
  </si>
  <si>
    <t>Imports of goods and services and income payments (ITA table 1,  line 18)......................................................................................................................................................................</t>
  </si>
  <si>
    <t xml:space="preserve">      Imports of goods and services, total (ITA table 1, line 19)................................................................................................... ..................................................................................</t>
  </si>
  <si>
    <t>23a</t>
  </si>
  <si>
    <t xml:space="preserve">              Goods, balance of payments basis  (ITA table 1, line 20).........................................................................................................................................................................................</t>
  </si>
  <si>
    <t>23b</t>
  </si>
  <si>
    <t xml:space="preserve">              Services (ITA table 1, line 21).........................................................................................................................................................................................................</t>
  </si>
  <si>
    <t xml:space="preserve">          From unaffiliated foreigners................................................................................................................................... .......................................................</t>
  </si>
  <si>
    <t>24a</t>
  </si>
  <si>
    <t>24b</t>
  </si>
  <si>
    <t xml:space="preserve">                    Services................................................................................................................................................................................................................................</t>
  </si>
  <si>
    <t xml:space="preserve">          From affiliated foreigners................................................................................................................................. ......................................................................</t>
  </si>
  <si>
    <t>25a</t>
  </si>
  <si>
    <t>25b</t>
  </si>
  <si>
    <t xml:space="preserve">                    Services...................................................................................................................................................................................................................................</t>
  </si>
  <si>
    <t xml:space="preserve">              From foreign affiliates of U.S. parents................................................................................................................................................................................</t>
  </si>
  <si>
    <t>26a</t>
  </si>
  <si>
    <t>26b</t>
  </si>
  <si>
    <t xml:space="preserve">              From foreign parent groups of U.S. affiliates.........................................................................................................................................................................................</t>
  </si>
  <si>
    <t>27a</t>
  </si>
  <si>
    <t>27b</t>
  </si>
  <si>
    <t xml:space="preserve">      Net payments to foreign parents of direct investment income resulting from sales by their U.S. affiliates (ITA table 1, line 31)..........................................</t>
  </si>
  <si>
    <t xml:space="preserve">             Nonbank affiliates..........................................................................................................................................................................................................</t>
  </si>
  <si>
    <t xml:space="preserve">                  Sales by U.S. affiliates..................................................................................................................................................................................................</t>
  </si>
  <si>
    <t xml:space="preserve">                  Less: U.S. affiliates' purchases of goods and services directly from abroad ...................................................................................................................................</t>
  </si>
  <si>
    <t xml:space="preserve">                  Less: Costs and profits accruing to U.S. persons.............................................................................................................................................</t>
  </si>
  <si>
    <t xml:space="preserve">                       Compensation of employees of U.S. affiliates............................................................................................................................. ..............................................................</t>
  </si>
  <si>
    <t xml:space="preserve">                       Other.................................................................................................................................................. ..................................................................</t>
  </si>
  <si>
    <t xml:space="preserve">                 Less: Sales by U.S. affiliates to other U.S. affiliates of the same parent 2........................................................................................................</t>
  </si>
  <si>
    <t>n.a.</t>
  </si>
  <si>
    <t xml:space="preserve">             Bank affiliates..................................................................................................................................................................................................................</t>
  </si>
  <si>
    <t xml:space="preserve">  Other income payments.........................................................................................................................................................................................................</t>
  </si>
  <si>
    <t xml:space="preserve">      Other private payments on foreign-owned assets in the United States (ITA table 1, line 32)...............................................................................................................................................................</t>
  </si>
  <si>
    <t xml:space="preserve">      U.S. Government payments (ITA table 1, line 33)....................................................................................................................................................................................................</t>
  </si>
  <si>
    <t xml:space="preserve">      Compensation of employees (ITA table 1, line 34)..................................................................................................................................................................................</t>
  </si>
  <si>
    <t>Unilateral current transfers, net (ITA table 1, line 35)........................................................................................................................................................................................</t>
  </si>
  <si>
    <t>Memoranda:</t>
  </si>
  <si>
    <t xml:space="preserve">  Balance on goods, services, and net receipts from sales by affiliates (line 2 minus line 22).......................................................................................................................</t>
  </si>
  <si>
    <t>Addenda:</t>
  </si>
  <si>
    <t xml:space="preserve">          Sales to nonaffiliates and change in inventories, total  (line 10 minus line</t>
  </si>
  <si>
    <t xml:space="preserve">           15 plus the change in inventories)....................................................................................................................................................................................</t>
  </si>
  <si>
    <t xml:space="preserve">               Foreign content........................................................................................................................................................................................................</t>
  </si>
  <si>
    <t xml:space="preserve">                   Value added by foreign affiliates of U.S. parents................................................................................................................................</t>
  </si>
  <si>
    <t xml:space="preserve">              U.S. content .....................................................................................................................................................................................................................</t>
  </si>
  <si>
    <t xml:space="preserve">         Sales to nonaffiliates and change in inventories, total (line 30 minus line 35</t>
  </si>
  <si>
    <t xml:space="preserve">          plus the change in inventories) ...............................................................................................................................................................</t>
  </si>
  <si>
    <t xml:space="preserve">             U.S. content......................................................................................................................................... ...........................................................</t>
  </si>
  <si>
    <t xml:space="preserve">                 Value added by U.S. affiliates of foreign parents..................................................................................................................................................</t>
  </si>
  <si>
    <t xml:space="preserve">                 Other U.S. content 5 .......................................................................................................................... .......................................................</t>
  </si>
  <si>
    <t xml:space="preserve">             Foreign content .....................................................................................................................................................................................................................</t>
  </si>
  <si>
    <t>2. Conceptually, sales by U.S. affiliates to other U.S. affiliates of the same foreign parent should be subtracted, but data on these sales are unavailable.</t>
  </si>
  <si>
    <t>However, because U.S. affiliates are generally required to report to BEA on a fully consolidated basis, most of these sales are eliminated through consolidation, and the remaining amount is thought to be immaterial.</t>
  </si>
  <si>
    <t>ITA International transactions accounts</t>
  </si>
  <si>
    <t>n.a. Not available</t>
  </si>
  <si>
    <t xml:space="preserve">    Source of the content of foreign nonbank affiliates' sales:  </t>
  </si>
  <si>
    <t xml:space="preserve">   Source of the content of U.S. nonbank affiliates' sales: 4</t>
  </si>
  <si>
    <t xml:space="preserve">                   Other foreign content 3....................................................................................................................... ...............................................</t>
  </si>
  <si>
    <t>4. In principle, the sales exclude the affiliates' sales to other affiliates of their parent.  For U.S. affiliates, data on sales to other affiliates are unavailable, but these sales are thought to be immaterial. (See footnote 2.)</t>
  </si>
  <si>
    <t xml:space="preserve">  Balance on goods and services (line 3 minus line 23, and ITA table 1, line 74)...............................................................................................................................................................................</t>
  </si>
  <si>
    <t xml:space="preserve">  Balance on current account (line 1 minus line 21 plus line 41, and ITA table 1, line 77).....................................................................................................................................................................</t>
  </si>
  <si>
    <t>3. Line 48, other foreign content--which equals purchases from foreign persons by foreign affiliates--is overstated to the extent that it includes U.S. exports that are embodied in goods and services purchased by foreign affiliates from foreign suppliers.</t>
  </si>
  <si>
    <t>5. Line 53, other U.S. content--which equals purchases from U.S. persons by U.S. affiliates--is overstated to the extent that it includes U.S. imports that are embodied in goods and services purchased by U.S. affiliates from U.S. suppliers.</t>
  </si>
  <si>
    <t>NOTE. Details may not add to totals because of rounding.</t>
  </si>
  <si>
    <t xml:space="preserve">   Receipts resulting from exports of goods and services and sales by foreign affiliates...........................................................................................................</t>
  </si>
  <si>
    <t xml:space="preserve">  Payments resulting from imports of goods and services and sales by U.S. affiliates..............................................................................................................</t>
  </si>
  <si>
    <t>Table 1. Ownership-Based Framework of the U.S. Current Account, 1982-2007</t>
  </si>
  <si>
    <t>2007 /1/</t>
  </si>
  <si>
    <t xml:space="preserve">1. The estimates in this column are from the international transactions accounts, which are published quarterly.  Estimates are not yet available for the items from BEA's 2007 annual survey of U.S. direct </t>
  </si>
  <si>
    <t>investment abroad and 2007 benchmark survey of foreign direct investment in the United States, The detailed preliminary estimates for 2007 will be published in the second half of 2009.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</si>
</sst>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s>
  <fonts count="12">
    <font>
      <sz val="10"/>
      <name val="Arial"/>
      <family val="0"/>
    </font>
    <font>
      <b/>
      <sz val="18"/>
      <name val="Arial"/>
      <family val="0"/>
    </font>
    <font>
      <b/>
      <sz val="12"/>
      <name val="Arial"/>
      <family val="0"/>
    </font>
    <font>
      <sz val="24"/>
      <name val="Arial"/>
      <family val="0"/>
    </font>
    <font>
      <b/>
      <sz val="10"/>
      <name val="Arial"/>
      <family val="0"/>
    </font>
    <font>
      <sz val="12"/>
      <name val="Arial"/>
      <family val="0"/>
    </font>
    <font>
      <sz val="16"/>
      <name val="Arial"/>
      <family val="0"/>
    </font>
    <font>
      <sz val="10"/>
      <color indexed="10"/>
      <name val="Arial"/>
      <family val="0"/>
    </font>
    <font>
      <sz val="12"/>
      <color indexed="10"/>
      <name val="Arial"/>
      <family val="0"/>
    </font>
    <font>
      <u val="single"/>
      <sz val="12"/>
      <name val="Arial"/>
      <family val="2"/>
    </font>
    <font>
      <sz val="12"/>
      <color indexed="14"/>
      <name val="Arial"/>
      <family val="0"/>
    </font>
    <font>
      <i/>
      <sz val="10"/>
      <name val="Arial"/>
      <family val="2"/>
    </font>
  </fonts>
  <fills count="2">
    <fill>
      <patternFill/>
    </fill>
    <fill>
      <patternFill patternType="gray125"/>
    </fill>
  </fills>
  <borders count="3">
    <border>
      <left/>
      <right/>
      <top/>
      <bottom/>
      <diagonal/>
    </border>
    <border>
      <left>
        <color indexed="63"/>
      </left>
      <right>
        <color indexed="63"/>
      </right>
      <top style="double">
        <color indexed="63"/>
      </top>
      <bottom>
        <color indexed="63"/>
      </bottom>
    </border>
    <border>
      <left>
        <color indexed="63"/>
      </left>
      <right>
        <color indexed="63"/>
      </right>
      <top style="thin">
        <color indexed="63"/>
      </top>
      <bottom style="thin">
        <color indexed="63"/>
      </bottom>
    </border>
  </borders>
  <cellStyleXfs count="26">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5"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0" fillId="0" borderId="0">
      <alignment/>
      <protection/>
    </xf>
    <xf numFmtId="10" fontId="0" fillId="0" borderId="0" applyFont="0" applyFill="0" applyBorder="0" applyAlignment="0" applyProtection="0"/>
    <xf numFmtId="0" fontId="0" fillId="0" borderId="1" applyNumberFormat="0" applyFont="0" applyBorder="0" applyAlignment="0" applyProtection="0"/>
  </cellStyleXfs>
  <cellXfs count="81">
    <xf numFmtId="0" fontId="0" fillId="0" borderId="0" xfId="0" applyAlignment="1">
      <alignment/>
    </xf>
    <xf numFmtId="0" fontId="5" fillId="0" borderId="0" xfId="0" applyBorder="1" applyAlignment="1">
      <alignment/>
    </xf>
    <xf numFmtId="15" fontId="5" fillId="0" borderId="0" xfId="0" applyNumberFormat="1" applyBorder="1" applyAlignment="1">
      <alignment/>
    </xf>
    <xf numFmtId="0" fontId="5" fillId="0" borderId="0" xfId="0" applyBorder="1" applyAlignment="1">
      <alignment/>
    </xf>
    <xf numFmtId="165" fontId="5" fillId="0" borderId="0" xfId="0" applyNumberFormat="1" applyBorder="1" applyAlignment="1">
      <alignment/>
    </xf>
    <xf numFmtId="165" fontId="5" fillId="0" borderId="0" xfId="0" applyNumberFormat="1" applyBorder="1" applyAlignment="1">
      <alignment/>
    </xf>
    <xf numFmtId="165" fontId="5" fillId="0" borderId="0" xfId="0" applyNumberFormat="1" applyFont="1" applyBorder="1" applyAlignment="1">
      <alignment horizontal="right"/>
    </xf>
    <xf numFmtId="0" fontId="2" fillId="0" borderId="0" xfId="0" applyFont="1" applyBorder="1" applyAlignment="1">
      <alignment horizontal="center"/>
    </xf>
    <xf numFmtId="0" fontId="5" fillId="0" borderId="0" xfId="0" applyFont="1" applyBorder="1" applyAlignment="1">
      <alignment horizontal="center"/>
    </xf>
    <xf numFmtId="165" fontId="5" fillId="0" borderId="0" xfId="0" applyNumberFormat="1" applyBorder="1" applyAlignment="1">
      <alignment/>
    </xf>
    <xf numFmtId="18" fontId="5" fillId="0" borderId="0" xfId="0" applyNumberFormat="1" applyBorder="1" applyAlignment="1">
      <alignment/>
    </xf>
    <xf numFmtId="0" fontId="6" fillId="0" borderId="0" xfId="0" applyBorder="1" applyAlignment="1">
      <alignment/>
    </xf>
    <xf numFmtId="15" fontId="5" fillId="0" borderId="0" xfId="0" applyNumberFormat="1" applyFont="1" applyBorder="1" applyAlignment="1">
      <alignment horizontal="centerContinuous"/>
    </xf>
    <xf numFmtId="0" fontId="5" fillId="0" borderId="0" xfId="0" applyFont="1" applyBorder="1" applyAlignment="1">
      <alignment horizontal="centerContinuous"/>
    </xf>
    <xf numFmtId="0" fontId="0" fillId="0" borderId="0" xfId="0" applyAlignment="1">
      <alignment/>
    </xf>
    <xf numFmtId="0" fontId="2" fillId="0" borderId="0" xfId="0" applyFont="1" applyBorder="1" applyAlignment="1">
      <alignment horizontal="right"/>
    </xf>
    <xf numFmtId="164" fontId="5" fillId="0" borderId="0" xfId="0" applyNumberFormat="1" applyBorder="1" applyAlignment="1">
      <alignment/>
    </xf>
    <xf numFmtId="0" fontId="5" fillId="0" borderId="0" xfId="0" applyBorder="1" applyAlignment="1">
      <alignment vertical="center"/>
    </xf>
    <xf numFmtId="0" fontId="2" fillId="0" borderId="0" xfId="0" applyBorder="1" applyAlignment="1">
      <alignment vertical="center"/>
    </xf>
    <xf numFmtId="0" fontId="2" fillId="0" borderId="0" xfId="0" applyFont="1" applyBorder="1" applyAlignment="1">
      <alignment horizontal="right"/>
    </xf>
    <xf numFmtId="0" fontId="6" fillId="0" borderId="0" xfId="0" applyBorder="1" applyAlignment="1">
      <alignment vertical="center"/>
    </xf>
    <xf numFmtId="0" fontId="7" fillId="0" borderId="0" xfId="0" applyAlignment="1">
      <alignment/>
    </xf>
    <xf numFmtId="165" fontId="5" fillId="0" borderId="0" xfId="0" applyNumberFormat="1" applyFont="1" applyBorder="1" applyAlignment="1">
      <alignment horizontal="centerContinuous"/>
    </xf>
    <xf numFmtId="0" fontId="6" fillId="0" borderId="0" xfId="0" applyBorder="1" applyAlignment="1">
      <alignment/>
    </xf>
    <xf numFmtId="164" fontId="8" fillId="0" borderId="0" xfId="0" applyNumberFormat="1" applyBorder="1" applyAlignment="1">
      <alignment/>
    </xf>
    <xf numFmtId="0" fontId="5" fillId="0" borderId="0" xfId="0" applyFont="1" applyBorder="1" applyAlignment="1">
      <alignment/>
    </xf>
    <xf numFmtId="165" fontId="5" fillId="0" borderId="0" xfId="0" applyNumberFormat="1" applyFill="1" applyBorder="1" applyAlignment="1">
      <alignment/>
    </xf>
    <xf numFmtId="165" fontId="5" fillId="0" borderId="0" xfId="23" applyNumberFormat="1" applyFont="1" applyFill="1">
      <alignment/>
      <protection/>
    </xf>
    <xf numFmtId="165" fontId="5" fillId="0" borderId="0" xfId="0" applyNumberFormat="1" applyFill="1" applyBorder="1" applyAlignment="1">
      <alignment/>
    </xf>
    <xf numFmtId="165" fontId="5" fillId="0" borderId="0" xfId="0" applyNumberFormat="1" applyFont="1" applyFill="1" applyBorder="1" applyAlignment="1">
      <alignment/>
    </xf>
    <xf numFmtId="165" fontId="5" fillId="0" borderId="0" xfId="0" applyNumberFormat="1" applyFont="1" applyFill="1" applyBorder="1" applyAlignment="1">
      <alignment/>
    </xf>
    <xf numFmtId="0" fontId="5" fillId="0" borderId="0" xfId="0" applyFill="1" applyBorder="1" applyAlignment="1">
      <alignment/>
    </xf>
    <xf numFmtId="0" fontId="6" fillId="0" borderId="0" xfId="0" applyFill="1" applyBorder="1" applyAlignment="1">
      <alignment/>
    </xf>
    <xf numFmtId="165" fontId="5" fillId="0" borderId="0" xfId="0" applyNumberFormat="1" applyFont="1" applyFill="1" applyBorder="1" applyAlignment="1">
      <alignment horizontal="right"/>
    </xf>
    <xf numFmtId="165" fontId="5" fillId="0" borderId="0" xfId="0" applyNumberFormat="1" applyFont="1" applyFill="1" applyBorder="1" applyAlignment="1">
      <alignment horizontal="centerContinuous"/>
    </xf>
    <xf numFmtId="165" fontId="5" fillId="0" borderId="0" xfId="0" applyNumberFormat="1" applyFont="1" applyFill="1" applyAlignment="1">
      <alignment/>
    </xf>
    <xf numFmtId="0" fontId="5" fillId="0" borderId="0" xfId="0" applyFont="1" applyFill="1" applyBorder="1" applyAlignment="1">
      <alignment/>
    </xf>
    <xf numFmtId="165" fontId="5" fillId="0" borderId="0" xfId="0" applyNumberFormat="1" applyFont="1" applyFill="1" applyBorder="1" applyAlignment="1" quotePrefix="1">
      <alignment horizontal="right"/>
    </xf>
    <xf numFmtId="165" fontId="5" fillId="0" borderId="0" xfId="0" applyNumberFormat="1" applyFont="1" applyFill="1" applyBorder="1" applyAlignment="1">
      <alignment horizontal="right"/>
    </xf>
    <xf numFmtId="165" fontId="5" fillId="0" borderId="0" xfId="0" applyNumberFormat="1" applyFont="1" applyFill="1" applyBorder="1" applyAlignment="1">
      <alignment horizontal="right"/>
    </xf>
    <xf numFmtId="165" fontId="5" fillId="0" borderId="0" xfId="0" applyNumberFormat="1" applyFont="1" applyFill="1" applyBorder="1" applyAlignment="1">
      <alignment/>
    </xf>
    <xf numFmtId="165" fontId="9" fillId="0" borderId="0" xfId="0" applyNumberFormat="1" applyFont="1" applyFill="1" applyBorder="1" applyAlignment="1">
      <alignment/>
    </xf>
    <xf numFmtId="165" fontId="9" fillId="0" borderId="0" xfId="0" applyNumberFormat="1" applyFont="1" applyFill="1" applyBorder="1" applyAlignment="1">
      <alignment/>
    </xf>
    <xf numFmtId="165" fontId="10" fillId="0" borderId="0" xfId="0" applyNumberFormat="1" applyFont="1" applyFill="1" applyBorder="1" applyAlignment="1">
      <alignment/>
    </xf>
    <xf numFmtId="0" fontId="10" fillId="0" borderId="0" xfId="0" applyFont="1" applyFill="1" applyBorder="1" applyAlignment="1">
      <alignment/>
    </xf>
    <xf numFmtId="165" fontId="5" fillId="0" borderId="0" xfId="0" applyNumberFormat="1" applyFont="1" applyFill="1" applyBorder="1" applyAlignment="1">
      <alignment/>
    </xf>
    <xf numFmtId="164" fontId="5" fillId="0" borderId="0" xfId="0" applyNumberFormat="1" applyFont="1" applyFill="1" applyBorder="1" applyAlignment="1">
      <alignment/>
    </xf>
    <xf numFmtId="0" fontId="5" fillId="0" borderId="0" xfId="0" applyFont="1" applyFill="1" applyBorder="1" applyAlignment="1">
      <alignment/>
    </xf>
    <xf numFmtId="0" fontId="1" fillId="0" borderId="0" xfId="0" applyFont="1" applyBorder="1" applyAlignment="1">
      <alignment/>
    </xf>
    <xf numFmtId="166" fontId="5" fillId="0" borderId="0" xfId="0" applyNumberFormat="1" applyFont="1" applyFill="1" applyBorder="1" applyAlignment="1">
      <alignment horizontal="right"/>
    </xf>
    <xf numFmtId="0" fontId="6" fillId="0" borderId="0" xfId="0" applyFont="1" applyBorder="1" applyAlignment="1">
      <alignment/>
    </xf>
    <xf numFmtId="165" fontId="5" fillId="0" borderId="0" xfId="0" applyNumberFormat="1" applyFont="1" applyBorder="1" applyAlignment="1">
      <alignment/>
    </xf>
    <xf numFmtId="0" fontId="5"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5" fillId="0" borderId="0" xfId="0" applyFont="1" applyBorder="1" applyAlignment="1">
      <alignment/>
    </xf>
    <xf numFmtId="165" fontId="5" fillId="0" borderId="0" xfId="0" applyNumberFormat="1" applyFont="1" applyBorder="1" applyAlignment="1">
      <alignment/>
    </xf>
    <xf numFmtId="165" fontId="5" fillId="0" borderId="0" xfId="0" applyNumberFormat="1" applyFont="1" applyBorder="1" applyAlignment="1">
      <alignment/>
    </xf>
    <xf numFmtId="165" fontId="5" fillId="0" borderId="0" xfId="0" applyNumberFormat="1" applyFont="1" applyBorder="1" applyAlignment="1">
      <alignment horizontal="right"/>
    </xf>
    <xf numFmtId="165" fontId="5" fillId="0" borderId="0" xfId="0" applyNumberFormat="1" applyFont="1" applyBorder="1" applyAlignment="1">
      <alignment horizontal="centerContinuous"/>
    </xf>
    <xf numFmtId="0" fontId="0" fillId="0" borderId="0" xfId="0" applyFont="1" applyAlignment="1">
      <alignment/>
    </xf>
    <xf numFmtId="0" fontId="0" fillId="0" borderId="0" xfId="0" applyFont="1" applyBorder="1" applyAlignment="1">
      <alignment/>
    </xf>
    <xf numFmtId="0" fontId="11" fillId="0" borderId="0" xfId="0" applyFont="1" applyBorder="1" applyAlignment="1">
      <alignment/>
    </xf>
    <xf numFmtId="0" fontId="0" fillId="0" borderId="0" xfId="0" applyFont="1" applyAlignment="1" quotePrefix="1">
      <alignment horizontal="left"/>
    </xf>
    <xf numFmtId="164" fontId="5" fillId="0" borderId="0" xfId="0" applyNumberFormat="1" applyFont="1" applyBorder="1" applyAlignment="1">
      <alignment/>
    </xf>
    <xf numFmtId="0" fontId="5" fillId="0" borderId="0" xfId="0" applyBorder="1" applyAlignment="1">
      <alignment horizontal="right"/>
    </xf>
    <xf numFmtId="0" fontId="0" fillId="0" borderId="0" xfId="0" applyAlignment="1">
      <alignment horizontal="right" vertical="center"/>
    </xf>
    <xf numFmtId="0" fontId="5" fillId="0" borderId="0" xfId="0" applyFont="1" applyBorder="1" applyAlignment="1">
      <alignment horizontal="right"/>
    </xf>
    <xf numFmtId="0" fontId="5" fillId="0" borderId="0" xfId="0" applyBorder="1" applyAlignment="1">
      <alignment horizontal="right"/>
    </xf>
    <xf numFmtId="0" fontId="0" fillId="0" borderId="0" xfId="0" applyAlignment="1">
      <alignment horizontal="right"/>
    </xf>
    <xf numFmtId="0" fontId="6" fillId="0" borderId="0" xfId="0" applyBorder="1" applyAlignment="1">
      <alignment horizontal="right"/>
    </xf>
    <xf numFmtId="165" fontId="5" fillId="0" borderId="0" xfId="0" applyNumberFormat="1" applyFont="1" applyBorder="1" applyAlignment="1">
      <alignment/>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0" xfId="0" applyFill="1" applyAlignment="1">
      <alignment/>
    </xf>
    <xf numFmtId="4" fontId="5" fillId="0" borderId="0" xfId="0" applyNumberFormat="1" applyFont="1" applyFill="1" applyBorder="1" applyAlignment="1">
      <alignment/>
    </xf>
    <xf numFmtId="164" fontId="5" fillId="0" borderId="0" xfId="0" applyNumberFormat="1" applyFont="1" applyFill="1" applyBorder="1" applyAlignment="1">
      <alignment/>
    </xf>
    <xf numFmtId="164" fontId="5" fillId="0" borderId="0" xfId="0" applyNumberFormat="1" applyFont="1" applyFill="1" applyBorder="1" applyAlignment="1">
      <alignment horizontal="right"/>
    </xf>
    <xf numFmtId="0" fontId="5" fillId="0" borderId="0" xfId="0" applyFont="1" applyFill="1" applyAlignment="1">
      <alignment/>
    </xf>
    <xf numFmtId="0" fontId="5" fillId="0" borderId="2"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cellXfs>
  <cellStyles count="12">
    <cellStyle name="Normal" xfId="0"/>
    <cellStyle name="Comma" xfId="15"/>
    <cellStyle name="Comma0" xfId="16"/>
    <cellStyle name="Currency" xfId="17"/>
    <cellStyle name="Currency0" xfId="18"/>
    <cellStyle name="Date" xfId="19"/>
    <cellStyle name="Fixed" xfId="20"/>
    <cellStyle name="Heading 1" xfId="21"/>
    <cellStyle name="Heading 2" xfId="22"/>
    <cellStyle name="Normal_table1" xfId="23"/>
    <cellStyle name="Percent" xfId="24"/>
    <cellStyle name="Total"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K111"/>
  <sheetViews>
    <sheetView tabSelected="1" zoomScale="75" zoomScaleNormal="75" workbookViewId="0" topLeftCell="E1">
      <selection activeCell="I93" sqref="I93"/>
    </sheetView>
  </sheetViews>
  <sheetFormatPr defaultColWidth="9.140625" defaultRowHeight="12.75"/>
  <cols>
    <col min="1" max="1" width="6.421875" style="70" bestFit="1" customWidth="1"/>
    <col min="2" max="2" width="11.7109375" style="11" customWidth="1"/>
    <col min="3" max="3" width="11.140625" style="11" customWidth="1"/>
    <col min="4" max="4" width="82.8515625" style="11" customWidth="1"/>
    <col min="5" max="9" width="8.421875" style="11" customWidth="1"/>
    <col min="10" max="10" width="9.421875" style="11" customWidth="1"/>
    <col min="11" max="11" width="9.00390625" style="11" customWidth="1"/>
    <col min="12" max="12" width="9.00390625" style="23" customWidth="1"/>
    <col min="13" max="13" width="9.7109375" style="23" customWidth="1"/>
    <col min="14" max="14" width="10.00390625" style="23" customWidth="1"/>
    <col min="15" max="15" width="10.140625" style="11" customWidth="1"/>
    <col min="16" max="16" width="9.57421875" style="11" customWidth="1"/>
    <col min="17" max="17" width="10.140625" style="11" customWidth="1"/>
    <col min="18" max="18" width="11.421875" style="11" customWidth="1"/>
    <col min="19" max="19" width="11.28125" style="4" bestFit="1" customWidth="1"/>
    <col min="20" max="28" width="9.140625" style="11" bestFit="1" customWidth="1"/>
    <col min="29" max="29" width="9.7109375" style="11" bestFit="1" customWidth="1"/>
    <col min="30" max="245" width="8.421875" style="11" customWidth="1"/>
  </cols>
  <sheetData>
    <row r="1" spans="1:18" ht="20.25">
      <c r="A1" s="65"/>
      <c r="B1" s="2"/>
      <c r="C1" s="25" t="s">
        <v>108</v>
      </c>
      <c r="D1" s="1"/>
      <c r="E1" s="1"/>
      <c r="F1" s="1"/>
      <c r="G1" s="1"/>
      <c r="H1" s="1"/>
      <c r="I1" s="1"/>
      <c r="J1" s="1"/>
      <c r="K1" s="1"/>
      <c r="L1" s="3"/>
      <c r="M1" s="3"/>
      <c r="N1" s="3"/>
      <c r="O1" s="12" t="s">
        <v>0</v>
      </c>
      <c r="P1" s="1"/>
      <c r="Q1" s="1"/>
      <c r="R1" s="1"/>
    </row>
    <row r="2" spans="1:18" ht="20.25">
      <c r="A2" s="65"/>
      <c r="B2" s="1"/>
      <c r="C2" s="1"/>
      <c r="D2" s="1"/>
      <c r="E2" s="1"/>
      <c r="F2" s="1"/>
      <c r="G2" s="1"/>
      <c r="H2" s="1"/>
      <c r="I2" s="1"/>
      <c r="J2" s="1"/>
      <c r="K2" s="1"/>
      <c r="L2" s="3"/>
      <c r="M2" s="3"/>
      <c r="N2" s="3"/>
      <c r="O2" s="1"/>
      <c r="P2" s="1"/>
      <c r="Q2" s="1"/>
      <c r="R2" s="1"/>
    </row>
    <row r="3" spans="1:18" ht="20.25">
      <c r="A3" s="65"/>
      <c r="B3" s="2"/>
      <c r="C3" s="1"/>
      <c r="D3" s="1" t="s">
        <v>1</v>
      </c>
      <c r="E3" s="1"/>
      <c r="F3" s="1"/>
      <c r="G3" s="1"/>
      <c r="H3" s="1"/>
      <c r="I3" s="1"/>
      <c r="J3" s="1"/>
      <c r="K3" s="1"/>
      <c r="L3" s="3"/>
      <c r="M3" s="3"/>
      <c r="P3" s="1"/>
      <c r="Q3" s="13"/>
      <c r="R3" s="13"/>
    </row>
    <row r="4" spans="1:19" ht="20.25">
      <c r="A4" s="65"/>
      <c r="B4" s="10"/>
      <c r="C4" s="1"/>
      <c r="D4" s="15"/>
      <c r="E4" s="15"/>
      <c r="F4" s="15"/>
      <c r="G4" s="15"/>
      <c r="H4" s="15"/>
      <c r="I4" s="15"/>
      <c r="J4" s="15"/>
      <c r="K4" s="15"/>
      <c r="L4" s="19"/>
      <c r="M4" s="19"/>
      <c r="N4" s="19"/>
      <c r="O4" s="7"/>
      <c r="P4" s="7"/>
      <c r="Q4" s="7"/>
      <c r="R4" s="21"/>
      <c r="S4" s="21"/>
    </row>
    <row r="5" spans="1:245" ht="20.25">
      <c r="A5" s="66"/>
      <c r="B5" s="17"/>
      <c r="C5" s="18"/>
      <c r="D5" s="17"/>
      <c r="E5" s="72">
        <v>1982</v>
      </c>
      <c r="F5" s="72">
        <v>1983</v>
      </c>
      <c r="G5" s="72">
        <v>1984</v>
      </c>
      <c r="H5" s="72">
        <v>1985</v>
      </c>
      <c r="I5" s="72">
        <v>1986</v>
      </c>
      <c r="J5" s="72">
        <v>1987</v>
      </c>
      <c r="K5" s="72">
        <v>1988</v>
      </c>
      <c r="L5" s="72">
        <v>1989</v>
      </c>
      <c r="M5" s="72">
        <v>1990</v>
      </c>
      <c r="N5" s="72">
        <v>1991</v>
      </c>
      <c r="O5" s="72">
        <v>1992</v>
      </c>
      <c r="P5" s="72">
        <v>1993</v>
      </c>
      <c r="Q5" s="72">
        <v>1994</v>
      </c>
      <c r="R5" s="72">
        <v>1995</v>
      </c>
      <c r="S5" s="72">
        <v>1996</v>
      </c>
      <c r="T5" s="72">
        <v>1997</v>
      </c>
      <c r="U5" s="72">
        <v>1998</v>
      </c>
      <c r="V5" s="72">
        <v>1999</v>
      </c>
      <c r="W5" s="72">
        <v>2000</v>
      </c>
      <c r="X5" s="79">
        <v>2001</v>
      </c>
      <c r="Y5" s="80">
        <v>2002</v>
      </c>
      <c r="Z5" s="73">
        <v>2003</v>
      </c>
      <c r="AA5" s="73">
        <v>2004</v>
      </c>
      <c r="AB5" s="73">
        <v>2005</v>
      </c>
      <c r="AC5" s="73">
        <v>2006</v>
      </c>
      <c r="AD5" s="73" t="s">
        <v>109</v>
      </c>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row>
    <row r="6" spans="1:28" ht="20.25">
      <c r="A6" s="67" t="s">
        <v>2</v>
      </c>
      <c r="B6" s="1"/>
      <c r="C6" s="1"/>
      <c r="D6" s="1"/>
      <c r="E6" s="8"/>
      <c r="F6" s="8"/>
      <c r="G6" s="8"/>
      <c r="H6" s="8"/>
      <c r="I6" s="8"/>
      <c r="J6" s="8"/>
      <c r="K6" s="8"/>
      <c r="L6" s="3"/>
      <c r="M6" s="3"/>
      <c r="N6" s="3"/>
      <c r="O6" s="8"/>
      <c r="P6" s="8"/>
      <c r="Q6" s="8"/>
      <c r="R6" s="8"/>
      <c r="S6" s="8"/>
      <c r="T6" s="8"/>
      <c r="U6" s="8"/>
      <c r="V6" s="8"/>
      <c r="W6"/>
      <c r="X6" s="14"/>
      <c r="Y6" s="74"/>
      <c r="Z6" s="14"/>
      <c r="AA6" s="14"/>
      <c r="AB6" s="14"/>
    </row>
    <row r="7" spans="1:30" ht="20.25">
      <c r="A7" s="65">
        <v>1</v>
      </c>
      <c r="B7" s="54" t="s">
        <v>3</v>
      </c>
      <c r="C7" s="55"/>
      <c r="D7" s="55"/>
      <c r="E7" s="51">
        <v>366.983</v>
      </c>
      <c r="F7" s="4">
        <v>356.106</v>
      </c>
      <c r="G7" s="4">
        <v>399.913</v>
      </c>
      <c r="H7" s="4">
        <v>387.612</v>
      </c>
      <c r="I7" s="4">
        <v>407.098</v>
      </c>
      <c r="J7" s="4">
        <v>457.053</v>
      </c>
      <c r="K7" s="4">
        <v>567.862</v>
      </c>
      <c r="L7" s="4">
        <v>648.29</v>
      </c>
      <c r="M7" s="4">
        <v>706.975</v>
      </c>
      <c r="N7" s="26">
        <v>727.557</v>
      </c>
      <c r="O7" s="27">
        <v>750.648</v>
      </c>
      <c r="P7" s="27">
        <v>778.921</v>
      </c>
      <c r="Q7" s="27">
        <v>869.775</v>
      </c>
      <c r="R7" s="27">
        <v>1004.631</v>
      </c>
      <c r="S7" s="27">
        <v>1077.731</v>
      </c>
      <c r="T7" s="27">
        <v>1191.257</v>
      </c>
      <c r="U7" s="27">
        <v>1194.993</v>
      </c>
      <c r="V7" s="27">
        <v>1259.809</v>
      </c>
      <c r="W7" s="27">
        <v>1421.515</v>
      </c>
      <c r="X7" s="27">
        <v>1295.693</v>
      </c>
      <c r="Y7" s="27">
        <v>1255.663</v>
      </c>
      <c r="Z7" s="27">
        <v>1338.213</v>
      </c>
      <c r="AA7" s="27">
        <v>1574.327</v>
      </c>
      <c r="AB7" s="27">
        <v>1819.0159999999998</v>
      </c>
      <c r="AC7" s="27">
        <v>2142.164</v>
      </c>
      <c r="AD7" s="27">
        <v>2463.5043</v>
      </c>
    </row>
    <row r="8" spans="1:30" ht="20.25">
      <c r="A8" s="65"/>
      <c r="B8" s="50"/>
      <c r="C8" s="55"/>
      <c r="D8" s="55"/>
      <c r="E8" s="56"/>
      <c r="F8" s="9"/>
      <c r="G8" s="9"/>
      <c r="H8" s="9"/>
      <c r="I8" s="9" t="s">
        <v>4</v>
      </c>
      <c r="J8" s="9"/>
      <c r="K8" s="9"/>
      <c r="L8" s="9"/>
      <c r="M8" s="9"/>
      <c r="N8" s="28"/>
      <c r="O8" s="29"/>
      <c r="P8" s="29"/>
      <c r="Q8" s="29"/>
      <c r="R8" s="29"/>
      <c r="S8" s="29"/>
      <c r="T8" s="29"/>
      <c r="U8" s="29"/>
      <c r="V8" s="29"/>
      <c r="W8" s="29"/>
      <c r="X8" s="29"/>
      <c r="Y8" s="29"/>
      <c r="Z8" s="29"/>
      <c r="AA8" s="29"/>
      <c r="AB8" s="29"/>
      <c r="AC8" s="29"/>
      <c r="AD8" s="29"/>
    </row>
    <row r="9" spans="1:30" ht="20.25">
      <c r="A9" s="65">
        <v>2</v>
      </c>
      <c r="B9" s="54" t="s">
        <v>106</v>
      </c>
      <c r="C9" s="55"/>
      <c r="D9" s="55"/>
      <c r="E9" s="51">
        <v>304.705</v>
      </c>
      <c r="F9" s="4">
        <v>297.856</v>
      </c>
      <c r="G9" s="4">
        <v>326.419</v>
      </c>
      <c r="H9" s="4">
        <v>324.48</v>
      </c>
      <c r="I9" s="4">
        <v>346.971</v>
      </c>
      <c r="J9" s="4">
        <v>395.15700000000004</v>
      </c>
      <c r="K9" s="4">
        <v>489.594</v>
      </c>
      <c r="L9" s="4">
        <v>548.984</v>
      </c>
      <c r="M9" s="4">
        <v>601.2059999999999</v>
      </c>
      <c r="N9" s="26">
        <v>637.062</v>
      </c>
      <c r="O9" s="30">
        <v>674.422</v>
      </c>
      <c r="P9" s="30">
        <v>710.108</v>
      </c>
      <c r="Q9" s="30">
        <v>780.598</v>
      </c>
      <c r="R9" s="29">
        <v>889.6469999999999</v>
      </c>
      <c r="S9" s="29">
        <v>954.1070000000001</v>
      </c>
      <c r="T9" s="29">
        <v>1049.776</v>
      </c>
      <c r="U9" s="29">
        <v>1037.137</v>
      </c>
      <c r="V9" s="29">
        <v>1097.51</v>
      </c>
      <c r="W9" s="29">
        <v>1222.436</v>
      </c>
      <c r="X9" s="29">
        <v>1133.561</v>
      </c>
      <c r="Y9" s="29">
        <v>1120.311</v>
      </c>
      <c r="Z9" s="29">
        <v>1204.174</v>
      </c>
      <c r="AA9" s="29">
        <v>1411.194</v>
      </c>
      <c r="AB9" s="29">
        <v>1578.291</v>
      </c>
      <c r="AC9" s="29">
        <v>1785.5570000000002</v>
      </c>
      <c r="AD9" s="29">
        <v>2014.0003000000002</v>
      </c>
    </row>
    <row r="10" spans="1:30" ht="20.25">
      <c r="A10" s="65"/>
      <c r="B10" s="50"/>
      <c r="C10" s="55"/>
      <c r="D10" s="55"/>
      <c r="E10" s="55"/>
      <c r="F10" s="1"/>
      <c r="G10" s="1"/>
      <c r="H10" s="1"/>
      <c r="I10" s="1"/>
      <c r="J10" s="1"/>
      <c r="K10" s="1"/>
      <c r="L10" s="1"/>
      <c r="M10" s="1"/>
      <c r="N10" s="31"/>
      <c r="O10" s="30"/>
      <c r="P10" s="30"/>
      <c r="Q10" s="30"/>
      <c r="R10" s="29"/>
      <c r="S10" s="29"/>
      <c r="T10" s="29"/>
      <c r="U10" s="29"/>
      <c r="V10" s="29"/>
      <c r="W10" s="29"/>
      <c r="X10" s="29"/>
      <c r="Y10" s="29"/>
      <c r="Z10" s="29"/>
      <c r="AA10" s="29"/>
      <c r="AB10" s="29"/>
      <c r="AC10" s="29"/>
      <c r="AD10" s="29"/>
    </row>
    <row r="11" spans="1:30" ht="20.25">
      <c r="A11" s="65">
        <v>3</v>
      </c>
      <c r="B11" s="54" t="s">
        <v>5</v>
      </c>
      <c r="C11" s="55"/>
      <c r="D11" s="55"/>
      <c r="E11" s="51">
        <v>275.236</v>
      </c>
      <c r="F11" s="4">
        <v>266.106</v>
      </c>
      <c r="G11" s="4">
        <v>291.094</v>
      </c>
      <c r="H11" s="4">
        <v>289.07</v>
      </c>
      <c r="I11" s="4">
        <v>310.033</v>
      </c>
      <c r="J11" s="4">
        <v>348.869</v>
      </c>
      <c r="K11" s="4">
        <v>431.149</v>
      </c>
      <c r="L11" s="4">
        <v>487.003</v>
      </c>
      <c r="M11" s="4">
        <v>535.233</v>
      </c>
      <c r="N11" s="26">
        <v>578.344</v>
      </c>
      <c r="O11" s="30">
        <v>616.883</v>
      </c>
      <c r="P11" s="30">
        <v>642.8629999999999</v>
      </c>
      <c r="Q11" s="30">
        <v>703.254</v>
      </c>
      <c r="R11" s="29">
        <v>794.387</v>
      </c>
      <c r="S11" s="29">
        <v>851.6020000000001</v>
      </c>
      <c r="T11" s="29">
        <v>934.453</v>
      </c>
      <c r="U11" s="29">
        <v>933.174</v>
      </c>
      <c r="V11" s="29">
        <v>965.884</v>
      </c>
      <c r="W11" s="29">
        <v>1070.597</v>
      </c>
      <c r="X11" s="29">
        <v>1004.896</v>
      </c>
      <c r="Y11" s="29">
        <v>974.721</v>
      </c>
      <c r="Z11" s="29">
        <v>1017.757</v>
      </c>
      <c r="AA11" s="29">
        <v>1160.588</v>
      </c>
      <c r="AB11" s="29">
        <v>1283.753</v>
      </c>
      <c r="AC11" s="29">
        <v>1457.0140000000001</v>
      </c>
      <c r="AD11" s="29">
        <v>1645.7263</v>
      </c>
    </row>
    <row r="12" spans="1:30" ht="20.25">
      <c r="A12" s="67" t="s">
        <v>6</v>
      </c>
      <c r="B12" s="53" t="s">
        <v>7</v>
      </c>
      <c r="C12" s="55"/>
      <c r="D12" s="55"/>
      <c r="E12" s="57">
        <v>211.157</v>
      </c>
      <c r="F12" s="5">
        <v>201.799</v>
      </c>
      <c r="G12" s="5">
        <v>219.926</v>
      </c>
      <c r="H12" s="5">
        <v>215.915</v>
      </c>
      <c r="I12" s="5">
        <v>223.344</v>
      </c>
      <c r="J12" s="5">
        <v>250.208</v>
      </c>
      <c r="K12" s="5">
        <v>320.23</v>
      </c>
      <c r="L12" s="5">
        <v>359.916</v>
      </c>
      <c r="M12" s="5">
        <v>387.401</v>
      </c>
      <c r="N12" s="26">
        <v>414.083</v>
      </c>
      <c r="O12" s="27">
        <v>439.631</v>
      </c>
      <c r="P12" s="27">
        <v>456.943</v>
      </c>
      <c r="Q12" s="27">
        <v>502.859</v>
      </c>
      <c r="R12" s="27">
        <v>575.204</v>
      </c>
      <c r="S12" s="27">
        <v>612.113</v>
      </c>
      <c r="T12" s="27">
        <v>678.366</v>
      </c>
      <c r="U12" s="27">
        <v>670.416</v>
      </c>
      <c r="V12" s="27">
        <v>683.965</v>
      </c>
      <c r="W12" s="27">
        <v>771.994</v>
      </c>
      <c r="X12" s="27">
        <v>718.712</v>
      </c>
      <c r="Y12" s="27">
        <v>682.422</v>
      </c>
      <c r="Z12" s="27">
        <v>713.415</v>
      </c>
      <c r="AA12" s="27">
        <v>807.516</v>
      </c>
      <c r="AB12" s="27">
        <v>894.631</v>
      </c>
      <c r="AC12" s="27">
        <v>1023.109</v>
      </c>
      <c r="AD12" s="27">
        <v>1148.481</v>
      </c>
    </row>
    <row r="13" spans="1:30" ht="20.25">
      <c r="A13" s="67" t="s">
        <v>8</v>
      </c>
      <c r="B13" s="53" t="s">
        <v>9</v>
      </c>
      <c r="C13" s="55"/>
      <c r="D13" s="55"/>
      <c r="E13" s="57">
        <v>64.079</v>
      </c>
      <c r="F13" s="5">
        <v>64.307</v>
      </c>
      <c r="G13" s="5">
        <v>71.168</v>
      </c>
      <c r="H13" s="5">
        <v>73.155</v>
      </c>
      <c r="I13" s="5">
        <v>86.689</v>
      </c>
      <c r="J13" s="5">
        <v>98.661</v>
      </c>
      <c r="K13" s="5">
        <v>110.919</v>
      </c>
      <c r="L13" s="5">
        <v>127.087</v>
      </c>
      <c r="M13" s="5">
        <v>147.832</v>
      </c>
      <c r="N13" s="26">
        <v>164.26</v>
      </c>
      <c r="O13" s="27">
        <v>177.252</v>
      </c>
      <c r="P13" s="27">
        <v>185.92</v>
      </c>
      <c r="Q13" s="27">
        <v>200.395</v>
      </c>
      <c r="R13" s="27">
        <v>219.183</v>
      </c>
      <c r="S13" s="27">
        <v>239.489</v>
      </c>
      <c r="T13" s="27">
        <v>256.087</v>
      </c>
      <c r="U13" s="27">
        <v>262.758</v>
      </c>
      <c r="V13" s="27">
        <v>281.919</v>
      </c>
      <c r="W13" s="27">
        <v>298.603</v>
      </c>
      <c r="X13" s="27">
        <v>286.184</v>
      </c>
      <c r="Y13" s="27">
        <v>292.299</v>
      </c>
      <c r="Z13" s="27">
        <v>304.342</v>
      </c>
      <c r="AA13" s="27">
        <v>353.072</v>
      </c>
      <c r="AB13" s="27">
        <v>389.122</v>
      </c>
      <c r="AC13" s="27">
        <v>433.905</v>
      </c>
      <c r="AD13" s="27">
        <v>497.2453</v>
      </c>
    </row>
    <row r="14" spans="1:30" ht="20.25">
      <c r="A14" s="65">
        <v>4</v>
      </c>
      <c r="B14" s="53" t="s">
        <v>10</v>
      </c>
      <c r="C14" s="55"/>
      <c r="D14" s="55"/>
      <c r="E14" s="51">
        <v>193.28699999999998</v>
      </c>
      <c r="F14" s="4">
        <v>183.87</v>
      </c>
      <c r="G14" s="4">
        <v>196.497</v>
      </c>
      <c r="H14" s="4">
        <v>189.715</v>
      </c>
      <c r="I14" s="4">
        <v>212.50100000000003</v>
      </c>
      <c r="J14" s="4">
        <v>246.96400000000003</v>
      </c>
      <c r="K14" s="4">
        <v>306.284</v>
      </c>
      <c r="L14" s="4">
        <v>340.032</v>
      </c>
      <c r="M14" s="4">
        <v>380.51199999999994</v>
      </c>
      <c r="N14" s="26">
        <v>410.35400000000004</v>
      </c>
      <c r="O14" s="30">
        <v>429.6360000000001</v>
      </c>
      <c r="P14" s="30">
        <v>449.25</v>
      </c>
      <c r="Q14" s="30">
        <v>473.72900000000004</v>
      </c>
      <c r="R14" s="29">
        <v>541.1429999999999</v>
      </c>
      <c r="S14" s="29">
        <v>581.5330000000001</v>
      </c>
      <c r="T14" s="29">
        <v>633.5139999999999</v>
      </c>
      <c r="U14" s="29">
        <v>645.124</v>
      </c>
      <c r="V14" s="29">
        <v>675.569</v>
      </c>
      <c r="W14" s="29">
        <v>756.203</v>
      </c>
      <c r="X14" s="29">
        <v>702.6379999999999</v>
      </c>
      <c r="Y14" s="29">
        <v>681.8352734751975</v>
      </c>
      <c r="Z14" s="29">
        <v>707.2521664081602</v>
      </c>
      <c r="AA14" s="29">
        <v>820.2950828001311</v>
      </c>
      <c r="AB14" s="29">
        <v>913.4339524145527</v>
      </c>
      <c r="AC14" s="29">
        <v>1050.5570888106017</v>
      </c>
      <c r="AD14" s="34" t="s">
        <v>11</v>
      </c>
    </row>
    <row r="15" spans="1:30" ht="20.25">
      <c r="A15" s="65" t="s">
        <v>12</v>
      </c>
      <c r="B15" s="53" t="s">
        <v>13</v>
      </c>
      <c r="C15" s="55"/>
      <c r="D15" s="55"/>
      <c r="E15" s="57">
        <v>139.007</v>
      </c>
      <c r="F15" s="5">
        <v>129.825</v>
      </c>
      <c r="G15" s="5">
        <v>136.14799999999997</v>
      </c>
      <c r="H15" s="5">
        <v>128.163</v>
      </c>
      <c r="I15" s="5">
        <v>140.37099999999998</v>
      </c>
      <c r="J15" s="5">
        <v>164.685</v>
      </c>
      <c r="K15" s="5">
        <v>214.42700000000002</v>
      </c>
      <c r="L15" s="5">
        <v>236.202</v>
      </c>
      <c r="M15" s="5">
        <v>259.552</v>
      </c>
      <c r="N15" s="26">
        <v>274.737</v>
      </c>
      <c r="O15" s="30">
        <v>284.865</v>
      </c>
      <c r="P15" s="30">
        <v>295.831</v>
      </c>
      <c r="Q15" s="30">
        <v>313.431</v>
      </c>
      <c r="R15" s="29">
        <v>365.3019999999999</v>
      </c>
      <c r="S15" s="29">
        <v>389.53100000000006</v>
      </c>
      <c r="T15" s="29">
        <v>428.815</v>
      </c>
      <c r="U15" s="29">
        <v>436.53400000000005</v>
      </c>
      <c r="V15" s="29">
        <v>455.175</v>
      </c>
      <c r="W15" s="29">
        <v>523.049</v>
      </c>
      <c r="X15" s="29">
        <v>482.638</v>
      </c>
      <c r="Y15" s="29">
        <v>462.8192734751975</v>
      </c>
      <c r="Z15" s="29">
        <v>481.45516640816015</v>
      </c>
      <c r="AA15" s="29">
        <v>556.7720828001311</v>
      </c>
      <c r="AB15" s="29">
        <v>620.8099524145528</v>
      </c>
      <c r="AC15" s="29">
        <v>726.7850888106016</v>
      </c>
      <c r="AD15" s="34" t="s">
        <v>11</v>
      </c>
    </row>
    <row r="16" spans="1:30" ht="20.25">
      <c r="A16" s="65" t="s">
        <v>14</v>
      </c>
      <c r="B16" s="53" t="s">
        <v>15</v>
      </c>
      <c r="C16" s="55"/>
      <c r="D16" s="55"/>
      <c r="E16" s="57">
        <v>54.28</v>
      </c>
      <c r="F16" s="5">
        <v>54.045</v>
      </c>
      <c r="G16" s="5">
        <v>60.349000000000004</v>
      </c>
      <c r="H16" s="5">
        <v>61.552</v>
      </c>
      <c r="I16" s="5">
        <v>72.13</v>
      </c>
      <c r="J16" s="5">
        <v>82.279</v>
      </c>
      <c r="K16" s="5">
        <v>91.857</v>
      </c>
      <c r="L16" s="5">
        <v>103.83</v>
      </c>
      <c r="M16" s="5">
        <v>120.96</v>
      </c>
      <c r="N16" s="26">
        <v>135.617</v>
      </c>
      <c r="O16" s="30">
        <v>144.77100000000002</v>
      </c>
      <c r="P16" s="30">
        <v>153.41899999999998</v>
      </c>
      <c r="Q16" s="30">
        <v>160.298</v>
      </c>
      <c r="R16" s="29">
        <v>175.841</v>
      </c>
      <c r="S16" s="29">
        <v>192.002</v>
      </c>
      <c r="T16" s="29">
        <v>204.69899999999998</v>
      </c>
      <c r="U16" s="29">
        <v>208.59</v>
      </c>
      <c r="V16" s="29">
        <v>220.39399999999998</v>
      </c>
      <c r="W16" s="29">
        <v>233.154</v>
      </c>
      <c r="X16" s="29">
        <v>220</v>
      </c>
      <c r="Y16" s="29">
        <v>219.01599999999996</v>
      </c>
      <c r="Z16" s="29">
        <v>225.79699999999997</v>
      </c>
      <c r="AA16" s="29">
        <v>263.523</v>
      </c>
      <c r="AB16" s="29">
        <v>292.624</v>
      </c>
      <c r="AC16" s="29">
        <v>323.77199999999993</v>
      </c>
      <c r="AD16" s="34" t="s">
        <v>11</v>
      </c>
    </row>
    <row r="17" spans="1:30" ht="20.25">
      <c r="A17" s="65">
        <v>5</v>
      </c>
      <c r="B17" s="53" t="s">
        <v>16</v>
      </c>
      <c r="C17" s="55"/>
      <c r="D17" s="55"/>
      <c r="E17" s="51">
        <v>81.949</v>
      </c>
      <c r="F17" s="4">
        <v>82.236</v>
      </c>
      <c r="G17" s="4">
        <v>94.597</v>
      </c>
      <c r="H17" s="4">
        <v>99.355</v>
      </c>
      <c r="I17" s="4">
        <v>97.532</v>
      </c>
      <c r="J17" s="4">
        <v>101.905</v>
      </c>
      <c r="K17" s="4">
        <v>124.865</v>
      </c>
      <c r="L17" s="4">
        <v>146.971</v>
      </c>
      <c r="M17" s="4">
        <v>154.721</v>
      </c>
      <c r="N17" s="26">
        <v>167.99</v>
      </c>
      <c r="O17" s="30">
        <v>187.24699999999999</v>
      </c>
      <c r="P17" s="30">
        <v>193.613</v>
      </c>
      <c r="Q17" s="30">
        <v>229.525</v>
      </c>
      <c r="R17" s="29">
        <v>253.24400000000003</v>
      </c>
      <c r="S17" s="29">
        <v>270.069</v>
      </c>
      <c r="T17" s="29">
        <v>300.939</v>
      </c>
      <c r="U17" s="29">
        <v>288.05</v>
      </c>
      <c r="V17" s="29">
        <v>290.315</v>
      </c>
      <c r="W17" s="29">
        <v>314.394</v>
      </c>
      <c r="X17" s="29">
        <v>302.25800000000004</v>
      </c>
      <c r="Y17" s="29">
        <v>292.8857265248025</v>
      </c>
      <c r="Z17" s="29">
        <v>310.50483359183977</v>
      </c>
      <c r="AA17" s="29">
        <v>340.29291719986884</v>
      </c>
      <c r="AB17" s="29">
        <v>370.31904758544727</v>
      </c>
      <c r="AC17" s="29">
        <v>406.45691118939845</v>
      </c>
      <c r="AD17" s="34" t="s">
        <v>11</v>
      </c>
    </row>
    <row r="18" spans="1:30" ht="20.25">
      <c r="A18" s="65" t="s">
        <v>17</v>
      </c>
      <c r="B18" s="53" t="s">
        <v>18</v>
      </c>
      <c r="C18" s="55"/>
      <c r="D18" s="55"/>
      <c r="E18" s="57">
        <v>72.15</v>
      </c>
      <c r="F18" s="5">
        <v>71.974</v>
      </c>
      <c r="G18" s="5">
        <v>83.778</v>
      </c>
      <c r="H18" s="5">
        <v>87.752</v>
      </c>
      <c r="I18" s="5">
        <v>82.973</v>
      </c>
      <c r="J18" s="5">
        <v>85.523</v>
      </c>
      <c r="K18" s="5">
        <v>105.803</v>
      </c>
      <c r="L18" s="5">
        <v>123.714</v>
      </c>
      <c r="M18" s="5">
        <v>127.84899999999999</v>
      </c>
      <c r="N18" s="26">
        <v>139.346</v>
      </c>
      <c r="O18" s="30">
        <v>154.766</v>
      </c>
      <c r="P18" s="30">
        <v>161.112</v>
      </c>
      <c r="Q18" s="30">
        <v>189.428</v>
      </c>
      <c r="R18" s="30">
        <v>209.90200000000002</v>
      </c>
      <c r="S18" s="29">
        <v>222.582</v>
      </c>
      <c r="T18" s="29">
        <v>249.55100000000002</v>
      </c>
      <c r="U18" s="29">
        <v>233.882</v>
      </c>
      <c r="V18" s="29">
        <v>228.79</v>
      </c>
      <c r="W18" s="29">
        <v>248.945</v>
      </c>
      <c r="X18" s="29">
        <v>236.074</v>
      </c>
      <c r="Y18" s="29">
        <v>219.6027265248025</v>
      </c>
      <c r="Z18" s="29">
        <v>231.95983359183978</v>
      </c>
      <c r="AA18" s="29">
        <v>250.74391719986883</v>
      </c>
      <c r="AB18" s="29">
        <v>273.8210475854473</v>
      </c>
      <c r="AC18" s="29">
        <v>296.3239111893984</v>
      </c>
      <c r="AD18" s="34" t="s">
        <v>11</v>
      </c>
    </row>
    <row r="19" spans="1:30" ht="20.25">
      <c r="A19" s="65" t="s">
        <v>19</v>
      </c>
      <c r="B19" s="53" t="s">
        <v>20</v>
      </c>
      <c r="C19" s="55"/>
      <c r="D19" s="55"/>
      <c r="E19" s="57">
        <v>9.799</v>
      </c>
      <c r="F19" s="5">
        <v>10.262</v>
      </c>
      <c r="G19" s="5">
        <v>10.818999999999999</v>
      </c>
      <c r="H19" s="5">
        <v>11.603000000000002</v>
      </c>
      <c r="I19" s="5">
        <v>14.559</v>
      </c>
      <c r="J19" s="5">
        <v>16.382</v>
      </c>
      <c r="K19" s="5">
        <v>19.061999999999998</v>
      </c>
      <c r="L19" s="5">
        <v>23.256999999999998</v>
      </c>
      <c r="M19" s="5">
        <v>26.872</v>
      </c>
      <c r="N19" s="26">
        <v>28.644</v>
      </c>
      <c r="O19" s="30">
        <v>32.481</v>
      </c>
      <c r="P19" s="30">
        <v>32.501</v>
      </c>
      <c r="Q19" s="30">
        <v>40.097</v>
      </c>
      <c r="R19" s="29">
        <v>43.342</v>
      </c>
      <c r="S19" s="29">
        <v>47.487</v>
      </c>
      <c r="T19" s="29">
        <v>51.388000000000005</v>
      </c>
      <c r="U19" s="29">
        <v>54.168</v>
      </c>
      <c r="V19" s="29">
        <v>61.525</v>
      </c>
      <c r="W19" s="29">
        <v>65.449</v>
      </c>
      <c r="X19" s="29">
        <v>66.184</v>
      </c>
      <c r="Y19" s="29">
        <v>73.283</v>
      </c>
      <c r="Z19" s="29">
        <v>78.545</v>
      </c>
      <c r="AA19" s="29">
        <v>89.549</v>
      </c>
      <c r="AB19" s="29">
        <v>96.49799999999999</v>
      </c>
      <c r="AC19" s="29">
        <v>110.13300000000001</v>
      </c>
      <c r="AD19" s="34" t="s">
        <v>11</v>
      </c>
    </row>
    <row r="20" spans="1:30" ht="20.25">
      <c r="A20" s="65">
        <v>6</v>
      </c>
      <c r="B20" s="53" t="s">
        <v>21</v>
      </c>
      <c r="C20" s="55"/>
      <c r="D20" s="55"/>
      <c r="E20" s="51">
        <v>55.417</v>
      </c>
      <c r="F20" s="4">
        <v>57.962</v>
      </c>
      <c r="G20" s="4">
        <v>65.624</v>
      </c>
      <c r="H20" s="4">
        <v>71.306</v>
      </c>
      <c r="I20" s="4">
        <v>72.67099999999999</v>
      </c>
      <c r="J20" s="4">
        <v>79.74</v>
      </c>
      <c r="K20" s="4">
        <v>95.424</v>
      </c>
      <c r="L20" s="4">
        <v>109.167</v>
      </c>
      <c r="M20" s="4">
        <v>112.484</v>
      </c>
      <c r="N20" s="26">
        <v>120.62199999999999</v>
      </c>
      <c r="O20" s="30">
        <v>131.403</v>
      </c>
      <c r="P20" s="30">
        <v>139.6</v>
      </c>
      <c r="Q20" s="30">
        <v>170.841</v>
      </c>
      <c r="R20" s="29">
        <v>187.08800000000002</v>
      </c>
      <c r="S20" s="29">
        <v>198.58800000000002</v>
      </c>
      <c r="T20" s="29">
        <v>226.905</v>
      </c>
      <c r="U20" s="29">
        <v>218.81400000000002</v>
      </c>
      <c r="V20" s="29">
        <v>218.706</v>
      </c>
      <c r="W20" s="29">
        <v>234.081</v>
      </c>
      <c r="X20" s="29">
        <v>221.684</v>
      </c>
      <c r="Y20" s="29">
        <v>204.882</v>
      </c>
      <c r="Z20" s="29">
        <v>215.282</v>
      </c>
      <c r="AA20" s="29">
        <v>238.88400000000001</v>
      </c>
      <c r="AB20" s="29">
        <v>264.675</v>
      </c>
      <c r="AC20" s="29">
        <v>289.61400000000003</v>
      </c>
      <c r="AD20" s="34" t="s">
        <v>11</v>
      </c>
    </row>
    <row r="21" spans="1:30" ht="20.25">
      <c r="A21" s="65" t="s">
        <v>22</v>
      </c>
      <c r="B21" s="53" t="s">
        <v>23</v>
      </c>
      <c r="C21" s="55"/>
      <c r="D21" s="55"/>
      <c r="E21" s="57">
        <v>47.126</v>
      </c>
      <c r="F21" s="5">
        <v>49.397</v>
      </c>
      <c r="G21" s="5">
        <v>56.706</v>
      </c>
      <c r="H21" s="5">
        <v>61.852</v>
      </c>
      <c r="I21" s="5">
        <v>61.1</v>
      </c>
      <c r="J21" s="5">
        <v>66.414</v>
      </c>
      <c r="K21" s="5">
        <v>79.378</v>
      </c>
      <c r="L21" s="5">
        <v>89.438</v>
      </c>
      <c r="M21" s="5">
        <v>90.085</v>
      </c>
      <c r="N21" s="26">
        <v>97.124</v>
      </c>
      <c r="O21" s="30">
        <v>105.999</v>
      </c>
      <c r="P21" s="30">
        <v>113.762</v>
      </c>
      <c r="Q21" s="30">
        <v>138.281</v>
      </c>
      <c r="R21" s="29">
        <v>152.656</v>
      </c>
      <c r="S21" s="29">
        <v>161.751</v>
      </c>
      <c r="T21" s="29">
        <v>186.526</v>
      </c>
      <c r="U21" s="29">
        <v>176.317</v>
      </c>
      <c r="V21" s="29">
        <v>168.909</v>
      </c>
      <c r="W21" s="29">
        <v>182.719</v>
      </c>
      <c r="X21" s="29">
        <v>170.177</v>
      </c>
      <c r="Y21" s="35">
        <v>150.602</v>
      </c>
      <c r="Z21" s="33">
        <v>156.645</v>
      </c>
      <c r="AA21" s="33">
        <v>170.644</v>
      </c>
      <c r="AB21" s="33">
        <v>188.771</v>
      </c>
      <c r="AC21" s="33">
        <v>203.352</v>
      </c>
      <c r="AD21" s="34" t="s">
        <v>11</v>
      </c>
    </row>
    <row r="22" spans="1:30" ht="20.25">
      <c r="A22" s="65" t="s">
        <v>24</v>
      </c>
      <c r="B22" s="53" t="s">
        <v>25</v>
      </c>
      <c r="C22" s="55"/>
      <c r="D22" s="55"/>
      <c r="E22" s="57">
        <v>8.291</v>
      </c>
      <c r="F22" s="5">
        <v>8.565</v>
      </c>
      <c r="G22" s="5">
        <v>8.918</v>
      </c>
      <c r="H22" s="5">
        <v>9.454</v>
      </c>
      <c r="I22" s="5">
        <v>11.571</v>
      </c>
      <c r="J22" s="5">
        <v>13.326</v>
      </c>
      <c r="K22" s="5">
        <v>16.046</v>
      </c>
      <c r="L22" s="5">
        <v>19.729</v>
      </c>
      <c r="M22" s="5">
        <v>22.399</v>
      </c>
      <c r="N22" s="26">
        <v>23.497999999999998</v>
      </c>
      <c r="O22" s="30">
        <v>25.404</v>
      </c>
      <c r="P22" s="30">
        <v>25.838</v>
      </c>
      <c r="Q22" s="30">
        <v>32.56</v>
      </c>
      <c r="R22" s="29">
        <v>34.432</v>
      </c>
      <c r="S22" s="29">
        <v>36.837</v>
      </c>
      <c r="T22" s="29">
        <v>40.379000000000005</v>
      </c>
      <c r="U22" s="29">
        <v>42.497</v>
      </c>
      <c r="V22" s="29">
        <v>49.797</v>
      </c>
      <c r="W22" s="29">
        <v>51.361999999999995</v>
      </c>
      <c r="X22" s="29">
        <v>51.507000000000005</v>
      </c>
      <c r="Y22" s="35">
        <v>54.28</v>
      </c>
      <c r="Z22" s="33">
        <v>58.637</v>
      </c>
      <c r="AA22" s="33">
        <v>68.24</v>
      </c>
      <c r="AB22" s="33">
        <v>75.904</v>
      </c>
      <c r="AC22" s="33">
        <v>86.262</v>
      </c>
      <c r="AD22" s="34" t="s">
        <v>11</v>
      </c>
    </row>
    <row r="23" spans="1:30" ht="20.25">
      <c r="A23" s="65">
        <v>7</v>
      </c>
      <c r="B23" s="53" t="s">
        <v>26</v>
      </c>
      <c r="C23" s="55"/>
      <c r="D23" s="55"/>
      <c r="E23" s="51">
        <v>26.532</v>
      </c>
      <c r="F23" s="4">
        <v>24.274</v>
      </c>
      <c r="G23" s="4">
        <v>28.973</v>
      </c>
      <c r="H23" s="4">
        <v>28.049</v>
      </c>
      <c r="I23" s="4">
        <v>24.861</v>
      </c>
      <c r="J23" s="4">
        <v>22.165</v>
      </c>
      <c r="K23" s="4">
        <v>29.441000000000003</v>
      </c>
      <c r="L23" s="4">
        <v>37.804</v>
      </c>
      <c r="M23" s="4">
        <v>42.23700000000001</v>
      </c>
      <c r="N23" s="26">
        <v>47.368</v>
      </c>
      <c r="O23" s="30">
        <v>55.844</v>
      </c>
      <c r="P23" s="30">
        <v>54.013</v>
      </c>
      <c r="Q23" s="30">
        <v>58.684</v>
      </c>
      <c r="R23" s="29">
        <v>66.156</v>
      </c>
      <c r="S23" s="29">
        <v>71.48100000000001</v>
      </c>
      <c r="T23" s="29">
        <v>74.03399999999999</v>
      </c>
      <c r="U23" s="29">
        <v>69.236</v>
      </c>
      <c r="V23" s="29">
        <v>71.609</v>
      </c>
      <c r="W23" s="29">
        <v>80.313</v>
      </c>
      <c r="X23" s="29">
        <v>80.57400000000001</v>
      </c>
      <c r="Y23" s="29">
        <v>88.0037265248025</v>
      </c>
      <c r="Z23" s="29">
        <v>95.22283359183977</v>
      </c>
      <c r="AA23" s="29">
        <v>101.40891719986882</v>
      </c>
      <c r="AB23" s="29">
        <v>105.64404758544728</v>
      </c>
      <c r="AC23" s="29">
        <v>116.84291118939842</v>
      </c>
      <c r="AD23" s="34" t="s">
        <v>11</v>
      </c>
    </row>
    <row r="24" spans="1:30" ht="20.25">
      <c r="A24" s="65" t="s">
        <v>27</v>
      </c>
      <c r="B24" s="53" t="s">
        <v>28</v>
      </c>
      <c r="C24" s="55"/>
      <c r="D24" s="55"/>
      <c r="E24" s="51">
        <v>25.024</v>
      </c>
      <c r="F24" s="4">
        <v>22.577</v>
      </c>
      <c r="G24" s="4">
        <v>27.072</v>
      </c>
      <c r="H24" s="4">
        <v>25.9</v>
      </c>
      <c r="I24" s="4">
        <v>21.873</v>
      </c>
      <c r="J24" s="4">
        <v>19.109</v>
      </c>
      <c r="K24" s="4">
        <v>26.425</v>
      </c>
      <c r="L24" s="4">
        <v>34.276</v>
      </c>
      <c r="M24" s="4">
        <v>37.764</v>
      </c>
      <c r="N24" s="26">
        <v>42.222</v>
      </c>
      <c r="O24" s="30">
        <v>48.767</v>
      </c>
      <c r="P24" s="30">
        <v>47.35</v>
      </c>
      <c r="Q24" s="30">
        <v>51.147</v>
      </c>
      <c r="R24" s="29">
        <v>57.246</v>
      </c>
      <c r="S24" s="29">
        <v>60.831</v>
      </c>
      <c r="T24" s="29">
        <v>63.025</v>
      </c>
      <c r="U24" s="29">
        <v>57.565</v>
      </c>
      <c r="V24" s="29">
        <v>59.881</v>
      </c>
      <c r="W24" s="29">
        <v>66.226</v>
      </c>
      <c r="X24" s="29">
        <v>65.897</v>
      </c>
      <c r="Y24" s="29">
        <v>69.0007265248025</v>
      </c>
      <c r="Z24" s="29">
        <v>75.31483359183977</v>
      </c>
      <c r="AA24" s="29">
        <v>80.09991719986883</v>
      </c>
      <c r="AB24" s="33">
        <v>85.05004758544729</v>
      </c>
      <c r="AC24" s="33">
        <v>92.97191118939843</v>
      </c>
      <c r="AD24" s="34" t="s">
        <v>11</v>
      </c>
    </row>
    <row r="25" spans="1:30" ht="20.25">
      <c r="A25" s="65" t="s">
        <v>29</v>
      </c>
      <c r="B25" s="53" t="s">
        <v>25</v>
      </c>
      <c r="C25" s="55"/>
      <c r="D25" s="55"/>
      <c r="E25" s="51">
        <v>1.508</v>
      </c>
      <c r="F25" s="4">
        <v>1.6969999999999998</v>
      </c>
      <c r="G25" s="4">
        <v>1.901</v>
      </c>
      <c r="H25" s="4">
        <v>2.149</v>
      </c>
      <c r="I25" s="4">
        <v>2.988</v>
      </c>
      <c r="J25" s="4">
        <v>3.056</v>
      </c>
      <c r="K25" s="4">
        <v>3.016</v>
      </c>
      <c r="L25" s="4">
        <v>3.5279999999999996</v>
      </c>
      <c r="M25" s="4">
        <v>4.473</v>
      </c>
      <c r="N25" s="26">
        <v>5.146</v>
      </c>
      <c r="O25" s="30">
        <v>7.077</v>
      </c>
      <c r="P25" s="30">
        <v>6.662999999999999</v>
      </c>
      <c r="Q25" s="30">
        <v>7.536999999999999</v>
      </c>
      <c r="R25" s="29">
        <v>8.91</v>
      </c>
      <c r="S25" s="29">
        <v>10.65</v>
      </c>
      <c r="T25" s="29">
        <v>11.009</v>
      </c>
      <c r="U25" s="29">
        <v>11.671000000000001</v>
      </c>
      <c r="V25" s="29">
        <v>11.728</v>
      </c>
      <c r="W25" s="29">
        <v>14.087</v>
      </c>
      <c r="X25" s="29">
        <v>14.677</v>
      </c>
      <c r="Y25" s="35">
        <v>19.003</v>
      </c>
      <c r="Z25" s="33">
        <v>19.908</v>
      </c>
      <c r="AA25" s="33">
        <v>21.309</v>
      </c>
      <c r="AB25" s="33">
        <v>20.594</v>
      </c>
      <c r="AC25" s="33">
        <v>23.871000000000002</v>
      </c>
      <c r="AD25" s="34" t="s">
        <v>11</v>
      </c>
    </row>
    <row r="26" spans="1:30" ht="20.25">
      <c r="A26" s="65"/>
      <c r="B26" s="50"/>
      <c r="C26" s="55"/>
      <c r="D26" s="55"/>
      <c r="E26" s="57"/>
      <c r="F26" s="5"/>
      <c r="G26" s="5"/>
      <c r="H26" s="5"/>
      <c r="I26" s="5"/>
      <c r="J26" s="5"/>
      <c r="K26" s="5"/>
      <c r="L26" s="5"/>
      <c r="M26" s="5"/>
      <c r="N26" s="26"/>
      <c r="O26" s="30"/>
      <c r="P26" s="30"/>
      <c r="Q26" s="30"/>
      <c r="R26" s="29"/>
      <c r="S26" s="29"/>
      <c r="T26" s="29"/>
      <c r="U26" s="29"/>
      <c r="V26" s="29"/>
      <c r="W26" s="29"/>
      <c r="X26" s="29"/>
      <c r="Y26" s="29"/>
      <c r="Z26" s="78"/>
      <c r="AA26" s="29"/>
      <c r="AB26" s="29"/>
      <c r="AC26" s="36"/>
      <c r="AD26" s="36"/>
    </row>
    <row r="27" spans="1:30" ht="20.25">
      <c r="A27" s="65">
        <v>8</v>
      </c>
      <c r="B27" s="54" t="s">
        <v>30</v>
      </c>
      <c r="C27" s="55"/>
      <c r="D27" s="55"/>
      <c r="E27" s="51">
        <v>29.469</v>
      </c>
      <c r="F27" s="4">
        <v>31.75</v>
      </c>
      <c r="G27" s="4">
        <v>35.325</v>
      </c>
      <c r="H27" s="4">
        <v>35.41</v>
      </c>
      <c r="I27" s="4">
        <v>36.938</v>
      </c>
      <c r="J27" s="4">
        <v>46.288</v>
      </c>
      <c r="K27" s="4">
        <v>58.445</v>
      </c>
      <c r="L27" s="4">
        <v>61.981</v>
      </c>
      <c r="M27" s="4">
        <v>65.973</v>
      </c>
      <c r="N27" s="26">
        <v>58.718</v>
      </c>
      <c r="O27" s="30">
        <v>57.539</v>
      </c>
      <c r="P27" s="30">
        <v>67.245</v>
      </c>
      <c r="Q27" s="30">
        <v>77.344</v>
      </c>
      <c r="R27" s="29">
        <v>95.26</v>
      </c>
      <c r="S27" s="29">
        <v>102.505</v>
      </c>
      <c r="T27" s="29">
        <v>115.323</v>
      </c>
      <c r="U27" s="29">
        <v>103.963</v>
      </c>
      <c r="V27" s="29">
        <v>131.626</v>
      </c>
      <c r="W27" s="29">
        <v>151.839</v>
      </c>
      <c r="X27" s="29">
        <v>128.665</v>
      </c>
      <c r="Y27" s="29">
        <v>145.59</v>
      </c>
      <c r="Z27" s="29">
        <v>186.417</v>
      </c>
      <c r="AA27" s="29">
        <v>250.606</v>
      </c>
      <c r="AB27" s="29">
        <v>294.538</v>
      </c>
      <c r="AC27" s="29">
        <v>328.543</v>
      </c>
      <c r="AD27" s="29">
        <v>368.274</v>
      </c>
    </row>
    <row r="28" spans="1:30" ht="20.25">
      <c r="A28" s="65">
        <v>9</v>
      </c>
      <c r="B28" s="53" t="s">
        <v>31</v>
      </c>
      <c r="C28" s="55"/>
      <c r="D28" s="55"/>
      <c r="E28" s="51">
        <v>26.084000000000003</v>
      </c>
      <c r="F28" s="4">
        <v>28.687</v>
      </c>
      <c r="G28" s="4">
        <v>32.436</v>
      </c>
      <c r="H28" s="4">
        <v>33.427</v>
      </c>
      <c r="I28" s="4">
        <v>35.553000000000004</v>
      </c>
      <c r="J28" s="4">
        <v>45.934</v>
      </c>
      <c r="K28" s="4">
        <v>56.69</v>
      </c>
      <c r="L28" s="4">
        <v>61.762</v>
      </c>
      <c r="M28" s="4">
        <v>65.593</v>
      </c>
      <c r="N28" s="26">
        <v>58.468</v>
      </c>
      <c r="O28" s="30">
        <v>55.305</v>
      </c>
      <c r="P28" s="30">
        <v>63.52</v>
      </c>
      <c r="Q28" s="30">
        <v>73.44699999999999</v>
      </c>
      <c r="R28" s="29">
        <v>92.018</v>
      </c>
      <c r="S28" s="29">
        <v>99.176</v>
      </c>
      <c r="T28" s="29">
        <v>112.03699999999999</v>
      </c>
      <c r="U28" s="29">
        <v>103.229</v>
      </c>
      <c r="V28" s="29">
        <v>130.666</v>
      </c>
      <c r="W28" s="29">
        <v>149.648</v>
      </c>
      <c r="X28" s="29">
        <v>126.32199999999999</v>
      </c>
      <c r="Y28" s="29">
        <v>144.243</v>
      </c>
      <c r="Z28" s="29">
        <v>184.149</v>
      </c>
      <c r="AA28" s="29">
        <v>249.305</v>
      </c>
      <c r="AB28" s="29">
        <v>294.374</v>
      </c>
      <c r="AC28" s="29">
        <v>329.052</v>
      </c>
      <c r="AD28" s="29">
        <v>367.854</v>
      </c>
    </row>
    <row r="29" spans="1:30" ht="20.25">
      <c r="A29" s="65">
        <v>10</v>
      </c>
      <c r="B29" s="53" t="s">
        <v>32</v>
      </c>
      <c r="C29" s="55"/>
      <c r="D29" s="55"/>
      <c r="E29" s="51">
        <v>935.78</v>
      </c>
      <c r="F29" s="4">
        <v>886.314</v>
      </c>
      <c r="G29" s="4">
        <v>898.558</v>
      </c>
      <c r="H29" s="4">
        <v>895.46</v>
      </c>
      <c r="I29" s="4">
        <v>928.915</v>
      </c>
      <c r="J29" s="4">
        <v>1052.795</v>
      </c>
      <c r="K29" s="4">
        <v>1194.733</v>
      </c>
      <c r="L29" s="4">
        <v>1284.894</v>
      </c>
      <c r="M29" s="4">
        <v>1493.426</v>
      </c>
      <c r="N29" s="26">
        <v>1541.566</v>
      </c>
      <c r="O29" s="30">
        <v>1574.069</v>
      </c>
      <c r="P29" s="30">
        <v>1570.563</v>
      </c>
      <c r="Q29" s="30">
        <v>1757.388</v>
      </c>
      <c r="R29" s="29">
        <v>2040.739</v>
      </c>
      <c r="S29" s="29">
        <v>2233.698</v>
      </c>
      <c r="T29" s="29">
        <v>2350.939</v>
      </c>
      <c r="U29" s="29">
        <v>2369.99</v>
      </c>
      <c r="V29" s="29">
        <v>2611.764</v>
      </c>
      <c r="W29" s="29">
        <v>2905.538</v>
      </c>
      <c r="X29" s="33">
        <v>2945.85</v>
      </c>
      <c r="Y29" s="33">
        <v>2945.701</v>
      </c>
      <c r="Z29" s="33">
        <v>3319.498</v>
      </c>
      <c r="AA29" s="29">
        <v>3841.409</v>
      </c>
      <c r="AB29" s="29">
        <v>4362.234</v>
      </c>
      <c r="AC29" s="33">
        <v>4731.35</v>
      </c>
      <c r="AD29" s="34" t="s">
        <v>11</v>
      </c>
    </row>
    <row r="30" spans="1:30" ht="20.25">
      <c r="A30" s="65">
        <f aca="true" t="shared" si="0" ref="A30:A35">A29+1</f>
        <v>11</v>
      </c>
      <c r="B30" s="53" t="s">
        <v>33</v>
      </c>
      <c r="C30" s="55"/>
      <c r="D30" s="55"/>
      <c r="E30" s="51">
        <v>65.009</v>
      </c>
      <c r="F30" s="4">
        <v>66.11</v>
      </c>
      <c r="G30" s="4">
        <v>75.261</v>
      </c>
      <c r="H30" s="4">
        <v>79.072</v>
      </c>
      <c r="I30" s="4">
        <v>82.636</v>
      </c>
      <c r="J30" s="4">
        <v>92.21300000000001</v>
      </c>
      <c r="K30" s="4">
        <v>110.92699999999999</v>
      </c>
      <c r="L30" s="4">
        <v>122.287</v>
      </c>
      <c r="M30" s="4">
        <v>128.825</v>
      </c>
      <c r="N30" s="26">
        <v>138.798</v>
      </c>
      <c r="O30" s="30">
        <v>147.428</v>
      </c>
      <c r="P30" s="30">
        <v>157.551</v>
      </c>
      <c r="Q30" s="30">
        <v>192.014</v>
      </c>
      <c r="R30" s="29">
        <v>212.259</v>
      </c>
      <c r="S30" s="29">
        <v>230.86599999999999</v>
      </c>
      <c r="T30" s="29">
        <v>260.922</v>
      </c>
      <c r="U30" s="29">
        <v>248.90099999999998</v>
      </c>
      <c r="V30" s="29">
        <v>246.296</v>
      </c>
      <c r="W30" s="29">
        <v>260.673</v>
      </c>
      <c r="X30" s="29">
        <v>249.47400000000002</v>
      </c>
      <c r="Y30" s="35">
        <v>232.824</v>
      </c>
      <c r="Z30" s="33">
        <v>242.61200000000002</v>
      </c>
      <c r="AA30" s="29">
        <v>263.95</v>
      </c>
      <c r="AB30" s="29">
        <v>293.061</v>
      </c>
      <c r="AC30" s="33">
        <v>320.82</v>
      </c>
      <c r="AD30" s="34" t="s">
        <v>11</v>
      </c>
    </row>
    <row r="31" spans="1:30" ht="20.25">
      <c r="A31" s="65">
        <f t="shared" si="0"/>
        <v>12</v>
      </c>
      <c r="B31" s="53" t="s">
        <v>34</v>
      </c>
      <c r="C31" s="55"/>
      <c r="D31" s="55"/>
      <c r="E31" s="51">
        <v>721.2768356830335</v>
      </c>
      <c r="F31" s="4">
        <v>668.4671908301231</v>
      </c>
      <c r="G31" s="4">
        <v>668.4889760304428</v>
      </c>
      <c r="H31" s="4">
        <v>659.6200445010721</v>
      </c>
      <c r="I31" s="4">
        <v>675.6708313078329</v>
      </c>
      <c r="J31" s="4">
        <v>753.1453605680157</v>
      </c>
      <c r="K31" s="4">
        <v>841.1860100378711</v>
      </c>
      <c r="L31" s="4">
        <v>907.8550464015467</v>
      </c>
      <c r="M31" s="4">
        <v>1065.099735162606</v>
      </c>
      <c r="N31" s="26">
        <v>1098.9105955248322</v>
      </c>
      <c r="O31" s="30">
        <v>1106.8753858865682</v>
      </c>
      <c r="P31" s="30">
        <v>1089.0640952738534</v>
      </c>
      <c r="Q31" s="30">
        <v>1199.9540585033367</v>
      </c>
      <c r="R31" s="30">
        <v>1379.3258076218713</v>
      </c>
      <c r="S31" s="29">
        <v>1509.5443172662992</v>
      </c>
      <c r="T31" s="29">
        <v>1555.9608858258323</v>
      </c>
      <c r="U31" s="29">
        <v>1601.2224911494395</v>
      </c>
      <c r="V31" s="29">
        <v>1787.2670880774424</v>
      </c>
      <c r="W31" s="29">
        <v>1989.140449213598</v>
      </c>
      <c r="X31" s="29">
        <v>2055.2226147606275</v>
      </c>
      <c r="Y31" s="29">
        <v>2038.6822683017965</v>
      </c>
      <c r="Z31" s="29">
        <v>2246.3189421965317</v>
      </c>
      <c r="AA31" s="29">
        <v>2548.174943641886</v>
      </c>
      <c r="AB31" s="29">
        <v>2837.2935362131816</v>
      </c>
      <c r="AC31" s="29">
        <v>3046.810614409391</v>
      </c>
      <c r="AD31" s="34" t="s">
        <v>11</v>
      </c>
    </row>
    <row r="32" spans="1:30" ht="20.25">
      <c r="A32" s="65">
        <f t="shared" si="0"/>
        <v>13</v>
      </c>
      <c r="B32" s="53" t="s">
        <v>35</v>
      </c>
      <c r="C32" s="55"/>
      <c r="D32" s="55"/>
      <c r="E32" s="57">
        <v>111.709</v>
      </c>
      <c r="F32" s="5">
        <v>102.77</v>
      </c>
      <c r="G32" s="5">
        <v>100.7</v>
      </c>
      <c r="H32" s="5">
        <v>102.367</v>
      </c>
      <c r="I32" s="5">
        <v>117.604</v>
      </c>
      <c r="J32" s="5">
        <v>136.104</v>
      </c>
      <c r="K32" s="5">
        <v>151.461</v>
      </c>
      <c r="L32" s="5">
        <v>165.804</v>
      </c>
      <c r="M32" s="5">
        <v>184.809</v>
      </c>
      <c r="N32" s="26">
        <v>196.134</v>
      </c>
      <c r="O32" s="30">
        <v>201.537</v>
      </c>
      <c r="P32" s="30">
        <v>201.126</v>
      </c>
      <c r="Q32" s="30">
        <v>224.275</v>
      </c>
      <c r="R32" s="29">
        <v>240.794</v>
      </c>
      <c r="S32" s="29">
        <v>252.601</v>
      </c>
      <c r="T32" s="29">
        <v>261.373</v>
      </c>
      <c r="U32" s="29">
        <v>263.584</v>
      </c>
      <c r="V32" s="29">
        <v>295.311</v>
      </c>
      <c r="W32" s="29">
        <v>310.755</v>
      </c>
      <c r="X32" s="33">
        <v>309.67</v>
      </c>
      <c r="Y32" s="33">
        <v>311.395</v>
      </c>
      <c r="Z32" s="33">
        <v>338.113</v>
      </c>
      <c r="AA32" s="29">
        <v>378.591</v>
      </c>
      <c r="AB32" s="29">
        <v>404.995</v>
      </c>
      <c r="AC32" s="33">
        <v>426.207</v>
      </c>
      <c r="AD32" s="34" t="s">
        <v>11</v>
      </c>
    </row>
    <row r="33" spans="1:30" ht="20.25">
      <c r="A33" s="65">
        <f t="shared" si="0"/>
        <v>14</v>
      </c>
      <c r="B33" s="53" t="s">
        <v>36</v>
      </c>
      <c r="C33" s="55"/>
      <c r="D33" s="55"/>
      <c r="E33" s="57">
        <v>609.5678356830335</v>
      </c>
      <c r="F33" s="5">
        <v>565.6971908301231</v>
      </c>
      <c r="G33" s="5">
        <v>567.7889760304428</v>
      </c>
      <c r="H33" s="5">
        <v>557.2530445010722</v>
      </c>
      <c r="I33" s="5">
        <v>558.0668313078329</v>
      </c>
      <c r="J33" s="5">
        <v>617.0413605680156</v>
      </c>
      <c r="K33" s="5">
        <v>689.7250100378711</v>
      </c>
      <c r="L33" s="5">
        <v>742.0510464015467</v>
      </c>
      <c r="M33" s="5">
        <v>880.2907351626061</v>
      </c>
      <c r="N33" s="26">
        <v>902.7765955248321</v>
      </c>
      <c r="O33" s="30">
        <v>905.3383858865682</v>
      </c>
      <c r="P33" s="30">
        <v>887.9380952738534</v>
      </c>
      <c r="Q33" s="30">
        <v>975.6790585033367</v>
      </c>
      <c r="R33" s="29">
        <v>1138.5318076218712</v>
      </c>
      <c r="S33" s="29">
        <v>1256.9433172662993</v>
      </c>
      <c r="T33" s="29">
        <v>1294.5878858258322</v>
      </c>
      <c r="U33" s="29">
        <v>1337.6384911494395</v>
      </c>
      <c r="V33" s="29">
        <v>1491.9560880774425</v>
      </c>
      <c r="W33" s="29">
        <v>1678.385449213598</v>
      </c>
      <c r="X33" s="29">
        <v>1745.5526147606274</v>
      </c>
      <c r="Y33" s="29">
        <v>1727.2872683017965</v>
      </c>
      <c r="Z33" s="29">
        <v>1908.2059421965316</v>
      </c>
      <c r="AA33" s="29">
        <v>2169.583943641886</v>
      </c>
      <c r="AB33" s="29">
        <v>2432.2985362131817</v>
      </c>
      <c r="AC33" s="29">
        <v>2620.603614409391</v>
      </c>
      <c r="AD33" s="34" t="s">
        <v>11</v>
      </c>
    </row>
    <row r="34" spans="1:30" ht="20.25">
      <c r="A34" s="65">
        <f t="shared" si="0"/>
        <v>15</v>
      </c>
      <c r="B34" s="53" t="s">
        <v>37</v>
      </c>
      <c r="C34" s="55"/>
      <c r="D34" s="55"/>
      <c r="E34" s="51">
        <v>123.41016431696646</v>
      </c>
      <c r="F34" s="4">
        <v>123.04980916987692</v>
      </c>
      <c r="G34" s="4">
        <v>122.37202396955715</v>
      </c>
      <c r="H34" s="4">
        <v>123.34095549892791</v>
      </c>
      <c r="I34" s="4">
        <v>135.055168692167</v>
      </c>
      <c r="J34" s="4">
        <v>161.50263943198442</v>
      </c>
      <c r="K34" s="4">
        <v>185.92998996212899</v>
      </c>
      <c r="L34" s="4">
        <v>192.9899535984533</v>
      </c>
      <c r="M34" s="4">
        <v>233.90826483739386</v>
      </c>
      <c r="N34" s="26">
        <v>245.3894044751677</v>
      </c>
      <c r="O34" s="30">
        <v>264.46061411343175</v>
      </c>
      <c r="P34" s="30">
        <v>260.42790472614683</v>
      </c>
      <c r="Q34" s="30">
        <v>291.97294149666305</v>
      </c>
      <c r="R34" s="29">
        <v>357.1361923781287</v>
      </c>
      <c r="S34" s="29">
        <v>394.1116827337005</v>
      </c>
      <c r="T34" s="29">
        <v>422.01911417416756</v>
      </c>
      <c r="U34" s="29">
        <v>416.6375088505605</v>
      </c>
      <c r="V34" s="29">
        <v>447.5349119225578</v>
      </c>
      <c r="W34" s="29">
        <v>506.0765507864019</v>
      </c>
      <c r="X34" s="29">
        <v>514.8313852393721</v>
      </c>
      <c r="Y34" s="29">
        <v>529.9517316982034</v>
      </c>
      <c r="Z34" s="29">
        <v>646.4180578034683</v>
      </c>
      <c r="AA34" s="29">
        <v>779.9790563581141</v>
      </c>
      <c r="AB34" s="29">
        <v>937.5054637868191</v>
      </c>
      <c r="AC34" s="33">
        <v>1034.6673855906095</v>
      </c>
      <c r="AD34" s="34" t="s">
        <v>11</v>
      </c>
    </row>
    <row r="35" spans="1:30" ht="20.25">
      <c r="A35" s="65">
        <f t="shared" si="0"/>
        <v>16</v>
      </c>
      <c r="B35" s="53" t="s">
        <v>38</v>
      </c>
      <c r="C35" s="55"/>
      <c r="D35" s="55"/>
      <c r="E35" s="51">
        <v>3.385</v>
      </c>
      <c r="F35" s="4">
        <v>3.063</v>
      </c>
      <c r="G35" s="4">
        <v>2.889</v>
      </c>
      <c r="H35" s="4">
        <v>1.983</v>
      </c>
      <c r="I35" s="4">
        <v>1.385</v>
      </c>
      <c r="J35" s="4">
        <v>0.354</v>
      </c>
      <c r="K35" s="4">
        <v>1.755</v>
      </c>
      <c r="L35" s="4">
        <v>0.219</v>
      </c>
      <c r="M35" s="4">
        <v>0.38</v>
      </c>
      <c r="N35" s="26">
        <v>0.25</v>
      </c>
      <c r="O35" s="30">
        <v>2.234</v>
      </c>
      <c r="P35" s="30">
        <v>3.725</v>
      </c>
      <c r="Q35" s="30">
        <v>3.897</v>
      </c>
      <c r="R35" s="29">
        <v>3.242</v>
      </c>
      <c r="S35" s="29">
        <v>3.329</v>
      </c>
      <c r="T35" s="29">
        <v>3.286</v>
      </c>
      <c r="U35" s="29">
        <v>0.734</v>
      </c>
      <c r="V35" s="29">
        <v>0.96</v>
      </c>
      <c r="W35" s="29">
        <v>2.191</v>
      </c>
      <c r="X35" s="29">
        <v>2.343</v>
      </c>
      <c r="Y35" s="29">
        <v>1.347</v>
      </c>
      <c r="Z35" s="29">
        <v>2.268</v>
      </c>
      <c r="AA35" s="29">
        <v>1.301</v>
      </c>
      <c r="AB35" s="29">
        <v>0.164</v>
      </c>
      <c r="AC35" s="29">
        <v>-0.509</v>
      </c>
      <c r="AD35" s="29">
        <v>0.42</v>
      </c>
    </row>
    <row r="36" spans="1:30" ht="20.25">
      <c r="A36" s="65"/>
      <c r="B36" s="50"/>
      <c r="C36" s="55"/>
      <c r="D36" s="55"/>
      <c r="E36" s="55"/>
      <c r="F36" s="1"/>
      <c r="G36" s="1"/>
      <c r="H36" s="1"/>
      <c r="I36" s="1"/>
      <c r="J36" s="1"/>
      <c r="K36" s="1"/>
      <c r="L36" s="1"/>
      <c r="M36" s="1"/>
      <c r="N36" s="31"/>
      <c r="O36" s="30"/>
      <c r="P36" s="30"/>
      <c r="Q36" s="30"/>
      <c r="R36" s="29"/>
      <c r="S36" s="29"/>
      <c r="T36" s="29"/>
      <c r="U36" s="29"/>
      <c r="V36" s="29"/>
      <c r="W36" s="75"/>
      <c r="X36" s="75"/>
      <c r="Y36" s="75"/>
      <c r="Z36" s="75"/>
      <c r="AA36" s="75"/>
      <c r="AB36" s="75"/>
      <c r="AC36" s="36"/>
      <c r="AD36" s="36"/>
    </row>
    <row r="37" spans="1:30" ht="20.25">
      <c r="A37" s="65">
        <v>17</v>
      </c>
      <c r="B37" s="54" t="s">
        <v>39</v>
      </c>
      <c r="C37" s="55"/>
      <c r="D37" s="55"/>
      <c r="E37" s="51">
        <v>62.278</v>
      </c>
      <c r="F37" s="4">
        <v>58.25</v>
      </c>
      <c r="G37" s="4">
        <v>73.494</v>
      </c>
      <c r="H37" s="4">
        <v>63.132000000000005</v>
      </c>
      <c r="I37" s="4">
        <v>60.126999999999995</v>
      </c>
      <c r="J37" s="4">
        <v>61.897</v>
      </c>
      <c r="K37" s="4">
        <v>78.269</v>
      </c>
      <c r="L37" s="4">
        <v>99.306</v>
      </c>
      <c r="M37" s="4">
        <v>105.769</v>
      </c>
      <c r="N37" s="26">
        <v>90.495</v>
      </c>
      <c r="O37" s="30">
        <v>76.227</v>
      </c>
      <c r="P37" s="30">
        <v>68.81099999999999</v>
      </c>
      <c r="Q37" s="30">
        <v>89.17699999999999</v>
      </c>
      <c r="R37" s="30">
        <v>114.984</v>
      </c>
      <c r="S37" s="30">
        <v>123.624</v>
      </c>
      <c r="T37" s="30">
        <v>141.481</v>
      </c>
      <c r="U37" s="30">
        <v>157.85600000000002</v>
      </c>
      <c r="V37" s="30">
        <v>162.299</v>
      </c>
      <c r="W37" s="30">
        <v>199.079</v>
      </c>
      <c r="X37" s="30">
        <v>162.132</v>
      </c>
      <c r="Y37" s="30">
        <v>135.352</v>
      </c>
      <c r="Z37" s="30">
        <v>134.039</v>
      </c>
      <c r="AA37" s="30">
        <v>163.13299999999998</v>
      </c>
      <c r="AB37" s="30">
        <v>240.725</v>
      </c>
      <c r="AC37" s="30">
        <v>356.60699999999997</v>
      </c>
      <c r="AD37" s="30">
        <v>449.50399999999996</v>
      </c>
    </row>
    <row r="38" spans="1:30" ht="20.25">
      <c r="A38" s="65">
        <v>18</v>
      </c>
      <c r="B38" s="53" t="s">
        <v>40</v>
      </c>
      <c r="C38" s="55"/>
      <c r="D38" s="55"/>
      <c r="E38" s="51">
        <v>58.16</v>
      </c>
      <c r="F38" s="4">
        <v>53.418</v>
      </c>
      <c r="G38" s="4">
        <v>68.267</v>
      </c>
      <c r="H38" s="4">
        <v>57.633</v>
      </c>
      <c r="I38" s="4">
        <v>52.806</v>
      </c>
      <c r="J38" s="4">
        <v>55.592</v>
      </c>
      <c r="K38" s="4">
        <v>70.571</v>
      </c>
      <c r="L38" s="4">
        <v>92.638</v>
      </c>
      <c r="M38" s="4">
        <v>94.072</v>
      </c>
      <c r="N38" s="26">
        <v>81.186</v>
      </c>
      <c r="O38" s="27">
        <v>67.316</v>
      </c>
      <c r="P38" s="27">
        <v>61.865</v>
      </c>
      <c r="Q38" s="27">
        <v>83.106</v>
      </c>
      <c r="R38" s="27">
        <v>108.092</v>
      </c>
      <c r="S38" s="27">
        <v>116.852</v>
      </c>
      <c r="T38" s="27">
        <v>135.652</v>
      </c>
      <c r="U38" s="27">
        <v>151.818</v>
      </c>
      <c r="V38" s="27">
        <v>156.354</v>
      </c>
      <c r="W38" s="27">
        <v>192.398</v>
      </c>
      <c r="X38" s="27">
        <v>155.692</v>
      </c>
      <c r="Y38" s="27">
        <v>129.238</v>
      </c>
      <c r="Z38" s="27">
        <v>126.529</v>
      </c>
      <c r="AA38" s="27">
        <v>157.313</v>
      </c>
      <c r="AB38" s="27">
        <v>235.12</v>
      </c>
      <c r="AC38" s="76">
        <v>351.327</v>
      </c>
      <c r="AD38" s="76">
        <v>444.299</v>
      </c>
    </row>
    <row r="39" spans="1:30" ht="20.25">
      <c r="A39" s="65">
        <v>19</v>
      </c>
      <c r="B39" s="53" t="s">
        <v>41</v>
      </c>
      <c r="C39" s="55"/>
      <c r="D39" s="55"/>
      <c r="E39" s="51">
        <v>4.118</v>
      </c>
      <c r="F39" s="4">
        <v>4.832</v>
      </c>
      <c r="G39" s="4">
        <v>5.227</v>
      </c>
      <c r="H39" s="4">
        <v>5.499</v>
      </c>
      <c r="I39" s="4">
        <v>6.413</v>
      </c>
      <c r="J39" s="4">
        <v>5.311</v>
      </c>
      <c r="K39" s="4">
        <v>6.703</v>
      </c>
      <c r="L39" s="4">
        <v>5.651</v>
      </c>
      <c r="M39" s="4">
        <v>10.525</v>
      </c>
      <c r="N39" s="26">
        <v>8.019</v>
      </c>
      <c r="O39" s="27">
        <v>7.115</v>
      </c>
      <c r="P39" s="27">
        <v>5.126</v>
      </c>
      <c r="Q39" s="27">
        <v>4.128</v>
      </c>
      <c r="R39" s="27">
        <v>4.713</v>
      </c>
      <c r="S39" s="27">
        <v>4.591</v>
      </c>
      <c r="T39" s="27">
        <v>3.559</v>
      </c>
      <c r="U39" s="27">
        <v>3.601</v>
      </c>
      <c r="V39" s="27">
        <v>3.197</v>
      </c>
      <c r="W39" s="27">
        <v>3.846</v>
      </c>
      <c r="X39" s="27">
        <v>3.561</v>
      </c>
      <c r="Y39" s="27">
        <v>3.303</v>
      </c>
      <c r="Z39" s="27">
        <v>4.697</v>
      </c>
      <c r="AA39" s="27">
        <v>2.998</v>
      </c>
      <c r="AB39" s="27">
        <v>2.715</v>
      </c>
      <c r="AC39" s="36">
        <v>2.4</v>
      </c>
      <c r="AD39" s="76">
        <v>2.233</v>
      </c>
    </row>
    <row r="40" spans="1:30" ht="20.25">
      <c r="A40" s="65">
        <v>20</v>
      </c>
      <c r="B40" s="53" t="s">
        <v>42</v>
      </c>
      <c r="C40" s="55"/>
      <c r="D40" s="55"/>
      <c r="E40" s="58" t="s">
        <v>43</v>
      </c>
      <c r="F40" s="6" t="s">
        <v>43</v>
      </c>
      <c r="G40" s="6" t="s">
        <v>43</v>
      </c>
      <c r="H40" s="6" t="s">
        <v>43</v>
      </c>
      <c r="I40" s="4">
        <v>0.908</v>
      </c>
      <c r="J40" s="4">
        <v>0.994</v>
      </c>
      <c r="K40" s="4">
        <v>0.995</v>
      </c>
      <c r="L40" s="4">
        <v>1.017</v>
      </c>
      <c r="M40" s="4">
        <v>1.172</v>
      </c>
      <c r="N40" s="26">
        <v>1.29</v>
      </c>
      <c r="O40" s="27">
        <v>1.796</v>
      </c>
      <c r="P40" s="27">
        <v>1.82</v>
      </c>
      <c r="Q40" s="27">
        <v>1.943</v>
      </c>
      <c r="R40" s="27">
        <v>2.179</v>
      </c>
      <c r="S40" s="27">
        <v>2.181</v>
      </c>
      <c r="T40" s="27">
        <v>2.27</v>
      </c>
      <c r="U40" s="27">
        <v>2.437</v>
      </c>
      <c r="V40" s="27">
        <v>2.748</v>
      </c>
      <c r="W40" s="27">
        <v>2.835</v>
      </c>
      <c r="X40" s="27">
        <v>2.879</v>
      </c>
      <c r="Y40" s="27">
        <v>2.811</v>
      </c>
      <c r="Z40" s="27">
        <v>2.813</v>
      </c>
      <c r="AA40" s="27">
        <v>2.822</v>
      </c>
      <c r="AB40" s="27">
        <v>2.89</v>
      </c>
      <c r="AC40" s="76">
        <v>2.88</v>
      </c>
      <c r="AD40" s="76">
        <v>2.972</v>
      </c>
    </row>
    <row r="41" spans="1:30" ht="20.25">
      <c r="A41" s="65"/>
      <c r="B41" s="50"/>
      <c r="C41" s="55"/>
      <c r="D41" s="55"/>
      <c r="E41" s="52"/>
      <c r="F41" s="3"/>
      <c r="G41" s="3"/>
      <c r="H41" s="3"/>
      <c r="I41" s="3"/>
      <c r="J41" s="3"/>
      <c r="K41" s="3"/>
      <c r="L41" s="3"/>
      <c r="M41" s="3"/>
      <c r="N41" s="31"/>
      <c r="O41" s="36"/>
      <c r="P41" s="36"/>
      <c r="Q41" s="30"/>
      <c r="R41" s="30"/>
      <c r="S41" s="30"/>
      <c r="T41" s="32"/>
      <c r="U41" s="36"/>
      <c r="V41" s="36"/>
      <c r="W41" s="55"/>
      <c r="X41" s="55"/>
      <c r="Y41" s="55"/>
      <c r="Z41" s="55"/>
      <c r="AA41" s="55"/>
      <c r="AB41" s="55"/>
      <c r="AC41" s="55"/>
      <c r="AD41" s="55"/>
    </row>
    <row r="42" spans="1:30" ht="20.25">
      <c r="A42" s="65">
        <v>21</v>
      </c>
      <c r="B42" s="54" t="s">
        <v>44</v>
      </c>
      <c r="C42" s="55"/>
      <c r="D42" s="55"/>
      <c r="E42" s="51">
        <v>355.975</v>
      </c>
      <c r="F42" s="4">
        <v>377.488</v>
      </c>
      <c r="G42" s="4">
        <v>473.923</v>
      </c>
      <c r="H42" s="4">
        <v>483.769</v>
      </c>
      <c r="I42" s="4">
        <v>530.142</v>
      </c>
      <c r="J42" s="4">
        <v>594.443</v>
      </c>
      <c r="K42" s="4">
        <v>663.741</v>
      </c>
      <c r="L42" s="4">
        <v>721.607</v>
      </c>
      <c r="M42" s="4">
        <v>759.287</v>
      </c>
      <c r="N42" s="40">
        <v>734.564</v>
      </c>
      <c r="O42" s="27">
        <v>765.626</v>
      </c>
      <c r="P42" s="27">
        <v>823.914</v>
      </c>
      <c r="Q42" s="27">
        <v>951.122</v>
      </c>
      <c r="R42" s="27">
        <v>1080.124</v>
      </c>
      <c r="S42" s="27">
        <v>1159.478</v>
      </c>
      <c r="T42" s="27">
        <v>1286.9209999999998</v>
      </c>
      <c r="U42" s="27">
        <v>1356.8679999999997</v>
      </c>
      <c r="V42" s="27">
        <v>1511.011</v>
      </c>
      <c r="W42" s="27">
        <v>1780.296</v>
      </c>
      <c r="X42" s="27">
        <v>1629.0969999999998</v>
      </c>
      <c r="Y42" s="27">
        <v>1651.99</v>
      </c>
      <c r="Z42" s="27">
        <v>1789.819</v>
      </c>
      <c r="AA42" s="27">
        <v>2114.837</v>
      </c>
      <c r="AB42" s="27">
        <v>2458.225</v>
      </c>
      <c r="AC42" s="27">
        <v>2838.253</v>
      </c>
      <c r="AD42" s="27">
        <v>3082.013</v>
      </c>
    </row>
    <row r="43" spans="1:30" ht="20.25">
      <c r="A43" s="65"/>
      <c r="B43" s="50"/>
      <c r="C43" s="55"/>
      <c r="D43" s="55"/>
      <c r="E43" s="51"/>
      <c r="F43" s="4"/>
      <c r="G43" s="4"/>
      <c r="H43" s="4"/>
      <c r="I43" s="9"/>
      <c r="J43" s="9"/>
      <c r="K43" s="9"/>
      <c r="L43" s="9"/>
      <c r="M43" s="9"/>
      <c r="N43" s="45"/>
      <c r="O43" s="29"/>
      <c r="P43" s="29"/>
      <c r="Q43" s="29"/>
      <c r="R43" s="29"/>
      <c r="S43" s="29"/>
      <c r="T43" s="29"/>
      <c r="U43" s="29"/>
      <c r="V43" s="29"/>
      <c r="W43" s="29"/>
      <c r="X43" s="29"/>
      <c r="Y43" s="29"/>
      <c r="Z43" s="29"/>
      <c r="AA43" s="29"/>
      <c r="AB43" s="29"/>
      <c r="AC43" s="36"/>
      <c r="AD43" s="36"/>
    </row>
    <row r="44" spans="1:30" ht="20.25">
      <c r="A44" s="65">
        <v>22</v>
      </c>
      <c r="B44" s="54" t="s">
        <v>107</v>
      </c>
      <c r="C44" s="55"/>
      <c r="D44" s="55"/>
      <c r="E44" s="51">
        <v>301.494</v>
      </c>
      <c r="F44" s="4">
        <v>327.994</v>
      </c>
      <c r="G44" s="4">
        <v>408.609</v>
      </c>
      <c r="H44" s="4">
        <v>417.895</v>
      </c>
      <c r="I44" s="4">
        <v>455.428</v>
      </c>
      <c r="J44" s="4">
        <v>508.228</v>
      </c>
      <c r="K44" s="4">
        <v>557.865</v>
      </c>
      <c r="L44" s="4">
        <v>587.189</v>
      </c>
      <c r="M44" s="4">
        <v>619.5440000000001</v>
      </c>
      <c r="N44" s="40">
        <v>607.2130000000001</v>
      </c>
      <c r="O44" s="30">
        <v>658.2840000000001</v>
      </c>
      <c r="P44" s="30">
        <v>721.117</v>
      </c>
      <c r="Q44" s="30">
        <v>823.897</v>
      </c>
      <c r="R44" s="29">
        <v>921.0889999999999</v>
      </c>
      <c r="S44" s="29">
        <v>988.76</v>
      </c>
      <c r="T44" s="29">
        <v>1085.676</v>
      </c>
      <c r="U44" s="29">
        <v>1137.7319999999997</v>
      </c>
      <c r="V44" s="29">
        <v>1284.411</v>
      </c>
      <c r="W44" s="29">
        <v>1507.342</v>
      </c>
      <c r="X44" s="29">
        <v>1382.805</v>
      </c>
      <c r="Y44" s="29">
        <v>1441.69</v>
      </c>
      <c r="Z44" s="29">
        <v>1588.422</v>
      </c>
      <c r="AA44" s="29">
        <v>1868.072</v>
      </c>
      <c r="AB44" s="29">
        <v>2116.653</v>
      </c>
      <c r="AC44" s="29">
        <v>2354.695</v>
      </c>
      <c r="AD44" s="29">
        <v>2480.397</v>
      </c>
    </row>
    <row r="45" spans="1:30" ht="20.25">
      <c r="A45" s="65"/>
      <c r="B45" s="50"/>
      <c r="C45" s="55"/>
      <c r="D45" s="55"/>
      <c r="E45" s="51"/>
      <c r="F45" s="4"/>
      <c r="G45" s="4"/>
      <c r="H45" s="4"/>
      <c r="I45" s="4"/>
      <c r="J45" s="4"/>
      <c r="K45" s="4"/>
      <c r="L45" s="4"/>
      <c r="M45" s="4"/>
      <c r="N45" s="40"/>
      <c r="O45" s="30"/>
      <c r="P45" s="30"/>
      <c r="Q45" s="30"/>
      <c r="R45" s="30"/>
      <c r="S45" s="30"/>
      <c r="T45" s="30"/>
      <c r="U45" s="30"/>
      <c r="V45" s="30"/>
      <c r="W45" s="30"/>
      <c r="X45" s="29"/>
      <c r="Y45" s="29"/>
      <c r="Z45" s="29"/>
      <c r="AA45" s="29"/>
      <c r="AB45" s="29"/>
      <c r="AC45" s="29"/>
      <c r="AD45" s="29"/>
    </row>
    <row r="46" spans="1:30" ht="20.25">
      <c r="A46" s="65">
        <v>23</v>
      </c>
      <c r="B46" s="54" t="s">
        <v>45</v>
      </c>
      <c r="C46" s="55"/>
      <c r="D46" s="55"/>
      <c r="E46" s="51">
        <v>299.391</v>
      </c>
      <c r="F46" s="4">
        <v>323.874</v>
      </c>
      <c r="G46" s="4">
        <v>400.166</v>
      </c>
      <c r="H46" s="4">
        <v>410.95</v>
      </c>
      <c r="I46" s="4">
        <v>448.572</v>
      </c>
      <c r="J46" s="4">
        <v>500.552</v>
      </c>
      <c r="K46" s="4">
        <v>545.715</v>
      </c>
      <c r="L46" s="4">
        <v>580.144</v>
      </c>
      <c r="M46" s="4">
        <v>616.094</v>
      </c>
      <c r="N46" s="40">
        <v>609.479</v>
      </c>
      <c r="O46" s="30">
        <v>656.094</v>
      </c>
      <c r="P46" s="30">
        <v>713.174</v>
      </c>
      <c r="Q46" s="30">
        <v>801.7470000000001</v>
      </c>
      <c r="R46" s="29">
        <v>890.771</v>
      </c>
      <c r="S46" s="29">
        <v>955.667</v>
      </c>
      <c r="T46" s="29">
        <v>1042.7259999999999</v>
      </c>
      <c r="U46" s="29">
        <v>1099.3139999999999</v>
      </c>
      <c r="V46" s="29">
        <v>1230.9740000000002</v>
      </c>
      <c r="W46" s="29">
        <v>1450.432</v>
      </c>
      <c r="X46" s="29">
        <v>1370.022</v>
      </c>
      <c r="Y46" s="29">
        <v>1398.446</v>
      </c>
      <c r="Z46" s="29">
        <v>1514.672</v>
      </c>
      <c r="AA46" s="29">
        <v>1768.318</v>
      </c>
      <c r="AB46" s="29">
        <v>1995.32</v>
      </c>
      <c r="AC46" s="29">
        <v>2210.2980000000002</v>
      </c>
      <c r="AD46" s="29">
        <v>2345.983</v>
      </c>
    </row>
    <row r="47" spans="1:30" ht="20.25">
      <c r="A47" s="65" t="s">
        <v>46</v>
      </c>
      <c r="B47" s="53" t="s">
        <v>47</v>
      </c>
      <c r="C47" s="55"/>
      <c r="D47" s="55"/>
      <c r="E47" s="57">
        <v>247.642</v>
      </c>
      <c r="F47" s="5">
        <v>268.901</v>
      </c>
      <c r="G47" s="5">
        <v>332.418</v>
      </c>
      <c r="H47" s="5">
        <v>338.088</v>
      </c>
      <c r="I47" s="5">
        <v>368.425</v>
      </c>
      <c r="J47" s="5">
        <v>409.765</v>
      </c>
      <c r="K47" s="5">
        <v>447.189</v>
      </c>
      <c r="L47" s="5">
        <v>477.665</v>
      </c>
      <c r="M47" s="5">
        <v>498.435</v>
      </c>
      <c r="N47" s="40">
        <v>491.02</v>
      </c>
      <c r="O47" s="27">
        <v>536.528</v>
      </c>
      <c r="P47" s="27">
        <v>589.394</v>
      </c>
      <c r="Q47" s="27">
        <v>668.69</v>
      </c>
      <c r="R47" s="27">
        <v>749.374</v>
      </c>
      <c r="S47" s="27">
        <v>803.113</v>
      </c>
      <c r="T47" s="27">
        <v>876.794</v>
      </c>
      <c r="U47" s="27">
        <v>918.637</v>
      </c>
      <c r="V47" s="27">
        <v>1031.784</v>
      </c>
      <c r="W47" s="27">
        <v>1226.684</v>
      </c>
      <c r="X47" s="27">
        <v>1148.231</v>
      </c>
      <c r="Y47" s="27">
        <v>1167.377</v>
      </c>
      <c r="Z47" s="27">
        <v>1264.307</v>
      </c>
      <c r="AA47" s="27">
        <v>1477.094</v>
      </c>
      <c r="AB47" s="27">
        <v>1681.78</v>
      </c>
      <c r="AC47" s="30">
        <v>1861.38</v>
      </c>
      <c r="AD47" s="30">
        <v>1967.853</v>
      </c>
    </row>
    <row r="48" spans="1:30" ht="20.25">
      <c r="A48" s="65" t="s">
        <v>48</v>
      </c>
      <c r="B48" s="53" t="s">
        <v>49</v>
      </c>
      <c r="C48" s="55"/>
      <c r="D48" s="55"/>
      <c r="E48" s="57">
        <v>51.749</v>
      </c>
      <c r="F48" s="5">
        <v>54.973</v>
      </c>
      <c r="G48" s="5">
        <v>67.748</v>
      </c>
      <c r="H48" s="5">
        <v>72.862</v>
      </c>
      <c r="I48" s="5">
        <v>80.147</v>
      </c>
      <c r="J48" s="5">
        <v>90.787</v>
      </c>
      <c r="K48" s="5">
        <v>98.526</v>
      </c>
      <c r="L48" s="5">
        <v>102.479</v>
      </c>
      <c r="M48" s="5">
        <v>117.659</v>
      </c>
      <c r="N48" s="40">
        <v>118.459</v>
      </c>
      <c r="O48" s="27">
        <v>119.566</v>
      </c>
      <c r="P48" s="27">
        <v>123.78</v>
      </c>
      <c r="Q48" s="27">
        <v>133.057</v>
      </c>
      <c r="R48" s="27">
        <v>141.397</v>
      </c>
      <c r="S48" s="27">
        <v>152.554</v>
      </c>
      <c r="T48" s="27">
        <v>165.932</v>
      </c>
      <c r="U48" s="27">
        <v>180.677</v>
      </c>
      <c r="V48" s="27">
        <v>199.19</v>
      </c>
      <c r="W48" s="27">
        <v>223.748</v>
      </c>
      <c r="X48" s="27">
        <v>221.791</v>
      </c>
      <c r="Y48" s="27">
        <v>231.069</v>
      </c>
      <c r="Z48" s="27">
        <v>250.365</v>
      </c>
      <c r="AA48" s="27">
        <v>291.224</v>
      </c>
      <c r="AB48" s="27">
        <v>313.54</v>
      </c>
      <c r="AC48" s="76">
        <v>348.918</v>
      </c>
      <c r="AD48" s="76">
        <v>378.13</v>
      </c>
    </row>
    <row r="49" spans="1:30" ht="20.25">
      <c r="A49" s="65">
        <f>1+A46</f>
        <v>24</v>
      </c>
      <c r="B49" s="53" t="s">
        <v>50</v>
      </c>
      <c r="C49" s="55"/>
      <c r="D49" s="55"/>
      <c r="E49" s="51">
        <v>203.966</v>
      </c>
      <c r="F49" s="4">
        <v>221.58100000000002</v>
      </c>
      <c r="G49" s="4">
        <v>272.704</v>
      </c>
      <c r="H49" s="4">
        <v>270.8140000000001</v>
      </c>
      <c r="I49" s="4">
        <v>295.31</v>
      </c>
      <c r="J49" s="4">
        <v>325.305</v>
      </c>
      <c r="K49" s="4">
        <v>350.39300000000003</v>
      </c>
      <c r="L49" s="4">
        <v>365.86600000000004</v>
      </c>
      <c r="M49" s="4">
        <v>387.01300000000003</v>
      </c>
      <c r="N49" s="40">
        <v>381.14300000000003</v>
      </c>
      <c r="O49" s="30">
        <v>411.36600000000004</v>
      </c>
      <c r="P49" s="30">
        <v>451.21</v>
      </c>
      <c r="Q49" s="30">
        <v>495.8410000000001</v>
      </c>
      <c r="R49" s="29">
        <v>558.386</v>
      </c>
      <c r="S49" s="29">
        <v>599.897</v>
      </c>
      <c r="T49" s="29">
        <v>669.09</v>
      </c>
      <c r="U49" s="29">
        <v>710.505</v>
      </c>
      <c r="V49" s="29">
        <v>798.63</v>
      </c>
      <c r="W49" s="29">
        <v>945.972</v>
      </c>
      <c r="X49" s="29">
        <v>880.4839999999999</v>
      </c>
      <c r="Y49" s="29">
        <v>894.1103585864767</v>
      </c>
      <c r="Z49" s="29">
        <v>975.6020408570564</v>
      </c>
      <c r="AA49" s="29">
        <v>1166.0664278981808</v>
      </c>
      <c r="AB49" s="29">
        <v>1322.1819300217637</v>
      </c>
      <c r="AC49" s="29">
        <v>1500.2983263413657</v>
      </c>
      <c r="AD49" s="34" t="s">
        <v>11</v>
      </c>
    </row>
    <row r="50" spans="1:30" ht="20.25">
      <c r="A50" s="65" t="s">
        <v>51</v>
      </c>
      <c r="B50" s="53" t="s">
        <v>18</v>
      </c>
      <c r="C50" s="55"/>
      <c r="D50" s="55"/>
      <c r="E50" s="57">
        <v>156.439</v>
      </c>
      <c r="F50" s="5">
        <v>170.467</v>
      </c>
      <c r="G50" s="5">
        <v>209.174</v>
      </c>
      <c r="H50" s="5">
        <v>202.32100000000003</v>
      </c>
      <c r="I50" s="5">
        <v>219.995</v>
      </c>
      <c r="J50" s="5">
        <v>241.185</v>
      </c>
      <c r="K50" s="5">
        <v>259.336</v>
      </c>
      <c r="L50" s="5">
        <v>273.00100000000003</v>
      </c>
      <c r="M50" s="5">
        <v>280.678</v>
      </c>
      <c r="N50" s="40">
        <v>275.371</v>
      </c>
      <c r="O50" s="30">
        <v>304.836</v>
      </c>
      <c r="P50" s="30">
        <v>341.49300000000005</v>
      </c>
      <c r="Q50" s="30">
        <v>379.16800000000006</v>
      </c>
      <c r="R50" s="29">
        <v>435.879</v>
      </c>
      <c r="S50" s="29">
        <v>468.297</v>
      </c>
      <c r="T50" s="29">
        <v>526.987</v>
      </c>
      <c r="U50" s="29">
        <v>557.088</v>
      </c>
      <c r="V50" s="29">
        <v>634.9370000000001</v>
      </c>
      <c r="W50" s="29">
        <v>761.9359999999999</v>
      </c>
      <c r="X50" s="29">
        <v>699.603</v>
      </c>
      <c r="Y50" s="29">
        <v>707.6183585864767</v>
      </c>
      <c r="Z50" s="29">
        <v>771.8750408570563</v>
      </c>
      <c r="AA50" s="29">
        <v>925.5514278981807</v>
      </c>
      <c r="AB50" s="29">
        <v>1066.7989300217637</v>
      </c>
      <c r="AC50" s="29">
        <v>1219.1723263413655</v>
      </c>
      <c r="AD50" s="34" t="s">
        <v>11</v>
      </c>
    </row>
    <row r="51" spans="1:30" ht="20.25">
      <c r="A51" s="65" t="s">
        <v>52</v>
      </c>
      <c r="B51" s="53" t="s">
        <v>53</v>
      </c>
      <c r="C51" s="55"/>
      <c r="D51" s="55"/>
      <c r="E51" s="57">
        <v>47.527</v>
      </c>
      <c r="F51" s="5">
        <v>51.114</v>
      </c>
      <c r="G51" s="5">
        <v>63.53</v>
      </c>
      <c r="H51" s="5">
        <v>68.493</v>
      </c>
      <c r="I51" s="5">
        <v>75.315</v>
      </c>
      <c r="J51" s="5">
        <v>84.12</v>
      </c>
      <c r="K51" s="5">
        <v>91.057</v>
      </c>
      <c r="L51" s="5">
        <v>92.865</v>
      </c>
      <c r="M51" s="5">
        <v>106.335</v>
      </c>
      <c r="N51" s="40">
        <v>105.772</v>
      </c>
      <c r="O51" s="30">
        <v>106.53</v>
      </c>
      <c r="P51" s="30">
        <v>109.717</v>
      </c>
      <c r="Q51" s="30">
        <v>116.67299999999999</v>
      </c>
      <c r="R51" s="29">
        <v>122.50699999999999</v>
      </c>
      <c r="S51" s="29">
        <v>131.6</v>
      </c>
      <c r="T51" s="29">
        <v>142.10299999999998</v>
      </c>
      <c r="U51" s="29">
        <v>153.417</v>
      </c>
      <c r="V51" s="29">
        <v>163.69299999999998</v>
      </c>
      <c r="W51" s="29">
        <v>184.036</v>
      </c>
      <c r="X51" s="29">
        <v>180.881</v>
      </c>
      <c r="Y51" s="29">
        <v>186.492</v>
      </c>
      <c r="Z51" s="29">
        <v>203.727</v>
      </c>
      <c r="AA51" s="29">
        <v>240.515</v>
      </c>
      <c r="AB51" s="29">
        <v>255.383</v>
      </c>
      <c r="AC51" s="29">
        <v>281.126</v>
      </c>
      <c r="AD51" s="34" t="s">
        <v>11</v>
      </c>
    </row>
    <row r="52" spans="1:30" ht="20.25">
      <c r="A52" s="65">
        <f>1+A49</f>
        <v>25</v>
      </c>
      <c r="B52" s="53" t="s">
        <v>54</v>
      </c>
      <c r="C52" s="55"/>
      <c r="D52" s="55"/>
      <c r="E52" s="51">
        <v>95.425</v>
      </c>
      <c r="F52" s="4">
        <v>102.29299999999999</v>
      </c>
      <c r="G52" s="4">
        <v>127.46199999999999</v>
      </c>
      <c r="H52" s="4">
        <v>140.136</v>
      </c>
      <c r="I52" s="4">
        <v>153.262</v>
      </c>
      <c r="J52" s="4">
        <v>175.24699999999999</v>
      </c>
      <c r="K52" s="4">
        <v>195.322</v>
      </c>
      <c r="L52" s="4">
        <v>214.27799999999996</v>
      </c>
      <c r="M52" s="4">
        <v>229.08100000000002</v>
      </c>
      <c r="N52" s="40">
        <v>228.336</v>
      </c>
      <c r="O52" s="30">
        <v>244.728</v>
      </c>
      <c r="P52" s="30">
        <v>261.964</v>
      </c>
      <c r="Q52" s="30">
        <v>305.90599999999995</v>
      </c>
      <c r="R52" s="29">
        <v>332.385</v>
      </c>
      <c r="S52" s="29">
        <v>355.77</v>
      </c>
      <c r="T52" s="29">
        <v>373.63599999999997</v>
      </c>
      <c r="U52" s="29">
        <v>388.80899999999997</v>
      </c>
      <c r="V52" s="29">
        <v>432.344</v>
      </c>
      <c r="W52" s="29">
        <v>504.46</v>
      </c>
      <c r="X52" s="29">
        <v>489.538</v>
      </c>
      <c r="Y52" s="29">
        <v>504.3356414135233</v>
      </c>
      <c r="Z52" s="29">
        <v>539.0699591429436</v>
      </c>
      <c r="AA52" s="29">
        <v>602.2515721018193</v>
      </c>
      <c r="AB52" s="29">
        <v>673.1380699782362</v>
      </c>
      <c r="AC52" s="29">
        <v>709.9996736586346</v>
      </c>
      <c r="AD52" s="34" t="s">
        <v>11</v>
      </c>
    </row>
    <row r="53" spans="1:30" ht="20.25">
      <c r="A53" s="65" t="s">
        <v>55</v>
      </c>
      <c r="B53" s="53" t="s">
        <v>18</v>
      </c>
      <c r="C53" s="55"/>
      <c r="D53" s="55"/>
      <c r="E53" s="57">
        <v>91.203</v>
      </c>
      <c r="F53" s="5">
        <v>98.434</v>
      </c>
      <c r="G53" s="5">
        <v>123.244</v>
      </c>
      <c r="H53" s="5">
        <v>135.767</v>
      </c>
      <c r="I53" s="5">
        <v>148.43</v>
      </c>
      <c r="J53" s="5">
        <v>168.58</v>
      </c>
      <c r="K53" s="5">
        <v>187.853</v>
      </c>
      <c r="L53" s="5">
        <v>204.664</v>
      </c>
      <c r="M53" s="5">
        <v>217.757</v>
      </c>
      <c r="N53" s="40">
        <v>215.649</v>
      </c>
      <c r="O53" s="30">
        <v>231.692</v>
      </c>
      <c r="P53" s="30">
        <v>247.90099999999998</v>
      </c>
      <c r="Q53" s="30">
        <v>289.522</v>
      </c>
      <c r="R53" s="29">
        <v>313.495</v>
      </c>
      <c r="S53" s="29">
        <v>334.81600000000003</v>
      </c>
      <c r="T53" s="29">
        <v>349.807</v>
      </c>
      <c r="U53" s="29">
        <v>361.549</v>
      </c>
      <c r="V53" s="29">
        <v>396.847</v>
      </c>
      <c r="W53" s="29">
        <v>464.74800000000005</v>
      </c>
      <c r="X53" s="29">
        <v>448.62800000000004</v>
      </c>
      <c r="Y53" s="29">
        <v>459.7586414135233</v>
      </c>
      <c r="Z53" s="29">
        <v>492.4319591429437</v>
      </c>
      <c r="AA53" s="29">
        <v>551.5425721018194</v>
      </c>
      <c r="AB53" s="29">
        <v>614.9810699782363</v>
      </c>
      <c r="AC53" s="29">
        <v>642.2076736586346</v>
      </c>
      <c r="AD53" s="34" t="s">
        <v>11</v>
      </c>
    </row>
    <row r="54" spans="1:30" ht="20.25">
      <c r="A54" s="65" t="s">
        <v>56</v>
      </c>
      <c r="B54" s="53" t="s">
        <v>57</v>
      </c>
      <c r="C54" s="55"/>
      <c r="D54" s="55"/>
      <c r="E54" s="57">
        <v>4.2219999999999995</v>
      </c>
      <c r="F54" s="5">
        <v>3.859</v>
      </c>
      <c r="G54" s="5">
        <v>4.218</v>
      </c>
      <c r="H54" s="5">
        <v>4.369</v>
      </c>
      <c r="I54" s="5">
        <v>4.832</v>
      </c>
      <c r="J54" s="5">
        <v>6.667</v>
      </c>
      <c r="K54" s="5">
        <v>7.468999999999999</v>
      </c>
      <c r="L54" s="5">
        <v>9.614</v>
      </c>
      <c r="M54" s="5">
        <v>11.323999999999998</v>
      </c>
      <c r="N54" s="40">
        <v>12.687000000000001</v>
      </c>
      <c r="O54" s="30">
        <v>13.036000000000001</v>
      </c>
      <c r="P54" s="30">
        <v>14.063</v>
      </c>
      <c r="Q54" s="30">
        <v>16.384</v>
      </c>
      <c r="R54" s="29">
        <v>18.89</v>
      </c>
      <c r="S54" s="29">
        <v>20.954</v>
      </c>
      <c r="T54" s="29">
        <v>23.829</v>
      </c>
      <c r="U54" s="29">
        <v>27.26</v>
      </c>
      <c r="V54" s="29">
        <v>35.497</v>
      </c>
      <c r="W54" s="29">
        <v>39.712</v>
      </c>
      <c r="X54" s="29">
        <v>40.91</v>
      </c>
      <c r="Y54" s="29">
        <v>44.577</v>
      </c>
      <c r="Z54" s="29">
        <v>46.638000000000005</v>
      </c>
      <c r="AA54" s="29">
        <v>50.708999999999996</v>
      </c>
      <c r="AB54" s="29">
        <v>58.157000000000004</v>
      </c>
      <c r="AC54" s="29">
        <v>67.792</v>
      </c>
      <c r="AD54" s="34" t="s">
        <v>11</v>
      </c>
    </row>
    <row r="55" spans="1:30" ht="20.25">
      <c r="A55" s="65">
        <v>26</v>
      </c>
      <c r="B55" s="53" t="s">
        <v>58</v>
      </c>
      <c r="C55" s="55"/>
      <c r="D55" s="55"/>
      <c r="E55" s="51">
        <v>42.07</v>
      </c>
      <c r="F55" s="4">
        <v>45.848</v>
      </c>
      <c r="G55" s="4">
        <v>54.973</v>
      </c>
      <c r="H55" s="4">
        <v>56.463</v>
      </c>
      <c r="I55" s="4">
        <v>57.521</v>
      </c>
      <c r="J55" s="4">
        <v>63.596999999999994</v>
      </c>
      <c r="K55" s="4">
        <v>73.093</v>
      </c>
      <c r="L55" s="4">
        <v>79.592</v>
      </c>
      <c r="M55" s="4">
        <v>85.87200000000001</v>
      </c>
      <c r="N55" s="40">
        <v>88.909</v>
      </c>
      <c r="O55" s="30">
        <v>99.437</v>
      </c>
      <c r="P55" s="30">
        <v>103.067</v>
      </c>
      <c r="Q55" s="30">
        <v>121.839</v>
      </c>
      <c r="R55" s="29">
        <v>129.71699999999998</v>
      </c>
      <c r="S55" s="29">
        <v>145.005</v>
      </c>
      <c r="T55" s="29">
        <v>157.843</v>
      </c>
      <c r="U55" s="29">
        <v>168.565</v>
      </c>
      <c r="V55" s="29">
        <v>184.78</v>
      </c>
      <c r="W55" s="29">
        <v>209.886</v>
      </c>
      <c r="X55" s="29">
        <v>201.28199999999998</v>
      </c>
      <c r="Y55" s="29">
        <v>201.95</v>
      </c>
      <c r="Z55" s="29">
        <v>214.13199999999998</v>
      </c>
      <c r="AA55" s="29">
        <v>241.833</v>
      </c>
      <c r="AB55" s="29">
        <v>270.69</v>
      </c>
      <c r="AC55" s="29">
        <v>286.582</v>
      </c>
      <c r="AD55" s="34" t="s">
        <v>11</v>
      </c>
    </row>
    <row r="56" spans="1:30" ht="20.25">
      <c r="A56" s="65" t="s">
        <v>59</v>
      </c>
      <c r="B56" s="53" t="s">
        <v>28</v>
      </c>
      <c r="C56" s="55"/>
      <c r="D56" s="55"/>
      <c r="E56" s="51">
        <v>39.288</v>
      </c>
      <c r="F56" s="4">
        <v>43.632</v>
      </c>
      <c r="G56" s="4">
        <v>52.793</v>
      </c>
      <c r="H56" s="4">
        <v>54.027</v>
      </c>
      <c r="I56" s="4">
        <v>55.012</v>
      </c>
      <c r="J56" s="4">
        <v>60.379</v>
      </c>
      <c r="K56" s="4">
        <v>69.491</v>
      </c>
      <c r="L56" s="4">
        <v>74.738</v>
      </c>
      <c r="M56" s="4">
        <v>80.299</v>
      </c>
      <c r="N56" s="40">
        <v>83.483</v>
      </c>
      <c r="O56" s="30">
        <v>93.893</v>
      </c>
      <c r="P56" s="30">
        <v>97.112</v>
      </c>
      <c r="Q56" s="30">
        <v>114.881</v>
      </c>
      <c r="R56" s="29">
        <v>122.273</v>
      </c>
      <c r="S56" s="29">
        <v>137.16</v>
      </c>
      <c r="T56" s="29">
        <v>147.452</v>
      </c>
      <c r="U56" s="29">
        <v>156.368</v>
      </c>
      <c r="V56" s="29">
        <v>166.99</v>
      </c>
      <c r="W56" s="29">
        <v>191.15</v>
      </c>
      <c r="X56" s="33">
        <v>182.177</v>
      </c>
      <c r="Y56" s="35">
        <v>182.024</v>
      </c>
      <c r="Z56" s="33">
        <v>192.646</v>
      </c>
      <c r="AA56" s="33">
        <v>218.841</v>
      </c>
      <c r="AB56" s="33">
        <v>244.965</v>
      </c>
      <c r="AC56" s="33">
        <v>252.173</v>
      </c>
      <c r="AD56" s="34" t="s">
        <v>11</v>
      </c>
    </row>
    <row r="57" spans="1:30" ht="20.25">
      <c r="A57" s="65" t="s">
        <v>60</v>
      </c>
      <c r="B57" s="53" t="s">
        <v>25</v>
      </c>
      <c r="C57" s="55"/>
      <c r="D57" s="55"/>
      <c r="E57" s="51">
        <v>2.782</v>
      </c>
      <c r="F57" s="4">
        <v>2.216</v>
      </c>
      <c r="G57" s="4">
        <v>2.18</v>
      </c>
      <c r="H57" s="4">
        <v>2.436</v>
      </c>
      <c r="I57" s="4">
        <v>2.509</v>
      </c>
      <c r="J57" s="4">
        <v>3.218</v>
      </c>
      <c r="K57" s="4">
        <v>3.602</v>
      </c>
      <c r="L57" s="4">
        <v>4.854</v>
      </c>
      <c r="M57" s="4">
        <v>5.5729999999999995</v>
      </c>
      <c r="N57" s="40">
        <v>5.426</v>
      </c>
      <c r="O57" s="30">
        <v>5.5440000000000005</v>
      </c>
      <c r="P57" s="30">
        <v>5.955</v>
      </c>
      <c r="Q57" s="30">
        <v>6.958</v>
      </c>
      <c r="R57" s="29">
        <v>7.444</v>
      </c>
      <c r="S57" s="29">
        <v>7.845</v>
      </c>
      <c r="T57" s="29">
        <v>10.391</v>
      </c>
      <c r="U57" s="29">
        <v>12.197</v>
      </c>
      <c r="V57" s="29">
        <v>17.79</v>
      </c>
      <c r="W57" s="29">
        <v>18.736</v>
      </c>
      <c r="X57" s="33">
        <v>19.105</v>
      </c>
      <c r="Y57" s="35">
        <v>19.926000000000002</v>
      </c>
      <c r="Z57" s="33">
        <v>21.486</v>
      </c>
      <c r="AA57" s="33">
        <v>22.991999999999997</v>
      </c>
      <c r="AB57" s="33">
        <v>25.725</v>
      </c>
      <c r="AC57" s="33">
        <v>34.409</v>
      </c>
      <c r="AD57" s="34" t="s">
        <v>11</v>
      </c>
    </row>
    <row r="58" spans="1:30" ht="20.25">
      <c r="A58" s="65">
        <v>27</v>
      </c>
      <c r="B58" s="53" t="s">
        <v>61</v>
      </c>
      <c r="C58" s="55"/>
      <c r="D58" s="55"/>
      <c r="E58" s="51">
        <v>53.355</v>
      </c>
      <c r="F58" s="4">
        <v>56.445</v>
      </c>
      <c r="G58" s="4">
        <v>72.48899999999999</v>
      </c>
      <c r="H58" s="4">
        <v>83.673</v>
      </c>
      <c r="I58" s="4">
        <v>95.74100000000001</v>
      </c>
      <c r="J58" s="4">
        <v>111.65</v>
      </c>
      <c r="K58" s="4">
        <v>122.22899999999998</v>
      </c>
      <c r="L58" s="4">
        <v>134.68599999999998</v>
      </c>
      <c r="M58" s="4">
        <v>143.209</v>
      </c>
      <c r="N58" s="40">
        <v>139.427</v>
      </c>
      <c r="O58" s="30">
        <v>145.291</v>
      </c>
      <c r="P58" s="30">
        <v>158.897</v>
      </c>
      <c r="Q58" s="30">
        <v>184.06699999999998</v>
      </c>
      <c r="R58" s="29">
        <v>202.668</v>
      </c>
      <c r="S58" s="29">
        <v>210.765</v>
      </c>
      <c r="T58" s="29">
        <v>215.79299999999998</v>
      </c>
      <c r="U58" s="29">
        <v>220.244</v>
      </c>
      <c r="V58" s="29">
        <v>247.564</v>
      </c>
      <c r="W58" s="29">
        <v>294.574</v>
      </c>
      <c r="X58" s="33">
        <v>288.25600000000003</v>
      </c>
      <c r="Y58" s="33">
        <v>302.38564141352333</v>
      </c>
      <c r="Z58" s="33">
        <v>324.93795914294367</v>
      </c>
      <c r="AA58" s="33">
        <v>360.41857210181934</v>
      </c>
      <c r="AB58" s="33">
        <v>402.4480699782363</v>
      </c>
      <c r="AC58" s="33">
        <v>423.4176736586346</v>
      </c>
      <c r="AD58" s="34" t="s">
        <v>11</v>
      </c>
    </row>
    <row r="59" spans="1:30" ht="20.25">
      <c r="A59" s="65" t="s">
        <v>62</v>
      </c>
      <c r="B59" s="53" t="s">
        <v>28</v>
      </c>
      <c r="C59" s="55"/>
      <c r="D59" s="55"/>
      <c r="E59" s="51">
        <v>51.915</v>
      </c>
      <c r="F59" s="4">
        <v>54.802</v>
      </c>
      <c r="G59" s="4">
        <v>70.451</v>
      </c>
      <c r="H59" s="4">
        <v>81.74</v>
      </c>
      <c r="I59" s="4">
        <v>93.418</v>
      </c>
      <c r="J59" s="4">
        <v>108.201</v>
      </c>
      <c r="K59" s="4">
        <v>118.362</v>
      </c>
      <c r="L59" s="4">
        <v>129.926</v>
      </c>
      <c r="M59" s="4">
        <v>137.458</v>
      </c>
      <c r="N59" s="40">
        <v>132.166</v>
      </c>
      <c r="O59" s="30">
        <v>137.799</v>
      </c>
      <c r="P59" s="30">
        <v>150.789</v>
      </c>
      <c r="Q59" s="30">
        <v>174.641</v>
      </c>
      <c r="R59" s="29">
        <v>191.222</v>
      </c>
      <c r="S59" s="29">
        <v>197.656</v>
      </c>
      <c r="T59" s="29">
        <v>202.355</v>
      </c>
      <c r="U59" s="29">
        <v>205.181</v>
      </c>
      <c r="V59" s="29">
        <v>229.857</v>
      </c>
      <c r="W59" s="29">
        <v>273.598</v>
      </c>
      <c r="X59" s="33">
        <v>266.451</v>
      </c>
      <c r="Y59" s="29">
        <v>277.7346414135233</v>
      </c>
      <c r="Z59" s="29">
        <v>299.7859591429437</v>
      </c>
      <c r="AA59" s="29">
        <v>332.70157210181935</v>
      </c>
      <c r="AB59" s="29">
        <v>370.01606997823626</v>
      </c>
      <c r="AC59" s="29">
        <v>390.03467365863463</v>
      </c>
      <c r="AD59" s="34" t="s">
        <v>11</v>
      </c>
    </row>
    <row r="60" spans="1:30" ht="20.25">
      <c r="A60" s="65" t="s">
        <v>63</v>
      </c>
      <c r="B60" s="53" t="s">
        <v>25</v>
      </c>
      <c r="C60" s="55"/>
      <c r="D60" s="55"/>
      <c r="E60" s="51">
        <v>1.44</v>
      </c>
      <c r="F60" s="4">
        <v>1.643</v>
      </c>
      <c r="G60" s="4">
        <v>2.0380000000000003</v>
      </c>
      <c r="H60" s="4">
        <v>1.933</v>
      </c>
      <c r="I60" s="4">
        <v>2.323</v>
      </c>
      <c r="J60" s="4">
        <v>3.449</v>
      </c>
      <c r="K60" s="4">
        <v>3.867</v>
      </c>
      <c r="L60" s="4">
        <v>4.76</v>
      </c>
      <c r="M60" s="4">
        <v>5.7509999999999994</v>
      </c>
      <c r="N60" s="40">
        <v>7.261000000000001</v>
      </c>
      <c r="O60" s="30">
        <v>7.492</v>
      </c>
      <c r="P60" s="30">
        <v>8.108</v>
      </c>
      <c r="Q60" s="30">
        <v>9.426</v>
      </c>
      <c r="R60" s="29">
        <v>11.446</v>
      </c>
      <c r="S60" s="29">
        <v>13.109</v>
      </c>
      <c r="T60" s="29">
        <v>13.437999999999999</v>
      </c>
      <c r="U60" s="29">
        <v>15.062999999999999</v>
      </c>
      <c r="V60" s="29">
        <v>17.707</v>
      </c>
      <c r="W60" s="29">
        <v>20.976</v>
      </c>
      <c r="X60" s="33">
        <v>21.805</v>
      </c>
      <c r="Y60" s="35">
        <v>24.651</v>
      </c>
      <c r="Z60" s="33">
        <v>25.152</v>
      </c>
      <c r="AA60" s="33">
        <v>27.717</v>
      </c>
      <c r="AB60" s="33">
        <v>32.432</v>
      </c>
      <c r="AC60" s="33">
        <v>33.382999999999996</v>
      </c>
      <c r="AD60" s="34" t="s">
        <v>11</v>
      </c>
    </row>
    <row r="61" spans="1:30" ht="20.25">
      <c r="A61" s="65"/>
      <c r="B61" s="50"/>
      <c r="C61" s="55"/>
      <c r="D61" s="55"/>
      <c r="E61" s="57"/>
      <c r="F61" s="5"/>
      <c r="G61" s="5"/>
      <c r="H61" s="1"/>
      <c r="I61" s="5"/>
      <c r="J61" s="5"/>
      <c r="K61" s="5"/>
      <c r="L61" s="5"/>
      <c r="M61" s="5"/>
      <c r="N61" s="43"/>
      <c r="O61" s="30"/>
      <c r="P61" s="30"/>
      <c r="Q61" s="30"/>
      <c r="R61" s="29"/>
      <c r="S61" s="29"/>
      <c r="T61" s="29"/>
      <c r="U61" s="29"/>
      <c r="V61" s="29"/>
      <c r="W61" s="29"/>
      <c r="X61" s="29"/>
      <c r="Y61" s="29"/>
      <c r="Z61" s="49"/>
      <c r="AA61" s="29"/>
      <c r="AB61" s="29"/>
      <c r="AC61" s="30"/>
      <c r="AD61" s="36"/>
    </row>
    <row r="62" spans="1:30" ht="20.25">
      <c r="A62" s="65">
        <v>28</v>
      </c>
      <c r="B62" s="54" t="s">
        <v>64</v>
      </c>
      <c r="C62" s="55"/>
      <c r="D62" s="55"/>
      <c r="E62" s="51">
        <v>2.103</v>
      </c>
      <c r="F62" s="4">
        <v>4.12</v>
      </c>
      <c r="G62" s="4">
        <v>8.443</v>
      </c>
      <c r="H62" s="4">
        <v>6.945</v>
      </c>
      <c r="I62" s="4">
        <v>6.856</v>
      </c>
      <c r="J62" s="4">
        <v>7.676</v>
      </c>
      <c r="K62" s="4">
        <v>12.15</v>
      </c>
      <c r="L62" s="4">
        <v>7.045</v>
      </c>
      <c r="M62" s="9">
        <v>3.45</v>
      </c>
      <c r="N62" s="40">
        <v>-2.265</v>
      </c>
      <c r="O62" s="30">
        <v>2.19</v>
      </c>
      <c r="P62" s="30">
        <v>7.943</v>
      </c>
      <c r="Q62" s="30">
        <v>22.15</v>
      </c>
      <c r="R62" s="29">
        <v>30.318</v>
      </c>
      <c r="S62" s="29">
        <v>33.093</v>
      </c>
      <c r="T62" s="29">
        <v>42.95</v>
      </c>
      <c r="U62" s="29">
        <v>38.418</v>
      </c>
      <c r="V62" s="29">
        <v>53.437</v>
      </c>
      <c r="W62" s="29">
        <v>56.91</v>
      </c>
      <c r="X62" s="29">
        <v>12.783</v>
      </c>
      <c r="Y62" s="29">
        <v>43.244</v>
      </c>
      <c r="Z62" s="29">
        <v>73.75</v>
      </c>
      <c r="AA62" s="29">
        <v>99.754</v>
      </c>
      <c r="AB62" s="29">
        <v>121.333</v>
      </c>
      <c r="AC62" s="29">
        <v>144.397</v>
      </c>
      <c r="AD62" s="29">
        <v>134.414</v>
      </c>
    </row>
    <row r="63" spans="1:30" ht="20.25">
      <c r="A63" s="65">
        <v>29</v>
      </c>
      <c r="B63" s="53" t="s">
        <v>65</v>
      </c>
      <c r="C63" s="55"/>
      <c r="D63" s="55"/>
      <c r="E63" s="51">
        <v>1.3690000000000002</v>
      </c>
      <c r="F63" s="4">
        <v>3.341</v>
      </c>
      <c r="G63" s="4">
        <v>7.755</v>
      </c>
      <c r="H63" s="4">
        <v>5.586</v>
      </c>
      <c r="I63" s="4">
        <v>5.599</v>
      </c>
      <c r="J63" s="4">
        <v>7.442</v>
      </c>
      <c r="K63" s="4">
        <v>10.668000000000001</v>
      </c>
      <c r="L63" s="4">
        <v>6.586</v>
      </c>
      <c r="M63" s="9">
        <v>4.897</v>
      </c>
      <c r="N63" s="40">
        <v>-1.812</v>
      </c>
      <c r="O63" s="30">
        <v>2.393</v>
      </c>
      <c r="P63" s="30">
        <v>7.46</v>
      </c>
      <c r="Q63" s="30">
        <v>19.313</v>
      </c>
      <c r="R63" s="29">
        <v>25.74</v>
      </c>
      <c r="S63" s="29">
        <v>30.226000000000003</v>
      </c>
      <c r="T63" s="29">
        <v>39.26</v>
      </c>
      <c r="U63" s="29">
        <v>35.832</v>
      </c>
      <c r="V63" s="29">
        <v>50.462999999999994</v>
      </c>
      <c r="W63" s="29">
        <v>53.32</v>
      </c>
      <c r="X63" s="29">
        <v>10.792</v>
      </c>
      <c r="Y63" s="29">
        <v>41.681</v>
      </c>
      <c r="Z63" s="29">
        <v>71.594</v>
      </c>
      <c r="AA63" s="29">
        <v>95.05600000000001</v>
      </c>
      <c r="AB63" s="29">
        <v>116.959</v>
      </c>
      <c r="AC63" s="29">
        <v>136.154</v>
      </c>
      <c r="AD63" s="29">
        <v>140.765</v>
      </c>
    </row>
    <row r="64" spans="1:30" ht="20.25">
      <c r="A64" s="65">
        <f>1+A63</f>
        <v>30</v>
      </c>
      <c r="B64" s="53" t="s">
        <v>66</v>
      </c>
      <c r="C64" s="55"/>
      <c r="D64" s="55"/>
      <c r="E64" s="51">
        <v>518.087</v>
      </c>
      <c r="F64" s="4">
        <v>536.64</v>
      </c>
      <c r="G64" s="4">
        <v>593.571</v>
      </c>
      <c r="H64" s="4">
        <v>632.983</v>
      </c>
      <c r="I64" s="4">
        <v>672.004</v>
      </c>
      <c r="J64" s="4">
        <v>744.617</v>
      </c>
      <c r="K64" s="4">
        <v>886.407</v>
      </c>
      <c r="L64" s="4">
        <v>1056.645</v>
      </c>
      <c r="M64" s="9">
        <v>1175.857</v>
      </c>
      <c r="N64" s="40">
        <v>1185.858</v>
      </c>
      <c r="O64" s="30">
        <v>1231.972</v>
      </c>
      <c r="P64" s="30">
        <v>1329.435</v>
      </c>
      <c r="Q64" s="30">
        <v>1443.489</v>
      </c>
      <c r="R64" s="29">
        <v>1544.603</v>
      </c>
      <c r="S64" s="29">
        <v>1667.619</v>
      </c>
      <c r="T64" s="29">
        <v>1726.344</v>
      </c>
      <c r="U64" s="29">
        <v>1875.489</v>
      </c>
      <c r="V64" s="29">
        <v>2044.359</v>
      </c>
      <c r="W64" s="29">
        <v>2334.692</v>
      </c>
      <c r="X64" s="37">
        <v>2327.091</v>
      </c>
      <c r="Y64" s="35">
        <v>2216.53</v>
      </c>
      <c r="Z64" s="33">
        <v>2323.15</v>
      </c>
      <c r="AA64" s="33">
        <v>2526.32</v>
      </c>
      <c r="AB64" s="33">
        <v>2792.54</v>
      </c>
      <c r="AC64" s="33">
        <v>3083.44</v>
      </c>
      <c r="AD64" s="34" t="s">
        <v>11</v>
      </c>
    </row>
    <row r="65" spans="1:30" ht="20.25">
      <c r="A65" s="65">
        <f>1+A64</f>
        <v>31</v>
      </c>
      <c r="B65" s="53" t="s">
        <v>67</v>
      </c>
      <c r="C65" s="55"/>
      <c r="D65" s="55"/>
      <c r="E65" s="51">
        <v>85.73</v>
      </c>
      <c r="F65" s="4">
        <v>83.107</v>
      </c>
      <c r="G65" s="4">
        <v>102.527</v>
      </c>
      <c r="H65" s="4">
        <v>115.26400000000001</v>
      </c>
      <c r="I65" s="4">
        <v>128.055</v>
      </c>
      <c r="J65" s="4">
        <v>146.985</v>
      </c>
      <c r="K65" s="4">
        <v>159.4</v>
      </c>
      <c r="L65" s="4">
        <v>176.60700000000003</v>
      </c>
      <c r="M65" s="9">
        <v>188.687</v>
      </c>
      <c r="N65" s="40">
        <v>185.963</v>
      </c>
      <c r="O65" s="30">
        <v>191.956</v>
      </c>
      <c r="P65" s="30">
        <v>208.70699999999997</v>
      </c>
      <c r="Q65" s="30">
        <v>241.788</v>
      </c>
      <c r="R65" s="29">
        <v>262.27</v>
      </c>
      <c r="S65" s="29">
        <v>281.782</v>
      </c>
      <c r="T65" s="29">
        <v>278.36199999999997</v>
      </c>
      <c r="U65" s="29">
        <v>307.109</v>
      </c>
      <c r="V65" s="29">
        <v>342.701</v>
      </c>
      <c r="W65" s="29">
        <v>393.14</v>
      </c>
      <c r="X65" s="29">
        <v>369.628</v>
      </c>
      <c r="Y65" s="35">
        <v>372.762</v>
      </c>
      <c r="Z65" s="33">
        <v>393.322</v>
      </c>
      <c r="AA65" s="33">
        <v>437.495</v>
      </c>
      <c r="AB65" s="33">
        <v>495.042</v>
      </c>
      <c r="AC65" s="33">
        <v>527.218</v>
      </c>
      <c r="AD65" s="34" t="s">
        <v>11</v>
      </c>
    </row>
    <row r="66" spans="1:30" ht="20.25">
      <c r="A66" s="65">
        <f>1+A65</f>
        <v>32</v>
      </c>
      <c r="B66" s="53" t="s">
        <v>68</v>
      </c>
      <c r="C66" s="55"/>
      <c r="D66" s="55"/>
      <c r="E66" s="51">
        <v>430.98799999999994</v>
      </c>
      <c r="F66" s="4">
        <v>450.192</v>
      </c>
      <c r="G66" s="4">
        <v>483.28900000000004</v>
      </c>
      <c r="H66" s="4">
        <v>512.1329999999999</v>
      </c>
      <c r="I66" s="4">
        <v>538.35</v>
      </c>
      <c r="J66" s="4">
        <v>590.19</v>
      </c>
      <c r="K66" s="4">
        <v>716.339</v>
      </c>
      <c r="L66" s="4">
        <v>873.452</v>
      </c>
      <c r="M66" s="9">
        <v>982.2729999999999</v>
      </c>
      <c r="N66" s="40">
        <v>1001.707</v>
      </c>
      <c r="O66" s="30">
        <v>1037.623</v>
      </c>
      <c r="P66" s="30">
        <v>1113.268</v>
      </c>
      <c r="Q66" s="30">
        <v>1182.388</v>
      </c>
      <c r="R66" s="30">
        <v>1256.593</v>
      </c>
      <c r="S66" s="30">
        <v>1355.6109999999999</v>
      </c>
      <c r="T66" s="30">
        <v>1408.722</v>
      </c>
      <c r="U66" s="30">
        <v>1532.5480000000002</v>
      </c>
      <c r="V66" s="30">
        <v>1651.195</v>
      </c>
      <c r="W66" s="30">
        <v>1888.232</v>
      </c>
      <c r="X66" s="30">
        <v>1946.671</v>
      </c>
      <c r="Y66" s="30">
        <v>1802.0870000000004</v>
      </c>
      <c r="Z66" s="30">
        <v>1858.234</v>
      </c>
      <c r="AA66" s="30">
        <v>1993.7690000000005</v>
      </c>
      <c r="AB66" s="33">
        <v>2180.5389999999998</v>
      </c>
      <c r="AC66" s="33">
        <v>2420.068</v>
      </c>
      <c r="AD66" s="34" t="s">
        <v>11</v>
      </c>
    </row>
    <row r="67" spans="1:30" ht="20.25">
      <c r="A67" s="65">
        <v>33</v>
      </c>
      <c r="B67" s="53" t="s">
        <v>69</v>
      </c>
      <c r="C67" s="55"/>
      <c r="D67" s="55"/>
      <c r="E67" s="51">
        <v>61.487</v>
      </c>
      <c r="F67" s="4">
        <v>66.807</v>
      </c>
      <c r="G67" s="4">
        <v>73.155</v>
      </c>
      <c r="H67" s="4">
        <v>79.933</v>
      </c>
      <c r="I67" s="4">
        <v>86.492</v>
      </c>
      <c r="J67" s="4">
        <v>96.009</v>
      </c>
      <c r="K67" s="4">
        <v>119.588</v>
      </c>
      <c r="L67" s="4">
        <v>144.158</v>
      </c>
      <c r="M67" s="9">
        <v>163.592</v>
      </c>
      <c r="N67" s="40">
        <v>175.969</v>
      </c>
      <c r="O67" s="30">
        <v>182.079</v>
      </c>
      <c r="P67" s="30">
        <v>193</v>
      </c>
      <c r="Q67" s="30">
        <v>200.615</v>
      </c>
      <c r="R67" s="29">
        <v>206.354</v>
      </c>
      <c r="S67" s="29">
        <v>220.637</v>
      </c>
      <c r="T67" s="29">
        <v>233.482</v>
      </c>
      <c r="U67" s="29">
        <v>262.112</v>
      </c>
      <c r="V67" s="29">
        <v>292.727</v>
      </c>
      <c r="W67" s="29">
        <v>332.164</v>
      </c>
      <c r="X67" s="33">
        <v>344.73</v>
      </c>
      <c r="Y67" s="35">
        <v>341.935</v>
      </c>
      <c r="Z67" s="33">
        <v>342.711</v>
      </c>
      <c r="AA67" s="33">
        <v>351.905</v>
      </c>
      <c r="AB67" s="33">
        <v>365.498</v>
      </c>
      <c r="AC67" s="33">
        <v>395.818</v>
      </c>
      <c r="AD67" s="34" t="s">
        <v>11</v>
      </c>
    </row>
    <row r="68" spans="1:30" ht="20.25">
      <c r="A68" s="65">
        <v>34</v>
      </c>
      <c r="B68" s="53" t="s">
        <v>70</v>
      </c>
      <c r="C68" s="55"/>
      <c r="D68" s="55"/>
      <c r="E68" s="51">
        <v>369.5009999999999</v>
      </c>
      <c r="F68" s="4">
        <v>383.385</v>
      </c>
      <c r="G68" s="4">
        <v>410.134</v>
      </c>
      <c r="H68" s="4">
        <v>432.2</v>
      </c>
      <c r="I68" s="4">
        <v>451.858</v>
      </c>
      <c r="J68" s="4">
        <v>494.1809999999999</v>
      </c>
      <c r="K68" s="4">
        <v>596.7510000000001</v>
      </c>
      <c r="L68" s="4">
        <v>729.294</v>
      </c>
      <c r="M68" s="9">
        <v>818.6809999999999</v>
      </c>
      <c r="N68" s="40">
        <v>825.738</v>
      </c>
      <c r="O68" s="30">
        <v>855.5440000000001</v>
      </c>
      <c r="P68" s="30">
        <v>920.268</v>
      </c>
      <c r="Q68" s="30">
        <v>981.7729999999999</v>
      </c>
      <c r="R68" s="29">
        <v>1050.239</v>
      </c>
      <c r="S68" s="29">
        <v>1134.974</v>
      </c>
      <c r="T68" s="29">
        <v>1175.24</v>
      </c>
      <c r="U68" s="29">
        <v>1270.4360000000001</v>
      </c>
      <c r="V68" s="29">
        <v>1358.4679999999998</v>
      </c>
      <c r="W68" s="29">
        <v>1556.068</v>
      </c>
      <c r="X68" s="33">
        <v>1601.941</v>
      </c>
      <c r="Y68" s="33">
        <v>1460.1520000000005</v>
      </c>
      <c r="Z68" s="33">
        <v>1515.523</v>
      </c>
      <c r="AA68" s="33">
        <v>1641.8640000000005</v>
      </c>
      <c r="AB68" s="33">
        <v>1815.0409999999997</v>
      </c>
      <c r="AC68" s="33">
        <v>2024.25</v>
      </c>
      <c r="AD68" s="34" t="s">
        <v>11</v>
      </c>
    </row>
    <row r="69" spans="1:30" ht="20.25">
      <c r="A69" s="65">
        <v>35</v>
      </c>
      <c r="B69" s="53" t="s">
        <v>71</v>
      </c>
      <c r="C69" s="55"/>
      <c r="D69" s="55"/>
      <c r="E69" s="58" t="s">
        <v>72</v>
      </c>
      <c r="F69" s="6" t="s">
        <v>72</v>
      </c>
      <c r="G69" s="6" t="s">
        <v>72</v>
      </c>
      <c r="H69" s="6" t="s">
        <v>72</v>
      </c>
      <c r="I69" s="6" t="s">
        <v>72</v>
      </c>
      <c r="J69" s="6" t="s">
        <v>72</v>
      </c>
      <c r="K69" s="6" t="s">
        <v>72</v>
      </c>
      <c r="L69" s="6" t="s">
        <v>72</v>
      </c>
      <c r="M69" s="6" t="s">
        <v>72</v>
      </c>
      <c r="N69" s="38" t="s">
        <v>72</v>
      </c>
      <c r="O69" s="39" t="s">
        <v>72</v>
      </c>
      <c r="P69" s="39" t="s">
        <v>72</v>
      </c>
      <c r="Q69" s="39" t="s">
        <v>72</v>
      </c>
      <c r="R69" s="39" t="s">
        <v>72</v>
      </c>
      <c r="S69" s="39" t="s">
        <v>72</v>
      </c>
      <c r="T69" s="39" t="s">
        <v>72</v>
      </c>
      <c r="U69" s="39" t="s">
        <v>72</v>
      </c>
      <c r="V69" s="39" t="s">
        <v>72</v>
      </c>
      <c r="W69" s="39" t="s">
        <v>72</v>
      </c>
      <c r="X69" s="39" t="s">
        <v>72</v>
      </c>
      <c r="Y69" s="39" t="s">
        <v>72</v>
      </c>
      <c r="Z69" s="39" t="s">
        <v>72</v>
      </c>
      <c r="AA69" s="39" t="s">
        <v>72</v>
      </c>
      <c r="AB69" s="39" t="s">
        <v>72</v>
      </c>
      <c r="AC69" s="39" t="s">
        <v>72</v>
      </c>
      <c r="AD69" s="39" t="s">
        <v>72</v>
      </c>
    </row>
    <row r="70" spans="1:30" ht="20.25">
      <c r="A70" s="65">
        <v>36</v>
      </c>
      <c r="B70" s="53" t="s">
        <v>73</v>
      </c>
      <c r="C70" s="55"/>
      <c r="D70" s="55"/>
      <c r="E70" s="51">
        <v>0.734</v>
      </c>
      <c r="F70" s="4">
        <v>0.779</v>
      </c>
      <c r="G70" s="4">
        <v>0.688</v>
      </c>
      <c r="H70" s="4">
        <v>1.359</v>
      </c>
      <c r="I70" s="4">
        <v>1.257</v>
      </c>
      <c r="J70" s="4">
        <v>0.234</v>
      </c>
      <c r="K70" s="4">
        <v>1.482</v>
      </c>
      <c r="L70" s="4">
        <v>0.459</v>
      </c>
      <c r="M70" s="9">
        <v>-1.447</v>
      </c>
      <c r="N70" s="40">
        <v>-0.454</v>
      </c>
      <c r="O70" s="30">
        <v>-0.203</v>
      </c>
      <c r="P70" s="30">
        <v>0.483</v>
      </c>
      <c r="Q70" s="30">
        <v>2.837</v>
      </c>
      <c r="R70" s="29">
        <v>4.578</v>
      </c>
      <c r="S70" s="29">
        <v>2.867</v>
      </c>
      <c r="T70" s="29">
        <v>3.69</v>
      </c>
      <c r="U70" s="29">
        <v>2.586</v>
      </c>
      <c r="V70" s="29">
        <v>2.974</v>
      </c>
      <c r="W70" s="29">
        <v>3.59</v>
      </c>
      <c r="X70" s="29">
        <v>1.991</v>
      </c>
      <c r="Y70" s="29">
        <v>1.563</v>
      </c>
      <c r="Z70" s="29">
        <v>2.156</v>
      </c>
      <c r="AA70" s="29">
        <v>4.698</v>
      </c>
      <c r="AB70" s="29">
        <v>4.374</v>
      </c>
      <c r="AC70" s="76">
        <v>8.243</v>
      </c>
      <c r="AD70" s="76">
        <v>-6.351</v>
      </c>
    </row>
    <row r="71" spans="1:30" ht="20.25">
      <c r="A71" s="65"/>
      <c r="B71" s="50"/>
      <c r="C71" s="55"/>
      <c r="D71" s="55"/>
      <c r="E71" s="57"/>
      <c r="F71" s="5"/>
      <c r="G71" s="5"/>
      <c r="H71" s="5"/>
      <c r="I71" s="5"/>
      <c r="J71" s="5"/>
      <c r="K71" s="5"/>
      <c r="L71" s="5"/>
      <c r="M71" s="5"/>
      <c r="N71" s="43"/>
      <c r="O71" s="30"/>
      <c r="P71" s="30"/>
      <c r="Q71" s="30"/>
      <c r="R71" s="29"/>
      <c r="S71" s="29"/>
      <c r="T71" s="29"/>
      <c r="U71" s="29"/>
      <c r="V71" s="29"/>
      <c r="W71" s="29"/>
      <c r="X71" s="29"/>
      <c r="Y71" s="29"/>
      <c r="Z71" s="29"/>
      <c r="AA71" s="29"/>
      <c r="AB71" s="29"/>
      <c r="AC71" s="36"/>
      <c r="AD71" s="36"/>
    </row>
    <row r="72" spans="1:30" ht="20.25">
      <c r="A72" s="65">
        <v>37</v>
      </c>
      <c r="B72" s="54" t="s">
        <v>74</v>
      </c>
      <c r="C72" s="55"/>
      <c r="D72" s="55"/>
      <c r="E72" s="51">
        <v>54.468999999999994</v>
      </c>
      <c r="F72" s="4">
        <v>49.494</v>
      </c>
      <c r="G72" s="4">
        <v>65.313</v>
      </c>
      <c r="H72" s="4">
        <v>65.874</v>
      </c>
      <c r="I72" s="4">
        <v>74.715</v>
      </c>
      <c r="J72" s="4">
        <v>86.215</v>
      </c>
      <c r="K72" s="4">
        <v>105.87599999999999</v>
      </c>
      <c r="L72" s="4">
        <v>134.418</v>
      </c>
      <c r="M72" s="4">
        <v>139.742</v>
      </c>
      <c r="N72" s="40">
        <v>127.35</v>
      </c>
      <c r="O72" s="30">
        <v>107.342</v>
      </c>
      <c r="P72" s="30">
        <v>102.798</v>
      </c>
      <c r="Q72" s="30">
        <v>127.225</v>
      </c>
      <c r="R72" s="30">
        <v>159.035</v>
      </c>
      <c r="S72" s="30">
        <v>170.71800000000002</v>
      </c>
      <c r="T72" s="30">
        <v>201.245</v>
      </c>
      <c r="U72" s="30">
        <v>219.136</v>
      </c>
      <c r="V72" s="30">
        <v>226.6</v>
      </c>
      <c r="W72" s="30">
        <v>272.954</v>
      </c>
      <c r="X72" s="30">
        <v>246.292</v>
      </c>
      <c r="Y72" s="30">
        <v>210.3</v>
      </c>
      <c r="Z72" s="30">
        <v>201.397</v>
      </c>
      <c r="AA72" s="30">
        <v>246.765</v>
      </c>
      <c r="AB72" s="30">
        <v>341.572</v>
      </c>
      <c r="AC72" s="30">
        <v>483.558</v>
      </c>
      <c r="AD72" s="30">
        <v>601.616</v>
      </c>
    </row>
    <row r="73" spans="1:30" ht="20.25">
      <c r="A73" s="65">
        <v>38</v>
      </c>
      <c r="B73" s="53" t="s">
        <v>75</v>
      </c>
      <c r="C73" s="55"/>
      <c r="D73" s="55"/>
      <c r="E73" s="51">
        <v>35.187</v>
      </c>
      <c r="F73" s="4">
        <v>30.501</v>
      </c>
      <c r="G73" s="4">
        <v>44.158</v>
      </c>
      <c r="H73" s="4">
        <v>42.745</v>
      </c>
      <c r="I73" s="4">
        <v>47.412</v>
      </c>
      <c r="J73" s="4">
        <v>57.659</v>
      </c>
      <c r="K73" s="4">
        <v>72.314</v>
      </c>
      <c r="L73" s="4">
        <v>93.768</v>
      </c>
      <c r="M73" s="4">
        <v>95.508</v>
      </c>
      <c r="N73" s="40">
        <v>82.452</v>
      </c>
      <c r="O73" s="27">
        <v>63.509</v>
      </c>
      <c r="P73" s="27">
        <v>58.29</v>
      </c>
      <c r="Q73" s="27">
        <v>77.081</v>
      </c>
      <c r="R73" s="27">
        <v>97.149</v>
      </c>
      <c r="S73" s="27">
        <v>97.8</v>
      </c>
      <c r="T73" s="27">
        <v>112.878</v>
      </c>
      <c r="U73" s="27">
        <v>127.988</v>
      </c>
      <c r="V73" s="27">
        <v>138.12</v>
      </c>
      <c r="W73" s="27">
        <v>180.918</v>
      </c>
      <c r="X73" s="27">
        <v>159.825</v>
      </c>
      <c r="Y73" s="27">
        <v>127.012</v>
      </c>
      <c r="Z73" s="27">
        <v>119.051</v>
      </c>
      <c r="AA73" s="27">
        <v>155.266</v>
      </c>
      <c r="AB73" s="27">
        <v>228.408</v>
      </c>
      <c r="AC73" s="77">
        <v>339.088</v>
      </c>
      <c r="AD73" s="77">
        <v>426.515</v>
      </c>
    </row>
    <row r="74" spans="1:30" ht="20.25">
      <c r="A74" s="65">
        <v>39</v>
      </c>
      <c r="B74" s="53" t="s">
        <v>76</v>
      </c>
      <c r="C74" s="55"/>
      <c r="D74" s="55"/>
      <c r="E74" s="51">
        <v>19.282</v>
      </c>
      <c r="F74" s="4">
        <v>18.993</v>
      </c>
      <c r="G74" s="4">
        <v>21.155</v>
      </c>
      <c r="H74" s="4">
        <v>23.129</v>
      </c>
      <c r="I74" s="4">
        <v>24.625</v>
      </c>
      <c r="J74" s="4">
        <v>26.218</v>
      </c>
      <c r="K74" s="4">
        <v>31.715</v>
      </c>
      <c r="L74" s="4">
        <v>38.364</v>
      </c>
      <c r="M74" s="4">
        <v>40.77</v>
      </c>
      <c r="N74" s="40">
        <v>40.872</v>
      </c>
      <c r="O74" s="27">
        <v>39.081</v>
      </c>
      <c r="P74" s="27">
        <v>39.376</v>
      </c>
      <c r="Q74" s="27">
        <v>44.192</v>
      </c>
      <c r="R74" s="27">
        <v>55.623</v>
      </c>
      <c r="S74" s="27">
        <v>66.618</v>
      </c>
      <c r="T74" s="27">
        <v>81.701</v>
      </c>
      <c r="U74" s="27">
        <v>84.154</v>
      </c>
      <c r="V74" s="27">
        <v>80.525</v>
      </c>
      <c r="W74" s="27">
        <v>84.517</v>
      </c>
      <c r="X74" s="27">
        <v>78.381</v>
      </c>
      <c r="Y74" s="27">
        <v>74.908</v>
      </c>
      <c r="Z74" s="27">
        <v>73.834</v>
      </c>
      <c r="AA74" s="27">
        <v>82.536</v>
      </c>
      <c r="AB74" s="27">
        <v>103.874</v>
      </c>
      <c r="AC74" s="77">
        <v>134.981</v>
      </c>
      <c r="AD74" s="77">
        <v>165.102</v>
      </c>
    </row>
    <row r="75" spans="1:30" ht="20.25">
      <c r="A75" s="65">
        <v>40</v>
      </c>
      <c r="B75" s="53" t="s">
        <v>77</v>
      </c>
      <c r="C75" s="55"/>
      <c r="D75" s="55"/>
      <c r="E75" s="59" t="s">
        <v>43</v>
      </c>
      <c r="F75" s="22" t="s">
        <v>43</v>
      </c>
      <c r="G75" s="22" t="s">
        <v>43</v>
      </c>
      <c r="H75" s="22" t="s">
        <v>43</v>
      </c>
      <c r="I75" s="16">
        <v>2.678</v>
      </c>
      <c r="J75" s="16">
        <v>2.338</v>
      </c>
      <c r="K75" s="16">
        <v>1.847</v>
      </c>
      <c r="L75" s="16">
        <v>2.286</v>
      </c>
      <c r="M75" s="16">
        <v>3.464</v>
      </c>
      <c r="N75" s="46">
        <v>4.026</v>
      </c>
      <c r="O75" s="30">
        <v>4.752</v>
      </c>
      <c r="P75" s="30">
        <v>5.132</v>
      </c>
      <c r="Q75" s="30">
        <v>5.952</v>
      </c>
      <c r="R75" s="30">
        <v>6.263</v>
      </c>
      <c r="S75" s="30">
        <v>6.3</v>
      </c>
      <c r="T75" s="29">
        <v>6.666</v>
      </c>
      <c r="U75" s="29">
        <v>6.994</v>
      </c>
      <c r="V75" s="29">
        <v>7.955</v>
      </c>
      <c r="W75" s="29">
        <v>7.519</v>
      </c>
      <c r="X75" s="29">
        <v>8.086</v>
      </c>
      <c r="Y75" s="29">
        <v>8.38</v>
      </c>
      <c r="Z75" s="29">
        <v>8.512</v>
      </c>
      <c r="AA75" s="29">
        <v>8.963</v>
      </c>
      <c r="AB75" s="29">
        <v>9.29</v>
      </c>
      <c r="AC75" s="77">
        <v>9.489</v>
      </c>
      <c r="AD75" s="77">
        <v>9.999</v>
      </c>
    </row>
    <row r="76" spans="1:30" ht="20.25">
      <c r="A76" s="68"/>
      <c r="B76" s="60"/>
      <c r="C76" s="52"/>
      <c r="D76" s="52"/>
      <c r="E76" s="52"/>
      <c r="F76" s="3"/>
      <c r="G76" s="3"/>
      <c r="H76" s="3"/>
      <c r="I76" s="3"/>
      <c r="J76" s="3"/>
      <c r="K76" s="3"/>
      <c r="L76" s="3"/>
      <c r="M76" s="3"/>
      <c r="N76" s="44"/>
      <c r="O76" s="30"/>
      <c r="P76" s="30"/>
      <c r="Q76" s="30"/>
      <c r="R76" s="30"/>
      <c r="S76" s="30"/>
      <c r="T76" s="35"/>
      <c r="U76" s="35"/>
      <c r="V76" s="35"/>
      <c r="W76" s="35"/>
      <c r="X76" s="35"/>
      <c r="Y76" s="35"/>
      <c r="Z76" s="35"/>
      <c r="AA76" s="35"/>
      <c r="AB76" s="35"/>
      <c r="AC76" s="36"/>
      <c r="AD76" s="36"/>
    </row>
    <row r="77" spans="1:30" ht="20.25">
      <c r="A77" s="65">
        <v>41</v>
      </c>
      <c r="B77" s="54" t="s">
        <v>78</v>
      </c>
      <c r="C77" s="55"/>
      <c r="D77" s="55"/>
      <c r="E77" s="51">
        <v>-16.544</v>
      </c>
      <c r="F77" s="64">
        <v>-17.3</v>
      </c>
      <c r="G77" s="4">
        <v>-20.335</v>
      </c>
      <c r="H77" s="4">
        <v>-21.998</v>
      </c>
      <c r="I77" s="4">
        <v>-24.132</v>
      </c>
      <c r="J77" s="4">
        <v>-23.265</v>
      </c>
      <c r="K77" s="4">
        <v>-25.274</v>
      </c>
      <c r="L77" s="4">
        <v>-26.169</v>
      </c>
      <c r="M77" s="4">
        <v>-26.654</v>
      </c>
      <c r="N77" s="40">
        <v>9.904</v>
      </c>
      <c r="O77" s="40">
        <v>-35.1</v>
      </c>
      <c r="P77" s="40">
        <v>-39.811</v>
      </c>
      <c r="Q77" s="40">
        <v>-40.265</v>
      </c>
      <c r="R77" s="30">
        <v>-38.074</v>
      </c>
      <c r="S77" s="30">
        <v>-43.017</v>
      </c>
      <c r="T77" s="30">
        <v>-45.062</v>
      </c>
      <c r="U77" s="30">
        <v>-53.187</v>
      </c>
      <c r="V77" s="30">
        <v>-50.428</v>
      </c>
      <c r="W77" s="30">
        <v>-58.645</v>
      </c>
      <c r="X77" s="30">
        <v>-51.295</v>
      </c>
      <c r="Y77" s="30">
        <v>-64.948</v>
      </c>
      <c r="Z77" s="30">
        <v>-71.794</v>
      </c>
      <c r="AA77" s="30">
        <v>-84.482</v>
      </c>
      <c r="AB77" s="30">
        <v>-89.784</v>
      </c>
      <c r="AC77" s="76">
        <v>-92.027</v>
      </c>
      <c r="AD77" s="76">
        <v>-112.705</v>
      </c>
    </row>
    <row r="78" spans="1:30" ht="20.25">
      <c r="A78" s="65"/>
      <c r="B78" s="61"/>
      <c r="C78" s="55"/>
      <c r="D78" s="55"/>
      <c r="E78" s="52"/>
      <c r="F78" s="3"/>
      <c r="G78" s="3"/>
      <c r="H78" s="3"/>
      <c r="I78" s="3"/>
      <c r="J78" s="3"/>
      <c r="K78" s="3"/>
      <c r="L78" s="5"/>
      <c r="M78" s="5"/>
      <c r="N78" s="43"/>
      <c r="O78" s="30"/>
      <c r="P78" s="30"/>
      <c r="Q78" s="30"/>
      <c r="R78" s="29"/>
      <c r="S78" s="29"/>
      <c r="T78" s="32"/>
      <c r="U78" s="36"/>
      <c r="V78" s="36"/>
      <c r="W78" s="55"/>
      <c r="X78" s="55"/>
      <c r="Y78" s="55"/>
      <c r="Z78" s="55"/>
      <c r="AA78" s="55"/>
      <c r="AB78" s="55"/>
      <c r="AC78" s="55"/>
      <c r="AD78" s="55"/>
    </row>
    <row r="79" spans="1:30" ht="20.25">
      <c r="A79" s="65"/>
      <c r="B79" s="62" t="s">
        <v>79</v>
      </c>
      <c r="C79" s="55"/>
      <c r="D79" s="55"/>
      <c r="E79" s="51"/>
      <c r="F79" s="24"/>
      <c r="G79" s="4"/>
      <c r="H79" s="4"/>
      <c r="I79" s="4"/>
      <c r="J79" s="4"/>
      <c r="K79" s="4"/>
      <c r="L79" s="4"/>
      <c r="M79" s="4"/>
      <c r="N79" s="43"/>
      <c r="O79" s="30"/>
      <c r="P79" s="30"/>
      <c r="Q79" s="30"/>
      <c r="R79" s="50"/>
      <c r="S79" s="51"/>
      <c r="T79" s="32"/>
      <c r="U79" s="36"/>
      <c r="V79" s="36"/>
      <c r="W79" s="55"/>
      <c r="X79" s="55"/>
      <c r="Y79" s="55"/>
      <c r="Z79" s="55"/>
      <c r="AA79" s="55"/>
      <c r="AB79" s="55"/>
      <c r="AC79" s="55"/>
      <c r="AD79" s="55"/>
    </row>
    <row r="80" spans="1:30" ht="20.25">
      <c r="A80" s="65">
        <v>42</v>
      </c>
      <c r="B80" s="54" t="s">
        <v>101</v>
      </c>
      <c r="C80" s="55"/>
      <c r="D80" s="55"/>
      <c r="E80" s="51">
        <v>-24.155</v>
      </c>
      <c r="F80" s="4">
        <v>-57.76800000000003</v>
      </c>
      <c r="G80" s="4">
        <v>-109.072</v>
      </c>
      <c r="H80" s="4">
        <v>-121.88</v>
      </c>
      <c r="I80" s="4">
        <v>-138.539</v>
      </c>
      <c r="J80" s="4">
        <v>-151.683</v>
      </c>
      <c r="K80" s="4">
        <v>-114.56600000000003</v>
      </c>
      <c r="L80" s="4">
        <v>-93.14100000000002</v>
      </c>
      <c r="M80" s="4">
        <v>-80.8610000000001</v>
      </c>
      <c r="N80" s="40">
        <v>-31.136</v>
      </c>
      <c r="O80" s="30">
        <v>-39.21100000000001</v>
      </c>
      <c r="P80" s="30">
        <v>-70.31100000000004</v>
      </c>
      <c r="Q80" s="30">
        <v>-98.49300000000005</v>
      </c>
      <c r="R80" s="29">
        <v>-96.38400000000001</v>
      </c>
      <c r="S80" s="29">
        <v>-104.065</v>
      </c>
      <c r="T80" s="46">
        <v>-108.27299999999991</v>
      </c>
      <c r="U80" s="29">
        <v>-166.14</v>
      </c>
      <c r="V80" s="29">
        <v>-265.09</v>
      </c>
      <c r="W80" s="29">
        <v>-379.835</v>
      </c>
      <c r="X80" s="29">
        <v>-365.126</v>
      </c>
      <c r="Y80" s="29">
        <v>-423.725</v>
      </c>
      <c r="Z80" s="29">
        <v>-496.915</v>
      </c>
      <c r="AA80" s="29">
        <v>-607.73</v>
      </c>
      <c r="AB80" s="29">
        <v>-711.567</v>
      </c>
      <c r="AC80" s="29">
        <v>-753.2840000000001</v>
      </c>
      <c r="AD80" s="29">
        <v>-700.2567000000001</v>
      </c>
    </row>
    <row r="81" spans="1:30" ht="20.25">
      <c r="A81" s="65">
        <v>43</v>
      </c>
      <c r="B81" s="54" t="s">
        <v>80</v>
      </c>
      <c r="C81" s="55"/>
      <c r="D81" s="55"/>
      <c r="E81" s="57">
        <v>3.210999999999956</v>
      </c>
      <c r="F81" s="5">
        <v>-30.138000000000034</v>
      </c>
      <c r="G81" s="5">
        <v>-82.19</v>
      </c>
      <c r="H81" s="5">
        <v>-93.415</v>
      </c>
      <c r="I81" s="5">
        <v>-108.457</v>
      </c>
      <c r="J81" s="5">
        <v>-113.07099999999997</v>
      </c>
      <c r="K81" s="5">
        <v>-68.27100000000002</v>
      </c>
      <c r="L81" s="5">
        <v>-38.20499999999993</v>
      </c>
      <c r="M81" s="5">
        <v>-18.338000000000193</v>
      </c>
      <c r="N81" s="40">
        <v>29.848999999999933</v>
      </c>
      <c r="O81" s="30">
        <v>16.13799999999992</v>
      </c>
      <c r="P81" s="30">
        <v>-11.009000000000015</v>
      </c>
      <c r="Q81" s="30">
        <v>-43.29900000000009</v>
      </c>
      <c r="R81" s="29">
        <v>-31.442000000000007</v>
      </c>
      <c r="S81" s="29">
        <v>-34.652999999999906</v>
      </c>
      <c r="T81" s="46">
        <v>-35.899999999999864</v>
      </c>
      <c r="U81" s="29">
        <v>-100.595</v>
      </c>
      <c r="V81" s="29">
        <v>-186.90100000000007</v>
      </c>
      <c r="W81" s="29">
        <v>-284.9060000000002</v>
      </c>
      <c r="X81" s="29">
        <v>-249.24400000000014</v>
      </c>
      <c r="Y81" s="29">
        <v>-321.37900000000013</v>
      </c>
      <c r="Z81" s="29">
        <v>-384.24800000000005</v>
      </c>
      <c r="AA81" s="29">
        <v>-456.87799999999993</v>
      </c>
      <c r="AB81" s="29">
        <v>-538.3619999999999</v>
      </c>
      <c r="AC81" s="29">
        <v>-569.1379999999999</v>
      </c>
      <c r="AD81" s="29">
        <v>-466.3966999999998</v>
      </c>
    </row>
    <row r="82" spans="1:30" ht="20.25">
      <c r="A82" s="65">
        <v>44</v>
      </c>
      <c r="B82" s="54" t="s">
        <v>102</v>
      </c>
      <c r="C82" s="55"/>
      <c r="D82" s="55"/>
      <c r="E82" s="51">
        <v>-5.536000000000019</v>
      </c>
      <c r="F82" s="4">
        <v>-38.682</v>
      </c>
      <c r="G82" s="4">
        <v>-94.345</v>
      </c>
      <c r="H82" s="4">
        <v>-118.155</v>
      </c>
      <c r="I82" s="4">
        <v>-147.17600000000004</v>
      </c>
      <c r="J82" s="4">
        <v>-160.655</v>
      </c>
      <c r="K82" s="4">
        <v>-121.15300000000002</v>
      </c>
      <c r="L82" s="4">
        <v>-99.486</v>
      </c>
      <c r="M82" s="4">
        <v>-78.96600000000001</v>
      </c>
      <c r="N82" s="40">
        <v>2.898</v>
      </c>
      <c r="O82" s="30">
        <v>-50.07799999999995</v>
      </c>
      <c r="P82" s="30">
        <v>-84.80399999999995</v>
      </c>
      <c r="Q82" s="30">
        <v>-121.61199999999998</v>
      </c>
      <c r="R82" s="30">
        <v>-113.56700000000005</v>
      </c>
      <c r="S82" s="30">
        <v>-124.76400000000007</v>
      </c>
      <c r="T82" s="46">
        <v>-140.72599999999977</v>
      </c>
      <c r="U82" s="30">
        <v>-215.06199999999978</v>
      </c>
      <c r="V82" s="30">
        <v>-301.63</v>
      </c>
      <c r="W82" s="30">
        <v>-417.42599999999993</v>
      </c>
      <c r="X82" s="30">
        <v>-384.6989999999998</v>
      </c>
      <c r="Y82" s="30">
        <v>-461.275</v>
      </c>
      <c r="Z82" s="30">
        <v>-523.4</v>
      </c>
      <c r="AA82" s="30">
        <v>-624.992</v>
      </c>
      <c r="AB82" s="30">
        <v>-728.993</v>
      </c>
      <c r="AC82" s="30">
        <v>-788.116</v>
      </c>
      <c r="AD82" s="30">
        <v>-731.2136999999999</v>
      </c>
    </row>
    <row r="83" spans="1:30" ht="22.5">
      <c r="A83" s="65"/>
      <c r="B83" s="50"/>
      <c r="C83" s="55"/>
      <c r="D83" s="55"/>
      <c r="E83" s="51"/>
      <c r="F83" s="4"/>
      <c r="G83" s="4"/>
      <c r="H83" s="4"/>
      <c r="I83" s="4"/>
      <c r="J83" s="4"/>
      <c r="K83" s="4"/>
      <c r="L83" s="4"/>
      <c r="M83" s="4"/>
      <c r="N83" s="48"/>
      <c r="O83" s="30"/>
      <c r="P83" s="30"/>
      <c r="Q83" s="30"/>
      <c r="R83" s="29"/>
      <c r="S83" s="29"/>
      <c r="T83" s="32"/>
      <c r="U83" s="29"/>
      <c r="V83" s="29"/>
      <c r="W83" s="29"/>
      <c r="X83" s="29"/>
      <c r="Y83" s="29"/>
      <c r="Z83" s="29"/>
      <c r="AA83" s="29"/>
      <c r="AB83" s="29"/>
      <c r="AC83" s="36"/>
      <c r="AD83" s="36"/>
    </row>
    <row r="84" spans="1:30" ht="20.25">
      <c r="A84" s="65"/>
      <c r="B84" s="50"/>
      <c r="C84" s="55"/>
      <c r="D84" s="55"/>
      <c r="E84" s="51"/>
      <c r="F84" s="4"/>
      <c r="G84" s="4"/>
      <c r="H84" s="4"/>
      <c r="I84" s="4"/>
      <c r="J84" s="4"/>
      <c r="K84" s="4"/>
      <c r="L84" s="4"/>
      <c r="M84" s="4"/>
      <c r="N84" s="43"/>
      <c r="O84" s="30"/>
      <c r="P84" s="30"/>
      <c r="Q84" s="30"/>
      <c r="R84" s="29"/>
      <c r="S84" s="29"/>
      <c r="T84" s="32"/>
      <c r="U84" s="29"/>
      <c r="V84" s="29"/>
      <c r="W84" s="29"/>
      <c r="X84" s="29"/>
      <c r="Y84" s="29"/>
      <c r="Z84" s="29"/>
      <c r="AA84" s="29"/>
      <c r="AB84" s="29"/>
      <c r="AC84" s="36"/>
      <c r="AD84" s="36"/>
    </row>
    <row r="85" spans="1:30" ht="20.25">
      <c r="A85" s="65"/>
      <c r="B85" s="62" t="s">
        <v>81</v>
      </c>
      <c r="C85" s="55"/>
      <c r="D85" s="55"/>
      <c r="E85" s="51"/>
      <c r="F85" s="4"/>
      <c r="G85" s="4"/>
      <c r="H85" s="4"/>
      <c r="I85" s="4"/>
      <c r="J85" s="4"/>
      <c r="K85" s="4"/>
      <c r="L85" s="4"/>
      <c r="M85" s="4"/>
      <c r="N85" s="43"/>
      <c r="O85" s="30"/>
      <c r="P85" s="30"/>
      <c r="Q85" s="30"/>
      <c r="R85" s="29"/>
      <c r="S85" s="29"/>
      <c r="T85" s="32"/>
      <c r="U85" s="29"/>
      <c r="V85" s="29"/>
      <c r="W85" s="29"/>
      <c r="X85" s="29"/>
      <c r="Y85" s="29"/>
      <c r="Z85" s="29"/>
      <c r="AA85" s="29"/>
      <c r="AB85" s="29"/>
      <c r="AC85" s="36"/>
      <c r="AD85" s="36"/>
    </row>
    <row r="86" spans="1:30" ht="20.25">
      <c r="A86" s="65"/>
      <c r="B86" s="54" t="s">
        <v>97</v>
      </c>
      <c r="C86" s="55"/>
      <c r="D86" s="55"/>
      <c r="E86" s="51"/>
      <c r="F86" s="4"/>
      <c r="G86" s="4"/>
      <c r="H86" s="4"/>
      <c r="I86" s="4"/>
      <c r="J86" s="4"/>
      <c r="K86" s="4"/>
      <c r="L86" s="4"/>
      <c r="M86" s="4"/>
      <c r="N86" s="43"/>
      <c r="O86" s="30"/>
      <c r="P86" s="30"/>
      <c r="Q86" s="30"/>
      <c r="R86" s="30"/>
      <c r="S86" s="42"/>
      <c r="T86" s="32"/>
      <c r="U86" s="29"/>
      <c r="V86" s="29"/>
      <c r="W86" s="29"/>
      <c r="X86" s="29"/>
      <c r="Y86" s="29"/>
      <c r="Z86" s="29"/>
      <c r="AA86" s="29"/>
      <c r="AB86" s="29"/>
      <c r="AC86" s="36"/>
      <c r="AD86" s="36"/>
    </row>
    <row r="87" spans="1:30" ht="20.25">
      <c r="A87" s="65">
        <v>45</v>
      </c>
      <c r="B87" s="53" t="s">
        <v>82</v>
      </c>
      <c r="C87" s="55"/>
      <c r="D87" s="55"/>
      <c r="E87" s="55"/>
      <c r="F87" s="1"/>
      <c r="G87" s="1"/>
      <c r="H87" s="1"/>
      <c r="I87" s="1"/>
      <c r="J87" s="1"/>
      <c r="K87" s="1"/>
      <c r="L87" s="1"/>
      <c r="M87" s="1"/>
      <c r="N87" s="44"/>
      <c r="O87" s="30"/>
      <c r="P87" s="30"/>
      <c r="Q87" s="41"/>
      <c r="R87" s="50"/>
      <c r="S87" s="51"/>
      <c r="T87" s="32"/>
      <c r="U87" s="42"/>
      <c r="V87" s="42"/>
      <c r="W87" s="42"/>
      <c r="X87" s="42"/>
      <c r="Y87" s="42"/>
      <c r="Z87" s="42"/>
      <c r="AA87" s="42"/>
      <c r="AB87" s="42"/>
      <c r="AC87" s="36"/>
      <c r="AD87" s="36"/>
    </row>
    <row r="88" spans="1:30" ht="20.25">
      <c r="A88" s="65"/>
      <c r="B88" s="53" t="s">
        <v>83</v>
      </c>
      <c r="C88" s="55"/>
      <c r="D88" s="55"/>
      <c r="E88" s="51">
        <v>802.9308356830335</v>
      </c>
      <c r="F88" s="4">
        <v>746.694190830123</v>
      </c>
      <c r="G88" s="4">
        <v>773.7209760304428</v>
      </c>
      <c r="H88" s="4">
        <v>778.9560445010721</v>
      </c>
      <c r="I88" s="4">
        <v>800.8668313078331</v>
      </c>
      <c r="J88" s="4">
        <v>908.1193605680156</v>
      </c>
      <c r="K88" s="4">
        <v>1019.359010037871</v>
      </c>
      <c r="L88" s="4">
        <v>1094.2220464015468</v>
      </c>
      <c r="M88" s="4">
        <v>1277.0377351626062</v>
      </c>
      <c r="N88" s="40">
        <v>1294.8214075606895</v>
      </c>
      <c r="O88" s="30">
        <v>1304.0605899740845</v>
      </c>
      <c r="P88" s="30">
        <v>1301.6677288430478</v>
      </c>
      <c r="Q88" s="30">
        <v>1484.502058503337</v>
      </c>
      <c r="R88" s="29">
        <v>1699.9828404223788</v>
      </c>
      <c r="S88" s="29">
        <v>1844.4193172662995</v>
      </c>
      <c r="T88" s="40">
        <v>1933.4198858258324</v>
      </c>
      <c r="U88" s="29">
        <v>1959.1524911494394</v>
      </c>
      <c r="V88" s="29">
        <v>2160.629088077442</v>
      </c>
      <c r="W88" s="29">
        <v>2406.799449213598</v>
      </c>
      <c r="X88" s="29">
        <v>2423.9596147606276</v>
      </c>
      <c r="Y88" s="29">
        <v>2425.896268301797</v>
      </c>
      <c r="Z88" s="29">
        <v>2692.3209421965316</v>
      </c>
      <c r="AA88" s="29">
        <v>3092.435943641886</v>
      </c>
      <c r="AB88" s="29">
        <v>3543.9815362131817</v>
      </c>
      <c r="AC88" s="29">
        <v>3650.359614409391</v>
      </c>
      <c r="AD88" s="34" t="s">
        <v>11</v>
      </c>
    </row>
    <row r="89" spans="1:30" ht="20.25">
      <c r="A89" s="65">
        <v>46</v>
      </c>
      <c r="B89" s="53" t="s">
        <v>84</v>
      </c>
      <c r="C89" s="55"/>
      <c r="D89" s="55"/>
      <c r="E89" s="51">
        <v>737.9218356830335</v>
      </c>
      <c r="F89" s="4">
        <v>680.584190830123</v>
      </c>
      <c r="G89" s="4">
        <v>698.4599760304428</v>
      </c>
      <c r="H89" s="4">
        <v>699.8840445010721</v>
      </c>
      <c r="I89" s="4">
        <v>718.2308313078331</v>
      </c>
      <c r="J89" s="4">
        <v>815.9063605680157</v>
      </c>
      <c r="K89" s="4">
        <v>908.432010037871</v>
      </c>
      <c r="L89" s="4">
        <v>971.9350464015467</v>
      </c>
      <c r="M89" s="4">
        <v>1148.2127351626061</v>
      </c>
      <c r="N89" s="40">
        <v>1156.0234075606895</v>
      </c>
      <c r="O89" s="30">
        <v>1156.6325899740846</v>
      </c>
      <c r="P89" s="30">
        <v>1144.116728843048</v>
      </c>
      <c r="Q89" s="30">
        <v>1292.488058503337</v>
      </c>
      <c r="R89" s="29">
        <v>1487.7238404223788</v>
      </c>
      <c r="S89" s="29">
        <v>1613.5533172662995</v>
      </c>
      <c r="T89" s="40">
        <v>1672.4978858258323</v>
      </c>
      <c r="U89" s="29">
        <v>1710.2514911494393</v>
      </c>
      <c r="V89" s="29">
        <v>1914.3330880774417</v>
      </c>
      <c r="W89" s="29">
        <v>2146.126449213598</v>
      </c>
      <c r="X89" s="29">
        <v>2174.4856147606274</v>
      </c>
      <c r="Y89" s="29">
        <v>2193.072268301797</v>
      </c>
      <c r="Z89" s="29">
        <v>2449.7089421965316</v>
      </c>
      <c r="AA89" s="29">
        <v>2828.485943641886</v>
      </c>
      <c r="AB89" s="29">
        <v>3250.9205362131815</v>
      </c>
      <c r="AC89" s="29">
        <v>3329.5396144093907</v>
      </c>
      <c r="AD89" s="34" t="s">
        <v>11</v>
      </c>
    </row>
    <row r="90" spans="1:30" ht="20.25">
      <c r="A90" s="65">
        <v>47</v>
      </c>
      <c r="B90" s="53" t="s">
        <v>85</v>
      </c>
      <c r="C90" s="55"/>
      <c r="D90" s="55"/>
      <c r="E90" s="51">
        <v>286.68838697131747</v>
      </c>
      <c r="F90" s="71">
        <v>272.09717114354976</v>
      </c>
      <c r="G90" s="71">
        <v>276.06518406211234</v>
      </c>
      <c r="H90" s="71">
        <v>280.3885737944929</v>
      </c>
      <c r="I90" s="71">
        <v>298.82912090369115</v>
      </c>
      <c r="J90" s="71">
        <v>348.2039609657883</v>
      </c>
      <c r="K90" s="71">
        <v>383.12893237746874</v>
      </c>
      <c r="L90" s="4">
        <v>403.1098787959599</v>
      </c>
      <c r="M90" s="4">
        <v>440.0292788407985</v>
      </c>
      <c r="N90" s="40">
        <v>441.5942397067522</v>
      </c>
      <c r="O90" s="30">
        <v>440.5714874211183</v>
      </c>
      <c r="P90" s="30">
        <v>442.1729911442064</v>
      </c>
      <c r="Q90" s="30">
        <v>494.05788446975106</v>
      </c>
      <c r="R90" s="29">
        <v>560.9274455519896</v>
      </c>
      <c r="S90" s="29">
        <v>595.6765484847382</v>
      </c>
      <c r="T90" s="40">
        <v>620.7945410366966</v>
      </c>
      <c r="U90" s="29">
        <v>608.5</v>
      </c>
      <c r="V90" s="29">
        <v>666.6648711635484</v>
      </c>
      <c r="W90" s="29">
        <v>702.9399767762488</v>
      </c>
      <c r="X90" s="29">
        <v>683.4167928455166</v>
      </c>
      <c r="Y90" s="35">
        <v>704.4532172142209</v>
      </c>
      <c r="Z90" s="35">
        <v>808.4083682906689</v>
      </c>
      <c r="AA90" s="35">
        <v>948.8985801805327</v>
      </c>
      <c r="AB90" s="35">
        <v>1049.9794866468774</v>
      </c>
      <c r="AC90" s="35">
        <v>1142.393151163307</v>
      </c>
      <c r="AD90" s="34" t="s">
        <v>11</v>
      </c>
    </row>
    <row r="91" spans="1:30" ht="20.25">
      <c r="A91" s="65">
        <v>48</v>
      </c>
      <c r="B91" s="53" t="s">
        <v>99</v>
      </c>
      <c r="C91" s="55"/>
      <c r="D91" s="55"/>
      <c r="E91" s="51">
        <v>451.233448711716</v>
      </c>
      <c r="F91" s="4">
        <v>408.48701968657326</v>
      </c>
      <c r="G91" s="4">
        <v>422.3947919683305</v>
      </c>
      <c r="H91" s="4">
        <v>419.4954707065792</v>
      </c>
      <c r="I91" s="4">
        <v>419.40171040414197</v>
      </c>
      <c r="J91" s="4">
        <v>467.70239960222733</v>
      </c>
      <c r="K91" s="4">
        <v>525.3030776604023</v>
      </c>
      <c r="L91" s="4">
        <v>568.8251676055868</v>
      </c>
      <c r="M91" s="4">
        <v>708.1834563218076</v>
      </c>
      <c r="N91" s="40">
        <v>714.4291678539373</v>
      </c>
      <c r="O91" s="30">
        <v>716.0611025529663</v>
      </c>
      <c r="P91" s="30">
        <v>701.9437376988415</v>
      </c>
      <c r="Q91" s="30">
        <v>798.4301740335859</v>
      </c>
      <c r="R91" s="29">
        <v>926.7963948703891</v>
      </c>
      <c r="S91" s="29">
        <v>1017.8767687815613</v>
      </c>
      <c r="T91" s="40">
        <v>1051.7033447891358</v>
      </c>
      <c r="U91" s="29">
        <v>1101.7514911494393</v>
      </c>
      <c r="V91" s="29">
        <v>1247.6682169138935</v>
      </c>
      <c r="W91" s="29">
        <v>1443.186472437349</v>
      </c>
      <c r="X91" s="29">
        <v>1491.0688219151107</v>
      </c>
      <c r="Y91" s="29">
        <v>1488.6190510875763</v>
      </c>
      <c r="Z91" s="29">
        <v>1641.3005739058626</v>
      </c>
      <c r="AA91" s="29">
        <v>1879.5873634613533</v>
      </c>
      <c r="AB91" s="29">
        <v>2200.941049566304</v>
      </c>
      <c r="AC91" s="29">
        <v>2187.146463246084</v>
      </c>
      <c r="AD91" s="34" t="s">
        <v>11</v>
      </c>
    </row>
    <row r="92" spans="1:30" ht="20.25">
      <c r="A92" s="65">
        <v>49</v>
      </c>
      <c r="B92" s="53" t="s">
        <v>86</v>
      </c>
      <c r="C92" s="55"/>
      <c r="D92" s="55"/>
      <c r="E92" s="51">
        <v>65.009</v>
      </c>
      <c r="F92" s="4">
        <v>66.11</v>
      </c>
      <c r="G92" s="4">
        <v>75.261</v>
      </c>
      <c r="H92" s="4">
        <v>79.072</v>
      </c>
      <c r="I92" s="4">
        <v>82.636</v>
      </c>
      <c r="J92" s="4">
        <v>92.21300000000001</v>
      </c>
      <c r="K92" s="4">
        <v>110.92699999999999</v>
      </c>
      <c r="L92" s="4">
        <v>122.287</v>
      </c>
      <c r="M92" s="4">
        <v>128.825</v>
      </c>
      <c r="N92" s="40">
        <v>138.798</v>
      </c>
      <c r="O92" s="30">
        <v>147.428</v>
      </c>
      <c r="P92" s="30">
        <v>157.551</v>
      </c>
      <c r="Q92" s="30">
        <v>192.014</v>
      </c>
      <c r="R92" s="29">
        <v>212.259</v>
      </c>
      <c r="S92" s="29">
        <v>230.86599999999999</v>
      </c>
      <c r="T92" s="40">
        <v>260.922</v>
      </c>
      <c r="U92" s="29">
        <v>248.90099999999998</v>
      </c>
      <c r="V92" s="29">
        <v>246.296</v>
      </c>
      <c r="W92" s="29">
        <v>260.673</v>
      </c>
      <c r="X92" s="29">
        <v>249.47400000000002</v>
      </c>
      <c r="Y92" s="29">
        <v>232.824</v>
      </c>
      <c r="Z92" s="29">
        <v>242.61200000000002</v>
      </c>
      <c r="AA92" s="29">
        <v>263.95</v>
      </c>
      <c r="AB92" s="29">
        <v>293.061</v>
      </c>
      <c r="AC92" s="29">
        <v>320.82</v>
      </c>
      <c r="AD92" s="34" t="s">
        <v>11</v>
      </c>
    </row>
    <row r="93" spans="1:30" ht="20.25">
      <c r="A93" s="65"/>
      <c r="B93" s="50"/>
      <c r="C93" s="55"/>
      <c r="D93" s="55"/>
      <c r="E93" s="51"/>
      <c r="F93" s="4"/>
      <c r="G93" s="4"/>
      <c r="H93" s="4"/>
      <c r="I93" s="4"/>
      <c r="J93" s="4"/>
      <c r="K93" s="4"/>
      <c r="L93" s="4"/>
      <c r="M93" s="4"/>
      <c r="N93" s="40"/>
      <c r="O93" s="30"/>
      <c r="P93" s="30"/>
      <c r="Q93" s="30"/>
      <c r="R93" s="29"/>
      <c r="S93" s="29"/>
      <c r="T93" s="40"/>
      <c r="U93" s="29"/>
      <c r="V93" s="29"/>
      <c r="W93" s="29"/>
      <c r="X93" s="29"/>
      <c r="Y93" s="29"/>
      <c r="Z93" s="29"/>
      <c r="AA93" s="29"/>
      <c r="AB93" s="29"/>
      <c r="AC93" s="36"/>
      <c r="AD93" s="36"/>
    </row>
    <row r="94" spans="1:30" ht="20.25">
      <c r="A94" s="65" t="s">
        <v>0</v>
      </c>
      <c r="B94" s="54" t="s">
        <v>98</v>
      </c>
      <c r="C94" s="55"/>
      <c r="D94" s="55"/>
      <c r="E94" s="51"/>
      <c r="F94" s="4"/>
      <c r="G94" s="4"/>
      <c r="H94" s="4"/>
      <c r="I94" s="4"/>
      <c r="J94" s="4"/>
      <c r="K94" s="4"/>
      <c r="L94" s="4"/>
      <c r="M94" s="4"/>
      <c r="N94" s="40"/>
      <c r="O94" s="30"/>
      <c r="P94" s="30"/>
      <c r="Q94" s="30"/>
      <c r="R94" s="29"/>
      <c r="S94" s="29"/>
      <c r="T94" s="40"/>
      <c r="U94" s="29"/>
      <c r="V94" s="29"/>
      <c r="W94" s="29"/>
      <c r="X94" s="29"/>
      <c r="Y94" s="29"/>
      <c r="Z94" s="29"/>
      <c r="AA94" s="29"/>
      <c r="AB94" s="29"/>
      <c r="AC94" s="36"/>
      <c r="AD94" s="36"/>
    </row>
    <row r="95" spans="1:30" ht="20.25">
      <c r="A95" s="65">
        <v>50</v>
      </c>
      <c r="B95" s="53" t="s">
        <v>87</v>
      </c>
      <c r="C95" s="55"/>
      <c r="D95" s="55"/>
      <c r="E95" s="55"/>
      <c r="F95" s="1"/>
      <c r="G95" s="1"/>
      <c r="H95" s="1"/>
      <c r="I95" s="1"/>
      <c r="J95" s="1"/>
      <c r="K95" s="1"/>
      <c r="L95" s="1"/>
      <c r="M95" s="1"/>
      <c r="N95" s="47"/>
      <c r="O95" s="30"/>
      <c r="P95" s="30"/>
      <c r="Q95" s="30"/>
      <c r="R95" s="50"/>
      <c r="S95" s="51"/>
      <c r="T95" s="40"/>
      <c r="U95" s="29"/>
      <c r="V95" s="29"/>
      <c r="W95" s="29"/>
      <c r="X95" s="29"/>
      <c r="Y95" s="29"/>
      <c r="Z95" s="29"/>
      <c r="AA95" s="29"/>
      <c r="AB95" s="29"/>
      <c r="AC95" s="36"/>
      <c r="AD95" s="36"/>
    </row>
    <row r="96" spans="1:30" ht="20.25">
      <c r="A96" s="65"/>
      <c r="B96" s="53" t="s">
        <v>88</v>
      </c>
      <c r="C96" s="55"/>
      <c r="D96" s="55"/>
      <c r="E96" s="51">
        <v>521.5369999999999</v>
      </c>
      <c r="F96" s="4">
        <v>534.846</v>
      </c>
      <c r="G96" s="4">
        <v>600.28</v>
      </c>
      <c r="H96" s="4">
        <v>638.5329999999999</v>
      </c>
      <c r="I96" s="4">
        <v>677.981</v>
      </c>
      <c r="J96" s="4">
        <v>751.595</v>
      </c>
      <c r="K96" s="4">
        <v>899.734</v>
      </c>
      <c r="L96" s="4">
        <v>1070.456</v>
      </c>
      <c r="M96" s="4">
        <v>1186.642</v>
      </c>
      <c r="N96" s="40">
        <v>1190.535</v>
      </c>
      <c r="O96" s="30">
        <v>1235.502</v>
      </c>
      <c r="P96" s="30">
        <v>1336.566</v>
      </c>
      <c r="Q96" s="30">
        <v>1449.676</v>
      </c>
      <c r="R96" s="29">
        <v>1551.431</v>
      </c>
      <c r="S96" s="29">
        <v>1671.742</v>
      </c>
      <c r="T96" s="40">
        <v>1730.7820000000002</v>
      </c>
      <c r="U96" s="29">
        <v>1887.216</v>
      </c>
      <c r="V96" s="29">
        <v>2056.069</v>
      </c>
      <c r="W96" s="29">
        <v>2349.8559999999998</v>
      </c>
      <c r="X96" s="29">
        <v>2318.9179999999997</v>
      </c>
      <c r="Y96" s="29">
        <v>2214.494</v>
      </c>
      <c r="Z96" s="29">
        <v>2326.058</v>
      </c>
      <c r="AA96" s="29">
        <v>2543.4080000000004</v>
      </c>
      <c r="AB96" s="29">
        <v>2814.574</v>
      </c>
      <c r="AC96" s="29">
        <v>3106.426</v>
      </c>
      <c r="AD96" s="34" t="s">
        <v>11</v>
      </c>
    </row>
    <row r="97" spans="1:30" ht="20.25">
      <c r="A97" s="65">
        <v>51</v>
      </c>
      <c r="B97" s="53" t="s">
        <v>89</v>
      </c>
      <c r="C97" s="55"/>
      <c r="D97" s="55"/>
      <c r="E97" s="51">
        <v>435.8069999999999</v>
      </c>
      <c r="F97" s="4">
        <v>451.73900000000003</v>
      </c>
      <c r="G97" s="4">
        <v>497.7530000000001</v>
      </c>
      <c r="H97" s="4">
        <v>523.2689999999999</v>
      </c>
      <c r="I97" s="4">
        <v>549.9259999999999</v>
      </c>
      <c r="J97" s="4">
        <v>604.61</v>
      </c>
      <c r="K97" s="4">
        <v>740.3340000000001</v>
      </c>
      <c r="L97" s="4">
        <v>893.8489999999999</v>
      </c>
      <c r="M97" s="4">
        <v>997.955</v>
      </c>
      <c r="N97" s="40">
        <v>1004.5719999999999</v>
      </c>
      <c r="O97" s="30">
        <v>1043.546</v>
      </c>
      <c r="P97" s="30">
        <v>1127.8590000000002</v>
      </c>
      <c r="Q97" s="30">
        <v>1207.888</v>
      </c>
      <c r="R97" s="29">
        <v>1289.161</v>
      </c>
      <c r="S97" s="29">
        <v>1389.96</v>
      </c>
      <c r="T97" s="40">
        <v>1452.42</v>
      </c>
      <c r="U97" s="29">
        <v>1580.107</v>
      </c>
      <c r="V97" s="29">
        <v>1713.368</v>
      </c>
      <c r="W97" s="29">
        <v>1956.716</v>
      </c>
      <c r="X97" s="29">
        <v>1949.29</v>
      </c>
      <c r="Y97" s="29">
        <v>1841.7320000000002</v>
      </c>
      <c r="Z97" s="29">
        <v>1932.7359999999999</v>
      </c>
      <c r="AA97" s="29">
        <v>2105.9130000000005</v>
      </c>
      <c r="AB97" s="29">
        <v>2319.532</v>
      </c>
      <c r="AC97" s="29">
        <v>2579.208</v>
      </c>
      <c r="AD97" s="34" t="s">
        <v>11</v>
      </c>
    </row>
    <row r="98" spans="1:30" ht="20.25">
      <c r="A98" s="65">
        <v>52</v>
      </c>
      <c r="B98" s="53" t="s">
        <v>90</v>
      </c>
      <c r="C98" s="55"/>
      <c r="D98" s="55"/>
      <c r="E98" s="51">
        <v>103.489</v>
      </c>
      <c r="F98" s="4">
        <v>111.49</v>
      </c>
      <c r="G98" s="4">
        <v>128.761</v>
      </c>
      <c r="H98" s="4">
        <v>134.852</v>
      </c>
      <c r="I98" s="4">
        <v>142.12</v>
      </c>
      <c r="J98" s="4">
        <v>157.869</v>
      </c>
      <c r="K98" s="4">
        <v>190.384</v>
      </c>
      <c r="L98" s="4">
        <v>223.42</v>
      </c>
      <c r="M98" s="4">
        <v>239.279</v>
      </c>
      <c r="N98" s="40">
        <v>257.634</v>
      </c>
      <c r="O98" s="30">
        <v>266.333</v>
      </c>
      <c r="P98" s="30">
        <v>285.738</v>
      </c>
      <c r="Q98" s="30">
        <v>312.981</v>
      </c>
      <c r="R98" s="29">
        <v>322.631</v>
      </c>
      <c r="S98" s="29">
        <v>358.085</v>
      </c>
      <c r="T98" s="40">
        <v>389.432</v>
      </c>
      <c r="U98" s="29">
        <v>419.828</v>
      </c>
      <c r="V98" s="29">
        <v>457.707</v>
      </c>
      <c r="W98" s="29">
        <v>516.664</v>
      </c>
      <c r="X98" s="29">
        <v>476.971</v>
      </c>
      <c r="Y98" s="35">
        <v>502.694618003685</v>
      </c>
      <c r="Z98" s="35">
        <v>519.9270382341593</v>
      </c>
      <c r="AA98" s="35">
        <v>563.5350543387482</v>
      </c>
      <c r="AB98" s="35">
        <v>611.5351863403165</v>
      </c>
      <c r="AC98" s="35">
        <v>678.084919590876</v>
      </c>
      <c r="AD98" s="34" t="s">
        <v>11</v>
      </c>
    </row>
    <row r="99" spans="1:30" ht="20.25">
      <c r="A99" s="65">
        <v>53</v>
      </c>
      <c r="B99" s="53" t="s">
        <v>91</v>
      </c>
      <c r="C99" s="55"/>
      <c r="D99" s="55"/>
      <c r="E99" s="51">
        <v>332.31799999999987</v>
      </c>
      <c r="F99" s="4">
        <v>340.249</v>
      </c>
      <c r="G99" s="4">
        <v>368.9920000000001</v>
      </c>
      <c r="H99" s="4">
        <v>388.4169999999999</v>
      </c>
      <c r="I99" s="4">
        <v>407.8059999999999</v>
      </c>
      <c r="J99" s="4">
        <v>446.741</v>
      </c>
      <c r="K99" s="4">
        <v>549.95</v>
      </c>
      <c r="L99" s="4">
        <v>670.429</v>
      </c>
      <c r="M99" s="4">
        <v>758.676</v>
      </c>
      <c r="N99" s="40">
        <v>746.9379999999999</v>
      </c>
      <c r="O99" s="30">
        <v>777.213</v>
      </c>
      <c r="P99" s="30">
        <v>842.1210000000001</v>
      </c>
      <c r="Q99" s="30">
        <v>894.9069999999999</v>
      </c>
      <c r="R99" s="29">
        <v>966.53</v>
      </c>
      <c r="S99" s="29">
        <v>1031.875</v>
      </c>
      <c r="T99" s="40">
        <v>1062.988</v>
      </c>
      <c r="U99" s="29">
        <v>1160.279</v>
      </c>
      <c r="V99" s="29">
        <v>1255.661</v>
      </c>
      <c r="W99" s="29">
        <v>1440.052</v>
      </c>
      <c r="X99" s="29">
        <v>1472.3189999999997</v>
      </c>
      <c r="Y99" s="29">
        <v>1339.0373819963152</v>
      </c>
      <c r="Z99" s="29">
        <v>1412.8089617658406</v>
      </c>
      <c r="AA99" s="29">
        <v>1542.3779456612524</v>
      </c>
      <c r="AB99" s="29">
        <v>1707.9968136596835</v>
      </c>
      <c r="AC99" s="29">
        <v>1901.1230804091242</v>
      </c>
      <c r="AD99" s="34" t="s">
        <v>11</v>
      </c>
    </row>
    <row r="100" spans="1:30" ht="20.25">
      <c r="A100" s="65">
        <v>54</v>
      </c>
      <c r="B100" s="53" t="s">
        <v>92</v>
      </c>
      <c r="C100" s="55"/>
      <c r="D100" s="55"/>
      <c r="E100" s="51">
        <v>85.73</v>
      </c>
      <c r="F100" s="4">
        <v>83.107</v>
      </c>
      <c r="G100" s="4">
        <v>102.527</v>
      </c>
      <c r="H100" s="4">
        <v>115.26400000000001</v>
      </c>
      <c r="I100" s="4">
        <v>128.055</v>
      </c>
      <c r="J100" s="4">
        <v>146.985</v>
      </c>
      <c r="K100" s="4">
        <v>159.4</v>
      </c>
      <c r="L100" s="4">
        <v>176.60700000000003</v>
      </c>
      <c r="M100" s="4">
        <v>188.687</v>
      </c>
      <c r="N100" s="40">
        <v>185.963</v>
      </c>
      <c r="O100" s="30">
        <v>191.956</v>
      </c>
      <c r="P100" s="30">
        <v>208.70699999999997</v>
      </c>
      <c r="Q100" s="30">
        <v>241.788</v>
      </c>
      <c r="R100" s="29">
        <v>262.27</v>
      </c>
      <c r="S100" s="29">
        <v>281.782</v>
      </c>
      <c r="T100" s="40">
        <v>278.36199999999997</v>
      </c>
      <c r="U100" s="29">
        <v>307.109</v>
      </c>
      <c r="V100" s="29">
        <v>342.701</v>
      </c>
      <c r="W100" s="29">
        <v>393.14</v>
      </c>
      <c r="X100" s="29">
        <v>369.628</v>
      </c>
      <c r="Y100" s="29">
        <v>372.762</v>
      </c>
      <c r="Z100" s="29">
        <v>393.322</v>
      </c>
      <c r="AA100" s="29">
        <v>437.495</v>
      </c>
      <c r="AB100" s="29">
        <v>495.042</v>
      </c>
      <c r="AC100" s="29">
        <v>527.218</v>
      </c>
      <c r="AD100" s="34" t="s">
        <v>11</v>
      </c>
    </row>
    <row r="101" spans="1:22" ht="20.25">
      <c r="A101" s="65"/>
      <c r="B101" s="53"/>
      <c r="C101" s="55"/>
      <c r="D101" s="55"/>
      <c r="E101" s="51"/>
      <c r="F101" s="4"/>
      <c r="G101" s="4"/>
      <c r="H101" s="4"/>
      <c r="I101" s="4"/>
      <c r="J101" s="4"/>
      <c r="K101" s="4"/>
      <c r="L101" s="4"/>
      <c r="M101" s="4"/>
      <c r="N101" s="40"/>
      <c r="O101" s="30"/>
      <c r="P101" s="30"/>
      <c r="Q101" s="30"/>
      <c r="R101" s="29"/>
      <c r="S101" s="29"/>
      <c r="T101" s="32"/>
      <c r="U101" s="32"/>
      <c r="V101" s="32"/>
    </row>
    <row r="102" spans="1:22" ht="20.25">
      <c r="A102" s="65"/>
      <c r="B102" s="53" t="s">
        <v>96</v>
      </c>
      <c r="C102" s="55"/>
      <c r="D102" s="55"/>
      <c r="E102" s="51"/>
      <c r="F102" s="4"/>
      <c r="G102" s="4"/>
      <c r="H102" s="4"/>
      <c r="I102" s="4"/>
      <c r="J102" s="4"/>
      <c r="K102" s="4"/>
      <c r="L102" s="3"/>
      <c r="M102" s="3"/>
      <c r="N102" s="31"/>
      <c r="O102" s="31"/>
      <c r="P102" s="31"/>
      <c r="Q102" s="31"/>
      <c r="R102" s="31"/>
      <c r="S102" s="26"/>
      <c r="T102" s="32"/>
      <c r="U102" s="32"/>
      <c r="V102" s="32"/>
    </row>
    <row r="103" spans="1:22" ht="20.25">
      <c r="A103" s="68"/>
      <c r="B103" s="63" t="s">
        <v>110</v>
      </c>
      <c r="C103" s="52"/>
      <c r="D103" s="52"/>
      <c r="E103" s="51"/>
      <c r="F103" s="4"/>
      <c r="G103" s="4"/>
      <c r="H103" s="4"/>
      <c r="I103" s="4"/>
      <c r="J103" s="4"/>
      <c r="K103" s="4"/>
      <c r="L103" s="3"/>
      <c r="M103" s="3"/>
      <c r="N103" s="31"/>
      <c r="O103" s="31"/>
      <c r="P103" s="31"/>
      <c r="Q103" s="31"/>
      <c r="R103" s="31"/>
      <c r="S103" s="26"/>
      <c r="T103" s="32"/>
      <c r="U103" s="32"/>
      <c r="V103" s="32"/>
    </row>
    <row r="104" spans="1:18" ht="20.25">
      <c r="A104" s="65"/>
      <c r="B104" s="63" t="s">
        <v>111</v>
      </c>
      <c r="C104" s="55"/>
      <c r="D104" s="55"/>
      <c r="E104" s="51"/>
      <c r="F104" s="4"/>
      <c r="G104" s="4"/>
      <c r="H104" s="4"/>
      <c r="I104" s="4"/>
      <c r="J104" s="4"/>
      <c r="K104" s="4"/>
      <c r="L104" s="3"/>
      <c r="M104" s="3"/>
      <c r="N104" s="3"/>
      <c r="O104" s="1"/>
      <c r="P104" s="1"/>
      <c r="Q104" s="1"/>
      <c r="R104" s="1"/>
    </row>
    <row r="105" spans="1:19" ht="20.25">
      <c r="A105" s="68"/>
      <c r="B105" s="60" t="s">
        <v>93</v>
      </c>
      <c r="C105" s="52"/>
      <c r="D105" s="52"/>
      <c r="E105" s="51"/>
      <c r="F105" s="4"/>
      <c r="G105" s="4"/>
      <c r="H105" s="4"/>
      <c r="I105" s="4"/>
      <c r="J105" s="4"/>
      <c r="K105" s="4"/>
      <c r="L105" s="3"/>
      <c r="M105" s="3"/>
      <c r="N105" s="3"/>
      <c r="O105" s="3"/>
      <c r="P105" s="3"/>
      <c r="Q105" s="3"/>
      <c r="R105" s="3"/>
      <c r="S105" s="5"/>
    </row>
    <row r="106" spans="1:18" ht="20.25">
      <c r="A106" s="65"/>
      <c r="B106" s="53" t="s">
        <v>94</v>
      </c>
      <c r="C106" s="55"/>
      <c r="D106" s="55"/>
      <c r="E106" s="55"/>
      <c r="F106" s="1"/>
      <c r="G106" s="1"/>
      <c r="H106" s="1"/>
      <c r="I106" s="1"/>
      <c r="J106" s="1"/>
      <c r="K106" s="1"/>
      <c r="L106" s="3"/>
      <c r="M106" s="3"/>
      <c r="N106" s="3"/>
      <c r="O106" s="1"/>
      <c r="P106" s="1"/>
      <c r="Q106" s="1"/>
      <c r="R106" s="1"/>
    </row>
    <row r="107" spans="1:18" ht="20.25">
      <c r="A107" s="65"/>
      <c r="B107" s="60" t="s">
        <v>103</v>
      </c>
      <c r="C107" s="55"/>
      <c r="D107" s="55"/>
      <c r="E107" s="55"/>
      <c r="F107" s="1"/>
      <c r="G107" s="1"/>
      <c r="H107" s="1"/>
      <c r="I107" s="1"/>
      <c r="J107" s="1"/>
      <c r="K107" s="1"/>
      <c r="L107" s="3"/>
      <c r="M107" s="3"/>
      <c r="N107" s="3"/>
      <c r="O107" s="1"/>
      <c r="P107" s="1"/>
      <c r="Q107" s="1"/>
      <c r="R107" s="1"/>
    </row>
    <row r="108" spans="1:19" ht="20.25">
      <c r="A108" s="68"/>
      <c r="B108" s="53" t="s">
        <v>100</v>
      </c>
      <c r="C108" s="52"/>
      <c r="D108" s="52"/>
      <c r="E108" s="52"/>
      <c r="F108" s="3"/>
      <c r="G108" s="3"/>
      <c r="H108" s="3"/>
      <c r="I108" s="3"/>
      <c r="J108" s="3"/>
      <c r="K108" s="3"/>
      <c r="L108" s="3"/>
      <c r="M108" s="3"/>
      <c r="N108" s="3"/>
      <c r="O108" s="3"/>
      <c r="P108" s="3"/>
      <c r="Q108" s="3"/>
      <c r="R108" s="3"/>
      <c r="S108" s="5"/>
    </row>
    <row r="109" spans="1:19" ht="20.25">
      <c r="A109" s="69"/>
      <c r="B109" s="53" t="s">
        <v>104</v>
      </c>
      <c r="C109" s="52"/>
      <c r="D109" s="52"/>
      <c r="E109" s="52"/>
      <c r="F109" s="3"/>
      <c r="G109" s="3"/>
      <c r="H109" s="3"/>
      <c r="I109" s="3"/>
      <c r="J109" s="3"/>
      <c r="K109" s="3"/>
      <c r="L109" s="3"/>
      <c r="M109" s="3"/>
      <c r="N109" s="3"/>
      <c r="O109" s="3"/>
      <c r="P109" s="3"/>
      <c r="Q109" s="3"/>
      <c r="R109" s="3"/>
      <c r="S109" s="5"/>
    </row>
    <row r="110" spans="2:5" ht="20.25">
      <c r="B110" s="53" t="s">
        <v>105</v>
      </c>
      <c r="C110" s="50"/>
      <c r="D110" s="50"/>
      <c r="E110" s="50"/>
    </row>
    <row r="111" spans="2:5" ht="20.25">
      <c r="B111" s="53" t="s">
        <v>95</v>
      </c>
      <c r="C111" s="50"/>
      <c r="D111" s="50"/>
      <c r="E111" s="50"/>
    </row>
  </sheetData>
  <printOptions/>
  <pageMargins left="0.75" right="0.75" top="1" bottom="1" header="0.5" footer="0.5"/>
  <pageSetup fitToHeight="2" fitToWidth="1" horizontalDpi="600" verticalDpi="600" orientation="landscape" paperSize="5" scale="4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Jeff Lowe</cp:lastModifiedBy>
  <cp:lastPrinted>2009-01-15T19:04:08Z</cp:lastPrinted>
  <dcterms:created xsi:type="dcterms:W3CDTF">2005-01-10T19:12:26Z</dcterms:created>
  <dcterms:modified xsi:type="dcterms:W3CDTF">2009-01-15T19:20:21Z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-725222066</vt:i4>
  </property>
  <property fmtid="{D5CDD505-2E9C-101B-9397-08002B2CF9AE}" pid="4" name="_NewReviewCyc">
    <vt:lpwstr/>
  </property>
  <property fmtid="{D5CDD505-2E9C-101B-9397-08002B2CF9AE}" pid="5" name="_EmailSubje">
    <vt:lpwstr>Table to be posted now that January SCB is online</vt:lpwstr>
  </property>
  <property fmtid="{D5CDD505-2E9C-101B-9397-08002B2CF9AE}" pid="6" name="_AuthorEma">
    <vt:lpwstr>Jeffrey.Lowe@bea.gov</vt:lpwstr>
  </property>
  <property fmtid="{D5CDD505-2E9C-101B-9397-08002B2CF9AE}" pid="7" name="_AuthorEmailDisplayNa">
    <vt:lpwstr>Lowe, Jeffrey</vt:lpwstr>
  </property>
</Properties>
</file>