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1" sheetId="1" r:id="rId1"/>
  </sheets>
  <definedNames>
    <definedName name="_xlnm.Print_Area" localSheetId="0">'Table 1'!$A$1:$L$79</definedName>
  </definedNames>
  <calcPr fullCalcOnLoad="1"/>
</workbook>
</file>

<file path=xl/sharedStrings.xml><?xml version="1.0" encoding="utf-8"?>
<sst xmlns="http://schemas.openxmlformats.org/spreadsheetml/2006/main" count="107" uniqueCount="79">
  <si>
    <t>Race</t>
  </si>
  <si>
    <t>One race</t>
  </si>
  <si>
    <t>Native</t>
  </si>
  <si>
    <t>American</t>
  </si>
  <si>
    <t>Hawaiian</t>
  </si>
  <si>
    <t>Indian</t>
  </si>
  <si>
    <t>and</t>
  </si>
  <si>
    <t>Hispanic</t>
  </si>
  <si>
    <t>Black or</t>
  </si>
  <si>
    <t>Other</t>
  </si>
  <si>
    <t>Two</t>
  </si>
  <si>
    <t>or</t>
  </si>
  <si>
    <t>White alone,</t>
  </si>
  <si>
    <t>Total</t>
  </si>
  <si>
    <t>African</t>
  </si>
  <si>
    <t>Alaska</t>
  </si>
  <si>
    <t>Pacific</t>
  </si>
  <si>
    <t>Some</t>
  </si>
  <si>
    <t>or more</t>
  </si>
  <si>
    <t>Latino (of</t>
  </si>
  <si>
    <t>not Hispanic</t>
  </si>
  <si>
    <t>population</t>
  </si>
  <si>
    <t>White</t>
  </si>
  <si>
    <t>Asian</t>
  </si>
  <si>
    <t>Islander</t>
  </si>
  <si>
    <t>other race</t>
  </si>
  <si>
    <t>races</t>
  </si>
  <si>
    <t xml:space="preserve"> any race)</t>
  </si>
  <si>
    <t>or Latino</t>
  </si>
  <si>
    <t>FIVE-YEAR AGE GROUPS</t>
  </si>
  <si>
    <t xml:space="preserve">        Total population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</si>
  <si>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</si>
  <si>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</si>
  <si>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</si>
  <si>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</si>
  <si>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</si>
  <si>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</si>
  <si>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</si>
  <si>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</si>
  <si>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</si>
  <si>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</si>
  <si>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</si>
  <si>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</si>
  <si>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</si>
  <si>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</si>
  <si>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</si>
  <si>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</si>
  <si>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</si>
  <si>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</si>
  <si>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SELECTED AGE GROUPS</t>
  </si>
  <si>
    <t>Under 18 years</t>
  </si>
  <si>
    <t xml:space="preserve">    Under 1 year</t>
  </si>
  <si>
    <t xml:space="preserve">    1 to 4 years</t>
  </si>
  <si>
    <t xml:space="preserve">    5 to 13 years</t>
  </si>
  <si>
    <t xml:space="preserve">    14 to 17 years</t>
  </si>
  <si>
    <t>18 to 64 years</t>
  </si>
  <si>
    <t xml:space="preserve">    18 to 24 years</t>
  </si>
  <si>
    <t xml:space="preserve">    25 to 44 years</t>
  </si>
  <si>
    <t xml:space="preserve">    45 to 64 years</t>
  </si>
  <si>
    <t>65 years and over</t>
  </si>
  <si>
    <t>16 years and over</t>
  </si>
  <si>
    <t>18 years and over</t>
  </si>
  <si>
    <t>21 years and over</t>
  </si>
  <si>
    <t>50 years and over</t>
  </si>
  <si>
    <t>55 years and over</t>
  </si>
  <si>
    <t>60 years and over</t>
  </si>
  <si>
    <t>62 years and over</t>
  </si>
  <si>
    <t>67 years and over</t>
  </si>
  <si>
    <t>72 years and over</t>
  </si>
  <si>
    <t>75 years and over</t>
  </si>
  <si>
    <t>PERCENT DISTRIBUTION</t>
  </si>
  <si>
    <t xml:space="preserve"> </t>
  </si>
  <si>
    <t xml:space="preserve">      Total population</t>
  </si>
  <si>
    <r>
      <t xml:space="preserve">Table 1.  </t>
    </r>
    <r>
      <rPr>
        <b/>
        <sz val="12"/>
        <rFont val="Arial"/>
        <family val="2"/>
      </rPr>
      <t>Total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Population by Age, Race and Hispanic or Latino Origin for the United States:  2000 </t>
    </r>
  </si>
  <si>
    <t>Source:  U.S. Census Bureau, Census 2000 Summary File 1.</t>
  </si>
  <si>
    <t>Age</t>
  </si>
  <si>
    <t>Median age (years)</t>
  </si>
  <si>
    <t>[For information on confidentiality protection, nonsampling error, and definitions, see http://www.census.gov/prod/cen2000/doc/sf1.pdf.]</t>
  </si>
  <si>
    <t>Internet Release Date:  October 3,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</si>
</sst>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%"/>
    <numFmt numFmtId="166" formatCode="0.0"/>
    <numFmt numFmtId="167" formatCode="000\ 000\ 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16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6" fontId="4" fillId="0" borderId="2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4" fillId="0" borderId="7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0" xfId="0" applyNumberFormat="1" applyFont="1" applyAlignment="1">
      <alignment/>
    </xf>
    <xf numFmtId="164" fontId="4" fillId="0" borderId="24" xfId="0" applyNumberFormat="1" applyFont="1" applyAlignment="1">
      <alignment/>
    </xf>
    <xf numFmtId="164" fontId="4" fillId="0" borderId="12" xfId="0" applyNumberFormat="1" applyFont="1" applyAlignment="1">
      <alignment/>
    </xf>
    <xf numFmtId="164" fontId="4" fillId="0" borderId="8" xfId="0" applyNumberFormat="1" applyFont="1" applyAlignment="1">
      <alignment/>
    </xf>
    <xf numFmtId="167" fontId="4" fillId="0" borderId="9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Alignment="1">
      <alignment/>
    </xf>
    <xf numFmtId="164" fontId="0" fillId="0" borderId="24" xfId="0" applyNumberFormat="1" applyAlignment="1">
      <alignment/>
    </xf>
    <xf numFmtId="164" fontId="0" fillId="0" borderId="12" xfId="0" applyNumberFormat="1" applyAlignment="1">
      <alignment/>
    </xf>
    <xf numFmtId="164" fontId="0" fillId="0" borderId="8" xfId="0" applyNumberFormat="1" applyAlignment="1">
      <alignment/>
    </xf>
    <xf numFmtId="0" fontId="0" fillId="0" borderId="9" xfId="0" applyAlignment="1">
      <alignment/>
    </xf>
    <xf numFmtId="0" fontId="4" fillId="0" borderId="9" xfId="0" applyFont="1" applyAlignment="1">
      <alignment/>
    </xf>
    <xf numFmtId="0" fontId="0" fillId="0" borderId="20" xfId="0" applyAlignment="1">
      <alignment/>
    </xf>
    <xf numFmtId="0" fontId="0" fillId="0" borderId="24" xfId="0" applyAlignment="1">
      <alignment/>
    </xf>
    <xf numFmtId="0" fontId="0" fillId="0" borderId="12" xfId="0" applyAlignment="1">
      <alignment/>
    </xf>
    <xf numFmtId="0" fontId="0" fillId="0" borderId="8" xfId="0" applyAlignment="1">
      <alignment/>
    </xf>
    <xf numFmtId="164" fontId="0" fillId="0" borderId="9" xfId="0" applyNumberFormat="1" applyAlignment="1">
      <alignment/>
    </xf>
    <xf numFmtId="164" fontId="4" fillId="0" borderId="9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0" fillId="0" borderId="28" xfId="0" applyNumberForma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4" fillId="0" borderId="29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4" fillId="0" borderId="20" xfId="0" applyFont="1" applyAlignment="1">
      <alignment/>
    </xf>
    <xf numFmtId="0" fontId="4" fillId="0" borderId="24" xfId="0" applyFont="1" applyAlignment="1">
      <alignment/>
    </xf>
    <xf numFmtId="0" fontId="4" fillId="0" borderId="12" xfId="0" applyFont="1" applyAlignment="1">
      <alignment/>
    </xf>
    <xf numFmtId="0" fontId="4" fillId="0" borderId="8" xfId="0" applyFont="1" applyAlignment="1">
      <alignment/>
    </xf>
    <xf numFmtId="166" fontId="4" fillId="0" borderId="16" xfId="0" applyNumberFormat="1" applyFont="1" applyBorder="1" applyAlignment="1">
      <alignment horizontal="right"/>
    </xf>
    <xf numFmtId="166" fontId="4" fillId="0" borderId="12" xfId="0" applyNumberFormat="1" applyFont="1" applyAlignment="1">
      <alignment/>
    </xf>
    <xf numFmtId="0" fontId="4" fillId="0" borderId="0" xfId="0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3" width="12.8515625" style="0" customWidth="1"/>
    <col min="4" max="4" width="13.421875" style="0" customWidth="1"/>
    <col min="5" max="5" width="11.421875" style="0" customWidth="1"/>
    <col min="6" max="6" width="10.7109375" style="0" customWidth="1"/>
    <col min="7" max="7" width="11.8515625" style="0" customWidth="1"/>
    <col min="8" max="8" width="10.7109375" style="0" customWidth="1"/>
    <col min="9" max="9" width="11.7109375" style="0" customWidth="1"/>
    <col min="10" max="10" width="10.8515625" style="0" bestFit="1" customWidth="1"/>
    <col min="11" max="11" width="12.00390625" style="0" customWidth="1"/>
    <col min="12" max="12" width="13.7109375" style="0" customWidth="1"/>
  </cols>
  <sheetData>
    <row r="1" spans="1:12" ht="18">
      <c r="A1" s="1" t="s">
        <v>73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</row>
    <row r="2" spans="1:12" ht="18">
      <c r="A2" s="1"/>
      <c r="B2" s="1"/>
      <c r="C2" s="1"/>
      <c r="D2" s="1"/>
      <c r="E2" s="2"/>
      <c r="F2" s="2"/>
      <c r="G2" s="2"/>
      <c r="H2" s="3"/>
      <c r="I2" s="3"/>
      <c r="J2" s="3"/>
      <c r="K2" s="3"/>
      <c r="L2" s="3"/>
    </row>
    <row r="3" spans="1:12" ht="15" customHeight="1">
      <c r="A3" s="5" t="s">
        <v>78</v>
      </c>
      <c r="B3" s="1"/>
      <c r="C3" s="1"/>
      <c r="D3" s="1"/>
      <c r="E3" s="2"/>
      <c r="F3" s="2"/>
      <c r="G3" s="2"/>
      <c r="H3" s="3"/>
      <c r="I3" s="3"/>
      <c r="J3" s="3"/>
      <c r="K3" s="3"/>
      <c r="L3" s="3"/>
    </row>
    <row r="4" spans="1:12" ht="13.5" thickBot="1">
      <c r="A4" s="4" t="s">
        <v>77</v>
      </c>
      <c r="B4" s="5"/>
      <c r="C4" s="5"/>
      <c r="D4" s="5"/>
      <c r="E4" s="5"/>
      <c r="F4" s="5"/>
      <c r="G4" s="108"/>
      <c r="H4" s="108"/>
      <c r="I4" s="6"/>
      <c r="J4" s="6"/>
      <c r="K4" s="6"/>
      <c r="L4" s="6"/>
    </row>
    <row r="5" spans="1:12" ht="12.75">
      <c r="A5" s="7"/>
      <c r="B5" s="55"/>
      <c r="C5" s="8"/>
      <c r="D5" s="54"/>
      <c r="E5" s="9"/>
      <c r="F5" s="9"/>
      <c r="G5" s="9"/>
      <c r="H5" s="9"/>
      <c r="I5" s="9"/>
      <c r="J5" s="10"/>
      <c r="K5" s="11"/>
      <c r="L5" s="12"/>
    </row>
    <row r="6" spans="1:12" ht="12.75">
      <c r="A6" s="13"/>
      <c r="B6" s="14"/>
      <c r="C6" s="109" t="s">
        <v>0</v>
      </c>
      <c r="D6" s="112"/>
      <c r="E6" s="112"/>
      <c r="F6" s="112"/>
      <c r="G6" s="112"/>
      <c r="H6" s="112"/>
      <c r="I6" s="112"/>
      <c r="J6" s="113"/>
      <c r="K6" s="61"/>
      <c r="L6" s="15"/>
    </row>
    <row r="7" spans="1:12" ht="12.75">
      <c r="A7" s="13"/>
      <c r="B7" s="14"/>
      <c r="C7" s="59"/>
      <c r="D7" s="62"/>
      <c r="E7" s="62"/>
      <c r="F7" s="62"/>
      <c r="G7" s="62"/>
      <c r="H7" s="62"/>
      <c r="I7" s="63"/>
      <c r="J7" s="64"/>
      <c r="K7" s="16"/>
      <c r="L7" s="17"/>
    </row>
    <row r="8" spans="1:12" ht="12.75">
      <c r="A8" s="13"/>
      <c r="B8" s="14"/>
      <c r="C8" s="109" t="s">
        <v>1</v>
      </c>
      <c r="D8" s="110"/>
      <c r="E8" s="110"/>
      <c r="F8" s="110"/>
      <c r="G8" s="110"/>
      <c r="H8" s="110"/>
      <c r="I8" s="111"/>
      <c r="J8" s="18"/>
      <c r="K8" s="19"/>
      <c r="L8" s="17"/>
    </row>
    <row r="9" spans="1:12" ht="12.75">
      <c r="A9" s="13"/>
      <c r="B9" s="14"/>
      <c r="C9" s="56"/>
      <c r="D9" s="49"/>
      <c r="E9" s="21"/>
      <c r="F9" s="22"/>
      <c r="G9" s="21"/>
      <c r="I9" s="23"/>
      <c r="J9" s="14"/>
      <c r="K9" s="20"/>
      <c r="L9" s="17"/>
    </row>
    <row r="10" spans="1:12" ht="12.75">
      <c r="A10" s="13"/>
      <c r="B10" s="14"/>
      <c r="C10" s="56"/>
      <c r="D10" s="49"/>
      <c r="E10" s="21"/>
      <c r="F10" s="22"/>
      <c r="G10" s="21"/>
      <c r="H10" s="22" t="s">
        <v>2</v>
      </c>
      <c r="I10" s="23"/>
      <c r="J10" s="24"/>
      <c r="K10" s="20"/>
      <c r="L10" s="17"/>
    </row>
    <row r="11" spans="1:12" ht="12.75">
      <c r="A11" s="34"/>
      <c r="B11" s="14"/>
      <c r="C11" s="56"/>
      <c r="D11" s="49"/>
      <c r="E11" s="22"/>
      <c r="F11" s="22" t="s">
        <v>3</v>
      </c>
      <c r="G11" s="21"/>
      <c r="H11" s="22" t="s">
        <v>4</v>
      </c>
      <c r="I11" s="23"/>
      <c r="J11" s="24"/>
      <c r="K11" s="20"/>
      <c r="L11" s="17"/>
    </row>
    <row r="12" spans="1:12" ht="12.75">
      <c r="A12" s="25" t="s">
        <v>71</v>
      </c>
      <c r="B12" s="14"/>
      <c r="C12" s="56"/>
      <c r="D12" s="49"/>
      <c r="E12" s="22"/>
      <c r="F12" s="22" t="s">
        <v>5</v>
      </c>
      <c r="G12" s="21"/>
      <c r="H12" s="22" t="s">
        <v>6</v>
      </c>
      <c r="I12" s="23"/>
      <c r="J12" s="26"/>
      <c r="K12" s="20" t="s">
        <v>7</v>
      </c>
      <c r="L12" s="17" t="s">
        <v>71</v>
      </c>
    </row>
    <row r="13" spans="1:12" ht="12.75">
      <c r="A13" s="25" t="s">
        <v>71</v>
      </c>
      <c r="B13" s="27"/>
      <c r="C13" s="57"/>
      <c r="D13" s="50"/>
      <c r="E13" s="22" t="s">
        <v>8</v>
      </c>
      <c r="F13" s="22" t="s">
        <v>6</v>
      </c>
      <c r="G13" s="22"/>
      <c r="H13" s="22" t="s">
        <v>9</v>
      </c>
      <c r="I13" s="22"/>
      <c r="J13" s="26" t="s">
        <v>10</v>
      </c>
      <c r="K13" s="20" t="s">
        <v>11</v>
      </c>
      <c r="L13" s="28" t="s">
        <v>12</v>
      </c>
    </row>
    <row r="14" spans="1:12" ht="12.75">
      <c r="A14" s="25" t="s">
        <v>71</v>
      </c>
      <c r="B14" s="27" t="s">
        <v>13</v>
      </c>
      <c r="C14" s="57"/>
      <c r="D14" s="50"/>
      <c r="E14" s="22" t="s">
        <v>14</v>
      </c>
      <c r="F14" s="22" t="s">
        <v>15</v>
      </c>
      <c r="G14" s="22"/>
      <c r="H14" s="22" t="s">
        <v>16</v>
      </c>
      <c r="I14" s="22" t="s">
        <v>17</v>
      </c>
      <c r="J14" s="26" t="s">
        <v>18</v>
      </c>
      <c r="K14" s="20" t="s">
        <v>19</v>
      </c>
      <c r="L14" s="28" t="s">
        <v>20</v>
      </c>
    </row>
    <row r="15" spans="1:12" ht="13.5" thickBot="1">
      <c r="A15" s="13" t="s">
        <v>75</v>
      </c>
      <c r="B15" s="30" t="s">
        <v>21</v>
      </c>
      <c r="C15" s="58" t="s">
        <v>13</v>
      </c>
      <c r="D15" s="53" t="s">
        <v>22</v>
      </c>
      <c r="E15" s="31" t="s">
        <v>3</v>
      </c>
      <c r="F15" s="31" t="s">
        <v>2</v>
      </c>
      <c r="G15" s="31" t="s">
        <v>23</v>
      </c>
      <c r="H15" s="31" t="s">
        <v>24</v>
      </c>
      <c r="I15" s="31" t="s">
        <v>25</v>
      </c>
      <c r="J15" s="30" t="s">
        <v>26</v>
      </c>
      <c r="K15" s="32" t="s">
        <v>27</v>
      </c>
      <c r="L15" s="33" t="s">
        <v>28</v>
      </c>
    </row>
    <row r="16" spans="1:12" ht="12.75">
      <c r="A16" s="7"/>
      <c r="C16" s="35"/>
      <c r="D16" s="39"/>
      <c r="F16" s="37"/>
      <c r="G16" s="37"/>
      <c r="H16" s="37"/>
      <c r="I16" s="39"/>
      <c r="J16" s="40"/>
      <c r="L16" s="12"/>
    </row>
    <row r="17" spans="1:12" ht="12.75">
      <c r="A17" s="25" t="s">
        <v>29</v>
      </c>
      <c r="C17" s="36"/>
      <c r="D17" s="51"/>
      <c r="F17" s="38"/>
      <c r="H17" s="38"/>
      <c r="I17" s="38"/>
      <c r="J17" s="41"/>
      <c r="L17" s="17"/>
    </row>
    <row r="18" spans="1:12" ht="12.75">
      <c r="A18" s="34"/>
      <c r="B18" s="43" t="s">
        <v>71</v>
      </c>
      <c r="C18" s="44" t="s">
        <v>71</v>
      </c>
      <c r="D18" s="52" t="s">
        <v>71</v>
      </c>
      <c r="E18" s="43" t="s">
        <v>71</v>
      </c>
      <c r="F18" s="45" t="s">
        <v>71</v>
      </c>
      <c r="G18" s="43" t="s">
        <v>71</v>
      </c>
      <c r="H18" s="45" t="s">
        <v>71</v>
      </c>
      <c r="I18" s="45" t="s">
        <v>71</v>
      </c>
      <c r="J18" s="46" t="s">
        <v>71</v>
      </c>
      <c r="K18" s="43" t="s">
        <v>71</v>
      </c>
      <c r="L18" s="47" t="s">
        <v>71</v>
      </c>
    </row>
    <row r="19" spans="1:12" ht="12.75">
      <c r="A19" s="25" t="s">
        <v>30</v>
      </c>
      <c r="B19" s="66">
        <v>281421906</v>
      </c>
      <c r="C19" s="67">
        <v>274595678</v>
      </c>
      <c r="D19" s="68">
        <v>211460626</v>
      </c>
      <c r="E19" s="66">
        <v>34658190</v>
      </c>
      <c r="F19" s="69">
        <v>2475956</v>
      </c>
      <c r="G19" s="66">
        <v>10242998</v>
      </c>
      <c r="H19" s="69">
        <v>398835</v>
      </c>
      <c r="I19" s="69">
        <v>15359073</v>
      </c>
      <c r="J19" s="70">
        <v>6826228</v>
      </c>
      <c r="K19" s="66">
        <v>35305818</v>
      </c>
      <c r="L19" s="71">
        <v>194552774</v>
      </c>
    </row>
    <row r="20" spans="1:12" ht="12.75">
      <c r="A20" s="34" t="s">
        <v>31</v>
      </c>
      <c r="B20" s="72">
        <v>19175798</v>
      </c>
      <c r="C20" s="73">
        <v>18227583</v>
      </c>
      <c r="D20" s="74">
        <v>12859892</v>
      </c>
      <c r="E20" s="72">
        <v>2804786</v>
      </c>
      <c r="F20" s="75">
        <v>213052</v>
      </c>
      <c r="G20" s="72">
        <v>670406</v>
      </c>
      <c r="H20" s="75">
        <v>33391</v>
      </c>
      <c r="I20" s="75">
        <v>1646056</v>
      </c>
      <c r="J20" s="76">
        <v>948215</v>
      </c>
      <c r="K20" s="72">
        <v>3717974</v>
      </c>
      <c r="L20" s="83">
        <v>11194346</v>
      </c>
    </row>
    <row r="21" spans="1:12" ht="12.75">
      <c r="A21" s="34" t="s">
        <v>32</v>
      </c>
      <c r="B21" s="72">
        <v>20549505</v>
      </c>
      <c r="C21" s="73">
        <v>19719732</v>
      </c>
      <c r="D21" s="74">
        <v>13944882</v>
      </c>
      <c r="E21" s="72">
        <v>3205512</v>
      </c>
      <c r="F21" s="75">
        <v>239007</v>
      </c>
      <c r="G21" s="72">
        <v>680536</v>
      </c>
      <c r="H21" s="75">
        <v>36503</v>
      </c>
      <c r="I21" s="75">
        <v>1613292</v>
      </c>
      <c r="J21" s="76">
        <v>829773</v>
      </c>
      <c r="K21" s="72">
        <v>3623680</v>
      </c>
      <c r="L21" s="83">
        <v>12303903</v>
      </c>
    </row>
    <row r="22" spans="1:12" ht="12.75">
      <c r="A22" s="34" t="s">
        <v>33</v>
      </c>
      <c r="B22" s="72">
        <v>20528072</v>
      </c>
      <c r="C22" s="73">
        <v>19824608</v>
      </c>
      <c r="D22" s="74">
        <v>14322638</v>
      </c>
      <c r="E22" s="72">
        <v>3121530</v>
      </c>
      <c r="F22" s="75">
        <v>245677</v>
      </c>
      <c r="G22" s="72">
        <v>684525</v>
      </c>
      <c r="H22" s="75">
        <v>35772</v>
      </c>
      <c r="I22" s="75">
        <v>1414466</v>
      </c>
      <c r="J22" s="76">
        <v>703464</v>
      </c>
      <c r="K22" s="72">
        <v>3163412</v>
      </c>
      <c r="L22" s="83">
        <v>12882540</v>
      </c>
    </row>
    <row r="23" spans="1:12" ht="12.75">
      <c r="A23" s="34" t="s">
        <v>34</v>
      </c>
      <c r="B23" s="72">
        <v>20219890</v>
      </c>
      <c r="C23" s="73">
        <v>19597998</v>
      </c>
      <c r="D23" s="74">
        <v>14167148</v>
      </c>
      <c r="E23" s="72">
        <v>2929553</v>
      </c>
      <c r="F23" s="75">
        <v>232351</v>
      </c>
      <c r="G23" s="72">
        <v>746511</v>
      </c>
      <c r="H23" s="75">
        <v>37328</v>
      </c>
      <c r="I23" s="75">
        <v>1485107</v>
      </c>
      <c r="J23" s="76">
        <v>621892</v>
      </c>
      <c r="K23" s="72">
        <v>3171646</v>
      </c>
      <c r="L23" s="83">
        <v>12759934</v>
      </c>
    </row>
    <row r="24" spans="1:12" ht="12.75">
      <c r="A24" s="34" t="s">
        <v>35</v>
      </c>
      <c r="B24" s="72">
        <v>18964001</v>
      </c>
      <c r="C24" s="73">
        <v>18411917</v>
      </c>
      <c r="D24" s="74">
        <v>13064891</v>
      </c>
      <c r="E24" s="72">
        <v>2628752</v>
      </c>
      <c r="F24" s="75">
        <v>198010</v>
      </c>
      <c r="G24" s="72">
        <v>816452</v>
      </c>
      <c r="H24" s="75">
        <v>38693</v>
      </c>
      <c r="I24" s="75">
        <v>1665119</v>
      </c>
      <c r="J24" s="76">
        <v>552084</v>
      </c>
      <c r="K24" s="72">
        <v>3409427</v>
      </c>
      <c r="L24" s="83">
        <v>11594742</v>
      </c>
    </row>
    <row r="25" spans="1:12" ht="12.75">
      <c r="A25" s="34" t="s">
        <v>36</v>
      </c>
      <c r="B25" s="72">
        <v>19381336</v>
      </c>
      <c r="C25" s="73">
        <v>18868887</v>
      </c>
      <c r="D25" s="74">
        <v>13501773</v>
      </c>
      <c r="E25" s="72">
        <v>2548968</v>
      </c>
      <c r="F25" s="75">
        <v>186689</v>
      </c>
      <c r="G25" s="72">
        <v>986222</v>
      </c>
      <c r="H25" s="75">
        <v>35224</v>
      </c>
      <c r="I25" s="75">
        <v>1610011</v>
      </c>
      <c r="J25" s="76">
        <v>512449</v>
      </c>
      <c r="K25" s="72">
        <v>3385334</v>
      </c>
      <c r="L25" s="83">
        <v>11990863</v>
      </c>
    </row>
    <row r="26" spans="1:12" ht="12.75">
      <c r="A26" s="34" t="s">
        <v>37</v>
      </c>
      <c r="B26" s="72">
        <v>20510388</v>
      </c>
      <c r="C26" s="73">
        <v>20026210</v>
      </c>
      <c r="D26" s="74">
        <v>14818786</v>
      </c>
      <c r="E26" s="72">
        <v>2618602</v>
      </c>
      <c r="F26" s="75">
        <v>186072</v>
      </c>
      <c r="G26" s="72">
        <v>949418</v>
      </c>
      <c r="H26" s="75">
        <v>33129</v>
      </c>
      <c r="I26" s="75">
        <v>1420203</v>
      </c>
      <c r="J26" s="76">
        <v>484178</v>
      </c>
      <c r="K26" s="72">
        <v>3124901</v>
      </c>
      <c r="L26" s="83">
        <v>13365410</v>
      </c>
    </row>
    <row r="27" spans="1:12" ht="12.75">
      <c r="A27" s="34" t="s">
        <v>38</v>
      </c>
      <c r="B27" s="72">
        <v>22706664</v>
      </c>
      <c r="C27" s="73">
        <v>22235945</v>
      </c>
      <c r="D27" s="74">
        <v>17031493</v>
      </c>
      <c r="E27" s="72">
        <v>2826361</v>
      </c>
      <c r="F27" s="75">
        <v>202013</v>
      </c>
      <c r="G27" s="72">
        <v>909439</v>
      </c>
      <c r="H27" s="75">
        <v>33031</v>
      </c>
      <c r="I27" s="75">
        <v>1233608</v>
      </c>
      <c r="J27" s="76">
        <v>470719</v>
      </c>
      <c r="K27" s="72">
        <v>2825158</v>
      </c>
      <c r="L27" s="83">
        <v>15665973</v>
      </c>
    </row>
    <row r="28" spans="1:12" ht="12.75">
      <c r="A28" s="34" t="s">
        <v>39</v>
      </c>
      <c r="B28" s="72">
        <v>22441863</v>
      </c>
      <c r="C28" s="73">
        <v>22021176</v>
      </c>
      <c r="D28" s="74">
        <v>17265995</v>
      </c>
      <c r="E28" s="72">
        <v>2700418</v>
      </c>
      <c r="F28" s="75">
        <v>189201</v>
      </c>
      <c r="G28" s="72">
        <v>846118</v>
      </c>
      <c r="H28" s="75">
        <v>28760</v>
      </c>
      <c r="I28" s="75">
        <v>990684</v>
      </c>
      <c r="J28" s="76">
        <v>420687</v>
      </c>
      <c r="K28" s="72">
        <v>2304152</v>
      </c>
      <c r="L28" s="83">
        <v>16135362</v>
      </c>
    </row>
    <row r="29" spans="1:12" ht="12.75">
      <c r="A29" s="34" t="s">
        <v>40</v>
      </c>
      <c r="B29" s="72">
        <v>20092404</v>
      </c>
      <c r="C29" s="73">
        <v>19754156</v>
      </c>
      <c r="D29" s="74">
        <v>15810626</v>
      </c>
      <c r="E29" s="72">
        <v>2275191</v>
      </c>
      <c r="F29" s="75">
        <v>159422</v>
      </c>
      <c r="G29" s="72">
        <v>749777</v>
      </c>
      <c r="H29" s="75">
        <v>23675</v>
      </c>
      <c r="I29" s="75">
        <v>735465</v>
      </c>
      <c r="J29" s="76">
        <v>338248</v>
      </c>
      <c r="K29" s="72">
        <v>1775168</v>
      </c>
      <c r="L29" s="83">
        <v>14908211</v>
      </c>
    </row>
    <row r="30" spans="1:12" ht="12.75">
      <c r="A30" s="34" t="s">
        <v>41</v>
      </c>
      <c r="B30" s="72">
        <v>17585548</v>
      </c>
      <c r="C30" s="73">
        <v>17316932</v>
      </c>
      <c r="D30" s="74">
        <v>14213875</v>
      </c>
      <c r="E30" s="72">
        <v>1805457</v>
      </c>
      <c r="F30" s="75">
        <v>128303</v>
      </c>
      <c r="G30" s="72">
        <v>626255</v>
      </c>
      <c r="H30" s="75">
        <v>18938</v>
      </c>
      <c r="I30" s="75">
        <v>524104</v>
      </c>
      <c r="J30" s="76">
        <v>268616</v>
      </c>
      <c r="K30" s="72">
        <v>1360935</v>
      </c>
      <c r="L30" s="83">
        <v>13478949</v>
      </c>
    </row>
    <row r="31" spans="1:12" ht="12.75">
      <c r="A31" s="34" t="s">
        <v>42</v>
      </c>
      <c r="B31" s="72">
        <v>13469237</v>
      </c>
      <c r="C31" s="73">
        <v>13280566</v>
      </c>
      <c r="D31" s="74">
        <v>11107247</v>
      </c>
      <c r="E31" s="72">
        <v>1306641</v>
      </c>
      <c r="F31" s="75">
        <v>90531</v>
      </c>
      <c r="G31" s="72">
        <v>433749</v>
      </c>
      <c r="H31" s="75">
        <v>13428</v>
      </c>
      <c r="I31" s="75">
        <v>328970</v>
      </c>
      <c r="J31" s="76">
        <v>188671</v>
      </c>
      <c r="K31" s="72">
        <v>960033</v>
      </c>
      <c r="L31" s="83">
        <v>10545669</v>
      </c>
    </row>
    <row r="32" spans="1:12" ht="12.75">
      <c r="A32" s="34" t="s">
        <v>43</v>
      </c>
      <c r="B32" s="72">
        <v>10805447</v>
      </c>
      <c r="C32" s="73">
        <v>10662421</v>
      </c>
      <c r="D32" s="74">
        <v>8945842</v>
      </c>
      <c r="E32" s="72">
        <v>1063469</v>
      </c>
      <c r="F32" s="75">
        <v>67189</v>
      </c>
      <c r="G32" s="72">
        <v>342795</v>
      </c>
      <c r="H32" s="75">
        <v>10142</v>
      </c>
      <c r="I32" s="75">
        <v>232984</v>
      </c>
      <c r="J32" s="76">
        <v>143026</v>
      </c>
      <c r="K32" s="72">
        <v>750407</v>
      </c>
      <c r="L32" s="83">
        <v>8482012</v>
      </c>
    </row>
    <row r="33" spans="1:12" ht="12.75">
      <c r="A33" s="34" t="s">
        <v>44</v>
      </c>
      <c r="B33" s="72">
        <v>9533545</v>
      </c>
      <c r="C33" s="73">
        <v>9421591</v>
      </c>
      <c r="D33" s="74">
        <v>8040225</v>
      </c>
      <c r="E33" s="72">
        <v>881786</v>
      </c>
      <c r="F33" s="75">
        <v>49463</v>
      </c>
      <c r="G33" s="72">
        <v>274085</v>
      </c>
      <c r="H33" s="75">
        <v>7698</v>
      </c>
      <c r="I33" s="75">
        <v>168334</v>
      </c>
      <c r="J33" s="76">
        <v>111954</v>
      </c>
      <c r="K33" s="72">
        <v>599353</v>
      </c>
      <c r="L33" s="83">
        <v>7650827</v>
      </c>
    </row>
    <row r="34" spans="1:12" ht="12.75">
      <c r="A34" s="34" t="s">
        <v>45</v>
      </c>
      <c r="B34" s="72">
        <v>8857441</v>
      </c>
      <c r="C34" s="73">
        <v>8766843</v>
      </c>
      <c r="D34" s="74">
        <v>7648193</v>
      </c>
      <c r="E34" s="72">
        <v>731386</v>
      </c>
      <c r="F34" s="75">
        <v>36434</v>
      </c>
      <c r="G34" s="72">
        <v>220066</v>
      </c>
      <c r="H34" s="75">
        <v>5529</v>
      </c>
      <c r="I34" s="75">
        <v>125235</v>
      </c>
      <c r="J34" s="76">
        <v>90598</v>
      </c>
      <c r="K34" s="72">
        <v>477266</v>
      </c>
      <c r="L34" s="83">
        <v>7327622</v>
      </c>
    </row>
    <row r="35" spans="1:12" ht="12.75">
      <c r="A35" s="34" t="s">
        <v>46</v>
      </c>
      <c r="B35" s="72">
        <v>7415813</v>
      </c>
      <c r="C35" s="73">
        <v>7348823</v>
      </c>
      <c r="D35" s="74">
        <v>6530019</v>
      </c>
      <c r="E35" s="72">
        <v>550024</v>
      </c>
      <c r="F35" s="75">
        <v>25608</v>
      </c>
      <c r="G35" s="72">
        <v>155965</v>
      </c>
      <c r="H35" s="75">
        <v>3614</v>
      </c>
      <c r="I35" s="75">
        <v>83593</v>
      </c>
      <c r="J35" s="76">
        <v>66990</v>
      </c>
      <c r="K35" s="72">
        <v>326726</v>
      </c>
      <c r="L35" s="83">
        <v>6307373</v>
      </c>
    </row>
    <row r="36" spans="1:12" ht="12.75">
      <c r="A36" s="34" t="s">
        <v>47</v>
      </c>
      <c r="B36" s="72">
        <v>4945367</v>
      </c>
      <c r="C36" s="73">
        <v>4904714</v>
      </c>
      <c r="D36" s="74">
        <v>4408597</v>
      </c>
      <c r="E36" s="72">
        <v>346465</v>
      </c>
      <c r="F36" s="75">
        <v>14646</v>
      </c>
      <c r="G36" s="72">
        <v>88183</v>
      </c>
      <c r="H36" s="75">
        <v>2155</v>
      </c>
      <c r="I36" s="75">
        <v>44668</v>
      </c>
      <c r="J36" s="76">
        <v>40653</v>
      </c>
      <c r="K36" s="72">
        <v>179538</v>
      </c>
      <c r="L36" s="83">
        <v>4284906</v>
      </c>
    </row>
    <row r="37" spans="1:12" ht="12.75">
      <c r="A37" s="34" t="s">
        <v>48</v>
      </c>
      <c r="B37" s="72">
        <v>4239587</v>
      </c>
      <c r="C37" s="73">
        <v>4205576</v>
      </c>
      <c r="D37" s="74">
        <v>3778504</v>
      </c>
      <c r="E37" s="72">
        <v>313289</v>
      </c>
      <c r="F37" s="75">
        <v>12288</v>
      </c>
      <c r="G37" s="72">
        <v>62496</v>
      </c>
      <c r="H37" s="75">
        <v>1825</v>
      </c>
      <c r="I37" s="75">
        <v>37174</v>
      </c>
      <c r="J37" s="76">
        <v>34011</v>
      </c>
      <c r="K37" s="72">
        <v>150708</v>
      </c>
      <c r="L37" s="83">
        <v>3674132</v>
      </c>
    </row>
    <row r="38" spans="1:12" ht="12.75">
      <c r="A38" s="34"/>
      <c r="B38" s="72"/>
      <c r="C38" s="73"/>
      <c r="D38" s="74"/>
      <c r="E38" s="72"/>
      <c r="F38" s="75"/>
      <c r="G38" s="72"/>
      <c r="H38" s="75"/>
      <c r="I38" s="75"/>
      <c r="J38" s="76"/>
      <c r="K38" s="72"/>
      <c r="L38" s="77"/>
    </row>
    <row r="39" spans="1:12" ht="12.75">
      <c r="A39" s="25" t="s">
        <v>49</v>
      </c>
      <c r="B39" s="72"/>
      <c r="C39" s="73"/>
      <c r="D39" s="74"/>
      <c r="E39" s="72"/>
      <c r="F39" s="75"/>
      <c r="G39" s="72"/>
      <c r="H39" s="75"/>
      <c r="I39" s="75"/>
      <c r="J39" s="76"/>
      <c r="K39" s="72"/>
      <c r="L39" s="77"/>
    </row>
    <row r="40" spans="1:12" ht="12.75">
      <c r="A40" s="34"/>
      <c r="B40" s="72"/>
      <c r="C40" s="73"/>
      <c r="D40" s="74"/>
      <c r="E40" s="72"/>
      <c r="F40" s="75"/>
      <c r="G40" s="72"/>
      <c r="H40" s="75"/>
      <c r="I40" s="75"/>
      <c r="J40" s="76"/>
      <c r="K40" s="72"/>
      <c r="L40" s="77"/>
    </row>
    <row r="41" spans="1:12" ht="12.75">
      <c r="A41" s="25" t="s">
        <v>50</v>
      </c>
      <c r="B41" s="66">
        <v>72293812</v>
      </c>
      <c r="C41" s="67">
        <v>69436926</v>
      </c>
      <c r="D41" s="68">
        <v>49598289</v>
      </c>
      <c r="E41" s="66">
        <v>10885696</v>
      </c>
      <c r="F41" s="69">
        <v>840312</v>
      </c>
      <c r="G41" s="66">
        <v>2464999</v>
      </c>
      <c r="H41" s="69">
        <v>127179</v>
      </c>
      <c r="I41" s="69">
        <v>5520451</v>
      </c>
      <c r="J41" s="70">
        <v>2856886</v>
      </c>
      <c r="K41" s="66">
        <v>12342259</v>
      </c>
      <c r="L41" s="84">
        <v>44027087</v>
      </c>
    </row>
    <row r="42" spans="1:12" ht="12.75">
      <c r="A42" s="34" t="s">
        <v>51</v>
      </c>
      <c r="B42" s="72">
        <v>3805648</v>
      </c>
      <c r="C42" s="73">
        <v>3602103</v>
      </c>
      <c r="D42" s="74">
        <v>2535928</v>
      </c>
      <c r="E42" s="72">
        <v>548955</v>
      </c>
      <c r="F42" s="75">
        <v>42167</v>
      </c>
      <c r="G42" s="72">
        <v>129803</v>
      </c>
      <c r="H42" s="75">
        <v>6464</v>
      </c>
      <c r="I42" s="75">
        <v>338786</v>
      </c>
      <c r="J42" s="76">
        <v>203545</v>
      </c>
      <c r="K42" s="72">
        <v>771053</v>
      </c>
      <c r="L42" s="83">
        <v>2190838</v>
      </c>
    </row>
    <row r="43" spans="1:12" ht="12.75">
      <c r="A43" s="34" t="s">
        <v>52</v>
      </c>
      <c r="B43" s="72">
        <v>15370150</v>
      </c>
      <c r="C43" s="73">
        <v>14625480</v>
      </c>
      <c r="D43" s="74">
        <v>10323964</v>
      </c>
      <c r="E43" s="72">
        <v>2255831</v>
      </c>
      <c r="F43" s="75">
        <v>170885</v>
      </c>
      <c r="G43" s="72">
        <v>540603</v>
      </c>
      <c r="H43" s="75">
        <v>26927</v>
      </c>
      <c r="I43" s="75">
        <v>1307270</v>
      </c>
      <c r="J43" s="76">
        <v>744670</v>
      </c>
      <c r="K43" s="72">
        <v>2946921</v>
      </c>
      <c r="L43" s="83">
        <v>9003508</v>
      </c>
    </row>
    <row r="44" spans="1:12" ht="12.75">
      <c r="A44" s="34" t="s">
        <v>53</v>
      </c>
      <c r="B44" s="72">
        <v>37025346</v>
      </c>
      <c r="C44" s="73">
        <v>35623089</v>
      </c>
      <c r="D44" s="74">
        <v>25411015</v>
      </c>
      <c r="E44" s="72">
        <v>5727934</v>
      </c>
      <c r="F44" s="75">
        <v>436694</v>
      </c>
      <c r="G44" s="72">
        <v>1227263</v>
      </c>
      <c r="H44" s="75">
        <v>65181</v>
      </c>
      <c r="I44" s="75">
        <v>2755002</v>
      </c>
      <c r="J44" s="76">
        <v>1402257</v>
      </c>
      <c r="K44" s="72">
        <v>6185947</v>
      </c>
      <c r="L44" s="83">
        <v>22601452</v>
      </c>
    </row>
    <row r="45" spans="1:12" ht="12.75">
      <c r="A45" s="34" t="s">
        <v>54</v>
      </c>
      <c r="B45" s="72">
        <v>16092668</v>
      </c>
      <c r="C45" s="73">
        <v>15586254</v>
      </c>
      <c r="D45" s="74">
        <v>11327382</v>
      </c>
      <c r="E45" s="72">
        <v>2352976</v>
      </c>
      <c r="F45" s="75">
        <v>190566</v>
      </c>
      <c r="G45" s="72">
        <v>567330</v>
      </c>
      <c r="H45" s="75">
        <v>28607</v>
      </c>
      <c r="I45" s="75">
        <v>1119393</v>
      </c>
      <c r="J45" s="76">
        <v>506414</v>
      </c>
      <c r="K45" s="72">
        <v>2438338</v>
      </c>
      <c r="L45" s="83">
        <v>10231289</v>
      </c>
    </row>
    <row r="46" spans="1:12" ht="12.75">
      <c r="A46" s="25" t="s">
        <v>55</v>
      </c>
      <c r="B46" s="66">
        <v>174136341</v>
      </c>
      <c r="C46" s="67">
        <v>170511205</v>
      </c>
      <c r="D46" s="68">
        <v>131456799</v>
      </c>
      <c r="E46" s="66">
        <v>20949544</v>
      </c>
      <c r="F46" s="69">
        <v>1497205</v>
      </c>
      <c r="G46" s="66">
        <v>6977204</v>
      </c>
      <c r="H46" s="69">
        <v>250835</v>
      </c>
      <c r="I46" s="69">
        <v>9379618</v>
      </c>
      <c r="J46" s="70">
        <v>3625136</v>
      </c>
      <c r="K46" s="66">
        <v>21229968</v>
      </c>
      <c r="L46" s="84">
        <v>121280827</v>
      </c>
    </row>
    <row r="47" spans="1:12" ht="12.75">
      <c r="A47" s="34" t="s">
        <v>56</v>
      </c>
      <c r="B47" s="72">
        <v>27143454</v>
      </c>
      <c r="C47" s="73">
        <v>26344912</v>
      </c>
      <c r="D47" s="74">
        <v>18761162</v>
      </c>
      <c r="E47" s="72">
        <v>3804437</v>
      </c>
      <c r="F47" s="75">
        <v>287785</v>
      </c>
      <c r="G47" s="72">
        <v>1133431</v>
      </c>
      <c r="H47" s="75">
        <v>54508</v>
      </c>
      <c r="I47" s="75">
        <v>2303589</v>
      </c>
      <c r="J47" s="76">
        <v>798542</v>
      </c>
      <c r="K47" s="72">
        <v>4743880</v>
      </c>
      <c r="L47" s="83">
        <v>16708378</v>
      </c>
    </row>
    <row r="48" spans="1:12" ht="12.75">
      <c r="A48" s="34" t="s">
        <v>57</v>
      </c>
      <c r="B48" s="72">
        <v>85040251</v>
      </c>
      <c r="C48" s="73">
        <v>83152218</v>
      </c>
      <c r="D48" s="74">
        <v>62618047</v>
      </c>
      <c r="E48" s="72">
        <v>10694349</v>
      </c>
      <c r="F48" s="75">
        <v>763975</v>
      </c>
      <c r="G48" s="72">
        <v>3691197</v>
      </c>
      <c r="H48" s="75">
        <v>130144</v>
      </c>
      <c r="I48" s="75">
        <v>5254506</v>
      </c>
      <c r="J48" s="76">
        <v>1888033</v>
      </c>
      <c r="K48" s="72">
        <v>11639545</v>
      </c>
      <c r="L48" s="83">
        <v>57157608</v>
      </c>
    </row>
    <row r="49" spans="1:12" ht="12.75">
      <c r="A49" s="34" t="s">
        <v>58</v>
      </c>
      <c r="B49" s="72">
        <v>61952636</v>
      </c>
      <c r="C49" s="73">
        <v>61014075</v>
      </c>
      <c r="D49" s="74">
        <v>50077590</v>
      </c>
      <c r="E49" s="72">
        <v>6450758</v>
      </c>
      <c r="F49" s="75">
        <v>445445</v>
      </c>
      <c r="G49" s="72">
        <v>2152576</v>
      </c>
      <c r="H49" s="75">
        <v>66183</v>
      </c>
      <c r="I49" s="75">
        <v>1821523</v>
      </c>
      <c r="J49" s="76">
        <v>938561</v>
      </c>
      <c r="K49" s="72">
        <v>4846543</v>
      </c>
      <c r="L49" s="83">
        <v>47414841</v>
      </c>
    </row>
    <row r="50" spans="1:12" ht="12.75">
      <c r="A50" s="25" t="s">
        <v>59</v>
      </c>
      <c r="B50" s="66">
        <v>34991753</v>
      </c>
      <c r="C50" s="67">
        <v>34647547</v>
      </c>
      <c r="D50" s="68">
        <v>30405538</v>
      </c>
      <c r="E50" s="66">
        <v>2822950</v>
      </c>
      <c r="F50" s="69">
        <v>138439</v>
      </c>
      <c r="G50" s="66">
        <v>800795</v>
      </c>
      <c r="H50" s="69">
        <v>20821</v>
      </c>
      <c r="I50" s="69">
        <v>459004</v>
      </c>
      <c r="J50" s="70">
        <v>344206</v>
      </c>
      <c r="K50" s="66">
        <v>1733591</v>
      </c>
      <c r="L50" s="84">
        <v>29244860</v>
      </c>
    </row>
    <row r="51" spans="1:12" ht="12.75">
      <c r="A51" s="34"/>
      <c r="B51" s="72"/>
      <c r="C51" s="73"/>
      <c r="D51" s="74"/>
      <c r="E51" s="72"/>
      <c r="F51" s="75"/>
      <c r="G51" s="72"/>
      <c r="H51" s="75"/>
      <c r="I51" s="75"/>
      <c r="J51" s="76"/>
      <c r="K51" s="72"/>
      <c r="L51" s="83"/>
    </row>
    <row r="52" spans="1:12" ht="12.75">
      <c r="A52" s="34" t="s">
        <v>60</v>
      </c>
      <c r="B52" s="72">
        <f>SUM(D52:J52)</f>
        <v>217149127</v>
      </c>
      <c r="C52" s="73">
        <v>212931366</v>
      </c>
      <c r="D52" s="74">
        <v>167496002</v>
      </c>
      <c r="E52" s="72">
        <v>24938758</v>
      </c>
      <c r="F52" s="75">
        <v>1730434</v>
      </c>
      <c r="G52" s="72">
        <v>8067815</v>
      </c>
      <c r="H52" s="75">
        <v>286008</v>
      </c>
      <c r="I52" s="75">
        <v>10412349</v>
      </c>
      <c r="J52" s="76">
        <v>4217761</v>
      </c>
      <c r="K52" s="72">
        <v>24203944</v>
      </c>
      <c r="L52" s="83">
        <v>155603375</v>
      </c>
    </row>
    <row r="53" spans="1:12" ht="12.75">
      <c r="A53" s="34" t="s">
        <v>61</v>
      </c>
      <c r="B53" s="72">
        <f aca="true" t="shared" si="0" ref="B53:B61">SUM(D53:J53)</f>
        <v>209128094</v>
      </c>
      <c r="C53" s="73">
        <v>205158752</v>
      </c>
      <c r="D53" s="74">
        <v>161862337</v>
      </c>
      <c r="E53" s="72">
        <v>23772494</v>
      </c>
      <c r="F53" s="75">
        <v>1635644</v>
      </c>
      <c r="G53" s="72">
        <v>7777999</v>
      </c>
      <c r="H53" s="75">
        <v>271656</v>
      </c>
      <c r="I53" s="75">
        <v>9838622</v>
      </c>
      <c r="J53" s="76">
        <v>3969342</v>
      </c>
      <c r="K53" s="72">
        <v>22963559</v>
      </c>
      <c r="L53" s="83">
        <v>150525687</v>
      </c>
    </row>
    <row r="54" spans="1:12" ht="12.75">
      <c r="A54" s="34" t="s">
        <v>62</v>
      </c>
      <c r="B54" s="72">
        <f t="shared" si="0"/>
        <v>196899193</v>
      </c>
      <c r="C54" s="73">
        <v>193295686</v>
      </c>
      <c r="D54" s="74">
        <v>153365469</v>
      </c>
      <c r="E54" s="72">
        <v>22015342</v>
      </c>
      <c r="F54" s="75">
        <v>1503158</v>
      </c>
      <c r="G54" s="72">
        <v>7298935</v>
      </c>
      <c r="H54" s="75">
        <v>247716</v>
      </c>
      <c r="I54" s="75">
        <v>8865066</v>
      </c>
      <c r="J54" s="76">
        <v>3603507</v>
      </c>
      <c r="K54" s="72">
        <v>20938932</v>
      </c>
      <c r="L54" s="83">
        <v>142909556</v>
      </c>
    </row>
    <row r="55" spans="1:12" ht="12.75">
      <c r="A55" s="34" t="s">
        <v>63</v>
      </c>
      <c r="B55" s="72">
        <f t="shared" si="0"/>
        <v>76851985</v>
      </c>
      <c r="C55" s="73">
        <v>75907466</v>
      </c>
      <c r="D55" s="74">
        <v>64672502</v>
      </c>
      <c r="E55" s="72">
        <v>6998517</v>
      </c>
      <c r="F55" s="75">
        <v>424462</v>
      </c>
      <c r="G55" s="72">
        <v>2203594</v>
      </c>
      <c r="H55" s="75">
        <v>63329</v>
      </c>
      <c r="I55" s="75">
        <v>1545062</v>
      </c>
      <c r="J55" s="76">
        <v>944519</v>
      </c>
      <c r="K55" s="72">
        <v>4804966</v>
      </c>
      <c r="L55" s="83">
        <v>61751490</v>
      </c>
    </row>
    <row r="56" spans="1:12" ht="12.75">
      <c r="A56" s="34" t="s">
        <v>64</v>
      </c>
      <c r="B56" s="72">
        <f t="shared" si="0"/>
        <v>59266437</v>
      </c>
      <c r="C56" s="73">
        <v>58590534</v>
      </c>
      <c r="D56" s="74">
        <v>50458627</v>
      </c>
      <c r="E56" s="72">
        <v>5193060</v>
      </c>
      <c r="F56" s="75">
        <v>296159</v>
      </c>
      <c r="G56" s="72">
        <v>1577339</v>
      </c>
      <c r="H56" s="75">
        <v>44391</v>
      </c>
      <c r="I56" s="75">
        <v>1020958</v>
      </c>
      <c r="J56" s="76">
        <v>675903</v>
      </c>
      <c r="K56" s="72">
        <v>3444031</v>
      </c>
      <c r="L56" s="83">
        <v>48272541</v>
      </c>
    </row>
    <row r="57" spans="1:12" ht="12.75">
      <c r="A57" s="34" t="s">
        <v>65</v>
      </c>
      <c r="B57" s="72">
        <f t="shared" si="0"/>
        <v>45797200</v>
      </c>
      <c r="C57" s="73">
        <v>45309968</v>
      </c>
      <c r="D57" s="74">
        <v>39351380</v>
      </c>
      <c r="E57" s="72">
        <v>3886419</v>
      </c>
      <c r="F57" s="75">
        <v>205628</v>
      </c>
      <c r="G57" s="72">
        <v>1143590</v>
      </c>
      <c r="H57" s="75">
        <v>30963</v>
      </c>
      <c r="I57" s="75">
        <v>691988</v>
      </c>
      <c r="J57" s="76">
        <v>487232</v>
      </c>
      <c r="K57" s="72">
        <v>2483998</v>
      </c>
      <c r="L57" s="83">
        <v>37726872</v>
      </c>
    </row>
    <row r="58" spans="1:12" ht="12.75">
      <c r="A58" s="34" t="s">
        <v>66</v>
      </c>
      <c r="B58" s="72">
        <f t="shared" si="0"/>
        <v>41256029</v>
      </c>
      <c r="C58" s="73">
        <v>40830934</v>
      </c>
      <c r="D58" s="74">
        <v>35605726</v>
      </c>
      <c r="E58" s="72">
        <v>3436327</v>
      </c>
      <c r="F58" s="75">
        <v>176248</v>
      </c>
      <c r="G58" s="72">
        <v>996678</v>
      </c>
      <c r="H58" s="75">
        <v>26539</v>
      </c>
      <c r="I58" s="75">
        <v>589416</v>
      </c>
      <c r="J58" s="76">
        <v>425095</v>
      </c>
      <c r="K58" s="72">
        <v>2162289</v>
      </c>
      <c r="L58" s="83">
        <v>34177279</v>
      </c>
    </row>
    <row r="59" spans="1:12" ht="12.75">
      <c r="A59" s="34" t="s">
        <v>67</v>
      </c>
      <c r="B59" s="72">
        <f t="shared" si="0"/>
        <v>31101522</v>
      </c>
      <c r="C59" s="73">
        <v>30805496</v>
      </c>
      <c r="D59" s="74">
        <v>27156414</v>
      </c>
      <c r="E59" s="72">
        <v>2445876</v>
      </c>
      <c r="F59" s="75">
        <v>116797</v>
      </c>
      <c r="G59" s="72">
        <v>684051</v>
      </c>
      <c r="H59" s="75">
        <v>17437</v>
      </c>
      <c r="I59" s="75">
        <v>384921</v>
      </c>
      <c r="J59" s="76">
        <v>296026</v>
      </c>
      <c r="K59" s="72">
        <v>1477367</v>
      </c>
      <c r="L59" s="83">
        <v>26159804</v>
      </c>
    </row>
    <row r="60" spans="1:12" ht="12.75">
      <c r="A60" s="34" t="s">
        <v>68</v>
      </c>
      <c r="B60" s="72">
        <f t="shared" si="0"/>
        <v>21794764</v>
      </c>
      <c r="C60" s="73">
        <v>21601789</v>
      </c>
      <c r="D60" s="74">
        <v>19222626</v>
      </c>
      <c r="E60" s="72">
        <v>1630168</v>
      </c>
      <c r="F60" s="75">
        <v>72803</v>
      </c>
      <c r="G60" s="72">
        <v>430949</v>
      </c>
      <c r="H60" s="75">
        <v>10674</v>
      </c>
      <c r="I60" s="75">
        <v>234569</v>
      </c>
      <c r="J60" s="76">
        <v>192975</v>
      </c>
      <c r="K60" s="72">
        <v>923393</v>
      </c>
      <c r="L60" s="83">
        <v>18591941</v>
      </c>
    </row>
    <row r="61" spans="1:12" ht="12.75">
      <c r="A61" s="34" t="s">
        <v>69</v>
      </c>
      <c r="B61" s="72">
        <f t="shared" si="0"/>
        <v>16600767</v>
      </c>
      <c r="C61" s="73">
        <v>16459113</v>
      </c>
      <c r="D61" s="74">
        <v>14717120</v>
      </c>
      <c r="E61" s="72">
        <v>1209778</v>
      </c>
      <c r="F61" s="75">
        <v>52542</v>
      </c>
      <c r="G61" s="72">
        <v>306644</v>
      </c>
      <c r="H61" s="75">
        <v>7594</v>
      </c>
      <c r="I61" s="75">
        <v>165435</v>
      </c>
      <c r="J61" s="76">
        <v>141654</v>
      </c>
      <c r="K61" s="72">
        <v>656972</v>
      </c>
      <c r="L61" s="83">
        <v>14266411</v>
      </c>
    </row>
    <row r="62" spans="1:12" ht="12.75">
      <c r="A62" s="34"/>
      <c r="C62" s="79"/>
      <c r="D62" s="80"/>
      <c r="F62" s="81"/>
      <c r="H62" s="81"/>
      <c r="I62" s="81"/>
      <c r="J62" s="82"/>
      <c r="L62" s="77"/>
    </row>
    <row r="63" spans="1:12" ht="12.75">
      <c r="A63" s="25" t="s">
        <v>76</v>
      </c>
      <c r="B63" s="42">
        <v>35.3</v>
      </c>
      <c r="C63" s="102">
        <v>35.6</v>
      </c>
      <c r="D63" s="103">
        <v>37.7</v>
      </c>
      <c r="E63" s="42">
        <v>30.2</v>
      </c>
      <c r="F63" s="107">
        <v>28</v>
      </c>
      <c r="G63" s="42">
        <v>32.7</v>
      </c>
      <c r="H63" s="104">
        <v>27.5</v>
      </c>
      <c r="I63" s="104">
        <v>24.6</v>
      </c>
      <c r="J63" s="105">
        <v>22.7</v>
      </c>
      <c r="K63" s="42">
        <v>25.8</v>
      </c>
      <c r="L63" s="78">
        <v>38.6</v>
      </c>
    </row>
    <row r="64" spans="1:12" ht="12.75">
      <c r="A64" s="34"/>
      <c r="C64" s="36"/>
      <c r="D64" s="51"/>
      <c r="F64" s="38"/>
      <c r="H64" s="38"/>
      <c r="I64" s="38"/>
      <c r="J64" s="41"/>
      <c r="L64" s="17"/>
    </row>
    <row r="65" spans="1:12" ht="12.75">
      <c r="A65" s="25" t="s">
        <v>70</v>
      </c>
      <c r="C65" s="36"/>
      <c r="D65" s="51"/>
      <c r="F65" s="38"/>
      <c r="H65" s="38"/>
      <c r="I65" s="38"/>
      <c r="J65" s="41"/>
      <c r="L65" s="17"/>
    </row>
    <row r="66" spans="1:12" ht="12.75">
      <c r="A66" s="25"/>
      <c r="C66" s="36"/>
      <c r="D66" s="51"/>
      <c r="F66" s="38"/>
      <c r="H66" s="38"/>
      <c r="I66" s="38"/>
      <c r="J66" s="41"/>
      <c r="L66" s="17"/>
    </row>
    <row r="67" spans="1:12" ht="12.75">
      <c r="A67" s="65" t="s">
        <v>72</v>
      </c>
      <c r="B67" s="48">
        <v>100</v>
      </c>
      <c r="C67" s="60">
        <v>100</v>
      </c>
      <c r="D67" s="87">
        <v>100</v>
      </c>
      <c r="E67" s="93">
        <v>100</v>
      </c>
      <c r="F67" s="87">
        <v>100</v>
      </c>
      <c r="G67" s="93">
        <v>100</v>
      </c>
      <c r="H67" s="87">
        <v>100</v>
      </c>
      <c r="I67" s="90">
        <v>100</v>
      </c>
      <c r="J67" s="48">
        <v>100</v>
      </c>
      <c r="K67" s="96">
        <v>100</v>
      </c>
      <c r="L67" s="99">
        <v>100</v>
      </c>
    </row>
    <row r="68" spans="1:12" ht="12.75">
      <c r="A68" s="25" t="s">
        <v>50</v>
      </c>
      <c r="B68" s="48">
        <f aca="true" t="shared" si="1" ref="B68:D70">(B41*100)/B$19</f>
        <v>25.688764967713638</v>
      </c>
      <c r="C68" s="88">
        <f t="shared" si="1"/>
        <v>25.286969738831797</v>
      </c>
      <c r="D68" s="87">
        <f t="shared" si="1"/>
        <v>23.455094188551207</v>
      </c>
      <c r="E68" s="93">
        <f aca="true" t="shared" si="2" ref="E68:L68">(E41*100)/E$19</f>
        <v>31.40872619141392</v>
      </c>
      <c r="F68" s="87">
        <f t="shared" si="2"/>
        <v>33.93889067495545</v>
      </c>
      <c r="G68" s="93">
        <f t="shared" si="2"/>
        <v>24.065210205059106</v>
      </c>
      <c r="H68" s="87">
        <f t="shared" si="2"/>
        <v>31.887622701117003</v>
      </c>
      <c r="I68" s="90">
        <f t="shared" si="2"/>
        <v>35.942605390312295</v>
      </c>
      <c r="J68" s="90">
        <f t="shared" si="2"/>
        <v>41.85160530823172</v>
      </c>
      <c r="K68" s="96">
        <f t="shared" si="2"/>
        <v>34.95814485873122</v>
      </c>
      <c r="L68" s="99">
        <f t="shared" si="2"/>
        <v>22.629894241446284</v>
      </c>
    </row>
    <row r="69" spans="1:12" ht="12.75">
      <c r="A69" s="34" t="s">
        <v>51</v>
      </c>
      <c r="B69" s="85">
        <f t="shared" si="1"/>
        <v>1.3522927387180725</v>
      </c>
      <c r="C69" s="89">
        <f t="shared" si="1"/>
        <v>1.3117843027376417</v>
      </c>
      <c r="D69" s="92">
        <f t="shared" si="1"/>
        <v>1.1992435887331574</v>
      </c>
      <c r="E69" s="94">
        <f aca="true" t="shared" si="3" ref="E69:L70">(E42*100)/E$19</f>
        <v>1.5839113352428387</v>
      </c>
      <c r="F69" s="92">
        <f t="shared" si="3"/>
        <v>1.703059343542454</v>
      </c>
      <c r="G69" s="94">
        <f t="shared" si="3"/>
        <v>1.2672364087154953</v>
      </c>
      <c r="H69" s="92">
        <f t="shared" si="3"/>
        <v>1.6207203480135897</v>
      </c>
      <c r="I69" s="91">
        <f t="shared" si="3"/>
        <v>2.2057711425683046</v>
      </c>
      <c r="J69" s="91">
        <f t="shared" si="3"/>
        <v>2.981807815385012</v>
      </c>
      <c r="K69" s="97">
        <f t="shared" si="3"/>
        <v>2.183926173300956</v>
      </c>
      <c r="L69" s="100">
        <f t="shared" si="3"/>
        <v>1.1260893149742497</v>
      </c>
    </row>
    <row r="70" spans="1:12" ht="12.75">
      <c r="A70" s="34" t="s">
        <v>52</v>
      </c>
      <c r="B70" s="85">
        <f t="shared" si="1"/>
        <v>5.4616039733594866</v>
      </c>
      <c r="C70" s="89">
        <f t="shared" si="1"/>
        <v>5.326187253391512</v>
      </c>
      <c r="D70" s="92">
        <f t="shared" si="1"/>
        <v>4.8822157558542365</v>
      </c>
      <c r="E70" s="94">
        <f t="shared" si="3"/>
        <v>6.508796333565025</v>
      </c>
      <c r="F70" s="92">
        <f t="shared" si="3"/>
        <v>6.901778545337639</v>
      </c>
      <c r="G70" s="94">
        <f t="shared" si="3"/>
        <v>5.277780977795759</v>
      </c>
      <c r="H70" s="92">
        <f t="shared" si="3"/>
        <v>6.751413491794852</v>
      </c>
      <c r="I70" s="91">
        <f t="shared" si="3"/>
        <v>8.511386071281775</v>
      </c>
      <c r="J70" s="91">
        <f t="shared" si="3"/>
        <v>10.908952938577498</v>
      </c>
      <c r="K70" s="97">
        <f t="shared" si="3"/>
        <v>8.346842438263291</v>
      </c>
      <c r="L70" s="100">
        <f t="shared" si="3"/>
        <v>4.627797288565004</v>
      </c>
    </row>
    <row r="71" spans="1:12" ht="12.75">
      <c r="A71" s="34" t="s">
        <v>53</v>
      </c>
      <c r="B71" s="85">
        <f aca="true" t="shared" si="4" ref="B71:C77">(B44*100)/B$19</f>
        <v>13.156525917353427</v>
      </c>
      <c r="C71" s="89">
        <f t="shared" si="4"/>
        <v>12.972924140488475</v>
      </c>
      <c r="D71" s="92">
        <f aca="true" t="shared" si="5" ref="D71:L71">(D44*100)/D$19</f>
        <v>12.016901434879891</v>
      </c>
      <c r="E71" s="94">
        <f t="shared" si="5"/>
        <v>16.526927690107303</v>
      </c>
      <c r="F71" s="92">
        <f t="shared" si="5"/>
        <v>17.637389355869004</v>
      </c>
      <c r="G71" s="94">
        <f t="shared" si="5"/>
        <v>11.981482374593844</v>
      </c>
      <c r="H71" s="92">
        <f t="shared" si="5"/>
        <v>16.342848546391366</v>
      </c>
      <c r="I71" s="91">
        <f t="shared" si="5"/>
        <v>17.93729348118861</v>
      </c>
      <c r="J71" s="91">
        <f t="shared" si="5"/>
        <v>20.54219401988917</v>
      </c>
      <c r="K71" s="97">
        <f t="shared" si="5"/>
        <v>17.521041432887916</v>
      </c>
      <c r="L71" s="100">
        <f t="shared" si="5"/>
        <v>11.617131709466141</v>
      </c>
    </row>
    <row r="72" spans="1:12" ht="12.75">
      <c r="A72" s="34" t="s">
        <v>54</v>
      </c>
      <c r="B72" s="85">
        <f t="shared" si="4"/>
        <v>5.71834233828265</v>
      </c>
      <c r="C72" s="89">
        <f t="shared" si="4"/>
        <v>5.676074042214168</v>
      </c>
      <c r="D72" s="92">
        <f aca="true" t="shared" si="6" ref="D72:L72">(D45*100)/D$19</f>
        <v>5.356733409083921</v>
      </c>
      <c r="E72" s="94">
        <f t="shared" si="6"/>
        <v>6.789090832498754</v>
      </c>
      <c r="F72" s="92">
        <f t="shared" si="6"/>
        <v>7.696663430206352</v>
      </c>
      <c r="G72" s="94">
        <f t="shared" si="6"/>
        <v>5.538710443954006</v>
      </c>
      <c r="H72" s="92">
        <f t="shared" si="6"/>
        <v>7.172640314917197</v>
      </c>
      <c r="I72" s="91">
        <f t="shared" si="6"/>
        <v>7.288154695273602</v>
      </c>
      <c r="J72" s="91">
        <f t="shared" si="6"/>
        <v>7.418650534380041</v>
      </c>
      <c r="K72" s="97">
        <f t="shared" si="6"/>
        <v>6.9063348142790515</v>
      </c>
      <c r="L72" s="100">
        <f t="shared" si="6"/>
        <v>5.258875928440887</v>
      </c>
    </row>
    <row r="73" spans="1:12" ht="12.75">
      <c r="A73" s="25" t="s">
        <v>55</v>
      </c>
      <c r="B73" s="48">
        <f t="shared" si="4"/>
        <v>61.87732272696639</v>
      </c>
      <c r="C73" s="88">
        <f t="shared" si="4"/>
        <v>62.095370998519506</v>
      </c>
      <c r="D73" s="87">
        <f aca="true" t="shared" si="7" ref="D73:L73">(D46*100)/D$19</f>
        <v>62.166088073531</v>
      </c>
      <c r="E73" s="93">
        <f t="shared" si="7"/>
        <v>60.446157170931315</v>
      </c>
      <c r="F73" s="87">
        <f t="shared" si="7"/>
        <v>60.46977409937818</v>
      </c>
      <c r="G73" s="93">
        <f t="shared" si="7"/>
        <v>68.11681501841551</v>
      </c>
      <c r="H73" s="87">
        <f t="shared" si="7"/>
        <v>62.89192272493638</v>
      </c>
      <c r="I73" s="90">
        <f t="shared" si="7"/>
        <v>61.06890695812176</v>
      </c>
      <c r="J73" s="90">
        <f t="shared" si="7"/>
        <v>53.10599059978659</v>
      </c>
      <c r="K73" s="96">
        <f t="shared" si="7"/>
        <v>60.13164175944033</v>
      </c>
      <c r="L73" s="99">
        <f t="shared" si="7"/>
        <v>62.3382666340188</v>
      </c>
    </row>
    <row r="74" spans="1:12" ht="12.75">
      <c r="A74" s="34" t="s">
        <v>56</v>
      </c>
      <c r="B74" s="85">
        <f t="shared" si="4"/>
        <v>9.645110569324336</v>
      </c>
      <c r="C74" s="89">
        <f t="shared" si="4"/>
        <v>9.59407380038953</v>
      </c>
      <c r="D74" s="92">
        <f aca="true" t="shared" si="8" ref="D74:L74">(D47*100)/D$19</f>
        <v>8.872177461538396</v>
      </c>
      <c r="E74" s="94">
        <f t="shared" si="8"/>
        <v>10.977021592876028</v>
      </c>
      <c r="F74" s="92">
        <f t="shared" si="8"/>
        <v>11.62318716487692</v>
      </c>
      <c r="G74" s="94">
        <f t="shared" si="8"/>
        <v>11.065422447607624</v>
      </c>
      <c r="H74" s="92">
        <f t="shared" si="8"/>
        <v>13.666804568305189</v>
      </c>
      <c r="I74" s="91">
        <f t="shared" si="8"/>
        <v>14.998229385328138</v>
      </c>
      <c r="J74" s="91">
        <f t="shared" si="8"/>
        <v>11.69814427528644</v>
      </c>
      <c r="K74" s="97">
        <f t="shared" si="8"/>
        <v>13.436538986293987</v>
      </c>
      <c r="L74" s="100">
        <f t="shared" si="8"/>
        <v>8.588095485084166</v>
      </c>
    </row>
    <row r="75" spans="1:12" ht="12.75">
      <c r="A75" s="34" t="s">
        <v>57</v>
      </c>
      <c r="B75" s="85">
        <f t="shared" si="4"/>
        <v>30.21806376366451</v>
      </c>
      <c r="C75" s="89">
        <f t="shared" si="4"/>
        <v>30.281692197646315</v>
      </c>
      <c r="D75" s="92">
        <f aca="true" t="shared" si="9" ref="D75:L75">(D48*100)/D$19</f>
        <v>29.612154368634094</v>
      </c>
      <c r="E75" s="94">
        <f t="shared" si="9"/>
        <v>30.85662869295829</v>
      </c>
      <c r="F75" s="92">
        <f t="shared" si="9"/>
        <v>30.855758341424483</v>
      </c>
      <c r="G75" s="94">
        <f t="shared" si="9"/>
        <v>36.03629523309484</v>
      </c>
      <c r="H75" s="92">
        <f t="shared" si="9"/>
        <v>32.63103789787757</v>
      </c>
      <c r="I75" s="91">
        <f t="shared" si="9"/>
        <v>34.21108813012348</v>
      </c>
      <c r="J75" s="91">
        <f t="shared" si="9"/>
        <v>27.65851067383041</v>
      </c>
      <c r="K75" s="97">
        <f t="shared" si="9"/>
        <v>32.96778168402726</v>
      </c>
      <c r="L75" s="100">
        <f t="shared" si="9"/>
        <v>29.378973542674853</v>
      </c>
    </row>
    <row r="76" spans="1:12" ht="12.75">
      <c r="A76" s="34" t="s">
        <v>58</v>
      </c>
      <c r="B76" s="85">
        <f t="shared" si="4"/>
        <v>22.014148393977546</v>
      </c>
      <c r="C76" s="89">
        <f t="shared" si="4"/>
        <v>22.219605000483657</v>
      </c>
      <c r="D76" s="92">
        <f aca="true" t="shared" si="10" ref="D76:L76">(D49*100)/D$19</f>
        <v>23.681756243358514</v>
      </c>
      <c r="E76" s="94">
        <f t="shared" si="10"/>
        <v>18.612506885097</v>
      </c>
      <c r="F76" s="92">
        <f t="shared" si="10"/>
        <v>17.990828593076774</v>
      </c>
      <c r="G76" s="94">
        <f t="shared" si="10"/>
        <v>21.01509733771304</v>
      </c>
      <c r="H76" s="92">
        <f t="shared" si="10"/>
        <v>16.59408025875362</v>
      </c>
      <c r="I76" s="91">
        <f t="shared" si="10"/>
        <v>11.85958944267014</v>
      </c>
      <c r="J76" s="91">
        <f t="shared" si="10"/>
        <v>13.74933565066974</v>
      </c>
      <c r="K76" s="97">
        <f t="shared" si="10"/>
        <v>13.72732108911908</v>
      </c>
      <c r="L76" s="100">
        <f t="shared" si="10"/>
        <v>24.37119760625978</v>
      </c>
    </row>
    <row r="77" spans="1:12" ht="13.5" thickBot="1">
      <c r="A77" s="29" t="s">
        <v>59</v>
      </c>
      <c r="B77" s="86">
        <f t="shared" si="4"/>
        <v>12.43391230531997</v>
      </c>
      <c r="C77" s="95">
        <f t="shared" si="4"/>
        <v>12.6176592626487</v>
      </c>
      <c r="D77" s="106">
        <f aca="true" t="shared" si="11" ref="D77:L77">(D50*100)/D$19</f>
        <v>14.37881773791779</v>
      </c>
      <c r="E77" s="106">
        <f t="shared" si="11"/>
        <v>8.145116637654764</v>
      </c>
      <c r="F77" s="106">
        <f t="shared" si="11"/>
        <v>5.591335225666369</v>
      </c>
      <c r="G77" s="106">
        <f t="shared" si="11"/>
        <v>7.817974776525388</v>
      </c>
      <c r="H77" s="106">
        <f t="shared" si="11"/>
        <v>5.220454573946619</v>
      </c>
      <c r="I77" s="106">
        <f t="shared" si="11"/>
        <v>2.9884876515659506</v>
      </c>
      <c r="J77" s="86">
        <f t="shared" si="11"/>
        <v>5.042404091981692</v>
      </c>
      <c r="K77" s="98">
        <f t="shared" si="11"/>
        <v>4.910213381828457</v>
      </c>
      <c r="L77" s="101">
        <f t="shared" si="11"/>
        <v>15.031839124534919</v>
      </c>
    </row>
    <row r="79" ht="12.75">
      <c r="A79" t="s">
        <v>74</v>
      </c>
    </row>
  </sheetData>
  <mergeCells count="2">
    <mergeCell ref="C8:I8"/>
    <mergeCell ref="C6:J6"/>
  </mergeCells>
  <printOptions/>
  <pageMargins left="0.34" right="0.27" top="0.77" bottom="0.83" header="0.5" footer="0.5"/>
  <pageSetup horizontalDpi="600" verticalDpi="600" orientation="portrait" scale="63" r:id="rId1"/>
  <headerFooter alignWithMargins="0">
    <oddHeader>&amp;L&amp;"Arial,Bold"Census 2000 PHC-T-9.  Population by Age, Sex, Race, and Hispanic or Latino Origin for the United States:  2000
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2001-09-05T18:12:11Z</cp:lastPrinted>
  <dcterms:created xsi:type="dcterms:W3CDTF">2001-04-05T20:40:31Z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