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Data" sheetId="1" r:id="rId1"/>
    <sheet name="Notes" sheetId="2" r:id="rId2"/>
    <sheet name="2005" sheetId="3" r:id="rId3"/>
    <sheet name="2004" sheetId="4" r:id="rId4"/>
  </sheets>
  <definedNames>
    <definedName name="DATABASE_MI">#REF!</definedName>
    <definedName name="_xlnm.Print_Area" localSheetId="2">'2005'!$A$1:$E$60</definedName>
    <definedName name="PRINT_AREA_MI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<sst xmlns="http://schemas.openxmlformats.org/spreadsheetml/2006/main" count="272" uniqueCount="164">
  <si>
    <t>|</t>
  </si>
  <si>
    <t>$del</t>
  </si>
  <si>
    <t xml:space="preserve">INDUSTRY </t>
  </si>
  <si>
    <t>Code</t>
  </si>
  <si>
    <t>(X)</t>
  </si>
  <si>
    <t>Ship building and repairing</t>
  </si>
  <si>
    <t>http://www.bls.gov/iif/</t>
  </si>
  <si>
    <t>\2 Excludes farms with fewer than 11 employees.</t>
  </si>
  <si>
    <t>divided by total hours worked by all employees during the year</t>
  </si>
  <si>
    <t>multiplied by 200,000 as base for 100 full-time equivalent</t>
  </si>
  <si>
    <t>(1,000)</t>
  </si>
  <si>
    <t>$del   Industry</t>
  </si>
  <si>
    <t>workers (working 40 hours per week, 50 weeks per year)\]</t>
  </si>
  <si>
    <t>Historical  data, which are not comparable to</t>
  </si>
  <si>
    <t>workers (working 40 hours per week, 50 weeks per year).</t>
  </si>
  <si>
    <t>SYMBOL</t>
  </si>
  <si>
    <t>FOOTNOTES</t>
  </si>
  <si>
    <t xml:space="preserve">      Rate</t>
  </si>
  <si>
    <t>Light truck and utility vehicle manufacturing</t>
  </si>
  <si>
    <t>Iron foundries</t>
  </si>
  <si>
    <t>Truss manufacturing</t>
  </si>
  <si>
    <t>Iron and steel forging</t>
  </si>
  <si>
    <t>Motor home manufacturing</t>
  </si>
  <si>
    <t>Soft drink manufacturing</t>
  </si>
  <si>
    <t>Truck trailer manufacturing</t>
  </si>
  <si>
    <t>Couriers</t>
  </si>
  <si>
    <t>Sugarcane mills</t>
  </si>
  <si>
    <t>Motor vehicle metal stamping</t>
  </si>
  <si>
    <t>Amusement parks and arcades</t>
  </si>
  <si>
    <t>Framing contractors</t>
  </si>
  <si>
    <t>Aluminum die-casting foundries</t>
  </si>
  <si>
    <t>Industry Classification System--United States, 2002.</t>
  </si>
  <si>
    <t xml:space="preserve">\1 Based on the North American Industry Classification System, 2002 (NAICS). </t>
  </si>
  <si>
    <t>See text, this section.</t>
  </si>
  <si>
    <t>See text, this section.\n\n</t>
  </si>
  <si>
    <t>NAICS \1</t>
  </si>
  <si>
    <t xml:space="preserve">incidence rates of total cases of injuries and illnesses at the </t>
  </si>
  <si>
    <t xml:space="preserve">detailed level of rate calculation and publication based on the North American </t>
  </si>
  <si>
    <t>Rates per 100 full-time employees.</t>
  </si>
  <si>
    <t xml:space="preserve">Source: U.S. Bureau of Labor Statistics, Workplace Injuries and Illnesses in 2004. </t>
  </si>
  <si>
    <t>331511</t>
  </si>
  <si>
    <t>331513</t>
  </si>
  <si>
    <t>1122</t>
  </si>
  <si>
    <t>336112</t>
  </si>
  <si>
    <t>321991</t>
  </si>
  <si>
    <t>321214</t>
  </si>
  <si>
    <t>7131</t>
  </si>
  <si>
    <t>336391</t>
  </si>
  <si>
    <t>336611</t>
  </si>
  <si>
    <t>311611</t>
  </si>
  <si>
    <t>331524</t>
  </si>
  <si>
    <t>321912</t>
  </si>
  <si>
    <t>4921</t>
  </si>
  <si>
    <t>331421</t>
  </si>
  <si>
    <t>336214</t>
  </si>
  <si>
    <t>336212</t>
  </si>
  <si>
    <t>33121</t>
  </si>
  <si>
    <t>33637</t>
  </si>
  <si>
    <t>336612</t>
  </si>
  <si>
    <t>32739</t>
  </si>
  <si>
    <t>311311</t>
  </si>
  <si>
    <t>336211</t>
  </si>
  <si>
    <t>333995</t>
  </si>
  <si>
    <t>332111</t>
  </si>
  <si>
    <t>17.0</t>
  </si>
  <si>
    <t>15.4</t>
  </si>
  <si>
    <t>14.3</t>
  </si>
  <si>
    <t>13.3</t>
  </si>
  <si>
    <t>13.2</t>
  </si>
  <si>
    <t>13.1</t>
  </si>
  <si>
    <t>13.0</t>
  </si>
  <si>
    <t>12.6</t>
  </si>
  <si>
    <t>12.4</t>
  </si>
  <si>
    <t>12.1</t>
  </si>
  <si>
    <t>11.7</t>
  </si>
  <si>
    <t>11.6</t>
  </si>
  <si>
    <t>11.3</t>
  </si>
  <si>
    <t>Steel foundries (except investment)</t>
  </si>
  <si>
    <t>Animal (except poultry) slaughtering</t>
  </si>
  <si>
    <t>Aluminum foundries (except die-casting)</t>
  </si>
  <si>
    <t>Cut stock, resawing lumber, and planing</t>
  </si>
  <si>
    <t>Copper rolling, drawing, and extruding</t>
  </si>
  <si>
    <t>Boat building</t>
  </si>
  <si>
    <t>Other concrete product manufacturing</t>
  </si>
  <si>
    <t>Motor vehicle body manufacturing</t>
  </si>
  <si>
    <t>Hog and pig farming \2</t>
  </si>
  <si>
    <t>Total Case Incidence Rates for Nonfatal Injuries and Illnesses: 2004</t>
  </si>
  <si>
    <t>[4,257.3 represents 4,257,300.]</t>
  </si>
  <si>
    <t xml:space="preserve">Industries shown were those having at least 500 cases and among the 25 highest </t>
  </si>
  <si>
    <t>Number</t>
  </si>
  <si>
    <t>Light truck and utility vehicle mfg</t>
  </si>
  <si>
    <t>Manufactured home (mobile home) mfg</t>
  </si>
  <si>
    <t>Travel trailer and camper mfg</t>
  </si>
  <si>
    <t xml:space="preserve"> from purchased steel</t>
  </si>
  <si>
    <t xml:space="preserve">    Private industry \2</t>
  </si>
  <si>
    <t>X Not applicable</t>
  </si>
  <si>
    <t>Manufactured home (mobile home) manufacturing</t>
  </si>
  <si>
    <t>Motor vehicle air-conditioning manufacturing</t>
  </si>
  <si>
    <t>Travel trailer and camper manufacturing</t>
  </si>
  <si>
    <t>Iron and steel pipe and tube manufacturing</t>
  </si>
  <si>
    <t>Fluid power cylinder and actuator manufacturing</t>
  </si>
  <si>
    <t>See Internet site &lt;http://www.bls.gov/iif/&gt;.</t>
  </si>
  <si>
    <t>&lt;med&gt;See Internet site \&lt;http://www.bls.gov/iif/\&gt;.</t>
  </si>
  <si>
    <t xml:space="preserve">Numbers and rates refer to any Occupational Safety &amp; Health Administration (OSHA)-recordable </t>
  </si>
  <si>
    <t>transfer or restriction. Incidence rates were calculated as: Number of injuries and illnesses</t>
  </si>
  <si>
    <t xml:space="preserve">occupational injury or illness, whether or not it resulted in days away from work, job </t>
  </si>
  <si>
    <t xml:space="preserve">&lt;med&gt;Rates refer to any Occupational Safety and Health Administration (OSHA)-recordable </t>
  </si>
  <si>
    <t xml:space="preserve">    &lt;chgrow;bold&gt;Private industry \2</t>
  </si>
  <si>
    <t>these data, are available in table 651 on the 2004-2005 Statistical Abstract CD-ROM.</t>
  </si>
  <si>
    <t>Total Case Incidence Rates for Nonfatal Injuries and Illnesses: 2005</t>
  </si>
  <si>
    <t xml:space="preserve">Source: U.S. Bureau of Labor Statistics, Workplace Injuries and Illnesses in 2005. </t>
  </si>
  <si>
    <t xml:space="preserve">[tbf]&lt;lp;0&gt;Source: U.S. Bureau of Labor Statistics, &lt;mdit&gt;Workplace Injuries and Illnesses in 2005. </t>
  </si>
  <si>
    <t>Flat glass manufacturing</t>
  </si>
  <si>
    <t>Heavy duty truck manufacturing</t>
  </si>
  <si>
    <t>Cut stone and stone product manufacturing</t>
  </si>
  <si>
    <t>Steel wire drawing</t>
  </si>
  <si>
    <t>Glass container manufacturing</t>
  </si>
  <si>
    <t>Secondary smelting and alloying of aluminum</t>
  </si>
  <si>
    <t>Glass and glazing contractors</t>
  </si>
  <si>
    <t>Beet sugar manufacturing</t>
  </si>
  <si>
    <t>Prefabricated wood building manufacturing</t>
  </si>
  <si>
    <t>Prefabricated wood building mfg</t>
  </si>
  <si>
    <t>Cut stone and stone product mfg</t>
  </si>
  <si>
    <t>Secondary smelting and alloying&lt;ql&gt;\nof aluminum</t>
  </si>
  <si>
    <t>[title]&lt;med&gt;Table 637. &lt;ix&gt;&lt;bold&gt;Industries With the Highest Total Case Incidence Rates</t>
  </si>
  <si>
    <t>for Nonfatal Injuries and Illnesses: 2005&lt;xix&gt;&lt;tq;1&gt;&lt;l&gt;</t>
  </si>
  <si>
    <t>&lt;pc;span&gt;[tbf]X Not applicable.\n\n</t>
  </si>
  <si>
    <t>Nonclay refractory manufacturing</t>
  </si>
  <si>
    <t>Manufactured (mobile) home manufacturing</t>
  </si>
  <si>
    <t>Skiing facilities</t>
  </si>
  <si>
    <t>Sports teams and clubs</t>
  </si>
  <si>
    <t>Animal slaughtering</t>
  </si>
  <si>
    <t>Metal tank (heavy gauge) manufacturing</t>
  </si>
  <si>
    <t>Amusement and theme parks</t>
  </si>
  <si>
    <t>Ambulance services</t>
  </si>
  <si>
    <t>Scheduled passenger air transportation</t>
  </si>
  <si>
    <t>Household furniture (except wood and metal) manufacturing</t>
  </si>
  <si>
    <t>Total
Recordable
Case Rate</t>
  </si>
  <si>
    <t>for Nonfatal Injuries and Illnesses: 2006</t>
  </si>
  <si>
    <r>
      <t xml:space="preserve">Table 637. </t>
    </r>
    <r>
      <rPr>
        <b/>
        <sz val="12"/>
        <rFont val="Courier New"/>
        <family val="3"/>
      </rPr>
      <t>Industries With the Highest Total Case Incidence Rates</t>
    </r>
  </si>
  <si>
    <t xml:space="preserve">Source: U.S. Bureau of Labor Statistics, Workplace Injuries and Illnesses in 2006. </t>
  </si>
  <si>
    <t>workers (working 40 hours per week, 50 weeks per year)]</t>
  </si>
  <si>
    <t>Back to data</t>
  </si>
  <si>
    <t>HEADNOTE</t>
  </si>
  <si>
    <t>2006 Annual average employment (1,000s)</t>
  </si>
  <si>
    <t xml:space="preserve">[4,085.4 represents 4,085,400.Rates refer to any Occupational Safety &amp; Health Administration </t>
  </si>
  <si>
    <r>
      <t>Rates per 100 full-time employees.</t>
    </r>
    <r>
      <rPr>
        <sz val="12"/>
        <rFont val="Courier New"/>
        <family val="3"/>
      </rPr>
      <t xml:space="preserve"> Industries shown were those having at least 500 cases and</t>
    </r>
  </si>
  <si>
    <t xml:space="preserve">among the 25 highest incidence rates of total cases of injuries and illnesses at the </t>
  </si>
  <si>
    <t>detailed level of rate calculation and publication based on the North American Industry</t>
  </si>
  <si>
    <t>Classification System--United States, 2002. Numbers and rates refer to any Occupational Safety</t>
  </si>
  <si>
    <t>&amp; Health Administration (OSHA)-recordable occupational injury or illness, whether or not</t>
  </si>
  <si>
    <t>it resulted in days away from work, job transfer or restriction. Incidence rates were</t>
  </si>
  <si>
    <t xml:space="preserve">calculated as: Number of injuries and illnesses divided by total hours worked by all </t>
  </si>
  <si>
    <t>employees during the year multiplied by 200,000 as base for 100 full-time equivalent</t>
  </si>
  <si>
    <t>For more information:</t>
  </si>
  <si>
    <t xml:space="preserve">Source: U.S. Bureau of Labor Statistics, </t>
  </si>
  <si>
    <t>Workplace Injuries and Illnesses in 2006.</t>
  </si>
  <si>
    <t>USDL 07-1562, October 16, 2007</t>
  </si>
  <si>
    <t xml:space="preserve">See Internet site </t>
  </si>
  <si>
    <t>http://www.bls.gov/news.release/osh.toc.htm</t>
  </si>
  <si>
    <t>See notes</t>
  </si>
  <si>
    <r>
      <t>2002</t>
    </r>
    <r>
      <rPr>
        <sz val="12"/>
        <rFont val="Courier New"/>
        <family val="3"/>
      </rPr>
      <t xml:space="preserve"> NAICS \1 code</t>
    </r>
  </si>
  <si>
    <t xml:space="preserve">Industries With the Highest Non-fatal Occupational Injury and Illness </t>
  </si>
  <si>
    <r>
      <t>[4,214.2 represents 4,214,200</t>
    </r>
    <r>
      <rPr>
        <sz val="12"/>
        <rFont val="Courier New"/>
        <family val="3"/>
      </rPr>
      <t>.]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</si>
</sst>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$&quot;#,##0.0"/>
  </numFmts>
  <fonts count="2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9"/>
      <name val="Courier New"/>
      <family val="3"/>
    </font>
    <font>
      <sz val="9"/>
      <name val="Courier New"/>
      <family val="3"/>
    </font>
    <font>
      <u val="single"/>
      <sz val="12"/>
      <color indexed="12"/>
      <name val="Courier New"/>
      <family val="3"/>
    </font>
    <font>
      <b/>
      <sz val="12"/>
      <name val="Courier New"/>
      <family val="3"/>
    </font>
    <font>
      <b/>
      <sz val="12"/>
      <name val="Courier"/>
      <family val="3"/>
    </font>
    <font>
      <sz val="12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fill"/>
    </xf>
    <xf numFmtId="0" fontId="0" fillId="0" borderId="11" xfId="0" applyNumberFormat="1" applyFont="1" applyBorder="1" applyAlignment="1">
      <alignment horizontal="fill"/>
    </xf>
    <xf numFmtId="0" fontId="0" fillId="0" borderId="12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NumberFormat="1" applyFont="1" applyBorder="1" applyAlignment="1">
      <alignment horizontal="fill"/>
    </xf>
    <xf numFmtId="0" fontId="0" fillId="0" borderId="16" xfId="0" applyNumberFormat="1" applyFont="1" applyBorder="1" applyAlignment="1">
      <alignment horizontal="fill"/>
    </xf>
    <xf numFmtId="0" fontId="0" fillId="0" borderId="17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2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8" fillId="0" borderId="0" xfId="49" applyNumberFormat="1" applyFont="1" applyAlignment="1" applyProtection="1">
      <alignment/>
      <protection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center"/>
    </xf>
    <xf numFmtId="0" fontId="9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 indent="2"/>
    </xf>
    <xf numFmtId="0" fontId="0" fillId="0" borderId="11" xfId="0" applyNumberFormat="1" applyFont="1" applyBorder="1" applyAlignment="1">
      <alignment horizontal="right"/>
    </xf>
    <xf numFmtId="173" fontId="0" fillId="0" borderId="13" xfId="0" applyNumberFormat="1" applyBorder="1" applyAlignment="1">
      <alignment/>
    </xf>
    <xf numFmtId="49" fontId="9" fillId="0" borderId="0" xfId="0" applyNumberFormat="1" applyFont="1" applyAlignment="1">
      <alignment horizontal="right" indent="2"/>
    </xf>
    <xf numFmtId="173" fontId="10" fillId="0" borderId="13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173" fontId="0" fillId="0" borderId="13" xfId="0" applyNumberFormat="1" applyFont="1" applyBorder="1" applyAlignment="1">
      <alignment horizontal="right" indent="1"/>
    </xf>
    <xf numFmtId="173" fontId="0" fillId="0" borderId="14" xfId="0" applyNumberFormat="1" applyFont="1" applyBorder="1" applyAlignment="1">
      <alignment horizontal="right" inden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0" fontId="9" fillId="0" borderId="13" xfId="0" applyFont="1" applyBorder="1" applyAlignment="1">
      <alignment horizontal="left"/>
    </xf>
    <xf numFmtId="173" fontId="9" fillId="0" borderId="13" xfId="0" applyNumberFormat="1" applyFont="1" applyBorder="1" applyAlignment="1">
      <alignment horizontal="right" indent="1"/>
    </xf>
    <xf numFmtId="173" fontId="9" fillId="0" borderId="14" xfId="0" applyNumberFormat="1" applyFont="1" applyBorder="1" applyAlignment="1">
      <alignment horizontal="right" indent="1"/>
    </xf>
    <xf numFmtId="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8" fillId="0" borderId="0" xfId="49" applyFont="1" applyAlignment="1">
      <alignment/>
    </xf>
    <xf numFmtId="0" fontId="8" fillId="0" borderId="0" xfId="49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9" fillId="0" borderId="11" xfId="0" applyNumberFormat="1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news.release/osh.toc.htm" TargetMode="External" /><Relationship Id="rId2" Type="http://schemas.openxmlformats.org/officeDocument/2006/relationships/hyperlink" Target="http://www.bls.gov/iif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5"/>
  <sheetViews>
    <sheetView showGridLines="0" tabSelected="1" zoomScale="75" zoomScaleNormal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69921875" defaultRowHeight="15.75"/>
  <cols>
    <col min="1" max="1" width="62.796875" style="12" customWidth="1"/>
    <col min="2" max="2" width="12.09765625" style="12" customWidth="1"/>
    <col min="3" max="3" width="14.296875" style="12" customWidth="1"/>
    <col min="4" max="4" width="15.3984375" style="12" customWidth="1"/>
    <col min="5" max="16384" width="9.69921875" style="12" customWidth="1"/>
  </cols>
  <sheetData>
    <row r="1" spans="1:10" ht="16.5">
      <c r="A1" s="11" t="s">
        <v>139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>
      <c r="A2" s="42" t="s">
        <v>138</v>
      </c>
      <c r="B2" s="11"/>
      <c r="D2" s="11"/>
      <c r="E2" s="11"/>
      <c r="F2" s="11"/>
      <c r="G2" s="11"/>
      <c r="H2" s="11"/>
      <c r="I2" s="11"/>
      <c r="J2" s="55"/>
    </row>
    <row r="3" spans="1:10" ht="16.5">
      <c r="A3" s="42"/>
      <c r="B3" s="11"/>
      <c r="D3" s="11"/>
      <c r="E3" s="11"/>
      <c r="F3" s="11"/>
      <c r="G3" s="11"/>
      <c r="H3" s="11"/>
      <c r="I3" s="11"/>
      <c r="J3" s="55"/>
    </row>
    <row r="4" spans="1:10" ht="15.75">
      <c r="A4" s="69" t="s">
        <v>160</v>
      </c>
      <c r="B4" s="11"/>
      <c r="D4" s="11"/>
      <c r="E4" s="11"/>
      <c r="F4" s="11"/>
      <c r="G4" s="11"/>
      <c r="H4" s="11"/>
      <c r="I4" s="11"/>
      <c r="J4" s="1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.75">
      <c r="A6" s="13"/>
      <c r="B6" s="76" t="s">
        <v>161</v>
      </c>
      <c r="C6" s="70" t="s">
        <v>144</v>
      </c>
      <c r="D6" s="73" t="s">
        <v>137</v>
      </c>
      <c r="E6" s="16"/>
      <c r="F6" s="11"/>
      <c r="G6" s="11"/>
      <c r="H6" s="11"/>
      <c r="I6" s="11"/>
      <c r="J6" s="11"/>
    </row>
    <row r="7" spans="1:10" ht="15.75">
      <c r="A7" s="16"/>
      <c r="B7" s="71"/>
      <c r="C7" s="71"/>
      <c r="D7" s="74"/>
      <c r="E7" s="16"/>
      <c r="F7" s="11"/>
      <c r="G7" s="11"/>
      <c r="H7" s="11"/>
      <c r="I7" s="11"/>
      <c r="J7" s="11"/>
    </row>
    <row r="8" spans="1:10" ht="15.75">
      <c r="A8" s="20" t="s">
        <v>2</v>
      </c>
      <c r="B8" s="71"/>
      <c r="C8" s="71"/>
      <c r="D8" s="74"/>
      <c r="E8" s="16"/>
      <c r="F8" s="11"/>
      <c r="G8" s="11"/>
      <c r="H8" s="11"/>
      <c r="I8" s="11"/>
      <c r="J8" s="11"/>
    </row>
    <row r="9" spans="1:10" ht="15.75">
      <c r="A9" s="16"/>
      <c r="B9" s="71"/>
      <c r="C9" s="71"/>
      <c r="D9" s="74"/>
      <c r="E9" s="16"/>
      <c r="F9" s="11"/>
      <c r="G9" s="11"/>
      <c r="H9" s="11"/>
      <c r="I9" s="11"/>
      <c r="J9" s="11"/>
    </row>
    <row r="10" spans="1:10" ht="15.75">
      <c r="A10" s="25"/>
      <c r="B10" s="72"/>
      <c r="C10" s="72"/>
      <c r="D10" s="75"/>
      <c r="E10" s="16"/>
      <c r="F10" s="11"/>
      <c r="G10" s="11"/>
      <c r="H10" s="11"/>
      <c r="I10" s="11"/>
      <c r="J10" s="11"/>
    </row>
    <row r="11" spans="1:10" s="66" customFormat="1" ht="16.5">
      <c r="A11" s="60" t="s">
        <v>94</v>
      </c>
      <c r="B11" s="62" t="s">
        <v>4</v>
      </c>
      <c r="C11" s="63">
        <v>4085.4</v>
      </c>
      <c r="D11" s="64">
        <v>4.4</v>
      </c>
      <c r="E11" s="65"/>
      <c r="F11" s="42"/>
      <c r="G11" s="42"/>
      <c r="H11" s="42"/>
      <c r="I11" s="42"/>
      <c r="J11" s="42"/>
    </row>
    <row r="12" spans="1:10" s="66" customFormat="1" ht="16.5">
      <c r="A12" s="60"/>
      <c r="B12" s="62"/>
      <c r="C12" s="63"/>
      <c r="D12" s="64"/>
      <c r="E12" s="65"/>
      <c r="F12" s="42"/>
      <c r="G12" s="42"/>
      <c r="H12" s="42"/>
      <c r="I12" s="42"/>
      <c r="J12" s="42"/>
    </row>
    <row r="13" spans="1:10" ht="15.75">
      <c r="A13" s="58" t="s">
        <v>127</v>
      </c>
      <c r="B13" s="67">
        <v>327125</v>
      </c>
      <c r="C13" s="56">
        <v>6.3</v>
      </c>
      <c r="D13" s="57">
        <v>16.9</v>
      </c>
      <c r="E13" s="16"/>
      <c r="F13" s="11"/>
      <c r="G13" s="11"/>
      <c r="H13" s="11"/>
      <c r="I13" s="11"/>
      <c r="J13" s="11"/>
    </row>
    <row r="14" spans="1:10" ht="15.75">
      <c r="A14" s="58" t="s">
        <v>22</v>
      </c>
      <c r="B14" s="67">
        <v>336213</v>
      </c>
      <c r="C14" s="56">
        <v>21.1</v>
      </c>
      <c r="D14" s="57">
        <v>16.8</v>
      </c>
      <c r="E14" s="16"/>
      <c r="F14" s="11"/>
      <c r="G14" s="11"/>
      <c r="H14" s="11"/>
      <c r="I14" s="11"/>
      <c r="J14" s="11"/>
    </row>
    <row r="15" spans="1:10" ht="15.75">
      <c r="A15" s="58" t="s">
        <v>19</v>
      </c>
      <c r="B15" s="67">
        <v>331511</v>
      </c>
      <c r="C15" s="56">
        <v>58.4</v>
      </c>
      <c r="D15" s="57">
        <v>15.1</v>
      </c>
      <c r="E15" s="16"/>
      <c r="F15" s="11"/>
      <c r="G15" s="11"/>
      <c r="H15" s="11"/>
      <c r="I15" s="11"/>
      <c r="J15" s="11"/>
    </row>
    <row r="16" spans="1:10" ht="15.75">
      <c r="A16" s="58" t="s">
        <v>18</v>
      </c>
      <c r="B16" s="67">
        <v>336112</v>
      </c>
      <c r="C16" s="56">
        <v>69.3</v>
      </c>
      <c r="D16" s="57">
        <v>14.6</v>
      </c>
      <c r="E16" s="16"/>
      <c r="F16" s="11"/>
      <c r="G16" s="11"/>
      <c r="H16" s="11"/>
      <c r="I16" s="11"/>
      <c r="J16" s="11"/>
    </row>
    <row r="17" spans="1:10" ht="15.75">
      <c r="A17" s="58" t="s">
        <v>120</v>
      </c>
      <c r="B17" s="67">
        <v>321992</v>
      </c>
      <c r="C17" s="56">
        <v>27.2</v>
      </c>
      <c r="D17" s="57">
        <v>14.3</v>
      </c>
      <c r="E17" s="16"/>
      <c r="F17" s="11"/>
      <c r="G17" s="11"/>
      <c r="H17" s="11"/>
      <c r="I17" s="11"/>
      <c r="J17" s="11"/>
    </row>
    <row r="18" spans="1:10" ht="15.75">
      <c r="A18" s="58" t="s">
        <v>24</v>
      </c>
      <c r="B18" s="67">
        <v>336212</v>
      </c>
      <c r="C18" s="56">
        <v>38.5</v>
      </c>
      <c r="D18" s="57">
        <v>13.9</v>
      </c>
      <c r="E18" s="16"/>
      <c r="F18" s="11"/>
      <c r="G18" s="11"/>
      <c r="H18" s="11"/>
      <c r="I18" s="11"/>
      <c r="J18" s="11"/>
    </row>
    <row r="19" spans="1:10" ht="15.75">
      <c r="A19" s="58" t="s">
        <v>128</v>
      </c>
      <c r="B19" s="67">
        <v>321991</v>
      </c>
      <c r="C19" s="56">
        <v>49.1</v>
      </c>
      <c r="D19" s="57">
        <v>13.2</v>
      </c>
      <c r="E19" s="16"/>
      <c r="F19" s="11"/>
      <c r="G19" s="11"/>
      <c r="H19" s="11"/>
      <c r="I19" s="11"/>
      <c r="J19" s="11"/>
    </row>
    <row r="20" spans="1:10" ht="15.75">
      <c r="A20" s="58" t="s">
        <v>129</v>
      </c>
      <c r="B20" s="67">
        <v>71392</v>
      </c>
      <c r="C20" s="56">
        <v>34</v>
      </c>
      <c r="D20" s="57">
        <v>13.2</v>
      </c>
      <c r="E20" s="16"/>
      <c r="F20" s="11"/>
      <c r="G20" s="11"/>
      <c r="H20" s="11"/>
      <c r="I20" s="11"/>
      <c r="J20" s="11"/>
    </row>
    <row r="21" spans="1:10" ht="15.75">
      <c r="A21" s="58" t="s">
        <v>98</v>
      </c>
      <c r="B21" s="67">
        <v>336214</v>
      </c>
      <c r="C21" s="56">
        <v>48.7</v>
      </c>
      <c r="D21" s="57">
        <v>13.1</v>
      </c>
      <c r="E21" s="16"/>
      <c r="F21" s="11"/>
      <c r="G21" s="11"/>
      <c r="H21" s="11"/>
      <c r="I21" s="11"/>
      <c r="J21" s="11"/>
    </row>
    <row r="22" spans="1:10" ht="15.75">
      <c r="A22" s="58" t="s">
        <v>130</v>
      </c>
      <c r="B22" s="67">
        <v>711211</v>
      </c>
      <c r="C22" s="56">
        <v>63.2</v>
      </c>
      <c r="D22" s="57">
        <v>12.8</v>
      </c>
      <c r="E22" s="16"/>
      <c r="F22" s="11"/>
      <c r="G22" s="11"/>
      <c r="H22" s="11"/>
      <c r="I22" s="11"/>
      <c r="J22" s="11"/>
    </row>
    <row r="23" spans="1:10" ht="15.75">
      <c r="A23" s="58" t="s">
        <v>131</v>
      </c>
      <c r="B23" s="67">
        <v>311611</v>
      </c>
      <c r="C23" s="56">
        <v>146.3</v>
      </c>
      <c r="D23" s="57">
        <v>12.5</v>
      </c>
      <c r="E23" s="16"/>
      <c r="F23" s="11"/>
      <c r="G23" s="11"/>
      <c r="H23" s="11"/>
      <c r="I23" s="11"/>
      <c r="J23" s="11"/>
    </row>
    <row r="24" spans="1:10" ht="15.75">
      <c r="A24" s="58" t="s">
        <v>77</v>
      </c>
      <c r="B24" s="67">
        <v>331513</v>
      </c>
      <c r="C24" s="56">
        <v>20.9</v>
      </c>
      <c r="D24" s="57">
        <v>12.1</v>
      </c>
      <c r="E24" s="16"/>
      <c r="F24" s="11"/>
      <c r="G24" s="11"/>
      <c r="H24" s="11"/>
      <c r="I24" s="11"/>
      <c r="J24" s="11"/>
    </row>
    <row r="25" spans="1:10" ht="15.75">
      <c r="A25" s="58" t="s">
        <v>79</v>
      </c>
      <c r="B25" s="67">
        <v>331524</v>
      </c>
      <c r="C25" s="56">
        <v>22.5</v>
      </c>
      <c r="D25" s="57">
        <v>12.1</v>
      </c>
      <c r="E25" s="16"/>
      <c r="F25" s="11"/>
      <c r="G25" s="11"/>
      <c r="H25" s="11"/>
      <c r="I25" s="11"/>
      <c r="J25" s="11"/>
    </row>
    <row r="26" spans="1:10" ht="15.75">
      <c r="A26" s="58" t="s">
        <v>132</v>
      </c>
      <c r="B26" s="67">
        <v>33242</v>
      </c>
      <c r="C26" s="56">
        <v>27.1</v>
      </c>
      <c r="D26" s="57">
        <v>11.9</v>
      </c>
      <c r="E26" s="16"/>
      <c r="F26" s="11"/>
      <c r="G26" s="11"/>
      <c r="H26" s="11"/>
      <c r="I26" s="11"/>
      <c r="J26" s="11"/>
    </row>
    <row r="27" spans="1:10" ht="15.75">
      <c r="A27" s="58" t="s">
        <v>84</v>
      </c>
      <c r="B27" s="67">
        <v>336211</v>
      </c>
      <c r="C27" s="56">
        <v>66.9</v>
      </c>
      <c r="D27" s="57">
        <v>11.8</v>
      </c>
      <c r="E27" s="16"/>
      <c r="F27" s="11"/>
      <c r="G27" s="11"/>
      <c r="H27" s="11"/>
      <c r="I27" s="11"/>
      <c r="J27" s="11"/>
    </row>
    <row r="28" spans="1:10" ht="15.75">
      <c r="A28" s="58" t="s">
        <v>119</v>
      </c>
      <c r="B28" s="67">
        <v>311313</v>
      </c>
      <c r="C28" s="56">
        <v>6.1</v>
      </c>
      <c r="D28" s="57">
        <v>11.7</v>
      </c>
      <c r="E28" s="16"/>
      <c r="F28" s="11"/>
      <c r="G28" s="11"/>
      <c r="H28" s="11"/>
      <c r="I28" s="11"/>
      <c r="J28" s="11"/>
    </row>
    <row r="29" spans="1:10" ht="15.75">
      <c r="A29" s="58" t="s">
        <v>133</v>
      </c>
      <c r="B29" s="67">
        <v>71311</v>
      </c>
      <c r="C29" s="56">
        <v>137</v>
      </c>
      <c r="D29" s="57">
        <v>11.7</v>
      </c>
      <c r="E29" s="16"/>
      <c r="F29" s="11"/>
      <c r="G29" s="11"/>
      <c r="H29" s="11"/>
      <c r="I29" s="11"/>
      <c r="J29" s="11"/>
    </row>
    <row r="30" spans="1:10" ht="15.75">
      <c r="A30" s="58" t="s">
        <v>25</v>
      </c>
      <c r="B30" s="67">
        <v>4291</v>
      </c>
      <c r="C30" s="56">
        <v>528</v>
      </c>
      <c r="D30" s="57">
        <v>11</v>
      </c>
      <c r="E30" s="16"/>
      <c r="F30" s="11"/>
      <c r="G30" s="11"/>
      <c r="H30" s="11"/>
      <c r="I30" s="11"/>
      <c r="J30" s="11"/>
    </row>
    <row r="31" spans="1:10" ht="15.75">
      <c r="A31" s="58" t="s">
        <v>134</v>
      </c>
      <c r="B31" s="67">
        <v>62191</v>
      </c>
      <c r="C31" s="56">
        <v>127.3</v>
      </c>
      <c r="D31" s="57">
        <v>11</v>
      </c>
      <c r="E31" s="16"/>
      <c r="F31" s="11"/>
      <c r="G31" s="11"/>
      <c r="H31" s="11"/>
      <c r="I31" s="11"/>
      <c r="J31" s="11"/>
    </row>
    <row r="32" spans="1:10" ht="15.75">
      <c r="A32" s="58" t="s">
        <v>21</v>
      </c>
      <c r="B32" s="67">
        <v>332111</v>
      </c>
      <c r="C32" s="56">
        <v>27</v>
      </c>
      <c r="D32" s="57">
        <v>10.9</v>
      </c>
      <c r="E32" s="16"/>
      <c r="F32" s="11"/>
      <c r="G32" s="11"/>
      <c r="H32" s="11"/>
      <c r="I32" s="11"/>
      <c r="J32" s="11"/>
    </row>
    <row r="33" spans="1:10" ht="15.75">
      <c r="A33" s="58" t="s">
        <v>113</v>
      </c>
      <c r="B33" s="67">
        <v>33612</v>
      </c>
      <c r="C33" s="56">
        <v>37.6</v>
      </c>
      <c r="D33" s="57">
        <v>10.9</v>
      </c>
      <c r="E33" s="16"/>
      <c r="F33" s="11"/>
      <c r="G33" s="11"/>
      <c r="H33" s="11"/>
      <c r="I33" s="11"/>
      <c r="J33" s="11"/>
    </row>
    <row r="34" spans="1:10" ht="15.75">
      <c r="A34" s="58" t="s">
        <v>135</v>
      </c>
      <c r="B34" s="67">
        <v>481111</v>
      </c>
      <c r="C34" s="56">
        <v>426.8</v>
      </c>
      <c r="D34" s="57">
        <v>10.8</v>
      </c>
      <c r="E34" s="16"/>
      <c r="F34" s="11"/>
      <c r="G34" s="11"/>
      <c r="H34" s="11"/>
      <c r="I34" s="11"/>
      <c r="J34" s="11"/>
    </row>
    <row r="35" spans="1:10" ht="15.75">
      <c r="A35" s="58" t="s">
        <v>5</v>
      </c>
      <c r="B35" s="67">
        <v>336611</v>
      </c>
      <c r="C35" s="56">
        <v>91.7</v>
      </c>
      <c r="D35" s="57">
        <v>10.7</v>
      </c>
      <c r="E35" s="16"/>
      <c r="F35" s="11"/>
      <c r="G35" s="11"/>
      <c r="H35" s="11"/>
      <c r="I35" s="11"/>
      <c r="J35" s="11"/>
    </row>
    <row r="36" spans="1:10" ht="15.75">
      <c r="A36" s="58" t="s">
        <v>23</v>
      </c>
      <c r="B36" s="67">
        <v>312111</v>
      </c>
      <c r="C36" s="56">
        <v>79.7</v>
      </c>
      <c r="D36" s="57">
        <v>10.6</v>
      </c>
      <c r="E36" s="16"/>
      <c r="F36" s="11"/>
      <c r="G36" s="11"/>
      <c r="H36" s="11"/>
      <c r="I36" s="11"/>
      <c r="J36" s="11"/>
    </row>
    <row r="37" spans="1:10" ht="15.75">
      <c r="A37" s="58" t="s">
        <v>136</v>
      </c>
      <c r="B37" s="67">
        <v>337125</v>
      </c>
      <c r="C37" s="56">
        <v>6.5</v>
      </c>
      <c r="D37" s="57">
        <v>10.6</v>
      </c>
      <c r="E37" s="16"/>
      <c r="F37" s="11"/>
      <c r="G37" s="11"/>
      <c r="H37" s="11"/>
      <c r="I37" s="11"/>
      <c r="J37" s="11"/>
    </row>
    <row r="38" spans="1:10" s="18" customFormat="1" ht="15.75">
      <c r="A38" s="36"/>
      <c r="B38" s="41"/>
      <c r="C38" s="40"/>
      <c r="D38" s="39"/>
      <c r="E38" s="16"/>
      <c r="F38" s="16"/>
      <c r="G38" s="16"/>
      <c r="H38" s="16"/>
      <c r="I38" s="16"/>
      <c r="J38" s="16"/>
    </row>
    <row r="39" spans="1:10" s="18" customFormat="1" ht="15.75">
      <c r="A39" s="37"/>
      <c r="B39" s="38"/>
      <c r="C39" s="30"/>
      <c r="D39" s="30"/>
      <c r="E39" s="16"/>
      <c r="F39" s="16"/>
      <c r="G39" s="16"/>
      <c r="H39" s="16"/>
      <c r="I39" s="16"/>
      <c r="J39" s="16"/>
    </row>
    <row r="40" spans="1:10" ht="15.75">
      <c r="A40" s="11" t="s">
        <v>140</v>
      </c>
      <c r="B40" s="11"/>
      <c r="C40" s="11"/>
      <c r="D40" s="31"/>
      <c r="E40" s="11"/>
      <c r="F40" s="11"/>
      <c r="G40" s="11"/>
      <c r="H40" s="11"/>
      <c r="I40" s="11"/>
      <c r="J40" s="11"/>
    </row>
    <row r="41" ht="15.75">
      <c r="D41" s="34"/>
    </row>
    <row r="42" ht="15.75">
      <c r="D42" s="34"/>
    </row>
    <row r="43" ht="15.75">
      <c r="D43" s="34"/>
    </row>
    <row r="44" ht="15.75">
      <c r="D44" s="34"/>
    </row>
    <row r="45" ht="15.75">
      <c r="D45" s="34"/>
    </row>
    <row r="46" ht="15.75">
      <c r="D46" s="34"/>
    </row>
    <row r="47" ht="15.75">
      <c r="D47" s="34"/>
    </row>
    <row r="48" ht="15.75">
      <c r="D48" s="34"/>
    </row>
    <row r="49" ht="15.75">
      <c r="D49" s="34"/>
    </row>
    <row r="50" ht="15.75">
      <c r="D50" s="34"/>
    </row>
    <row r="51" ht="15.75">
      <c r="D51" s="34"/>
    </row>
    <row r="52" ht="15.75">
      <c r="D52" s="34"/>
    </row>
    <row r="53" ht="15.75">
      <c r="D53" s="34"/>
    </row>
    <row r="54" ht="15.75">
      <c r="D54" s="34"/>
    </row>
    <row r="55" ht="15.75">
      <c r="D55" s="34"/>
    </row>
    <row r="56" ht="15.75">
      <c r="D56" s="34"/>
    </row>
    <row r="57" ht="15.75">
      <c r="D57" s="34"/>
    </row>
    <row r="58" ht="15.75">
      <c r="D58" s="34"/>
    </row>
    <row r="59" ht="15.75">
      <c r="D59" s="34"/>
    </row>
    <row r="60" ht="15.75">
      <c r="D60" s="34"/>
    </row>
    <row r="61" ht="15.75">
      <c r="D61" s="34"/>
    </row>
    <row r="62" ht="15.75">
      <c r="D62" s="34"/>
    </row>
    <row r="63" ht="15.75">
      <c r="D63" s="34"/>
    </row>
    <row r="64" ht="15.75">
      <c r="D64" s="34"/>
    </row>
    <row r="65" ht="15.75">
      <c r="D65" s="34"/>
    </row>
    <row r="66" ht="15.75">
      <c r="D66" s="34"/>
    </row>
    <row r="67" ht="15.75">
      <c r="D67" s="34"/>
    </row>
    <row r="68" ht="15.75">
      <c r="D68" s="34"/>
    </row>
    <row r="69" ht="15.75">
      <c r="D69" s="34"/>
    </row>
    <row r="70" ht="15.75">
      <c r="D70" s="34"/>
    </row>
    <row r="71" ht="15.75">
      <c r="D71" s="34"/>
    </row>
    <row r="72" ht="15.75">
      <c r="D72" s="34"/>
    </row>
    <row r="73" ht="15.75">
      <c r="D73" s="34"/>
    </row>
    <row r="74" ht="15.75">
      <c r="D74" s="34"/>
    </row>
    <row r="75" ht="15.75">
      <c r="D75" s="34"/>
    </row>
    <row r="76" ht="15.75">
      <c r="D76" s="34"/>
    </row>
    <row r="77" ht="15.75">
      <c r="D77" s="34"/>
    </row>
    <row r="78" ht="15.75">
      <c r="D78" s="34"/>
    </row>
    <row r="79" ht="15.75">
      <c r="D79" s="34"/>
    </row>
    <row r="80" ht="15.75">
      <c r="D80" s="34"/>
    </row>
    <row r="81" ht="15.75">
      <c r="D81" s="34"/>
    </row>
    <row r="82" ht="15.75">
      <c r="D82" s="34"/>
    </row>
    <row r="83" ht="15.75">
      <c r="D83" s="34"/>
    </row>
    <row r="84" ht="15.75">
      <c r="D84" s="34"/>
    </row>
    <row r="85" ht="15.75">
      <c r="D85" s="34"/>
    </row>
    <row r="86" ht="15.75">
      <c r="D86" s="34"/>
    </row>
    <row r="87" ht="15.75">
      <c r="D87" s="34"/>
    </row>
    <row r="88" ht="15.75">
      <c r="D88" s="34"/>
    </row>
    <row r="89" ht="15.75">
      <c r="D89" s="34"/>
    </row>
    <row r="90" ht="15.75">
      <c r="D90" s="34"/>
    </row>
    <row r="91" ht="15.75">
      <c r="D91" s="34"/>
    </row>
    <row r="92" ht="15.75">
      <c r="D92" s="34"/>
    </row>
    <row r="93" ht="15.75">
      <c r="D93" s="34"/>
    </row>
    <row r="94" ht="15.75">
      <c r="D94" s="34"/>
    </row>
    <row r="95" ht="15.75">
      <c r="D95" s="34"/>
    </row>
    <row r="96" ht="15.75">
      <c r="D96" s="34"/>
    </row>
    <row r="97" ht="15.75">
      <c r="D97" s="34"/>
    </row>
    <row r="98" ht="15.75">
      <c r="D98" s="34"/>
    </row>
    <row r="99" ht="15.75">
      <c r="D99" s="34"/>
    </row>
    <row r="100" ht="15.75">
      <c r="D100" s="34"/>
    </row>
    <row r="101" ht="15.75">
      <c r="D101" s="34"/>
    </row>
    <row r="102" ht="15.75">
      <c r="D102" s="34"/>
    </row>
    <row r="103" ht="15.75">
      <c r="D103" s="34"/>
    </row>
    <row r="104" ht="15.75">
      <c r="D104" s="34"/>
    </row>
    <row r="105" ht="15.75">
      <c r="D105" s="34"/>
    </row>
    <row r="106" ht="15.75">
      <c r="D106" s="34"/>
    </row>
    <row r="107" ht="15.75">
      <c r="D107" s="34"/>
    </row>
    <row r="108" ht="15.75">
      <c r="D108" s="34"/>
    </row>
    <row r="109" ht="15.75">
      <c r="D109" s="34"/>
    </row>
    <row r="110" ht="15.75">
      <c r="D110" s="34"/>
    </row>
    <row r="111" ht="15.75">
      <c r="D111" s="34"/>
    </row>
    <row r="112" ht="15.75">
      <c r="D112" s="34"/>
    </row>
    <row r="113" ht="15.75">
      <c r="D113" s="34"/>
    </row>
    <row r="114" ht="15.75">
      <c r="D114" s="34"/>
    </row>
    <row r="115" ht="15.75">
      <c r="D115" s="34"/>
    </row>
    <row r="116" ht="15.75">
      <c r="D116" s="34"/>
    </row>
    <row r="117" ht="15.75">
      <c r="D117" s="34"/>
    </row>
    <row r="118" ht="15.75">
      <c r="D118" s="34"/>
    </row>
    <row r="119" ht="15.75">
      <c r="D119" s="34"/>
    </row>
    <row r="120" ht="15.75">
      <c r="D120" s="34"/>
    </row>
    <row r="121" ht="15.75">
      <c r="D121" s="34"/>
    </row>
    <row r="122" ht="15.75">
      <c r="D122" s="34"/>
    </row>
    <row r="123" ht="15.75">
      <c r="D123" s="34"/>
    </row>
    <row r="124" ht="15.75">
      <c r="D124" s="34"/>
    </row>
    <row r="125" ht="15.75">
      <c r="D125" s="34"/>
    </row>
    <row r="126" ht="15.75">
      <c r="D126" s="34"/>
    </row>
    <row r="127" ht="15.75">
      <c r="D127" s="34"/>
    </row>
    <row r="128" ht="15.75">
      <c r="D128" s="34"/>
    </row>
    <row r="129" ht="15.75">
      <c r="D129" s="34"/>
    </row>
    <row r="130" ht="15.75">
      <c r="D130" s="34"/>
    </row>
    <row r="131" ht="15.75">
      <c r="D131" s="34"/>
    </row>
    <row r="132" ht="15.75">
      <c r="D132" s="34"/>
    </row>
    <row r="133" ht="15.75">
      <c r="D133" s="34"/>
    </row>
    <row r="134" ht="15.75">
      <c r="D134" s="34"/>
    </row>
    <row r="135" ht="15.75">
      <c r="D135" s="34"/>
    </row>
    <row r="136" ht="15.75">
      <c r="D136" s="34"/>
    </row>
    <row r="137" ht="15.75">
      <c r="D137" s="34"/>
    </row>
    <row r="138" ht="15.75">
      <c r="D138" s="34"/>
    </row>
    <row r="139" ht="15.75">
      <c r="D139" s="34"/>
    </row>
    <row r="140" ht="15.75">
      <c r="D140" s="34"/>
    </row>
    <row r="141" ht="15.75">
      <c r="D141" s="34"/>
    </row>
    <row r="142" ht="15.75">
      <c r="D142" s="34"/>
    </row>
    <row r="143" ht="15.75">
      <c r="D143" s="34"/>
    </row>
    <row r="144" ht="15.75">
      <c r="D144" s="34"/>
    </row>
    <row r="145" ht="15.75">
      <c r="D145" s="34"/>
    </row>
    <row r="146" ht="15.75">
      <c r="D146" s="34"/>
    </row>
    <row r="147" ht="15.75">
      <c r="D147" s="34"/>
    </row>
    <row r="148" ht="15.75">
      <c r="D148" s="34"/>
    </row>
    <row r="149" ht="15.75">
      <c r="D149" s="34"/>
    </row>
    <row r="150" ht="15.75">
      <c r="D150" s="34"/>
    </row>
    <row r="151" ht="15.75">
      <c r="D151" s="34"/>
    </row>
    <row r="152" ht="15.75">
      <c r="D152" s="34"/>
    </row>
    <row r="153" ht="15.75">
      <c r="D153" s="34"/>
    </row>
    <row r="154" ht="15.75">
      <c r="D154" s="34"/>
    </row>
    <row r="155" ht="15.75">
      <c r="D155" s="34"/>
    </row>
    <row r="156" ht="15.75">
      <c r="D156" s="34"/>
    </row>
    <row r="157" ht="15.75">
      <c r="D157" s="34"/>
    </row>
    <row r="158" ht="15.75">
      <c r="D158" s="34"/>
    </row>
    <row r="159" ht="15.75">
      <c r="D159" s="34"/>
    </row>
    <row r="160" ht="15.75">
      <c r="D160" s="34"/>
    </row>
    <row r="161" ht="15.75">
      <c r="D161" s="34"/>
    </row>
    <row r="162" ht="15.75">
      <c r="D162" s="34"/>
    </row>
    <row r="163" ht="15.75">
      <c r="D163" s="34"/>
    </row>
    <row r="164" ht="15.75">
      <c r="D164" s="34"/>
    </row>
    <row r="165" ht="15.75">
      <c r="D165" s="34"/>
    </row>
    <row r="166" ht="15.75">
      <c r="D166" s="34"/>
    </row>
    <row r="167" ht="15.75">
      <c r="D167" s="34"/>
    </row>
    <row r="168" ht="15.75">
      <c r="D168" s="34"/>
    </row>
    <row r="169" ht="15.75">
      <c r="D169" s="34"/>
    </row>
    <row r="170" ht="15.75">
      <c r="D170" s="34"/>
    </row>
    <row r="171" ht="15.75">
      <c r="D171" s="34"/>
    </row>
    <row r="172" ht="15.75">
      <c r="D172" s="34"/>
    </row>
    <row r="173" ht="15.75">
      <c r="D173" s="34"/>
    </row>
    <row r="174" ht="15.75">
      <c r="D174" s="34"/>
    </row>
    <row r="175" ht="15.75">
      <c r="D175" s="34"/>
    </row>
    <row r="176" ht="15.75">
      <c r="D176" s="34"/>
    </row>
    <row r="177" ht="15.75">
      <c r="D177" s="34"/>
    </row>
    <row r="178" ht="15.75">
      <c r="D178" s="34"/>
    </row>
    <row r="179" ht="15.75">
      <c r="D179" s="34"/>
    </row>
    <row r="180" ht="15.75">
      <c r="D180" s="34"/>
    </row>
    <row r="181" ht="15.75">
      <c r="D181" s="34"/>
    </row>
    <row r="182" ht="15.75">
      <c r="D182" s="34"/>
    </row>
    <row r="183" ht="15.75">
      <c r="D183" s="34"/>
    </row>
    <row r="184" ht="15.75">
      <c r="D184" s="34"/>
    </row>
    <row r="185" ht="15.75">
      <c r="D185" s="34"/>
    </row>
    <row r="186" ht="15.75">
      <c r="D186" s="34"/>
    </row>
    <row r="187" ht="15.75">
      <c r="D187" s="34"/>
    </row>
    <row r="188" ht="15.75">
      <c r="D188" s="34"/>
    </row>
    <row r="189" ht="15.75">
      <c r="D189" s="34"/>
    </row>
    <row r="190" ht="15.75">
      <c r="D190" s="34"/>
    </row>
    <row r="191" ht="15.75">
      <c r="D191" s="34"/>
    </row>
    <row r="192" ht="15.75">
      <c r="D192" s="34"/>
    </row>
    <row r="193" ht="15.75">
      <c r="D193" s="34"/>
    </row>
    <row r="194" ht="15.75">
      <c r="D194" s="34"/>
    </row>
    <row r="195" ht="15.75">
      <c r="D195" s="34"/>
    </row>
    <row r="196" ht="15.75">
      <c r="D196" s="34"/>
    </row>
    <row r="197" ht="15.75">
      <c r="D197" s="34"/>
    </row>
    <row r="198" ht="15.75">
      <c r="D198" s="34"/>
    </row>
    <row r="199" ht="15.75">
      <c r="D199" s="34"/>
    </row>
    <row r="200" ht="15.75">
      <c r="D200" s="34"/>
    </row>
    <row r="201" ht="15.75">
      <c r="D201" s="34"/>
    </row>
    <row r="202" ht="15.75">
      <c r="D202" s="34"/>
    </row>
    <row r="203" ht="15.75">
      <c r="D203" s="34"/>
    </row>
    <row r="204" ht="15.75">
      <c r="D204" s="34"/>
    </row>
    <row r="205" ht="15.75">
      <c r="D205" s="34"/>
    </row>
    <row r="206" ht="15.75">
      <c r="D206" s="34"/>
    </row>
    <row r="207" ht="15.75">
      <c r="D207" s="34"/>
    </row>
    <row r="208" ht="15.75">
      <c r="D208" s="34"/>
    </row>
    <row r="209" ht="15.75">
      <c r="D209" s="34"/>
    </row>
    <row r="210" ht="15.75">
      <c r="D210" s="34"/>
    </row>
    <row r="211" ht="15.75">
      <c r="D211" s="34"/>
    </row>
    <row r="212" ht="15.75">
      <c r="D212" s="34"/>
    </row>
    <row r="213" ht="15.75">
      <c r="D213" s="34"/>
    </row>
    <row r="214" ht="15.75">
      <c r="D214" s="34"/>
    </row>
    <row r="215" ht="15.75">
      <c r="D215" s="34"/>
    </row>
    <row r="216" ht="15.75">
      <c r="D216" s="34"/>
    </row>
    <row r="217" ht="15.75">
      <c r="D217" s="34"/>
    </row>
    <row r="218" ht="15.75">
      <c r="D218" s="34"/>
    </row>
    <row r="219" ht="15.75">
      <c r="D219" s="34"/>
    </row>
    <row r="220" ht="15.75">
      <c r="D220" s="34"/>
    </row>
    <row r="221" ht="15.75">
      <c r="D221" s="34"/>
    </row>
    <row r="222" ht="15.75">
      <c r="D222" s="34"/>
    </row>
    <row r="223" ht="15.75">
      <c r="D223" s="34"/>
    </row>
    <row r="224" ht="15.75">
      <c r="D224" s="34"/>
    </row>
    <row r="225" ht="15.75">
      <c r="D225" s="34"/>
    </row>
    <row r="226" ht="15.75">
      <c r="D226" s="34"/>
    </row>
    <row r="227" ht="15.75">
      <c r="D227" s="34"/>
    </row>
    <row r="228" ht="15.75">
      <c r="D228" s="34"/>
    </row>
    <row r="229" ht="15.75">
      <c r="D229" s="34"/>
    </row>
    <row r="230" ht="15.75">
      <c r="D230" s="34"/>
    </row>
    <row r="231" ht="15.75">
      <c r="D231" s="34"/>
    </row>
    <row r="232" ht="15.75">
      <c r="D232" s="34"/>
    </row>
    <row r="233" ht="15.75">
      <c r="D233" s="34"/>
    </row>
    <row r="234" ht="15.75">
      <c r="D234" s="34"/>
    </row>
    <row r="235" ht="15.75">
      <c r="D235" s="34"/>
    </row>
    <row r="236" ht="15.75">
      <c r="D236" s="34"/>
    </row>
    <row r="237" ht="15.75">
      <c r="D237" s="34"/>
    </row>
    <row r="238" ht="15.75">
      <c r="D238" s="34"/>
    </row>
    <row r="239" ht="15.75">
      <c r="D239" s="34"/>
    </row>
    <row r="240" ht="15.75">
      <c r="D240" s="34"/>
    </row>
    <row r="241" ht="15.75">
      <c r="D241" s="34"/>
    </row>
    <row r="242" ht="15.75">
      <c r="D242" s="34"/>
    </row>
    <row r="243" ht="15.75">
      <c r="D243" s="34"/>
    </row>
    <row r="244" ht="15.75">
      <c r="D244" s="34"/>
    </row>
    <row r="245" ht="15.75">
      <c r="D245" s="34"/>
    </row>
    <row r="246" ht="15.75">
      <c r="D246" s="34"/>
    </row>
    <row r="247" ht="15.75">
      <c r="D247" s="34"/>
    </row>
    <row r="248" ht="15.75">
      <c r="D248" s="34"/>
    </row>
    <row r="249" ht="15.75">
      <c r="D249" s="34"/>
    </row>
    <row r="250" ht="15.75">
      <c r="D250" s="34"/>
    </row>
    <row r="251" ht="15.75">
      <c r="D251" s="34"/>
    </row>
    <row r="252" ht="15.75">
      <c r="D252" s="34"/>
    </row>
    <row r="253" ht="15.75">
      <c r="D253" s="34"/>
    </row>
    <row r="254" ht="15.75">
      <c r="D254" s="34"/>
    </row>
    <row r="255" ht="15.75">
      <c r="D255" s="34"/>
    </row>
    <row r="256" ht="15.75">
      <c r="D256" s="34"/>
    </row>
    <row r="257" ht="15.75">
      <c r="D257" s="34"/>
    </row>
    <row r="258" ht="15.75">
      <c r="D258" s="34"/>
    </row>
    <row r="259" ht="15.75">
      <c r="D259" s="34"/>
    </row>
    <row r="260" ht="15.75">
      <c r="D260" s="34"/>
    </row>
    <row r="261" ht="15.75">
      <c r="D261" s="34"/>
    </row>
    <row r="262" ht="15.75">
      <c r="D262" s="34"/>
    </row>
    <row r="263" ht="15.75">
      <c r="D263" s="34"/>
    </row>
    <row r="264" ht="15.75">
      <c r="D264" s="34"/>
    </row>
    <row r="265" ht="15.75">
      <c r="D265" s="34"/>
    </row>
    <row r="266" ht="15.75">
      <c r="D266" s="34"/>
    </row>
    <row r="267" ht="15.75">
      <c r="D267" s="34"/>
    </row>
    <row r="268" ht="15.75">
      <c r="D268" s="34"/>
    </row>
    <row r="269" ht="15.75">
      <c r="D269" s="34"/>
    </row>
    <row r="270" ht="15.75">
      <c r="D270" s="34"/>
    </row>
    <row r="271" ht="15.75">
      <c r="D271" s="34"/>
    </row>
    <row r="272" ht="15.75">
      <c r="D272" s="34"/>
    </row>
    <row r="273" ht="15.75">
      <c r="D273" s="34"/>
    </row>
    <row r="274" ht="15.75">
      <c r="D274" s="34"/>
    </row>
    <row r="275" ht="15.75">
      <c r="D275" s="34"/>
    </row>
    <row r="276" ht="15.75">
      <c r="D276" s="34"/>
    </row>
    <row r="277" ht="15.75">
      <c r="D277" s="34"/>
    </row>
    <row r="278" ht="15.75">
      <c r="D278" s="34"/>
    </row>
    <row r="279" ht="15.75">
      <c r="D279" s="34"/>
    </row>
    <row r="280" ht="15.75">
      <c r="D280" s="34"/>
    </row>
    <row r="281" ht="15.75">
      <c r="D281" s="34"/>
    </row>
    <row r="282" ht="15.75">
      <c r="D282" s="34"/>
    </row>
    <row r="283" ht="15.75">
      <c r="D283" s="34"/>
    </row>
    <row r="284" ht="15.75">
      <c r="D284" s="34"/>
    </row>
    <row r="285" ht="15.75">
      <c r="D285" s="34"/>
    </row>
    <row r="286" ht="15.75">
      <c r="D286" s="34"/>
    </row>
    <row r="287" ht="15.75">
      <c r="D287" s="34"/>
    </row>
    <row r="288" ht="15.75">
      <c r="D288" s="34"/>
    </row>
    <row r="289" ht="15.75">
      <c r="D289" s="34"/>
    </row>
    <row r="290" ht="15.75">
      <c r="D290" s="34"/>
    </row>
    <row r="291" ht="15.75">
      <c r="D291" s="34"/>
    </row>
    <row r="292" ht="15.75">
      <c r="D292" s="34"/>
    </row>
    <row r="293" ht="15.75">
      <c r="D293" s="34"/>
    </row>
    <row r="294" ht="15.75">
      <c r="D294" s="34"/>
    </row>
    <row r="295" ht="15.75">
      <c r="D295" s="34"/>
    </row>
    <row r="296" ht="15.75">
      <c r="D296" s="34"/>
    </row>
    <row r="297" ht="15.75">
      <c r="D297" s="34"/>
    </row>
    <row r="298" ht="15.75">
      <c r="D298" s="34"/>
    </row>
    <row r="299" ht="15.75">
      <c r="D299" s="34"/>
    </row>
    <row r="300" ht="15.75">
      <c r="D300" s="34"/>
    </row>
    <row r="301" ht="15.75">
      <c r="D301" s="34"/>
    </row>
    <row r="302" ht="15.75">
      <c r="D302" s="34"/>
    </row>
    <row r="303" ht="15.75">
      <c r="D303" s="34"/>
    </row>
    <row r="304" ht="15.75">
      <c r="D304" s="34"/>
    </row>
    <row r="305" ht="15.75">
      <c r="D305" s="34"/>
    </row>
    <row r="306" ht="15.75">
      <c r="D306" s="34"/>
    </row>
    <row r="307" ht="15.75">
      <c r="D307" s="34"/>
    </row>
    <row r="308" ht="15.75">
      <c r="D308" s="34"/>
    </row>
    <row r="309" ht="15.75">
      <c r="D309" s="34"/>
    </row>
    <row r="310" ht="15.75">
      <c r="D310" s="34"/>
    </row>
    <row r="311" ht="15.75">
      <c r="D311" s="34"/>
    </row>
    <row r="312" ht="15.75">
      <c r="D312" s="34"/>
    </row>
    <row r="313" ht="15.75">
      <c r="D313" s="34"/>
    </row>
    <row r="314" ht="15.75">
      <c r="D314" s="34"/>
    </row>
    <row r="315" ht="15.75">
      <c r="D315" s="34"/>
    </row>
    <row r="316" ht="15.75">
      <c r="D316" s="34"/>
    </row>
    <row r="317" ht="15.75">
      <c r="D317" s="34"/>
    </row>
    <row r="318" ht="15.75">
      <c r="D318" s="34"/>
    </row>
    <row r="319" ht="15.75">
      <c r="D319" s="34"/>
    </row>
    <row r="320" ht="15.75">
      <c r="D320" s="34"/>
    </row>
    <row r="321" ht="15.75">
      <c r="D321" s="34"/>
    </row>
    <row r="322" ht="15.75">
      <c r="D322" s="34"/>
    </row>
    <row r="323" ht="15.75">
      <c r="D323" s="34"/>
    </row>
    <row r="324" ht="15.75">
      <c r="D324" s="34"/>
    </row>
    <row r="325" ht="15.75">
      <c r="D325" s="34"/>
    </row>
    <row r="326" ht="15.75">
      <c r="D326" s="34"/>
    </row>
    <row r="327" ht="15.75">
      <c r="D327" s="34"/>
    </row>
    <row r="328" ht="15.75">
      <c r="D328" s="34"/>
    </row>
    <row r="329" ht="15.75">
      <c r="D329" s="34"/>
    </row>
    <row r="330" ht="15.75">
      <c r="D330" s="34"/>
    </row>
    <row r="331" ht="15.75">
      <c r="D331" s="34"/>
    </row>
    <row r="332" ht="15.75">
      <c r="D332" s="34"/>
    </row>
    <row r="333" ht="15.75">
      <c r="D333" s="34"/>
    </row>
    <row r="334" ht="15.75">
      <c r="D334" s="34"/>
    </row>
    <row r="335" ht="15.75">
      <c r="D335" s="34"/>
    </row>
    <row r="336" ht="15.75">
      <c r="D336" s="34"/>
    </row>
    <row r="337" ht="15.75">
      <c r="D337" s="34"/>
    </row>
    <row r="338" ht="15.75">
      <c r="D338" s="34"/>
    </row>
    <row r="339" ht="15.75">
      <c r="D339" s="34"/>
    </row>
    <row r="340" ht="15.75">
      <c r="D340" s="34"/>
    </row>
    <row r="341" ht="15.75">
      <c r="D341" s="34"/>
    </row>
    <row r="342" ht="15.75">
      <c r="D342" s="34"/>
    </row>
    <row r="343" ht="15.75">
      <c r="D343" s="34"/>
    </row>
    <row r="344" ht="15.75">
      <c r="D344" s="34"/>
    </row>
    <row r="345" ht="15.75">
      <c r="D345" s="34"/>
    </row>
    <row r="346" ht="15.75">
      <c r="D346" s="34"/>
    </row>
    <row r="347" ht="15.75">
      <c r="D347" s="34"/>
    </row>
    <row r="348" ht="15.75">
      <c r="D348" s="34"/>
    </row>
    <row r="349" ht="15.75">
      <c r="D349" s="34"/>
    </row>
    <row r="350" ht="15.75">
      <c r="D350" s="34"/>
    </row>
    <row r="351" ht="15.75">
      <c r="D351" s="34"/>
    </row>
    <row r="352" ht="15.75">
      <c r="D352" s="34"/>
    </row>
    <row r="353" ht="15.75">
      <c r="D353" s="34"/>
    </row>
    <row r="354" ht="15.75">
      <c r="D354" s="34"/>
    </row>
    <row r="355" ht="15.75">
      <c r="D355" s="34"/>
    </row>
    <row r="356" ht="15.75">
      <c r="D356" s="34"/>
    </row>
    <row r="357" ht="15.75">
      <c r="D357" s="34"/>
    </row>
    <row r="358" ht="15.75">
      <c r="D358" s="34"/>
    </row>
    <row r="359" ht="15.75">
      <c r="D359" s="34"/>
    </row>
    <row r="360" ht="15.75">
      <c r="D360" s="34"/>
    </row>
    <row r="361" ht="15.75">
      <c r="D361" s="34"/>
    </row>
    <row r="362" ht="15.75">
      <c r="D362" s="34"/>
    </row>
    <row r="363" ht="15.75">
      <c r="D363" s="34"/>
    </row>
    <row r="364" ht="15.75">
      <c r="D364" s="34"/>
    </row>
    <row r="365" ht="15.75">
      <c r="D365" s="34"/>
    </row>
    <row r="366" ht="15.75">
      <c r="D366" s="34"/>
    </row>
    <row r="367" ht="15.75">
      <c r="D367" s="34"/>
    </row>
    <row r="368" ht="15.75">
      <c r="D368" s="34"/>
    </row>
    <row r="369" ht="15.75">
      <c r="D369" s="34"/>
    </row>
    <row r="370" ht="15.75">
      <c r="D370" s="34"/>
    </row>
    <row r="371" ht="15.75">
      <c r="D371" s="34"/>
    </row>
    <row r="372" ht="15.75">
      <c r="D372" s="34"/>
    </row>
    <row r="373" ht="15.75">
      <c r="D373" s="34"/>
    </row>
    <row r="374" ht="15.75">
      <c r="D374" s="34"/>
    </row>
    <row r="375" ht="15.75">
      <c r="D375" s="34"/>
    </row>
    <row r="376" ht="15.75">
      <c r="D376" s="34"/>
    </row>
    <row r="377" ht="15.75">
      <c r="D377" s="34"/>
    </row>
    <row r="378" ht="15.75">
      <c r="D378" s="34"/>
    </row>
    <row r="379" ht="15.75">
      <c r="D379" s="34"/>
    </row>
    <row r="380" ht="15.75">
      <c r="D380" s="34"/>
    </row>
    <row r="381" ht="15.75">
      <c r="D381" s="34"/>
    </row>
    <row r="382" ht="15.75">
      <c r="D382" s="34"/>
    </row>
    <row r="383" ht="15.75">
      <c r="D383" s="34"/>
    </row>
    <row r="384" ht="15.75">
      <c r="D384" s="34"/>
    </row>
    <row r="385" ht="15.75">
      <c r="D385" s="34"/>
    </row>
    <row r="386" ht="15.75">
      <c r="D386" s="34"/>
    </row>
    <row r="387" ht="15.75">
      <c r="D387" s="34"/>
    </row>
    <row r="388" ht="15.75">
      <c r="D388" s="34"/>
    </row>
    <row r="389" ht="15.75">
      <c r="D389" s="34"/>
    </row>
    <row r="390" ht="15.75">
      <c r="D390" s="34"/>
    </row>
    <row r="391" ht="15.75">
      <c r="D391" s="34"/>
    </row>
    <row r="392" ht="15.75">
      <c r="D392" s="34"/>
    </row>
    <row r="393" ht="15.75">
      <c r="D393" s="34"/>
    </row>
    <row r="394" ht="15.75">
      <c r="D394" s="34"/>
    </row>
    <row r="395" ht="15.75">
      <c r="D395" s="34"/>
    </row>
    <row r="396" ht="15.75">
      <c r="D396" s="34"/>
    </row>
    <row r="397" ht="15.75">
      <c r="D397" s="34"/>
    </row>
    <row r="398" ht="15.75">
      <c r="D398" s="34"/>
    </row>
    <row r="399" ht="15.75">
      <c r="D399" s="34"/>
    </row>
    <row r="400" ht="15.75">
      <c r="D400" s="34"/>
    </row>
    <row r="401" ht="15.75">
      <c r="D401" s="34"/>
    </row>
    <row r="402" ht="15.75">
      <c r="D402" s="34"/>
    </row>
    <row r="403" ht="15.75">
      <c r="D403" s="34"/>
    </row>
    <row r="404" ht="15.75">
      <c r="D404" s="34"/>
    </row>
    <row r="405" ht="15.75">
      <c r="D405" s="34"/>
    </row>
    <row r="406" ht="15.75">
      <c r="D406" s="34"/>
    </row>
    <row r="407" ht="15.75">
      <c r="D407" s="34"/>
    </row>
    <row r="408" ht="15.75">
      <c r="D408" s="34"/>
    </row>
    <row r="409" ht="15.75">
      <c r="D409" s="34"/>
    </row>
    <row r="410" ht="15.75">
      <c r="D410" s="34"/>
    </row>
    <row r="411" ht="15.75">
      <c r="D411" s="34"/>
    </row>
    <row r="412" ht="15.75">
      <c r="D412" s="34"/>
    </row>
    <row r="413" ht="15.75">
      <c r="D413" s="34"/>
    </row>
    <row r="414" ht="15.75">
      <c r="D414" s="34"/>
    </row>
    <row r="415" ht="15.75">
      <c r="D415" s="34"/>
    </row>
    <row r="416" ht="15.75">
      <c r="D416" s="34"/>
    </row>
    <row r="417" ht="15.75">
      <c r="D417" s="34"/>
    </row>
    <row r="418" ht="15.75">
      <c r="D418" s="34"/>
    </row>
    <row r="419" ht="15.75">
      <c r="D419" s="34"/>
    </row>
    <row r="420" ht="15.75">
      <c r="D420" s="34"/>
    </row>
    <row r="421" ht="15.75">
      <c r="D421" s="34"/>
    </row>
    <row r="422" ht="15.75">
      <c r="D422" s="34"/>
    </row>
    <row r="423" ht="15.75">
      <c r="D423" s="34"/>
    </row>
    <row r="424" ht="15.75">
      <c r="D424" s="34"/>
    </row>
    <row r="425" ht="15.75">
      <c r="D425" s="34"/>
    </row>
    <row r="426" ht="15.75">
      <c r="D426" s="34"/>
    </row>
    <row r="427" ht="15.75">
      <c r="D427" s="34"/>
    </row>
    <row r="428" ht="15.75">
      <c r="D428" s="34"/>
    </row>
    <row r="429" ht="15.75">
      <c r="D429" s="34"/>
    </row>
    <row r="430" ht="15.75">
      <c r="D430" s="34"/>
    </row>
    <row r="431" ht="15.75">
      <c r="D431" s="34"/>
    </row>
    <row r="432" ht="15.75">
      <c r="D432" s="34"/>
    </row>
    <row r="433" ht="15.75">
      <c r="D433" s="34"/>
    </row>
    <row r="434" ht="15.75">
      <c r="D434" s="34"/>
    </row>
    <row r="435" ht="15.75">
      <c r="D435" s="34"/>
    </row>
    <row r="436" ht="15.75">
      <c r="D436" s="34"/>
    </row>
    <row r="437" ht="15.75">
      <c r="D437" s="34"/>
    </row>
    <row r="438" ht="15.75">
      <c r="D438" s="34"/>
    </row>
    <row r="439" ht="15.75">
      <c r="D439" s="34"/>
    </row>
    <row r="440" ht="15.75">
      <c r="D440" s="34"/>
    </row>
    <row r="441" ht="15.75">
      <c r="D441" s="34"/>
    </row>
    <row r="442" ht="15.75">
      <c r="D442" s="34"/>
    </row>
    <row r="443" ht="15.75">
      <c r="D443" s="34"/>
    </row>
    <row r="444" ht="15.75">
      <c r="D444" s="34"/>
    </row>
    <row r="445" ht="15.75">
      <c r="D445" s="34"/>
    </row>
    <row r="446" ht="15.75">
      <c r="D446" s="34"/>
    </row>
    <row r="447" ht="15.75">
      <c r="D447" s="34"/>
    </row>
    <row r="448" ht="15.75">
      <c r="D448" s="34"/>
    </row>
    <row r="449" ht="15.75">
      <c r="D449" s="34"/>
    </row>
    <row r="450" ht="15.75">
      <c r="D450" s="34"/>
    </row>
    <row r="451" ht="15.75">
      <c r="D451" s="34"/>
    </row>
    <row r="452" ht="15.75">
      <c r="D452" s="34"/>
    </row>
    <row r="453" ht="15.75">
      <c r="D453" s="34"/>
    </row>
    <row r="454" ht="15.75">
      <c r="D454" s="34"/>
    </row>
    <row r="455" ht="15.75">
      <c r="D455" s="34"/>
    </row>
    <row r="456" ht="15.75">
      <c r="D456" s="34"/>
    </row>
    <row r="457" ht="15.75">
      <c r="D457" s="34"/>
    </row>
    <row r="458" ht="15.75">
      <c r="D458" s="34"/>
    </row>
    <row r="459" ht="15.75">
      <c r="D459" s="34"/>
    </row>
    <row r="460" ht="15.75">
      <c r="D460" s="34"/>
    </row>
    <row r="461" ht="15.75">
      <c r="D461" s="34"/>
    </row>
    <row r="462" ht="15.75">
      <c r="D462" s="34"/>
    </row>
    <row r="463" ht="15.75">
      <c r="D463" s="34"/>
    </row>
    <row r="464" ht="15.75">
      <c r="D464" s="34"/>
    </row>
    <row r="465" ht="15.75">
      <c r="D465" s="34"/>
    </row>
    <row r="466" ht="15.75">
      <c r="D466" s="34"/>
    </row>
    <row r="467" ht="15.75">
      <c r="D467" s="34"/>
    </row>
    <row r="468" ht="15.75">
      <c r="D468" s="34"/>
    </row>
    <row r="469" ht="15.75">
      <c r="D469" s="34"/>
    </row>
    <row r="470" ht="15.75">
      <c r="D470" s="34"/>
    </row>
    <row r="471" ht="15.75">
      <c r="D471" s="34"/>
    </row>
    <row r="472" ht="15.75">
      <c r="D472" s="34"/>
    </row>
    <row r="473" ht="15.75">
      <c r="D473" s="34"/>
    </row>
    <row r="474" ht="15.75">
      <c r="D474" s="34"/>
    </row>
    <row r="475" ht="15.75">
      <c r="D475" s="34"/>
    </row>
    <row r="476" ht="15.75">
      <c r="D476" s="34"/>
    </row>
    <row r="477" ht="15.75">
      <c r="D477" s="34"/>
    </row>
    <row r="478" ht="15.75">
      <c r="D478" s="34"/>
    </row>
    <row r="479" ht="15.75">
      <c r="D479" s="34"/>
    </row>
    <row r="480" ht="15.75">
      <c r="D480" s="34"/>
    </row>
    <row r="481" ht="15.75">
      <c r="D481" s="34"/>
    </row>
    <row r="482" ht="15.75">
      <c r="D482" s="34"/>
    </row>
    <row r="483" ht="15.75">
      <c r="D483" s="34"/>
    </row>
    <row r="484" ht="15.75">
      <c r="D484" s="34"/>
    </row>
    <row r="485" ht="15.75">
      <c r="D485" s="34"/>
    </row>
    <row r="486" ht="15.75">
      <c r="D486" s="34"/>
    </row>
    <row r="487" ht="15.75">
      <c r="D487" s="34"/>
    </row>
    <row r="488" ht="15.75">
      <c r="D488" s="34"/>
    </row>
    <row r="489" ht="15.75">
      <c r="D489" s="34"/>
    </row>
    <row r="490" ht="15.75">
      <c r="D490" s="34"/>
    </row>
    <row r="491" ht="15.75">
      <c r="D491" s="34"/>
    </row>
    <row r="492" ht="15.75">
      <c r="D492" s="34"/>
    </row>
    <row r="493" ht="15.75">
      <c r="D493" s="34"/>
    </row>
    <row r="494" ht="15.75">
      <c r="D494" s="34"/>
    </row>
    <row r="495" ht="15.75">
      <c r="D495" s="34"/>
    </row>
    <row r="496" ht="15.75">
      <c r="D496" s="34"/>
    </row>
    <row r="497" ht="15.75">
      <c r="D497" s="34"/>
    </row>
    <row r="498" ht="15.75">
      <c r="D498" s="34"/>
    </row>
    <row r="499" ht="15.75">
      <c r="D499" s="34"/>
    </row>
    <row r="500" ht="15.75">
      <c r="D500" s="34"/>
    </row>
    <row r="501" ht="15.75">
      <c r="D501" s="34"/>
    </row>
    <row r="502" ht="15.75">
      <c r="D502" s="34"/>
    </row>
    <row r="503" ht="15.75">
      <c r="D503" s="34"/>
    </row>
    <row r="504" ht="15.75">
      <c r="D504" s="34"/>
    </row>
    <row r="505" ht="15.75">
      <c r="D505" s="34"/>
    </row>
    <row r="506" ht="15.75">
      <c r="D506" s="34"/>
    </row>
    <row r="507" ht="15.75">
      <c r="D507" s="34"/>
    </row>
    <row r="508" ht="15.75">
      <c r="D508" s="34"/>
    </row>
    <row r="509" ht="15.75">
      <c r="D509" s="34"/>
    </row>
    <row r="510" ht="15.75">
      <c r="D510" s="34"/>
    </row>
    <row r="511" ht="15.75">
      <c r="D511" s="34"/>
    </row>
    <row r="512" ht="15.75">
      <c r="D512" s="34"/>
    </row>
    <row r="513" ht="15.75">
      <c r="D513" s="34"/>
    </row>
    <row r="514" ht="15.75">
      <c r="D514" s="34"/>
    </row>
    <row r="515" ht="15.75">
      <c r="D515" s="34"/>
    </row>
    <row r="516" ht="15.75">
      <c r="D516" s="34"/>
    </row>
    <row r="517" ht="15.75">
      <c r="D517" s="34"/>
    </row>
    <row r="518" ht="15.75">
      <c r="D518" s="34"/>
    </row>
    <row r="519" ht="15.75">
      <c r="D519" s="34"/>
    </row>
    <row r="520" ht="15.75">
      <c r="D520" s="34"/>
    </row>
    <row r="521" ht="15.75">
      <c r="D521" s="34"/>
    </row>
    <row r="522" ht="15.75">
      <c r="D522" s="34"/>
    </row>
    <row r="523" ht="15.75">
      <c r="D523" s="34"/>
    </row>
    <row r="524" ht="15.75">
      <c r="D524" s="34"/>
    </row>
    <row r="525" ht="15.75">
      <c r="D525" s="34"/>
    </row>
    <row r="526" ht="15.75">
      <c r="D526" s="34"/>
    </row>
    <row r="527" ht="15.75">
      <c r="D527" s="34"/>
    </row>
    <row r="528" ht="15.75">
      <c r="D528" s="34"/>
    </row>
    <row r="529" ht="15.75">
      <c r="D529" s="34"/>
    </row>
    <row r="530" ht="15.75">
      <c r="D530" s="34"/>
    </row>
    <row r="531" ht="15.75">
      <c r="D531" s="34"/>
    </row>
    <row r="532" ht="15.75">
      <c r="D532" s="34"/>
    </row>
    <row r="533" ht="15.75">
      <c r="D533" s="34"/>
    </row>
    <row r="534" ht="15.75">
      <c r="D534" s="34"/>
    </row>
    <row r="535" ht="15.75">
      <c r="D535" s="34"/>
    </row>
    <row r="536" ht="15.75">
      <c r="D536" s="34"/>
    </row>
    <row r="537" ht="15.75">
      <c r="D537" s="34"/>
    </row>
    <row r="538" ht="15.75">
      <c r="D538" s="34"/>
    </row>
    <row r="539" ht="15.75">
      <c r="D539" s="34"/>
    </row>
    <row r="540" ht="15.75">
      <c r="D540" s="34"/>
    </row>
    <row r="541" ht="15.75">
      <c r="D541" s="34"/>
    </row>
    <row r="542" ht="15.75">
      <c r="D542" s="34"/>
    </row>
    <row r="543" ht="15.75">
      <c r="D543" s="34"/>
    </row>
    <row r="544" ht="15.75">
      <c r="D544" s="34"/>
    </row>
    <row r="545" ht="15.75">
      <c r="D545" s="34"/>
    </row>
    <row r="546" ht="15.75">
      <c r="D546" s="34"/>
    </row>
    <row r="547" ht="15.75">
      <c r="D547" s="34"/>
    </row>
    <row r="548" ht="15.75">
      <c r="D548" s="34"/>
    </row>
    <row r="549" ht="15.75">
      <c r="D549" s="34"/>
    </row>
    <row r="550" ht="15.75">
      <c r="D550" s="34"/>
    </row>
    <row r="551" ht="15.75">
      <c r="D551" s="34"/>
    </row>
    <row r="552" ht="15.75">
      <c r="D552" s="34"/>
    </row>
    <row r="553" ht="15.75">
      <c r="D553" s="34"/>
    </row>
    <row r="554" ht="15.75">
      <c r="D554" s="34"/>
    </row>
    <row r="555" ht="15.75">
      <c r="D555" s="34"/>
    </row>
    <row r="556" ht="15.75">
      <c r="D556" s="34"/>
    </row>
    <row r="557" ht="15.75">
      <c r="D557" s="34"/>
    </row>
    <row r="558" ht="15.75">
      <c r="D558" s="34"/>
    </row>
    <row r="559" ht="15.75">
      <c r="D559" s="34"/>
    </row>
    <row r="560" ht="15.75">
      <c r="D560" s="34"/>
    </row>
    <row r="561" ht="15.75">
      <c r="D561" s="34"/>
    </row>
    <row r="562" ht="15.75">
      <c r="D562" s="34"/>
    </row>
    <row r="563" ht="15.75">
      <c r="D563" s="34"/>
    </row>
    <row r="564" ht="15.75">
      <c r="D564" s="34"/>
    </row>
    <row r="565" ht="15.75">
      <c r="D565" s="34"/>
    </row>
    <row r="566" ht="15.75">
      <c r="D566" s="34"/>
    </row>
    <row r="567" ht="15.75">
      <c r="D567" s="34"/>
    </row>
    <row r="568" ht="15.75">
      <c r="D568" s="34"/>
    </row>
    <row r="569" ht="15.75">
      <c r="D569" s="34"/>
    </row>
    <row r="570" ht="15.75">
      <c r="D570" s="34"/>
    </row>
    <row r="571" ht="15.75">
      <c r="D571" s="34"/>
    </row>
    <row r="572" ht="15.75">
      <c r="D572" s="34"/>
    </row>
    <row r="573" ht="15.75">
      <c r="D573" s="34"/>
    </row>
    <row r="574" ht="15.75">
      <c r="D574" s="34"/>
    </row>
    <row r="575" ht="15.75">
      <c r="D575" s="34"/>
    </row>
    <row r="576" ht="15.75">
      <c r="D576" s="34"/>
    </row>
    <row r="577" ht="15.75">
      <c r="D577" s="34"/>
    </row>
    <row r="578" ht="15.75">
      <c r="D578" s="34"/>
    </row>
    <row r="579" ht="15.75">
      <c r="D579" s="34"/>
    </row>
    <row r="580" ht="15.75">
      <c r="D580" s="34"/>
    </row>
    <row r="581" ht="15.75">
      <c r="D581" s="34"/>
    </row>
    <row r="582" ht="15.75">
      <c r="D582" s="34"/>
    </row>
    <row r="583" ht="15.75">
      <c r="D583" s="34"/>
    </row>
    <row r="584" ht="15.75">
      <c r="D584" s="34"/>
    </row>
    <row r="585" ht="15.75">
      <c r="D585" s="34"/>
    </row>
    <row r="586" ht="15.75">
      <c r="D586" s="34"/>
    </row>
    <row r="587" ht="15.75">
      <c r="D587" s="34"/>
    </row>
    <row r="588" ht="15.75">
      <c r="D588" s="34"/>
    </row>
    <row r="589" ht="15.75">
      <c r="D589" s="34"/>
    </row>
    <row r="590" ht="15.75">
      <c r="D590" s="34"/>
    </row>
    <row r="591" ht="15.75">
      <c r="D591" s="34"/>
    </row>
    <row r="592" ht="15.75">
      <c r="D592" s="34"/>
    </row>
    <row r="593" ht="15.75">
      <c r="D593" s="34"/>
    </row>
    <row r="594" ht="15.75">
      <c r="D594" s="34"/>
    </row>
    <row r="595" ht="15.75">
      <c r="D595" s="34"/>
    </row>
    <row r="596" ht="15.75">
      <c r="D596" s="34"/>
    </row>
    <row r="597" ht="15.75">
      <c r="D597" s="34"/>
    </row>
    <row r="598" ht="15.75">
      <c r="D598" s="34"/>
    </row>
    <row r="599" ht="15.75">
      <c r="D599" s="34"/>
    </row>
    <row r="600" ht="15.75">
      <c r="D600" s="34"/>
    </row>
    <row r="601" ht="15.75">
      <c r="D601" s="34"/>
    </row>
    <row r="602" ht="15.75">
      <c r="D602" s="34"/>
    </row>
    <row r="603" ht="15.75">
      <c r="D603" s="34"/>
    </row>
    <row r="604" ht="15.75">
      <c r="D604" s="34"/>
    </row>
    <row r="605" ht="15.75">
      <c r="D605" s="34"/>
    </row>
    <row r="606" ht="15.75">
      <c r="D606" s="34"/>
    </row>
    <row r="607" ht="15.75">
      <c r="D607" s="34"/>
    </row>
    <row r="608" ht="15.75">
      <c r="D608" s="34"/>
    </row>
    <row r="609" ht="15.75">
      <c r="D609" s="34"/>
    </row>
    <row r="610" ht="15.75">
      <c r="D610" s="34"/>
    </row>
    <row r="611" ht="15.75">
      <c r="D611" s="34"/>
    </row>
    <row r="612" ht="15.75">
      <c r="D612" s="34"/>
    </row>
    <row r="613" ht="15.75">
      <c r="D613" s="34"/>
    </row>
    <row r="614" ht="15.75">
      <c r="D614" s="34"/>
    </row>
    <row r="615" ht="15.75">
      <c r="D615" s="34"/>
    </row>
    <row r="616" ht="15.75">
      <c r="D616" s="34"/>
    </row>
    <row r="617" ht="15.75">
      <c r="D617" s="34"/>
    </row>
    <row r="618" ht="15.75">
      <c r="D618" s="34"/>
    </row>
    <row r="619" ht="15.75">
      <c r="D619" s="34"/>
    </row>
    <row r="620" ht="15.75">
      <c r="D620" s="34"/>
    </row>
    <row r="621" ht="15.75">
      <c r="D621" s="34"/>
    </row>
    <row r="622" ht="15.75">
      <c r="D622" s="34"/>
    </row>
    <row r="623" ht="15.75">
      <c r="D623" s="34"/>
    </row>
    <row r="624" ht="15.75">
      <c r="D624" s="34"/>
    </row>
    <row r="625" ht="15.75">
      <c r="D625" s="34"/>
    </row>
    <row r="626" ht="15.75">
      <c r="D626" s="34"/>
    </row>
    <row r="627" ht="15.75">
      <c r="D627" s="34"/>
    </row>
    <row r="628" ht="15.75">
      <c r="D628" s="34"/>
    </row>
    <row r="629" ht="15.75">
      <c r="D629" s="34"/>
    </row>
    <row r="630" ht="15.75">
      <c r="D630" s="34"/>
    </row>
    <row r="631" ht="15.75">
      <c r="D631" s="34"/>
    </row>
    <row r="632" ht="15.75">
      <c r="D632" s="34"/>
    </row>
    <row r="633" ht="15.75">
      <c r="D633" s="34"/>
    </row>
    <row r="634" ht="15.75">
      <c r="D634" s="34"/>
    </row>
    <row r="635" ht="15.75">
      <c r="D635" s="34"/>
    </row>
    <row r="636" ht="15.75">
      <c r="D636" s="34"/>
    </row>
    <row r="637" ht="15.75">
      <c r="D637" s="34"/>
    </row>
    <row r="638" ht="15.75">
      <c r="D638" s="34"/>
    </row>
    <row r="639" ht="15.75">
      <c r="D639" s="34"/>
    </row>
    <row r="640" ht="15.75">
      <c r="D640" s="34"/>
    </row>
    <row r="641" ht="15.75">
      <c r="D641" s="34"/>
    </row>
    <row r="642" ht="15.75">
      <c r="D642" s="34"/>
    </row>
    <row r="643" ht="15.75">
      <c r="D643" s="34"/>
    </row>
    <row r="644" ht="15.75">
      <c r="D644" s="34"/>
    </row>
    <row r="645" ht="15.75">
      <c r="D645" s="34"/>
    </row>
    <row r="646" ht="15.75">
      <c r="D646" s="34"/>
    </row>
    <row r="647" ht="15.75">
      <c r="D647" s="34"/>
    </row>
    <row r="648" ht="15.75">
      <c r="D648" s="34"/>
    </row>
    <row r="649" ht="15.75">
      <c r="D649" s="34"/>
    </row>
    <row r="650" ht="15.75">
      <c r="D650" s="34"/>
    </row>
    <row r="651" ht="15.75">
      <c r="D651" s="34"/>
    </row>
    <row r="652" ht="15.75">
      <c r="D652" s="34"/>
    </row>
    <row r="653" ht="15.75">
      <c r="D653" s="34"/>
    </row>
    <row r="654" ht="15.75">
      <c r="D654" s="34"/>
    </row>
    <row r="655" ht="15.75">
      <c r="D655" s="34"/>
    </row>
    <row r="656" ht="15.75">
      <c r="D656" s="34"/>
    </row>
    <row r="657" ht="15.75">
      <c r="D657" s="34"/>
    </row>
    <row r="658" ht="15.75">
      <c r="D658" s="34"/>
    </row>
    <row r="659" ht="15.75">
      <c r="D659" s="34"/>
    </row>
    <row r="660" ht="15.75">
      <c r="D660" s="34"/>
    </row>
    <row r="661" ht="15.75">
      <c r="D661" s="34"/>
    </row>
    <row r="662" ht="15.75">
      <c r="D662" s="34"/>
    </row>
    <row r="663" ht="15.75">
      <c r="D663" s="34"/>
    </row>
    <row r="664" ht="15.75">
      <c r="D664" s="34"/>
    </row>
    <row r="665" ht="15.75">
      <c r="D665" s="34"/>
    </row>
    <row r="666" ht="15.75">
      <c r="D666" s="34"/>
    </row>
    <row r="667" ht="15.75">
      <c r="D667" s="34"/>
    </row>
    <row r="668" ht="15.75">
      <c r="D668" s="34"/>
    </row>
    <row r="669" ht="15.75">
      <c r="D669" s="34"/>
    </row>
    <row r="670" ht="15.75">
      <c r="D670" s="34"/>
    </row>
    <row r="671" ht="15.75">
      <c r="D671" s="34"/>
    </row>
    <row r="672" ht="15.75">
      <c r="D672" s="34"/>
    </row>
    <row r="673" ht="15.75">
      <c r="D673" s="34"/>
    </row>
    <row r="674" ht="15.75">
      <c r="D674" s="34"/>
    </row>
    <row r="675" ht="15.75">
      <c r="D675" s="34"/>
    </row>
    <row r="676" ht="15.75">
      <c r="D676" s="34"/>
    </row>
    <row r="677" ht="15.75">
      <c r="D677" s="34"/>
    </row>
    <row r="678" ht="15.75">
      <c r="D678" s="34"/>
    </row>
    <row r="679" ht="15.75">
      <c r="D679" s="34"/>
    </row>
    <row r="680" ht="15.75">
      <c r="D680" s="34"/>
    </row>
    <row r="681" ht="15.75">
      <c r="D681" s="34"/>
    </row>
    <row r="682" ht="15.75">
      <c r="D682" s="34"/>
    </row>
    <row r="683" ht="15.75">
      <c r="D683" s="34"/>
    </row>
    <row r="684" ht="15.75">
      <c r="D684" s="34"/>
    </row>
    <row r="685" ht="15.75">
      <c r="D685" s="34"/>
    </row>
    <row r="686" ht="15.75">
      <c r="D686" s="34"/>
    </row>
    <row r="687" ht="15.75">
      <c r="D687" s="34"/>
    </row>
    <row r="688" ht="15.75">
      <c r="D688" s="34"/>
    </row>
    <row r="689" ht="15.75">
      <c r="D689" s="34"/>
    </row>
    <row r="690" ht="15.75">
      <c r="D690" s="34"/>
    </row>
    <row r="691" ht="15.75">
      <c r="D691" s="34"/>
    </row>
    <row r="692" ht="15.75">
      <c r="D692" s="34"/>
    </row>
    <row r="693" ht="15.75">
      <c r="D693" s="34"/>
    </row>
    <row r="694" ht="15.75">
      <c r="D694" s="34"/>
    </row>
    <row r="695" ht="15.75">
      <c r="D695" s="34"/>
    </row>
    <row r="696" ht="15.75">
      <c r="D696" s="34"/>
    </row>
    <row r="697" ht="15.75">
      <c r="D697" s="34"/>
    </row>
    <row r="698" ht="15.75">
      <c r="D698" s="34"/>
    </row>
    <row r="699" ht="15.75">
      <c r="D699" s="34"/>
    </row>
    <row r="700" ht="15.75">
      <c r="D700" s="34"/>
    </row>
    <row r="701" ht="15.75">
      <c r="D701" s="34"/>
    </row>
    <row r="702" ht="15.75">
      <c r="D702" s="34"/>
    </row>
    <row r="703" ht="15.75">
      <c r="D703" s="34"/>
    </row>
    <row r="704" ht="15.75">
      <c r="D704" s="34"/>
    </row>
    <row r="705" ht="15.75">
      <c r="D705" s="34"/>
    </row>
    <row r="706" ht="15.75">
      <c r="D706" s="34"/>
    </row>
    <row r="707" ht="15.75">
      <c r="D707" s="34"/>
    </row>
    <row r="708" ht="15.75">
      <c r="D708" s="34"/>
    </row>
    <row r="709" ht="15.75">
      <c r="D709" s="34"/>
    </row>
    <row r="710" ht="15.75">
      <c r="D710" s="34"/>
    </row>
    <row r="711" ht="15.75">
      <c r="D711" s="34"/>
    </row>
    <row r="712" ht="15.75">
      <c r="D712" s="34"/>
    </row>
    <row r="713" ht="15.75">
      <c r="D713" s="34"/>
    </row>
    <row r="714" ht="15.75">
      <c r="D714" s="34"/>
    </row>
    <row r="715" ht="15.75">
      <c r="D715" s="34"/>
    </row>
    <row r="716" ht="15.75">
      <c r="D716" s="34"/>
    </row>
    <row r="717" ht="15.75">
      <c r="D717" s="34"/>
    </row>
    <row r="718" ht="15.75">
      <c r="D718" s="34"/>
    </row>
    <row r="719" ht="15.75">
      <c r="D719" s="34"/>
    </row>
    <row r="720" ht="15.75">
      <c r="D720" s="34"/>
    </row>
    <row r="721" ht="15.75">
      <c r="D721" s="34"/>
    </row>
    <row r="722" ht="15.75">
      <c r="D722" s="34"/>
    </row>
    <row r="723" ht="15.75">
      <c r="D723" s="34"/>
    </row>
    <row r="724" ht="15.75">
      <c r="D724" s="34"/>
    </row>
    <row r="725" ht="15.75">
      <c r="D725" s="34"/>
    </row>
    <row r="726" ht="15.75">
      <c r="D726" s="34"/>
    </row>
    <row r="727" ht="15.75">
      <c r="D727" s="34"/>
    </row>
    <row r="728" ht="15.75">
      <c r="D728" s="34"/>
    </row>
    <row r="729" ht="15.75">
      <c r="D729" s="34"/>
    </row>
    <row r="730" ht="15.75">
      <c r="D730" s="34"/>
    </row>
    <row r="731" ht="15.75">
      <c r="D731" s="34"/>
    </row>
    <row r="732" ht="15.75">
      <c r="D732" s="34"/>
    </row>
    <row r="733" ht="15.75">
      <c r="D733" s="34"/>
    </row>
    <row r="734" ht="15.75">
      <c r="D734" s="34"/>
    </row>
    <row r="735" ht="15.75">
      <c r="D735" s="34"/>
    </row>
    <row r="736" ht="15.75">
      <c r="D736" s="34"/>
    </row>
    <row r="737" ht="15.75">
      <c r="D737" s="34"/>
    </row>
    <row r="738" ht="15.75">
      <c r="D738" s="34"/>
    </row>
    <row r="739" ht="15.75">
      <c r="D739" s="34"/>
    </row>
    <row r="740" ht="15.75">
      <c r="D740" s="34"/>
    </row>
    <row r="741" ht="15.75">
      <c r="D741" s="34"/>
    </row>
    <row r="742" ht="15.75">
      <c r="D742" s="34"/>
    </row>
    <row r="743" ht="15.75">
      <c r="D743" s="34"/>
    </row>
    <row r="744" ht="15.75">
      <c r="D744" s="34"/>
    </row>
    <row r="745" ht="15.75">
      <c r="D745" s="34"/>
    </row>
    <row r="746" ht="15.75">
      <c r="D746" s="34"/>
    </row>
    <row r="747" ht="15.75">
      <c r="D747" s="34"/>
    </row>
    <row r="748" ht="15.75">
      <c r="D748" s="34"/>
    </row>
    <row r="749" ht="15.75">
      <c r="D749" s="34"/>
    </row>
    <row r="750" ht="15.75">
      <c r="D750" s="34"/>
    </row>
    <row r="751" ht="15.75">
      <c r="D751" s="34"/>
    </row>
    <row r="752" ht="15.75">
      <c r="D752" s="34"/>
    </row>
    <row r="753" ht="15.75">
      <c r="D753" s="34"/>
    </row>
    <row r="754" ht="15.75">
      <c r="D754" s="34"/>
    </row>
    <row r="755" ht="15.75">
      <c r="D755" s="34"/>
    </row>
    <row r="756" ht="15.75">
      <c r="D756" s="34"/>
    </row>
    <row r="757" ht="15.75">
      <c r="D757" s="34"/>
    </row>
    <row r="758" ht="15.75">
      <c r="D758" s="34"/>
    </row>
    <row r="759" ht="15.75">
      <c r="D759" s="34"/>
    </row>
    <row r="760" ht="15.75">
      <c r="D760" s="34"/>
    </row>
    <row r="761" ht="15.75">
      <c r="D761" s="34"/>
    </row>
    <row r="762" ht="15.75">
      <c r="D762" s="34"/>
    </row>
    <row r="763" ht="15.75">
      <c r="D763" s="34"/>
    </row>
    <row r="764" ht="15.75">
      <c r="D764" s="34"/>
    </row>
    <row r="765" ht="15.75">
      <c r="D765" s="34"/>
    </row>
    <row r="766" ht="15.75">
      <c r="D766" s="34"/>
    </row>
    <row r="767" ht="15.75">
      <c r="D767" s="34"/>
    </row>
    <row r="768" ht="15.75">
      <c r="D768" s="34"/>
    </row>
    <row r="769" ht="15.75">
      <c r="D769" s="34"/>
    </row>
    <row r="770" ht="15.75">
      <c r="D770" s="34"/>
    </row>
    <row r="771" ht="15.75">
      <c r="D771" s="34"/>
    </row>
    <row r="772" ht="15.75">
      <c r="D772" s="34"/>
    </row>
    <row r="773" ht="15.75">
      <c r="D773" s="34"/>
    </row>
    <row r="774" ht="15.75">
      <c r="D774" s="34"/>
    </row>
    <row r="775" ht="15.75">
      <c r="D775" s="34"/>
    </row>
    <row r="776" ht="15.75">
      <c r="D776" s="34"/>
    </row>
    <row r="777" ht="15.75">
      <c r="D777" s="34"/>
    </row>
    <row r="778" ht="15.75">
      <c r="D778" s="34"/>
    </row>
    <row r="779" ht="15.75">
      <c r="D779" s="34"/>
    </row>
    <row r="780" ht="15.75">
      <c r="D780" s="34"/>
    </row>
    <row r="781" ht="15.75">
      <c r="D781" s="34"/>
    </row>
    <row r="782" ht="15.75">
      <c r="D782" s="34"/>
    </row>
    <row r="783" ht="15.75">
      <c r="D783" s="34"/>
    </row>
    <row r="784" ht="15.75">
      <c r="D784" s="34"/>
    </row>
    <row r="785" ht="15.75">
      <c r="D785" s="34"/>
    </row>
    <row r="786" ht="15.75">
      <c r="D786" s="34"/>
    </row>
    <row r="787" ht="15.75">
      <c r="D787" s="34"/>
    </row>
    <row r="788" ht="15.75">
      <c r="D788" s="34"/>
    </row>
    <row r="789" ht="15.75">
      <c r="D789" s="34"/>
    </row>
    <row r="790" ht="15.75">
      <c r="D790" s="34"/>
    </row>
    <row r="791" ht="15.75">
      <c r="D791" s="34"/>
    </row>
    <row r="792" ht="15.75">
      <c r="D792" s="34"/>
    </row>
    <row r="793" ht="15.75">
      <c r="D793" s="34"/>
    </row>
    <row r="794" ht="15.75">
      <c r="D794" s="34"/>
    </row>
    <row r="795" ht="15.75">
      <c r="D795" s="34"/>
    </row>
    <row r="796" ht="15.75">
      <c r="D796" s="34"/>
    </row>
    <row r="797" ht="15.75">
      <c r="D797" s="34"/>
    </row>
    <row r="798" ht="15.75">
      <c r="D798" s="34"/>
    </row>
    <row r="799" ht="15.75">
      <c r="D799" s="34"/>
    </row>
    <row r="800" ht="15.75">
      <c r="D800" s="34"/>
    </row>
    <row r="801" ht="15.75">
      <c r="D801" s="34"/>
    </row>
    <row r="802" ht="15.75">
      <c r="D802" s="34"/>
    </row>
    <row r="803" ht="15.75">
      <c r="D803" s="34"/>
    </row>
    <row r="804" ht="15.75">
      <c r="D804" s="34"/>
    </row>
    <row r="805" ht="15.75">
      <c r="D805" s="34"/>
    </row>
  </sheetData>
  <sheetProtection/>
  <mergeCells count="3">
    <mergeCell ref="C6:C10"/>
    <mergeCell ref="D6:D10"/>
    <mergeCell ref="B6:B10"/>
  </mergeCells>
  <hyperlinks>
    <hyperlink ref="A4" location="Notes!A1" display="See notes"/>
  </hyperlinks>
  <printOptions/>
  <pageMargins left="0.75" right="0.75" top="1" bottom="1" header="0.5" footer="0.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1" t="s">
        <v>139</v>
      </c>
    </row>
    <row r="2" ht="16.5">
      <c r="A2" s="42" t="s">
        <v>138</v>
      </c>
    </row>
    <row r="4" ht="15.75">
      <c r="A4" s="68" t="s">
        <v>142</v>
      </c>
    </row>
    <row r="6" ht="15.75">
      <c r="A6" t="s">
        <v>143</v>
      </c>
    </row>
    <row r="7" spans="1:4" ht="16.5">
      <c r="A7" s="42" t="s">
        <v>145</v>
      </c>
      <c r="B7" s="66"/>
      <c r="C7" s="66"/>
      <c r="D7" s="66"/>
    </row>
    <row r="8" spans="1:4" ht="16.5">
      <c r="A8" s="66" t="s">
        <v>146</v>
      </c>
      <c r="B8" s="66"/>
      <c r="C8" s="66"/>
      <c r="D8" s="66"/>
    </row>
    <row r="9" ht="15.75">
      <c r="A9" s="32" t="s">
        <v>147</v>
      </c>
    </row>
    <row r="10" ht="15.75">
      <c r="A10" s="32" t="s">
        <v>148</v>
      </c>
    </row>
    <row r="11" ht="15.75">
      <c r="A11" s="32" t="s">
        <v>149</v>
      </c>
    </row>
    <row r="12" ht="15.75">
      <c r="A12" s="11" t="s">
        <v>150</v>
      </c>
    </row>
    <row r="13" ht="15.75">
      <c r="A13" s="11" t="s">
        <v>151</v>
      </c>
    </row>
    <row r="14" ht="15.75">
      <c r="A14" s="11" t="s">
        <v>152</v>
      </c>
    </row>
    <row r="15" ht="15.75">
      <c r="A15" s="11" t="s">
        <v>153</v>
      </c>
    </row>
    <row r="16" ht="15.75">
      <c r="A16" s="11" t="s">
        <v>141</v>
      </c>
    </row>
    <row r="18" ht="15.75">
      <c r="A18" s="29" t="s">
        <v>15</v>
      </c>
    </row>
    <row r="19" ht="15.75">
      <c r="A19" s="29" t="s">
        <v>95</v>
      </c>
    </row>
    <row r="20" ht="15.75">
      <c r="A20" s="29"/>
    </row>
    <row r="21" ht="15.75">
      <c r="A21" s="11" t="s">
        <v>16</v>
      </c>
    </row>
    <row r="22" ht="15.75">
      <c r="A22" s="11" t="s">
        <v>32</v>
      </c>
    </row>
    <row r="23" ht="15.75">
      <c r="A23" s="11" t="s">
        <v>33</v>
      </c>
    </row>
    <row r="24" ht="15.75">
      <c r="A24" s="43" t="s">
        <v>7</v>
      </c>
    </row>
    <row r="25" ht="15.75">
      <c r="A25" s="12"/>
    </row>
    <row r="26" ht="15.75">
      <c r="A26" s="58" t="s">
        <v>155</v>
      </c>
    </row>
    <row r="27" ht="15.75">
      <c r="A27" s="58" t="s">
        <v>156</v>
      </c>
    </row>
    <row r="28" ht="15.75">
      <c r="A28" s="58" t="s">
        <v>157</v>
      </c>
    </row>
    <row r="29" ht="15.75">
      <c r="A29" s="58" t="s">
        <v>158</v>
      </c>
    </row>
    <row r="30" s="12" customFormat="1" ht="15.75">
      <c r="A30" s="68" t="s">
        <v>159</v>
      </c>
    </row>
    <row r="32" ht="15.75">
      <c r="A32" t="s">
        <v>154</v>
      </c>
    </row>
    <row r="33" s="12" customFormat="1" ht="15.75">
      <c r="A33" s="68" t="s">
        <v>6</v>
      </c>
    </row>
  </sheetData>
  <hyperlinks>
    <hyperlink ref="A4" location="Data!A1" display="Back to data"/>
    <hyperlink ref="A30" r:id="rId1" display="http://www.bls.gov/news.release/osh.toc.htm"/>
    <hyperlink ref="A33" r:id="rId2" display="http://www.bls.gov/iif/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8"/>
  <sheetViews>
    <sheetView showGridLines="0" zoomScale="75" zoomScaleNormal="75" zoomScalePageLayoutView="0" workbookViewId="0" topLeftCell="A1">
      <selection activeCell="F17" sqref="F17"/>
    </sheetView>
  </sheetViews>
  <sheetFormatPr defaultColWidth="9.69921875" defaultRowHeight="15.75"/>
  <cols>
    <col min="1" max="1" width="53.59765625" style="12" customWidth="1"/>
    <col min="2" max="2" width="50.69921875" style="12" hidden="1" customWidth="1"/>
    <col min="3" max="3" width="18" style="12" customWidth="1"/>
    <col min="4" max="4" width="14.296875" style="12" customWidth="1"/>
    <col min="5" max="5" width="15.3984375" style="12" customWidth="1"/>
    <col min="6" max="16384" width="9.69921875" style="12" customWidth="1"/>
  </cols>
  <sheetData>
    <row r="1" spans="1:11" ht="16.5">
      <c r="A1" s="42" t="s">
        <v>162</v>
      </c>
      <c r="B1" s="11" t="s">
        <v>124</v>
      </c>
      <c r="C1" s="11"/>
      <c r="D1" s="11"/>
      <c r="E1" s="11"/>
      <c r="F1" s="11"/>
      <c r="G1" s="11"/>
      <c r="H1" s="11"/>
      <c r="I1" s="11"/>
      <c r="J1" s="11"/>
      <c r="K1" s="11"/>
    </row>
    <row r="2" spans="1:11" ht="16.5">
      <c r="A2" s="42" t="s">
        <v>109</v>
      </c>
      <c r="B2" s="11" t="s">
        <v>125</v>
      </c>
      <c r="C2" s="11"/>
      <c r="E2" s="11"/>
      <c r="F2" s="11"/>
      <c r="G2" s="11"/>
      <c r="H2" s="11"/>
      <c r="I2" s="11"/>
      <c r="J2" s="11"/>
      <c r="K2" s="55"/>
    </row>
    <row r="3" spans="1:11" ht="15.75">
      <c r="A3" s="11"/>
      <c r="B3" s="11" t="s">
        <v>0</v>
      </c>
      <c r="C3" s="11"/>
      <c r="E3" s="11"/>
      <c r="F3" s="11"/>
      <c r="G3" s="11"/>
      <c r="H3" s="11"/>
      <c r="I3" s="11"/>
      <c r="J3" s="11"/>
      <c r="K3" s="11"/>
    </row>
    <row r="4" spans="1:11" ht="16.5">
      <c r="A4" s="42" t="s">
        <v>163</v>
      </c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1"/>
    </row>
    <row r="5" spans="1:11" ht="17.25" customHeight="1">
      <c r="A5" s="42" t="s">
        <v>38</v>
      </c>
      <c r="B5" s="11" t="s">
        <v>0</v>
      </c>
      <c r="C5" s="11"/>
      <c r="D5" s="11"/>
      <c r="E5" s="11"/>
      <c r="F5" s="11"/>
      <c r="G5" s="11"/>
      <c r="H5" s="11"/>
      <c r="I5" s="11"/>
      <c r="J5" s="11"/>
      <c r="K5" s="11"/>
    </row>
    <row r="6" spans="1:11" ht="15.75">
      <c r="A6" s="32" t="s">
        <v>88</v>
      </c>
      <c r="B6" s="11" t="s">
        <v>0</v>
      </c>
      <c r="C6" s="11"/>
      <c r="D6" s="11"/>
      <c r="E6" s="11"/>
      <c r="F6" s="11"/>
      <c r="G6" s="11"/>
      <c r="H6" s="11"/>
      <c r="I6" s="11"/>
      <c r="J6" s="11"/>
      <c r="K6" s="11"/>
    </row>
    <row r="7" spans="1:11" ht="15.75">
      <c r="A7" s="32" t="s">
        <v>36</v>
      </c>
      <c r="B7" s="11" t="s">
        <v>0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ht="15.75">
      <c r="A8" s="32" t="s">
        <v>37</v>
      </c>
      <c r="B8" s="11" t="s">
        <v>0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ht="15.75">
      <c r="A9" s="32" t="s">
        <v>31</v>
      </c>
      <c r="B9" s="11" t="s">
        <v>0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ht="15.75">
      <c r="A10" s="11" t="s">
        <v>103</v>
      </c>
      <c r="B10" s="11" t="s">
        <v>106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.75">
      <c r="A11" s="11" t="s">
        <v>105</v>
      </c>
      <c r="B11" s="11" t="s">
        <v>105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.75">
      <c r="A12" s="11" t="s">
        <v>104</v>
      </c>
      <c r="B12" s="11" t="s">
        <v>104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.75">
      <c r="A13" s="11" t="s">
        <v>8</v>
      </c>
      <c r="B13" s="11" t="s">
        <v>8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11" t="s">
        <v>9</v>
      </c>
      <c r="B14" s="11" t="s">
        <v>9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11" t="s">
        <v>14</v>
      </c>
      <c r="B15" s="11" t="s">
        <v>12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1"/>
      <c r="B16" s="11" t="s">
        <v>1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13"/>
      <c r="B17" s="11" t="s">
        <v>1</v>
      </c>
      <c r="C17" s="14"/>
      <c r="D17" s="13"/>
      <c r="E17" s="15"/>
      <c r="F17" s="16"/>
      <c r="G17" s="11"/>
      <c r="H17" s="11"/>
      <c r="I17" s="11"/>
      <c r="J17" s="11"/>
      <c r="K17" s="11"/>
    </row>
    <row r="18" spans="1:11" ht="15.75">
      <c r="A18" s="16"/>
      <c r="B18" s="11" t="s">
        <v>1</v>
      </c>
      <c r="C18" s="17">
        <v>2002</v>
      </c>
      <c r="D18" s="18"/>
      <c r="E18" s="19"/>
      <c r="F18" s="16"/>
      <c r="G18" s="11"/>
      <c r="H18" s="11"/>
      <c r="I18" s="11"/>
      <c r="J18" s="11"/>
      <c r="K18" s="11"/>
    </row>
    <row r="19" spans="1:11" ht="15.75">
      <c r="A19" s="20" t="s">
        <v>2</v>
      </c>
      <c r="B19" s="11" t="s">
        <v>11</v>
      </c>
      <c r="C19" s="17" t="s">
        <v>35</v>
      </c>
      <c r="D19" s="21" t="s">
        <v>89</v>
      </c>
      <c r="E19" s="22" t="s">
        <v>17</v>
      </c>
      <c r="F19" s="16"/>
      <c r="G19" s="11"/>
      <c r="H19" s="11"/>
      <c r="I19" s="11"/>
      <c r="J19" s="11"/>
      <c r="K19" s="11"/>
    </row>
    <row r="20" spans="1:11" ht="15.75">
      <c r="A20" s="16"/>
      <c r="B20" s="11" t="s">
        <v>1</v>
      </c>
      <c r="C20" s="17" t="s">
        <v>3</v>
      </c>
      <c r="D20" s="23" t="s">
        <v>10</v>
      </c>
      <c r="E20" s="24"/>
      <c r="F20" s="16"/>
      <c r="G20" s="11"/>
      <c r="H20" s="11"/>
      <c r="I20" s="11"/>
      <c r="J20" s="11"/>
      <c r="K20" s="11"/>
    </row>
    <row r="21" spans="1:11" ht="15.75">
      <c r="A21" s="25"/>
      <c r="B21" s="11" t="s">
        <v>1</v>
      </c>
      <c r="C21" s="26"/>
      <c r="D21" s="25"/>
      <c r="E21" s="27"/>
      <c r="F21" s="16"/>
      <c r="G21" s="11"/>
      <c r="H21" s="11"/>
      <c r="I21" s="11"/>
      <c r="J21" s="11"/>
      <c r="K21" s="11"/>
    </row>
    <row r="22" spans="1:11" ht="15.75" customHeight="1">
      <c r="A22" s="53"/>
      <c r="B22" s="11" t="s">
        <v>1</v>
      </c>
      <c r="C22" s="14"/>
      <c r="D22" s="46"/>
      <c r="E22" s="28"/>
      <c r="F22" s="16"/>
      <c r="G22" s="11"/>
      <c r="H22" s="11"/>
      <c r="I22" s="11"/>
      <c r="J22" s="11"/>
      <c r="K22" s="11"/>
    </row>
    <row r="23" spans="1:11" s="66" customFormat="1" ht="16.5">
      <c r="A23" s="60" t="s">
        <v>94</v>
      </c>
      <c r="B23" s="61" t="s">
        <v>107</v>
      </c>
      <c r="C23" s="62" t="s">
        <v>4</v>
      </c>
      <c r="D23" s="63">
        <v>4214.2</v>
      </c>
      <c r="E23" s="64">
        <v>4.6</v>
      </c>
      <c r="F23" s="65"/>
      <c r="G23" s="42"/>
      <c r="H23" s="42"/>
      <c r="I23" s="42"/>
      <c r="J23" s="42"/>
      <c r="K23" s="42"/>
    </row>
    <row r="24" spans="1:11" ht="15.75">
      <c r="A24" s="58" t="s">
        <v>119</v>
      </c>
      <c r="B24" s="58" t="s">
        <v>119</v>
      </c>
      <c r="C24" s="59" t="str">
        <f>"311313"</f>
        <v>311313</v>
      </c>
      <c r="D24" s="56">
        <v>1.1</v>
      </c>
      <c r="E24" s="57">
        <v>18.3</v>
      </c>
      <c r="F24" s="16"/>
      <c r="G24" s="11"/>
      <c r="H24" s="11"/>
      <c r="I24" s="11"/>
      <c r="J24" s="11"/>
      <c r="K24" s="11"/>
    </row>
    <row r="25" spans="1:11" ht="15.75">
      <c r="A25" s="58" t="s">
        <v>18</v>
      </c>
      <c r="B25" s="58" t="s">
        <v>90</v>
      </c>
      <c r="C25" s="59" t="str">
        <f>"336112"</f>
        <v>336112</v>
      </c>
      <c r="D25" s="56">
        <v>12.7</v>
      </c>
      <c r="E25" s="57">
        <v>17.8</v>
      </c>
      <c r="F25" s="16"/>
      <c r="G25" s="11"/>
      <c r="H25" s="11"/>
      <c r="I25" s="11"/>
      <c r="J25" s="11"/>
      <c r="K25" s="11"/>
    </row>
    <row r="26" spans="1:11" ht="15.75">
      <c r="A26" s="58" t="s">
        <v>19</v>
      </c>
      <c r="B26" s="58" t="s">
        <v>19</v>
      </c>
      <c r="C26" s="59" t="str">
        <f>"331511"</f>
        <v>331511</v>
      </c>
      <c r="D26" s="56">
        <v>11.2</v>
      </c>
      <c r="E26" s="57">
        <v>17.1</v>
      </c>
      <c r="F26" s="16"/>
      <c r="G26" s="11"/>
      <c r="H26" s="11"/>
      <c r="I26" s="11"/>
      <c r="J26" s="11"/>
      <c r="K26" s="11"/>
    </row>
    <row r="27" spans="1:11" ht="15.75">
      <c r="A27" s="58" t="s">
        <v>24</v>
      </c>
      <c r="B27" s="58" t="s">
        <v>24</v>
      </c>
      <c r="C27" s="59" t="str">
        <f>"336212"</f>
        <v>336212</v>
      </c>
      <c r="D27" s="56">
        <v>6.1</v>
      </c>
      <c r="E27" s="57">
        <v>16.8</v>
      </c>
      <c r="F27" s="16"/>
      <c r="G27" s="11"/>
      <c r="H27" s="11"/>
      <c r="I27" s="11"/>
      <c r="J27" s="11"/>
      <c r="K27" s="11"/>
    </row>
    <row r="28" spans="1:11" ht="15.75">
      <c r="A28" s="58" t="s">
        <v>120</v>
      </c>
      <c r="B28" s="58" t="s">
        <v>121</v>
      </c>
      <c r="C28" s="59" t="str">
        <f>"321992"</f>
        <v>321992</v>
      </c>
      <c r="D28" s="56">
        <v>3.5</v>
      </c>
      <c r="E28" s="57">
        <v>14.3</v>
      </c>
      <c r="F28" s="16"/>
      <c r="G28" s="11"/>
      <c r="H28" s="11"/>
      <c r="I28" s="11"/>
      <c r="J28" s="11"/>
      <c r="K28" s="11"/>
    </row>
    <row r="29" spans="1:11" ht="15.75">
      <c r="A29" s="58" t="s">
        <v>98</v>
      </c>
      <c r="B29" s="58" t="s">
        <v>92</v>
      </c>
      <c r="C29" s="59" t="str">
        <f>"336214"</f>
        <v>336214</v>
      </c>
      <c r="D29" s="56">
        <v>6.1</v>
      </c>
      <c r="E29" s="57">
        <v>14.1</v>
      </c>
      <c r="F29" s="16"/>
      <c r="G29" s="11"/>
      <c r="H29" s="11"/>
      <c r="I29" s="11"/>
      <c r="J29" s="11"/>
      <c r="K29" s="11"/>
    </row>
    <row r="30" spans="1:11" ht="15.75">
      <c r="A30" s="58" t="s">
        <v>112</v>
      </c>
      <c r="B30" s="58" t="s">
        <v>112</v>
      </c>
      <c r="C30" s="59" t="str">
        <f>"327211"</f>
        <v>327211</v>
      </c>
      <c r="D30" s="56">
        <v>1.8</v>
      </c>
      <c r="E30" s="57">
        <v>13.6</v>
      </c>
      <c r="F30" s="16"/>
      <c r="G30" s="11"/>
      <c r="H30" s="11"/>
      <c r="I30" s="11"/>
      <c r="J30" s="11"/>
      <c r="K30" s="11"/>
    </row>
    <row r="31" spans="1:11" ht="15.75">
      <c r="A31" s="58" t="s">
        <v>29</v>
      </c>
      <c r="B31" s="58" t="s">
        <v>29</v>
      </c>
      <c r="C31" s="59" t="str">
        <f>"23813"</f>
        <v>23813</v>
      </c>
      <c r="D31" s="56">
        <v>18.9</v>
      </c>
      <c r="E31" s="57">
        <v>13.4</v>
      </c>
      <c r="F31" s="16"/>
      <c r="G31" s="11"/>
      <c r="H31" s="11"/>
      <c r="I31" s="11"/>
      <c r="J31" s="11"/>
      <c r="K31" s="11"/>
    </row>
    <row r="32" spans="1:11" ht="15.75">
      <c r="A32" s="58" t="s">
        <v>20</v>
      </c>
      <c r="B32" s="58" t="s">
        <v>20</v>
      </c>
      <c r="C32" s="59" t="str">
        <f>"321214"</f>
        <v>321214</v>
      </c>
      <c r="D32" s="56">
        <v>6.7</v>
      </c>
      <c r="E32" s="57">
        <v>13.3</v>
      </c>
      <c r="F32" s="16"/>
      <c r="G32" s="11"/>
      <c r="H32" s="11"/>
      <c r="I32" s="11"/>
      <c r="J32" s="11"/>
      <c r="K32" s="11"/>
    </row>
    <row r="33" spans="1:11" ht="15.75">
      <c r="A33" s="58" t="s">
        <v>79</v>
      </c>
      <c r="B33" s="58" t="s">
        <v>79</v>
      </c>
      <c r="C33" s="59" t="str">
        <f>"331524"</f>
        <v>331524</v>
      </c>
      <c r="D33" s="56">
        <v>2.9</v>
      </c>
      <c r="E33" s="57">
        <v>13.3</v>
      </c>
      <c r="F33" s="16"/>
      <c r="G33" s="11"/>
      <c r="H33" s="11"/>
      <c r="I33" s="11"/>
      <c r="J33" s="11"/>
      <c r="K33" s="11"/>
    </row>
    <row r="34" spans="1:11" ht="15.75">
      <c r="A34" s="58" t="s">
        <v>21</v>
      </c>
      <c r="B34" s="58" t="s">
        <v>21</v>
      </c>
      <c r="C34" s="59" t="str">
        <f>"332111"</f>
        <v>332111</v>
      </c>
      <c r="D34" s="56">
        <v>3.8</v>
      </c>
      <c r="E34" s="57">
        <v>13.3</v>
      </c>
      <c r="F34" s="16"/>
      <c r="G34" s="11"/>
      <c r="H34" s="11"/>
      <c r="I34" s="11"/>
      <c r="J34" s="11"/>
      <c r="K34" s="11"/>
    </row>
    <row r="35" spans="1:11" ht="15.75">
      <c r="A35" s="58" t="s">
        <v>113</v>
      </c>
      <c r="B35" s="58" t="s">
        <v>113</v>
      </c>
      <c r="C35" s="59" t="str">
        <f>"33612"</f>
        <v>33612</v>
      </c>
      <c r="D35" s="56">
        <v>4.8</v>
      </c>
      <c r="E35" s="57">
        <v>13.1</v>
      </c>
      <c r="F35" s="16"/>
      <c r="G35" s="11"/>
      <c r="H35" s="11"/>
      <c r="I35" s="11"/>
      <c r="J35" s="11"/>
      <c r="K35" s="11"/>
    </row>
    <row r="36" spans="1:11" ht="15.75">
      <c r="A36" s="58" t="s">
        <v>96</v>
      </c>
      <c r="B36" s="58" t="s">
        <v>91</v>
      </c>
      <c r="C36" s="59" t="str">
        <f>"321991"</f>
        <v>321991</v>
      </c>
      <c r="D36" s="56">
        <v>5.9</v>
      </c>
      <c r="E36" s="57">
        <v>12.9</v>
      </c>
      <c r="F36" s="16"/>
      <c r="G36" s="11"/>
      <c r="H36" s="11"/>
      <c r="I36" s="11"/>
      <c r="J36" s="11"/>
      <c r="K36" s="11"/>
    </row>
    <row r="37" spans="1:11" ht="15.75">
      <c r="A37" s="58" t="s">
        <v>78</v>
      </c>
      <c r="B37" s="58" t="s">
        <v>78</v>
      </c>
      <c r="C37" s="59" t="str">
        <f>"311611"</f>
        <v>311611</v>
      </c>
      <c r="D37" s="56">
        <v>19.7</v>
      </c>
      <c r="E37" s="57">
        <v>12.6</v>
      </c>
      <c r="F37" s="16"/>
      <c r="G37" s="11"/>
      <c r="H37" s="11"/>
      <c r="I37" s="11"/>
      <c r="J37" s="11"/>
      <c r="K37" s="11"/>
    </row>
    <row r="38" spans="1:11" ht="15.75">
      <c r="A38" s="58" t="s">
        <v>25</v>
      </c>
      <c r="B38" s="58" t="s">
        <v>25</v>
      </c>
      <c r="C38" s="59" t="str">
        <f>"4921"</f>
        <v>4921</v>
      </c>
      <c r="D38" s="56">
        <v>47</v>
      </c>
      <c r="E38" s="57">
        <v>12.4</v>
      </c>
      <c r="F38" s="16"/>
      <c r="G38" s="11"/>
      <c r="H38" s="11"/>
      <c r="I38" s="11"/>
      <c r="J38" s="11"/>
      <c r="K38" s="11"/>
    </row>
    <row r="39" spans="1:11" ht="15.75">
      <c r="A39" s="58" t="s">
        <v>30</v>
      </c>
      <c r="B39" s="58" t="s">
        <v>30</v>
      </c>
      <c r="C39" s="59" t="str">
        <f>"331521"</f>
        <v>331521</v>
      </c>
      <c r="D39" s="56">
        <v>3.4</v>
      </c>
      <c r="E39" s="57">
        <v>12.1</v>
      </c>
      <c r="F39" s="16"/>
      <c r="G39" s="11"/>
      <c r="H39" s="11"/>
      <c r="I39" s="11"/>
      <c r="J39" s="11"/>
      <c r="K39" s="11"/>
    </row>
    <row r="40" spans="1:11" ht="15.75">
      <c r="A40" s="58" t="s">
        <v>82</v>
      </c>
      <c r="B40" s="58" t="s">
        <v>82</v>
      </c>
      <c r="C40" s="59" t="str">
        <f>"336612"</f>
        <v>336612</v>
      </c>
      <c r="D40" s="56">
        <v>7.1</v>
      </c>
      <c r="E40" s="57">
        <v>12.1</v>
      </c>
      <c r="F40" s="16"/>
      <c r="G40" s="11"/>
      <c r="H40" s="11"/>
      <c r="I40" s="11"/>
      <c r="J40" s="11"/>
      <c r="K40" s="11"/>
    </row>
    <row r="41" spans="1:11" ht="15.75">
      <c r="A41" s="58" t="s">
        <v>85</v>
      </c>
      <c r="B41" s="58" t="s">
        <v>85</v>
      </c>
      <c r="C41" s="59" t="str">
        <f>"1122"</f>
        <v>1122</v>
      </c>
      <c r="D41" s="56">
        <v>2.2</v>
      </c>
      <c r="E41" s="57">
        <v>12</v>
      </c>
      <c r="F41" s="16"/>
      <c r="G41" s="11"/>
      <c r="H41" s="11"/>
      <c r="I41" s="11"/>
      <c r="J41" s="11"/>
      <c r="K41" s="11"/>
    </row>
    <row r="42" spans="1:11" ht="15.75">
      <c r="A42" s="58" t="s">
        <v>114</v>
      </c>
      <c r="B42" s="58" t="s">
        <v>122</v>
      </c>
      <c r="C42" s="59" t="str">
        <f>"327991"</f>
        <v>327991</v>
      </c>
      <c r="D42" s="56">
        <v>3.1</v>
      </c>
      <c r="E42" s="57">
        <v>11.8</v>
      </c>
      <c r="F42" s="16"/>
      <c r="G42" s="11"/>
      <c r="H42" s="11"/>
      <c r="I42" s="11"/>
      <c r="J42" s="11"/>
      <c r="K42" s="11"/>
    </row>
    <row r="43" spans="1:11" ht="15.75">
      <c r="A43" s="58" t="s">
        <v>115</v>
      </c>
      <c r="B43" s="58" t="s">
        <v>115</v>
      </c>
      <c r="C43" s="59" t="str">
        <f>"331222"</f>
        <v>331222</v>
      </c>
      <c r="D43" s="56">
        <v>1.1</v>
      </c>
      <c r="E43" s="57">
        <v>11.5</v>
      </c>
      <c r="F43" s="16"/>
      <c r="G43" s="11"/>
      <c r="H43" s="11"/>
      <c r="I43" s="11"/>
      <c r="J43" s="11"/>
      <c r="K43" s="11"/>
    </row>
    <row r="44" spans="1:11" ht="15.75">
      <c r="A44" s="58" t="s">
        <v>116</v>
      </c>
      <c r="B44" s="58" t="s">
        <v>116</v>
      </c>
      <c r="C44" s="59" t="str">
        <f>"327213"</f>
        <v>327213</v>
      </c>
      <c r="D44" s="56">
        <v>2</v>
      </c>
      <c r="E44" s="57">
        <v>11.3</v>
      </c>
      <c r="F44" s="16"/>
      <c r="G44" s="11"/>
      <c r="H44" s="11"/>
      <c r="I44" s="11"/>
      <c r="J44" s="11"/>
      <c r="K44" s="11"/>
    </row>
    <row r="45" spans="1:11" ht="15.75">
      <c r="A45" s="58" t="s">
        <v>28</v>
      </c>
      <c r="B45" s="58" t="s">
        <v>28</v>
      </c>
      <c r="C45" s="59" t="str">
        <f>"7131"</f>
        <v>7131</v>
      </c>
      <c r="D45" s="56">
        <v>12.4</v>
      </c>
      <c r="E45" s="57">
        <v>11.3</v>
      </c>
      <c r="F45" s="16"/>
      <c r="G45" s="11"/>
      <c r="H45" s="11"/>
      <c r="I45" s="11"/>
      <c r="J45" s="11"/>
      <c r="K45" s="11"/>
    </row>
    <row r="46" spans="1:11" ht="15.75">
      <c r="A46" s="58" t="s">
        <v>117</v>
      </c>
      <c r="B46" s="58" t="s">
        <v>123</v>
      </c>
      <c r="C46" s="59" t="str">
        <f>"331314"</f>
        <v>331314</v>
      </c>
      <c r="D46" s="56">
        <v>0.8</v>
      </c>
      <c r="E46" s="57">
        <v>11.2</v>
      </c>
      <c r="F46" s="16"/>
      <c r="G46" s="11"/>
      <c r="H46" s="11"/>
      <c r="I46" s="11"/>
      <c r="J46" s="11"/>
      <c r="K46" s="11"/>
    </row>
    <row r="47" spans="1:11" ht="15.75">
      <c r="A47" s="58" t="s">
        <v>5</v>
      </c>
      <c r="B47" s="58" t="s">
        <v>5</v>
      </c>
      <c r="C47" s="59" t="str">
        <f>"336611"</f>
        <v>336611</v>
      </c>
      <c r="D47" s="56">
        <v>10.4</v>
      </c>
      <c r="E47" s="57">
        <v>10.9</v>
      </c>
      <c r="F47" s="16"/>
      <c r="G47" s="11"/>
      <c r="H47" s="11"/>
      <c r="I47" s="11"/>
      <c r="J47" s="11"/>
      <c r="K47" s="11"/>
    </row>
    <row r="48" spans="1:11" ht="15.75">
      <c r="A48" s="58" t="s">
        <v>118</v>
      </c>
      <c r="B48" s="58" t="s">
        <v>118</v>
      </c>
      <c r="C48" s="59" t="str">
        <f>"2381"</f>
        <v>2381</v>
      </c>
      <c r="D48" s="56">
        <v>5.6</v>
      </c>
      <c r="E48" s="57">
        <v>10.7</v>
      </c>
      <c r="F48" s="16"/>
      <c r="G48" s="11"/>
      <c r="H48" s="11"/>
      <c r="I48" s="11"/>
      <c r="J48" s="11"/>
      <c r="K48" s="11"/>
    </row>
    <row r="49" spans="1:11" s="18" customFormat="1" ht="15.75">
      <c r="A49" s="36"/>
      <c r="B49" s="37" t="s">
        <v>0</v>
      </c>
      <c r="C49" s="41"/>
      <c r="D49" s="40"/>
      <c r="E49" s="39"/>
      <c r="F49" s="16"/>
      <c r="G49" s="16"/>
      <c r="H49" s="16"/>
      <c r="I49" s="16"/>
      <c r="J49" s="16"/>
      <c r="K49" s="16"/>
    </row>
    <row r="50" spans="1:11" s="18" customFormat="1" ht="15.75">
      <c r="A50" s="37"/>
      <c r="B50" s="37"/>
      <c r="C50" s="38"/>
      <c r="D50" s="30"/>
      <c r="E50" s="30"/>
      <c r="F50" s="16"/>
      <c r="G50" s="16"/>
      <c r="H50" s="16"/>
      <c r="I50" s="16"/>
      <c r="J50" s="16"/>
      <c r="K50" s="16"/>
    </row>
    <row r="51" spans="1:11" s="18" customFormat="1" ht="15.75">
      <c r="A51" s="29" t="s">
        <v>15</v>
      </c>
      <c r="B51" s="37" t="s">
        <v>0</v>
      </c>
      <c r="C51" s="16"/>
      <c r="D51" s="16"/>
      <c r="E51" s="28"/>
      <c r="F51" s="16"/>
      <c r="G51" s="16"/>
      <c r="H51" s="16"/>
      <c r="I51" s="16"/>
      <c r="J51" s="16"/>
      <c r="K51" s="16"/>
    </row>
    <row r="52" spans="1:11" s="18" customFormat="1" ht="15.75">
      <c r="A52" s="29" t="s">
        <v>95</v>
      </c>
      <c r="B52" s="29" t="s">
        <v>126</v>
      </c>
      <c r="C52" s="16"/>
      <c r="D52" s="16"/>
      <c r="E52" s="28"/>
      <c r="F52" s="16"/>
      <c r="G52" s="16"/>
      <c r="H52" s="16"/>
      <c r="I52" s="16"/>
      <c r="J52" s="16"/>
      <c r="K52" s="16"/>
    </row>
    <row r="53" spans="1:11" s="18" customFormat="1" ht="15.75">
      <c r="A53" s="29"/>
      <c r="B53" s="37"/>
      <c r="C53" s="16"/>
      <c r="D53" s="16"/>
      <c r="E53" s="28"/>
      <c r="F53" s="16"/>
      <c r="G53" s="16"/>
      <c r="H53" s="16"/>
      <c r="I53" s="16"/>
      <c r="J53" s="16"/>
      <c r="K53" s="16"/>
    </row>
    <row r="54" spans="1:11" ht="15.75">
      <c r="A54" s="11" t="s">
        <v>16</v>
      </c>
      <c r="B54" s="11"/>
      <c r="C54" s="11"/>
      <c r="D54" s="11"/>
      <c r="E54" s="31"/>
      <c r="F54" s="11"/>
      <c r="G54" s="11"/>
      <c r="H54" s="11"/>
      <c r="I54" s="11"/>
      <c r="J54" s="11"/>
      <c r="K54" s="11"/>
    </row>
    <row r="55" spans="1:11" ht="15.75">
      <c r="A55" s="11" t="s">
        <v>32</v>
      </c>
      <c r="B55" s="11" t="s">
        <v>32</v>
      </c>
      <c r="C55" s="11"/>
      <c r="D55" s="11"/>
      <c r="E55" s="31"/>
      <c r="F55" s="11"/>
      <c r="G55" s="11"/>
      <c r="H55" s="11"/>
      <c r="I55" s="11"/>
      <c r="J55" s="11"/>
      <c r="K55" s="11"/>
    </row>
    <row r="56" spans="1:11" ht="15.75">
      <c r="A56" s="11" t="s">
        <v>33</v>
      </c>
      <c r="B56" s="11" t="s">
        <v>34</v>
      </c>
      <c r="C56" s="11"/>
      <c r="D56" s="11"/>
      <c r="E56" s="31"/>
      <c r="F56" s="11"/>
      <c r="G56" s="11"/>
      <c r="H56" s="11"/>
      <c r="I56" s="11"/>
      <c r="J56" s="11"/>
      <c r="K56" s="11"/>
    </row>
    <row r="57" spans="1:5" ht="15.75">
      <c r="A57" s="43" t="s">
        <v>7</v>
      </c>
      <c r="B57" s="43" t="s">
        <v>7</v>
      </c>
      <c r="C57" s="33"/>
      <c r="D57" s="18"/>
      <c r="E57" s="34"/>
    </row>
    <row r="58" spans="1:11" ht="15.75">
      <c r="A58" s="11"/>
      <c r="B58" s="11" t="s">
        <v>0</v>
      </c>
      <c r="C58" s="11"/>
      <c r="D58" s="11"/>
      <c r="E58" s="31"/>
      <c r="F58" s="11"/>
      <c r="G58" s="11"/>
      <c r="H58" s="11"/>
      <c r="I58" s="11"/>
      <c r="J58" s="11"/>
      <c r="K58" s="11"/>
    </row>
    <row r="59" spans="1:11" ht="15.75">
      <c r="A59" s="11" t="s">
        <v>110</v>
      </c>
      <c r="B59" s="11" t="s">
        <v>111</v>
      </c>
      <c r="C59" s="11"/>
      <c r="D59" s="11"/>
      <c r="E59" s="31"/>
      <c r="F59" s="11"/>
      <c r="G59" s="11"/>
      <c r="H59" s="11"/>
      <c r="I59" s="11"/>
      <c r="J59" s="11"/>
      <c r="K59" s="11"/>
    </row>
    <row r="60" spans="1:11" ht="15.75">
      <c r="A60" s="11" t="s">
        <v>101</v>
      </c>
      <c r="B60" s="11" t="s">
        <v>102</v>
      </c>
      <c r="C60" s="11"/>
      <c r="D60" s="11"/>
      <c r="E60" s="31"/>
      <c r="F60" s="11"/>
      <c r="G60" s="11"/>
      <c r="H60" s="11"/>
      <c r="I60" s="11"/>
      <c r="J60" s="11"/>
      <c r="K60" s="11"/>
    </row>
    <row r="61" ht="15.75">
      <c r="E61" s="34"/>
    </row>
    <row r="62" ht="15.75">
      <c r="E62" s="34"/>
    </row>
    <row r="63" ht="15.75">
      <c r="E63" s="34"/>
    </row>
    <row r="64" ht="15.75">
      <c r="E64" s="34"/>
    </row>
    <row r="65" ht="15.75">
      <c r="E65" s="34"/>
    </row>
    <row r="66" ht="15.75">
      <c r="E66" s="34"/>
    </row>
    <row r="67" ht="15.75">
      <c r="E67" s="34"/>
    </row>
    <row r="68" ht="15.75">
      <c r="E68" s="34"/>
    </row>
    <row r="69" ht="15.75">
      <c r="E69" s="34"/>
    </row>
    <row r="70" ht="15.75">
      <c r="E70" s="34"/>
    </row>
    <row r="71" ht="15.75">
      <c r="E71" s="34"/>
    </row>
    <row r="72" ht="15.75">
      <c r="E72" s="34"/>
    </row>
    <row r="73" ht="15.75">
      <c r="E73" s="34"/>
    </row>
    <row r="74" ht="15.75">
      <c r="E74" s="34"/>
    </row>
    <row r="75" ht="15.75">
      <c r="E75" s="34"/>
    </row>
    <row r="76" ht="15.75">
      <c r="E76" s="34"/>
    </row>
    <row r="77" ht="15.75">
      <c r="E77" s="34"/>
    </row>
    <row r="78" ht="15.75">
      <c r="E78" s="34"/>
    </row>
    <row r="79" ht="15.75">
      <c r="E79" s="34"/>
    </row>
    <row r="80" ht="15.75">
      <c r="E80" s="34"/>
    </row>
    <row r="81" ht="15.75">
      <c r="E81" s="34"/>
    </row>
    <row r="82" ht="15.75">
      <c r="E82" s="34"/>
    </row>
    <row r="83" ht="15.75">
      <c r="E83" s="34"/>
    </row>
    <row r="84" ht="15.75">
      <c r="E84" s="34"/>
    </row>
    <row r="85" ht="15.75">
      <c r="E85" s="34"/>
    </row>
    <row r="86" ht="15.75">
      <c r="E86" s="34"/>
    </row>
    <row r="87" ht="15.75">
      <c r="E87" s="34"/>
    </row>
    <row r="88" ht="15.75">
      <c r="E88" s="34"/>
    </row>
    <row r="89" ht="15.75">
      <c r="E89" s="34"/>
    </row>
    <row r="90" ht="15.75">
      <c r="E90" s="34"/>
    </row>
    <row r="91" ht="15.75">
      <c r="E91" s="34"/>
    </row>
    <row r="92" ht="15.75">
      <c r="E92" s="34"/>
    </row>
    <row r="93" ht="15.75">
      <c r="E93" s="34"/>
    </row>
    <row r="94" ht="15.75">
      <c r="E94" s="34"/>
    </row>
    <row r="95" ht="15.75">
      <c r="E95" s="34"/>
    </row>
    <row r="96" ht="15.75">
      <c r="E96" s="34"/>
    </row>
    <row r="97" ht="15.75">
      <c r="E97" s="34"/>
    </row>
    <row r="98" ht="15.75">
      <c r="E98" s="34"/>
    </row>
    <row r="99" ht="15.75">
      <c r="E99" s="34"/>
    </row>
    <row r="100" ht="15.75">
      <c r="E100" s="34"/>
    </row>
    <row r="101" ht="15.75">
      <c r="E101" s="34"/>
    </row>
    <row r="102" ht="15.75">
      <c r="E102" s="34"/>
    </row>
    <row r="103" ht="15.75">
      <c r="E103" s="34"/>
    </row>
    <row r="104" ht="15.75">
      <c r="E104" s="34"/>
    </row>
    <row r="105" ht="15.75">
      <c r="E105" s="34"/>
    </row>
    <row r="106" ht="15.75">
      <c r="E106" s="34"/>
    </row>
    <row r="107" ht="15.75">
      <c r="E107" s="34"/>
    </row>
    <row r="108" ht="15.75">
      <c r="E108" s="34"/>
    </row>
    <row r="109" ht="15.75">
      <c r="E109" s="34"/>
    </row>
    <row r="110" ht="15.75">
      <c r="E110" s="34"/>
    </row>
    <row r="111" ht="15.75">
      <c r="E111" s="34"/>
    </row>
    <row r="112" ht="15.75">
      <c r="E112" s="34"/>
    </row>
    <row r="113" ht="15.75">
      <c r="E113" s="34"/>
    </row>
    <row r="114" ht="15.75">
      <c r="E114" s="34"/>
    </row>
    <row r="115" ht="15.75">
      <c r="E115" s="34"/>
    </row>
    <row r="116" ht="15.75">
      <c r="E116" s="34"/>
    </row>
    <row r="117" ht="15.75">
      <c r="E117" s="34"/>
    </row>
    <row r="118" ht="15.75">
      <c r="E118" s="34"/>
    </row>
    <row r="119" ht="15.75">
      <c r="E119" s="34"/>
    </row>
    <row r="120" ht="15.75">
      <c r="E120" s="34"/>
    </row>
    <row r="121" ht="15.75">
      <c r="E121" s="34"/>
    </row>
    <row r="122" ht="15.75">
      <c r="E122" s="34"/>
    </row>
    <row r="123" ht="15.75">
      <c r="E123" s="34"/>
    </row>
    <row r="124" ht="15.75">
      <c r="E124" s="34"/>
    </row>
    <row r="125" ht="15.75">
      <c r="E125" s="34"/>
    </row>
    <row r="126" ht="15.75">
      <c r="E126" s="34"/>
    </row>
    <row r="127" ht="15.75">
      <c r="E127" s="34"/>
    </row>
    <row r="128" ht="15.75">
      <c r="E128" s="34"/>
    </row>
    <row r="129" ht="15.75">
      <c r="E129" s="34"/>
    </row>
    <row r="130" ht="15.75">
      <c r="E130" s="34"/>
    </row>
    <row r="131" ht="15.75">
      <c r="E131" s="34"/>
    </row>
    <row r="132" ht="15.75">
      <c r="E132" s="34"/>
    </row>
    <row r="133" ht="15.75">
      <c r="E133" s="34"/>
    </row>
    <row r="134" ht="15.75">
      <c r="E134" s="34"/>
    </row>
    <row r="135" ht="15.75">
      <c r="E135" s="34"/>
    </row>
    <row r="136" ht="15.75">
      <c r="E136" s="34"/>
    </row>
    <row r="137" ht="15.75">
      <c r="E137" s="34"/>
    </row>
    <row r="138" ht="15.75">
      <c r="E138" s="34"/>
    </row>
    <row r="139" ht="15.75">
      <c r="E139" s="34"/>
    </row>
    <row r="140" ht="15.75">
      <c r="E140" s="34"/>
    </row>
    <row r="141" ht="15.75">
      <c r="E141" s="34"/>
    </row>
    <row r="142" ht="15.75">
      <c r="E142" s="34"/>
    </row>
    <row r="143" ht="15.75">
      <c r="E143" s="34"/>
    </row>
    <row r="144" ht="15.75">
      <c r="E144" s="34"/>
    </row>
    <row r="145" ht="15.75">
      <c r="E145" s="34"/>
    </row>
    <row r="146" ht="15.75">
      <c r="E146" s="34"/>
    </row>
    <row r="147" ht="15.75">
      <c r="E147" s="34"/>
    </row>
    <row r="148" ht="15.75">
      <c r="E148" s="34"/>
    </row>
    <row r="149" ht="15.75">
      <c r="E149" s="34"/>
    </row>
    <row r="150" ht="15.75">
      <c r="E150" s="34"/>
    </row>
    <row r="151" ht="15.75">
      <c r="E151" s="34"/>
    </row>
    <row r="152" ht="15.75">
      <c r="E152" s="34"/>
    </row>
    <row r="153" ht="15.75">
      <c r="E153" s="34"/>
    </row>
    <row r="154" ht="15.75">
      <c r="E154" s="34"/>
    </row>
    <row r="155" ht="15.75">
      <c r="E155" s="34"/>
    </row>
    <row r="156" ht="15.75">
      <c r="E156" s="34"/>
    </row>
    <row r="157" ht="15.75">
      <c r="E157" s="34"/>
    </row>
    <row r="158" ht="15.75">
      <c r="E158" s="34"/>
    </row>
    <row r="159" ht="15.75">
      <c r="E159" s="34"/>
    </row>
    <row r="160" ht="15.75">
      <c r="E160" s="34"/>
    </row>
    <row r="161" ht="15.75">
      <c r="E161" s="34"/>
    </row>
    <row r="162" ht="15.75">
      <c r="E162" s="34"/>
    </row>
    <row r="163" ht="15.75">
      <c r="E163" s="34"/>
    </row>
    <row r="164" ht="15.75">
      <c r="E164" s="34"/>
    </row>
    <row r="165" ht="15.75">
      <c r="E165" s="34"/>
    </row>
    <row r="166" ht="15.75">
      <c r="E166" s="34"/>
    </row>
    <row r="167" ht="15.75">
      <c r="E167" s="34"/>
    </row>
    <row r="168" ht="15.75">
      <c r="E168" s="34"/>
    </row>
    <row r="169" ht="15.75">
      <c r="E169" s="34"/>
    </row>
    <row r="170" ht="15.75">
      <c r="E170" s="34"/>
    </row>
    <row r="171" ht="15.75">
      <c r="E171" s="34"/>
    </row>
    <row r="172" ht="15.75">
      <c r="E172" s="34"/>
    </row>
    <row r="173" ht="15.75">
      <c r="E173" s="34"/>
    </row>
    <row r="174" ht="15.75">
      <c r="E174" s="34"/>
    </row>
    <row r="175" ht="15.75">
      <c r="E175" s="34"/>
    </row>
    <row r="176" ht="15.75">
      <c r="E176" s="34"/>
    </row>
    <row r="177" ht="15.75">
      <c r="E177" s="34"/>
    </row>
    <row r="178" ht="15.75">
      <c r="E178" s="34"/>
    </row>
    <row r="179" ht="15.75">
      <c r="E179" s="34"/>
    </row>
    <row r="180" ht="15.75">
      <c r="E180" s="34"/>
    </row>
    <row r="181" ht="15.75">
      <c r="E181" s="34"/>
    </row>
    <row r="182" ht="15.75">
      <c r="E182" s="34"/>
    </row>
    <row r="183" ht="15.75">
      <c r="E183" s="34"/>
    </row>
    <row r="184" ht="15.75">
      <c r="E184" s="34"/>
    </row>
    <row r="185" ht="15.75">
      <c r="E185" s="34"/>
    </row>
    <row r="186" ht="15.75">
      <c r="E186" s="34"/>
    </row>
    <row r="187" ht="15.75">
      <c r="E187" s="34"/>
    </row>
    <row r="188" ht="15.75">
      <c r="E188" s="34"/>
    </row>
    <row r="189" ht="15.75">
      <c r="E189" s="34"/>
    </row>
    <row r="190" ht="15.75">
      <c r="E190" s="34"/>
    </row>
    <row r="191" ht="15.75">
      <c r="E191" s="34"/>
    </row>
    <row r="192" ht="15.75">
      <c r="E192" s="34"/>
    </row>
    <row r="193" ht="15.75">
      <c r="E193" s="34"/>
    </row>
    <row r="194" ht="15.75">
      <c r="E194" s="34"/>
    </row>
    <row r="195" ht="15.75">
      <c r="E195" s="34"/>
    </row>
    <row r="196" ht="15.75">
      <c r="E196" s="34"/>
    </row>
    <row r="197" ht="15.75">
      <c r="E197" s="34"/>
    </row>
    <row r="198" ht="15.75">
      <c r="E198" s="34"/>
    </row>
    <row r="199" ht="15.75">
      <c r="E199" s="34"/>
    </row>
    <row r="200" ht="15.75">
      <c r="E200" s="34"/>
    </row>
    <row r="201" ht="15.75">
      <c r="E201" s="34"/>
    </row>
    <row r="202" ht="15.75">
      <c r="E202" s="34"/>
    </row>
    <row r="203" ht="15.75">
      <c r="E203" s="34"/>
    </row>
    <row r="204" ht="15.75">
      <c r="E204" s="34"/>
    </row>
    <row r="205" ht="15.75">
      <c r="E205" s="34"/>
    </row>
    <row r="206" ht="15.75">
      <c r="E206" s="34"/>
    </row>
    <row r="207" ht="15.75">
      <c r="E207" s="34"/>
    </row>
    <row r="208" ht="15.75">
      <c r="E208" s="34"/>
    </row>
    <row r="209" ht="15.75">
      <c r="E209" s="34"/>
    </row>
    <row r="210" ht="15.75">
      <c r="E210" s="34"/>
    </row>
    <row r="211" ht="15.75">
      <c r="E211" s="34"/>
    </row>
    <row r="212" ht="15.75">
      <c r="E212" s="34"/>
    </row>
    <row r="213" ht="15.75">
      <c r="E213" s="34"/>
    </row>
    <row r="214" ht="15.75">
      <c r="E214" s="34"/>
    </row>
    <row r="215" ht="15.75">
      <c r="E215" s="34"/>
    </row>
    <row r="216" ht="15.75">
      <c r="E216" s="34"/>
    </row>
    <row r="217" ht="15.75">
      <c r="E217" s="34"/>
    </row>
    <row r="218" ht="15.75">
      <c r="E218" s="34"/>
    </row>
    <row r="219" ht="15.75">
      <c r="E219" s="34"/>
    </row>
    <row r="220" ht="15.75">
      <c r="E220" s="34"/>
    </row>
    <row r="221" ht="15.75">
      <c r="E221" s="34"/>
    </row>
    <row r="222" ht="15.75">
      <c r="E222" s="34"/>
    </row>
    <row r="223" ht="15.75">
      <c r="E223" s="34"/>
    </row>
    <row r="224" ht="15.75">
      <c r="E224" s="34"/>
    </row>
    <row r="225" ht="15.75">
      <c r="E225" s="34"/>
    </row>
    <row r="226" ht="15.75">
      <c r="E226" s="34"/>
    </row>
    <row r="227" ht="15.75">
      <c r="E227" s="34"/>
    </row>
    <row r="228" ht="15.75">
      <c r="E228" s="34"/>
    </row>
    <row r="229" ht="15.75">
      <c r="E229" s="34"/>
    </row>
    <row r="230" ht="15.75">
      <c r="E230" s="34"/>
    </row>
    <row r="231" ht="15.75">
      <c r="E231" s="34"/>
    </row>
    <row r="232" ht="15.75">
      <c r="E232" s="34"/>
    </row>
    <row r="233" ht="15.75">
      <c r="E233" s="34"/>
    </row>
    <row r="234" ht="15.75">
      <c r="E234" s="34"/>
    </row>
    <row r="235" ht="15.75">
      <c r="E235" s="34"/>
    </row>
    <row r="236" ht="15.75">
      <c r="E236" s="34"/>
    </row>
    <row r="237" ht="15.75">
      <c r="E237" s="34"/>
    </row>
    <row r="238" ht="15.75">
      <c r="E238" s="34"/>
    </row>
    <row r="239" ht="15.75">
      <c r="E239" s="34"/>
    </row>
    <row r="240" ht="15.75">
      <c r="E240" s="34"/>
    </row>
    <row r="241" ht="15.75">
      <c r="E241" s="34"/>
    </row>
    <row r="242" ht="15.75">
      <c r="E242" s="34"/>
    </row>
    <row r="243" ht="15.75">
      <c r="E243" s="34"/>
    </row>
    <row r="244" ht="15.75">
      <c r="E244" s="34"/>
    </row>
    <row r="245" ht="15.75">
      <c r="E245" s="34"/>
    </row>
    <row r="246" ht="15.75">
      <c r="E246" s="34"/>
    </row>
    <row r="247" ht="15.75">
      <c r="E247" s="34"/>
    </row>
    <row r="248" ht="15.75">
      <c r="E248" s="34"/>
    </row>
    <row r="249" ht="15.75">
      <c r="E249" s="34"/>
    </row>
    <row r="250" ht="15.75">
      <c r="E250" s="34"/>
    </row>
    <row r="251" ht="15.75">
      <c r="E251" s="34"/>
    </row>
    <row r="252" ht="15.75">
      <c r="E252" s="34"/>
    </row>
    <row r="253" ht="15.75">
      <c r="E253" s="34"/>
    </row>
    <row r="254" ht="15.75">
      <c r="E254" s="34"/>
    </row>
    <row r="255" ht="15.75">
      <c r="E255" s="34"/>
    </row>
    <row r="256" ht="15.75">
      <c r="E256" s="34"/>
    </row>
    <row r="257" ht="15.75">
      <c r="E257" s="34"/>
    </row>
    <row r="258" ht="15.75">
      <c r="E258" s="34"/>
    </row>
    <row r="259" ht="15.75">
      <c r="E259" s="34"/>
    </row>
    <row r="260" ht="15.75">
      <c r="E260" s="34"/>
    </row>
    <row r="261" ht="15.75">
      <c r="E261" s="34"/>
    </row>
    <row r="262" ht="15.75">
      <c r="E262" s="34"/>
    </row>
    <row r="263" ht="15.75">
      <c r="E263" s="34"/>
    </row>
    <row r="264" ht="15.75">
      <c r="E264" s="34"/>
    </row>
    <row r="265" ht="15.75">
      <c r="E265" s="34"/>
    </row>
    <row r="266" ht="15.75">
      <c r="E266" s="34"/>
    </row>
    <row r="267" ht="15.75">
      <c r="E267" s="34"/>
    </row>
    <row r="268" ht="15.75">
      <c r="E268" s="34"/>
    </row>
    <row r="269" ht="15.75">
      <c r="E269" s="34"/>
    </row>
    <row r="270" ht="15.75">
      <c r="E270" s="34"/>
    </row>
    <row r="271" ht="15.75">
      <c r="E271" s="34"/>
    </row>
    <row r="272" ht="15.75">
      <c r="E272" s="34"/>
    </row>
    <row r="273" ht="15.75">
      <c r="E273" s="34"/>
    </row>
    <row r="274" ht="15.75">
      <c r="E274" s="34"/>
    </row>
    <row r="275" ht="15.75">
      <c r="E275" s="34"/>
    </row>
    <row r="276" ht="15.75">
      <c r="E276" s="34"/>
    </row>
    <row r="277" ht="15.75">
      <c r="E277" s="34"/>
    </row>
    <row r="278" ht="15.75">
      <c r="E278" s="34"/>
    </row>
    <row r="279" ht="15.75">
      <c r="E279" s="34"/>
    </row>
    <row r="280" ht="15.75">
      <c r="E280" s="34"/>
    </row>
    <row r="281" ht="15.75">
      <c r="E281" s="34"/>
    </row>
    <row r="282" ht="15.75">
      <c r="E282" s="34"/>
    </row>
    <row r="283" ht="15.75">
      <c r="E283" s="34"/>
    </row>
    <row r="284" ht="15.75">
      <c r="E284" s="34"/>
    </row>
    <row r="285" ht="15.75">
      <c r="E285" s="34"/>
    </row>
    <row r="286" ht="15.75">
      <c r="E286" s="34"/>
    </row>
    <row r="287" ht="15.75">
      <c r="E287" s="34"/>
    </row>
    <row r="288" ht="15.75">
      <c r="E288" s="34"/>
    </row>
    <row r="289" ht="15.75">
      <c r="E289" s="34"/>
    </row>
    <row r="290" ht="15.75">
      <c r="E290" s="34"/>
    </row>
    <row r="291" ht="15.75">
      <c r="E291" s="34"/>
    </row>
    <row r="292" ht="15.75">
      <c r="E292" s="34"/>
    </row>
    <row r="293" ht="15.75">
      <c r="E293" s="34"/>
    </row>
    <row r="294" ht="15.75">
      <c r="E294" s="34"/>
    </row>
    <row r="295" ht="15.75">
      <c r="E295" s="34"/>
    </row>
    <row r="296" ht="15.75">
      <c r="E296" s="34"/>
    </row>
    <row r="297" ht="15.75">
      <c r="E297" s="34"/>
    </row>
    <row r="298" ht="15.75">
      <c r="E298" s="34"/>
    </row>
    <row r="299" ht="15.75">
      <c r="E299" s="34"/>
    </row>
    <row r="300" ht="15.75">
      <c r="E300" s="34"/>
    </row>
    <row r="301" ht="15.75">
      <c r="E301" s="34"/>
    </row>
    <row r="302" ht="15.75">
      <c r="E302" s="34"/>
    </row>
    <row r="303" ht="15.75">
      <c r="E303" s="34"/>
    </row>
    <row r="304" ht="15.75">
      <c r="E304" s="34"/>
    </row>
    <row r="305" ht="15.75">
      <c r="E305" s="34"/>
    </row>
    <row r="306" ht="15.75">
      <c r="E306" s="34"/>
    </row>
    <row r="307" ht="15.75">
      <c r="E307" s="34"/>
    </row>
    <row r="308" ht="15.75">
      <c r="E308" s="34"/>
    </row>
    <row r="309" ht="15.75">
      <c r="E309" s="34"/>
    </row>
    <row r="310" ht="15.75">
      <c r="E310" s="34"/>
    </row>
    <row r="311" ht="15.75">
      <c r="E311" s="34"/>
    </row>
    <row r="312" ht="15.75">
      <c r="E312" s="34"/>
    </row>
    <row r="313" ht="15.75">
      <c r="E313" s="34"/>
    </row>
    <row r="314" ht="15.75">
      <c r="E314" s="34"/>
    </row>
    <row r="315" ht="15.75">
      <c r="E315" s="34"/>
    </row>
    <row r="316" ht="15.75">
      <c r="E316" s="34"/>
    </row>
    <row r="317" ht="15.75">
      <c r="E317" s="34"/>
    </row>
    <row r="318" ht="15.75">
      <c r="E318" s="34"/>
    </row>
    <row r="319" ht="15.75">
      <c r="E319" s="34"/>
    </row>
    <row r="320" ht="15.75">
      <c r="E320" s="34"/>
    </row>
    <row r="321" ht="15.75">
      <c r="E321" s="34"/>
    </row>
    <row r="322" ht="15.75">
      <c r="E322" s="34"/>
    </row>
    <row r="323" ht="15.75">
      <c r="E323" s="34"/>
    </row>
    <row r="324" ht="15.75">
      <c r="E324" s="34"/>
    </row>
    <row r="325" ht="15.75">
      <c r="E325" s="34"/>
    </row>
    <row r="326" ht="15.75">
      <c r="E326" s="34"/>
    </row>
    <row r="327" ht="15.75">
      <c r="E327" s="34"/>
    </row>
    <row r="328" ht="15.75">
      <c r="E328" s="34"/>
    </row>
    <row r="329" ht="15.75">
      <c r="E329" s="34"/>
    </row>
    <row r="330" ht="15.75">
      <c r="E330" s="34"/>
    </row>
    <row r="331" ht="15.75">
      <c r="E331" s="34"/>
    </row>
    <row r="332" ht="15.75">
      <c r="E332" s="34"/>
    </row>
    <row r="333" ht="15.75">
      <c r="E333" s="34"/>
    </row>
    <row r="334" ht="15.75">
      <c r="E334" s="34"/>
    </row>
    <row r="335" ht="15.75">
      <c r="E335" s="34"/>
    </row>
    <row r="336" ht="15.75">
      <c r="E336" s="34"/>
    </row>
    <row r="337" ht="15.75">
      <c r="E337" s="34"/>
    </row>
    <row r="338" ht="15.75">
      <c r="E338" s="34"/>
    </row>
    <row r="339" ht="15.75">
      <c r="E339" s="34"/>
    </row>
    <row r="340" ht="15.75">
      <c r="E340" s="34"/>
    </row>
    <row r="341" ht="15.75">
      <c r="E341" s="34"/>
    </row>
    <row r="342" ht="15.75">
      <c r="E342" s="34"/>
    </row>
    <row r="343" ht="15.75">
      <c r="E343" s="34"/>
    </row>
    <row r="344" ht="15.75">
      <c r="E344" s="34"/>
    </row>
    <row r="345" ht="15.75">
      <c r="E345" s="34"/>
    </row>
    <row r="346" ht="15.75">
      <c r="E346" s="34"/>
    </row>
    <row r="347" ht="15.75">
      <c r="E347" s="34"/>
    </row>
    <row r="348" ht="15.75">
      <c r="E348" s="34"/>
    </row>
    <row r="349" ht="15.75">
      <c r="E349" s="34"/>
    </row>
    <row r="350" ht="15.75">
      <c r="E350" s="34"/>
    </row>
    <row r="351" ht="15.75">
      <c r="E351" s="34"/>
    </row>
    <row r="352" ht="15.75">
      <c r="E352" s="34"/>
    </row>
    <row r="353" ht="15.75">
      <c r="E353" s="34"/>
    </row>
    <row r="354" ht="15.75">
      <c r="E354" s="34"/>
    </row>
    <row r="355" ht="15.75">
      <c r="E355" s="34"/>
    </row>
    <row r="356" ht="15.75">
      <c r="E356" s="34"/>
    </row>
    <row r="357" ht="15.75">
      <c r="E357" s="34"/>
    </row>
    <row r="358" ht="15.75">
      <c r="E358" s="34"/>
    </row>
    <row r="359" ht="15.75">
      <c r="E359" s="34"/>
    </row>
    <row r="360" ht="15.75">
      <c r="E360" s="34"/>
    </row>
    <row r="361" ht="15.75">
      <c r="E361" s="34"/>
    </row>
    <row r="362" ht="15.75">
      <c r="E362" s="34"/>
    </row>
    <row r="363" ht="15.75">
      <c r="E363" s="34"/>
    </row>
    <row r="364" ht="15.75">
      <c r="E364" s="34"/>
    </row>
    <row r="365" ht="15.75">
      <c r="E365" s="34"/>
    </row>
    <row r="366" ht="15.75">
      <c r="E366" s="34"/>
    </row>
    <row r="367" ht="15.75">
      <c r="E367" s="34"/>
    </row>
    <row r="368" ht="15.75">
      <c r="E368" s="34"/>
    </row>
    <row r="369" ht="15.75">
      <c r="E369" s="34"/>
    </row>
    <row r="370" ht="15.75">
      <c r="E370" s="34"/>
    </row>
    <row r="371" ht="15.75">
      <c r="E371" s="34"/>
    </row>
    <row r="372" ht="15.75">
      <c r="E372" s="34"/>
    </row>
    <row r="373" ht="15.75">
      <c r="E373" s="34"/>
    </row>
    <row r="374" ht="15.75">
      <c r="E374" s="34"/>
    </row>
    <row r="375" ht="15.75">
      <c r="E375" s="34"/>
    </row>
    <row r="376" ht="15.75">
      <c r="E376" s="34"/>
    </row>
    <row r="377" ht="15.75">
      <c r="E377" s="34"/>
    </row>
    <row r="378" ht="15.75">
      <c r="E378" s="34"/>
    </row>
    <row r="379" ht="15.75">
      <c r="E379" s="34"/>
    </row>
    <row r="380" ht="15.75">
      <c r="E380" s="34"/>
    </row>
    <row r="381" ht="15.75">
      <c r="E381" s="34"/>
    </row>
    <row r="382" ht="15.75">
      <c r="E382" s="34"/>
    </row>
    <row r="383" ht="15.75">
      <c r="E383" s="34"/>
    </row>
    <row r="384" ht="15.75">
      <c r="E384" s="34"/>
    </row>
    <row r="385" ht="15.75">
      <c r="E385" s="34"/>
    </row>
    <row r="386" ht="15.75">
      <c r="E386" s="34"/>
    </row>
    <row r="387" ht="15.75">
      <c r="E387" s="34"/>
    </row>
    <row r="388" ht="15.75">
      <c r="E388" s="34"/>
    </row>
    <row r="389" ht="15.75">
      <c r="E389" s="34"/>
    </row>
    <row r="390" ht="15.75">
      <c r="E390" s="34"/>
    </row>
    <row r="391" ht="15.75">
      <c r="E391" s="34"/>
    </row>
    <row r="392" ht="15.75">
      <c r="E392" s="34"/>
    </row>
    <row r="393" ht="15.75">
      <c r="E393" s="34"/>
    </row>
    <row r="394" ht="15.75">
      <c r="E394" s="34"/>
    </row>
    <row r="395" ht="15.75">
      <c r="E395" s="34"/>
    </row>
    <row r="396" ht="15.75">
      <c r="E396" s="34"/>
    </row>
    <row r="397" ht="15.75">
      <c r="E397" s="34"/>
    </row>
    <row r="398" ht="15.75">
      <c r="E398" s="34"/>
    </row>
    <row r="399" ht="15.75">
      <c r="E399" s="34"/>
    </row>
    <row r="400" ht="15.75">
      <c r="E400" s="34"/>
    </row>
    <row r="401" ht="15.75">
      <c r="E401" s="34"/>
    </row>
    <row r="402" ht="15.75">
      <c r="E402" s="34"/>
    </row>
    <row r="403" ht="15.75">
      <c r="E403" s="34"/>
    </row>
    <row r="404" ht="15.75">
      <c r="E404" s="34"/>
    </row>
    <row r="405" ht="15.75">
      <c r="E405" s="34"/>
    </row>
    <row r="406" ht="15.75">
      <c r="E406" s="34"/>
    </row>
    <row r="407" ht="15.75">
      <c r="E407" s="34"/>
    </row>
    <row r="408" ht="15.75">
      <c r="E408" s="34"/>
    </row>
    <row r="409" ht="15.75">
      <c r="E409" s="34"/>
    </row>
    <row r="410" ht="15.75">
      <c r="E410" s="34"/>
    </row>
    <row r="411" ht="15.75">
      <c r="E411" s="34"/>
    </row>
    <row r="412" ht="15.75">
      <c r="E412" s="34"/>
    </row>
    <row r="413" ht="15.75">
      <c r="E413" s="34"/>
    </row>
    <row r="414" ht="15.75">
      <c r="E414" s="34"/>
    </row>
    <row r="415" ht="15.75">
      <c r="E415" s="34"/>
    </row>
    <row r="416" ht="15.75">
      <c r="E416" s="34"/>
    </row>
    <row r="417" ht="15.75">
      <c r="E417" s="34"/>
    </row>
    <row r="418" ht="15.75">
      <c r="E418" s="34"/>
    </row>
    <row r="419" ht="15.75">
      <c r="E419" s="34"/>
    </row>
    <row r="420" ht="15.75">
      <c r="E420" s="34"/>
    </row>
    <row r="421" ht="15.75">
      <c r="E421" s="34"/>
    </row>
    <row r="422" ht="15.75">
      <c r="E422" s="34"/>
    </row>
    <row r="423" ht="15.75">
      <c r="E423" s="34"/>
    </row>
    <row r="424" ht="15.75">
      <c r="E424" s="34"/>
    </row>
    <row r="425" ht="15.75">
      <c r="E425" s="34"/>
    </row>
    <row r="426" ht="15.75">
      <c r="E426" s="34"/>
    </row>
    <row r="427" ht="15.75">
      <c r="E427" s="34"/>
    </row>
    <row r="428" ht="15.75">
      <c r="E428" s="34"/>
    </row>
    <row r="429" ht="15.75">
      <c r="E429" s="34"/>
    </row>
    <row r="430" ht="15.75">
      <c r="E430" s="34"/>
    </row>
    <row r="431" ht="15.75">
      <c r="E431" s="34"/>
    </row>
    <row r="432" ht="15.75">
      <c r="E432" s="34"/>
    </row>
    <row r="433" ht="15.75">
      <c r="E433" s="34"/>
    </row>
    <row r="434" ht="15.75">
      <c r="E434" s="34"/>
    </row>
    <row r="435" ht="15.75">
      <c r="E435" s="34"/>
    </row>
    <row r="436" ht="15.75">
      <c r="E436" s="34"/>
    </row>
    <row r="437" ht="15.75">
      <c r="E437" s="34"/>
    </row>
    <row r="438" ht="15.75">
      <c r="E438" s="34"/>
    </row>
    <row r="439" ht="15.75">
      <c r="E439" s="34"/>
    </row>
    <row r="440" ht="15.75">
      <c r="E440" s="34"/>
    </row>
    <row r="441" ht="15.75">
      <c r="E441" s="34"/>
    </row>
    <row r="442" ht="15.75">
      <c r="E442" s="34"/>
    </row>
    <row r="443" ht="15.75">
      <c r="E443" s="34"/>
    </row>
    <row r="444" ht="15.75">
      <c r="E444" s="34"/>
    </row>
    <row r="445" ht="15.75">
      <c r="E445" s="34"/>
    </row>
    <row r="446" ht="15.75">
      <c r="E446" s="34"/>
    </row>
    <row r="447" ht="15.75">
      <c r="E447" s="34"/>
    </row>
    <row r="448" ht="15.75">
      <c r="E448" s="34"/>
    </row>
    <row r="449" ht="15.75">
      <c r="E449" s="34"/>
    </row>
    <row r="450" ht="15.75">
      <c r="E450" s="34"/>
    </row>
    <row r="451" ht="15.75">
      <c r="E451" s="34"/>
    </row>
    <row r="452" ht="15.75">
      <c r="E452" s="34"/>
    </row>
    <row r="453" ht="15.75">
      <c r="E453" s="34"/>
    </row>
    <row r="454" ht="15.75">
      <c r="E454" s="34"/>
    </row>
    <row r="455" ht="15.75">
      <c r="E455" s="34"/>
    </row>
    <row r="456" ht="15.75">
      <c r="E456" s="34"/>
    </row>
    <row r="457" ht="15.75">
      <c r="E457" s="34"/>
    </row>
    <row r="458" ht="15.75">
      <c r="E458" s="34"/>
    </row>
    <row r="459" ht="15.75">
      <c r="E459" s="34"/>
    </row>
    <row r="460" ht="15.75">
      <c r="E460" s="34"/>
    </row>
    <row r="461" ht="15.75">
      <c r="E461" s="34"/>
    </row>
    <row r="462" ht="15.75">
      <c r="E462" s="34"/>
    </row>
    <row r="463" ht="15.75">
      <c r="E463" s="34"/>
    </row>
    <row r="464" ht="15.75">
      <c r="E464" s="34"/>
    </row>
    <row r="465" ht="15.75">
      <c r="E465" s="34"/>
    </row>
    <row r="466" ht="15.75">
      <c r="E466" s="34"/>
    </row>
    <row r="467" ht="15.75">
      <c r="E467" s="34"/>
    </row>
    <row r="468" ht="15.75">
      <c r="E468" s="34"/>
    </row>
    <row r="469" ht="15.75">
      <c r="E469" s="34"/>
    </row>
    <row r="470" ht="15.75">
      <c r="E470" s="34"/>
    </row>
    <row r="471" ht="15.75">
      <c r="E471" s="34"/>
    </row>
    <row r="472" ht="15.75">
      <c r="E472" s="34"/>
    </row>
    <row r="473" ht="15.75">
      <c r="E473" s="34"/>
    </row>
    <row r="474" ht="15.75">
      <c r="E474" s="34"/>
    </row>
    <row r="475" ht="15.75">
      <c r="E475" s="34"/>
    </row>
    <row r="476" ht="15.75">
      <c r="E476" s="34"/>
    </row>
    <row r="477" ht="15.75">
      <c r="E477" s="34"/>
    </row>
    <row r="478" ht="15.75">
      <c r="E478" s="34"/>
    </row>
    <row r="479" ht="15.75">
      <c r="E479" s="34"/>
    </row>
    <row r="480" ht="15.75">
      <c r="E480" s="34"/>
    </row>
    <row r="481" ht="15.75">
      <c r="E481" s="34"/>
    </row>
    <row r="482" ht="15.75">
      <c r="E482" s="34"/>
    </row>
    <row r="483" ht="15.75">
      <c r="E483" s="34"/>
    </row>
    <row r="484" ht="15.75">
      <c r="E484" s="34"/>
    </row>
    <row r="485" ht="15.75">
      <c r="E485" s="34"/>
    </row>
    <row r="486" ht="15.75">
      <c r="E486" s="34"/>
    </row>
    <row r="487" ht="15.75">
      <c r="E487" s="34"/>
    </row>
    <row r="488" ht="15.75">
      <c r="E488" s="34"/>
    </row>
    <row r="489" ht="15.75">
      <c r="E489" s="34"/>
    </row>
    <row r="490" ht="15.75">
      <c r="E490" s="34"/>
    </row>
    <row r="491" ht="15.75">
      <c r="E491" s="34"/>
    </row>
    <row r="492" ht="15.75">
      <c r="E492" s="34"/>
    </row>
    <row r="493" ht="15.75">
      <c r="E493" s="34"/>
    </row>
    <row r="494" ht="15.75">
      <c r="E494" s="34"/>
    </row>
    <row r="495" ht="15.75">
      <c r="E495" s="34"/>
    </row>
    <row r="496" ht="15.75">
      <c r="E496" s="34"/>
    </row>
    <row r="497" ht="15.75">
      <c r="E497" s="34"/>
    </row>
    <row r="498" ht="15.75">
      <c r="E498" s="34"/>
    </row>
    <row r="499" ht="15.75">
      <c r="E499" s="34"/>
    </row>
    <row r="500" ht="15.75">
      <c r="E500" s="34"/>
    </row>
    <row r="501" ht="15.75">
      <c r="E501" s="34"/>
    </row>
    <row r="502" ht="15.75">
      <c r="E502" s="34"/>
    </row>
    <row r="503" ht="15.75">
      <c r="E503" s="34"/>
    </row>
    <row r="504" ht="15.75">
      <c r="E504" s="34"/>
    </row>
    <row r="505" ht="15.75">
      <c r="E505" s="34"/>
    </row>
    <row r="506" ht="15.75">
      <c r="E506" s="34"/>
    </row>
    <row r="507" ht="15.75">
      <c r="E507" s="34"/>
    </row>
    <row r="508" ht="15.75">
      <c r="E508" s="34"/>
    </row>
    <row r="509" ht="15.75">
      <c r="E509" s="34"/>
    </row>
    <row r="510" ht="15.75">
      <c r="E510" s="34"/>
    </row>
    <row r="511" ht="15.75">
      <c r="E511" s="34"/>
    </row>
    <row r="512" ht="15.75">
      <c r="E512" s="34"/>
    </row>
    <row r="513" ht="15.75">
      <c r="E513" s="34"/>
    </row>
    <row r="514" ht="15.75">
      <c r="E514" s="34"/>
    </row>
    <row r="515" ht="15.75">
      <c r="E515" s="34"/>
    </row>
    <row r="516" ht="15.75">
      <c r="E516" s="34"/>
    </row>
    <row r="517" ht="15.75">
      <c r="E517" s="34"/>
    </row>
    <row r="518" ht="15.75">
      <c r="E518" s="34"/>
    </row>
    <row r="519" ht="15.75">
      <c r="E519" s="34"/>
    </row>
    <row r="520" ht="15.75">
      <c r="E520" s="34"/>
    </row>
    <row r="521" ht="15.75">
      <c r="E521" s="34"/>
    </row>
    <row r="522" ht="15.75">
      <c r="E522" s="34"/>
    </row>
    <row r="523" ht="15.75">
      <c r="E523" s="34"/>
    </row>
    <row r="524" ht="15.75">
      <c r="E524" s="34"/>
    </row>
    <row r="525" ht="15.75">
      <c r="E525" s="34"/>
    </row>
    <row r="526" ht="15.75">
      <c r="E526" s="34"/>
    </row>
    <row r="527" ht="15.75">
      <c r="E527" s="34"/>
    </row>
    <row r="528" ht="15.75">
      <c r="E528" s="34"/>
    </row>
    <row r="529" ht="15.75">
      <c r="E529" s="34"/>
    </row>
    <row r="530" ht="15.75">
      <c r="E530" s="34"/>
    </row>
    <row r="531" ht="15.75">
      <c r="E531" s="34"/>
    </row>
    <row r="532" ht="15.75">
      <c r="E532" s="34"/>
    </row>
    <row r="533" ht="15.75">
      <c r="E533" s="34"/>
    </row>
    <row r="534" ht="15.75">
      <c r="E534" s="34"/>
    </row>
    <row r="535" ht="15.75">
      <c r="E535" s="34"/>
    </row>
    <row r="536" ht="15.75">
      <c r="E536" s="34"/>
    </row>
    <row r="537" ht="15.75">
      <c r="E537" s="34"/>
    </row>
    <row r="538" ht="15.75">
      <c r="E538" s="34"/>
    </row>
    <row r="539" ht="15.75">
      <c r="E539" s="34"/>
    </row>
    <row r="540" ht="15.75">
      <c r="E540" s="34"/>
    </row>
    <row r="541" ht="15.75">
      <c r="E541" s="34"/>
    </row>
    <row r="542" ht="15.75">
      <c r="E542" s="34"/>
    </row>
    <row r="543" ht="15.75">
      <c r="E543" s="34"/>
    </row>
    <row r="544" ht="15.75">
      <c r="E544" s="34"/>
    </row>
    <row r="545" ht="15.75">
      <c r="E545" s="34"/>
    </row>
    <row r="546" ht="15.75">
      <c r="E546" s="34"/>
    </row>
    <row r="547" ht="15.75">
      <c r="E547" s="34"/>
    </row>
    <row r="548" ht="15.75">
      <c r="E548" s="34"/>
    </row>
    <row r="549" ht="15.75">
      <c r="E549" s="34"/>
    </row>
    <row r="550" ht="15.75">
      <c r="E550" s="34"/>
    </row>
    <row r="551" ht="15.75">
      <c r="E551" s="34"/>
    </row>
    <row r="552" ht="15.75">
      <c r="E552" s="34"/>
    </row>
    <row r="553" ht="15.75">
      <c r="E553" s="34"/>
    </row>
    <row r="554" ht="15.75">
      <c r="E554" s="34"/>
    </row>
    <row r="555" ht="15.75">
      <c r="E555" s="34"/>
    </row>
    <row r="556" ht="15.75">
      <c r="E556" s="34"/>
    </row>
    <row r="557" ht="15.75">
      <c r="E557" s="34"/>
    </row>
    <row r="558" ht="15.75">
      <c r="E558" s="34"/>
    </row>
    <row r="559" ht="15.75">
      <c r="E559" s="34"/>
    </row>
    <row r="560" ht="15.75">
      <c r="E560" s="34"/>
    </row>
    <row r="561" ht="15.75">
      <c r="E561" s="34"/>
    </row>
    <row r="562" ht="15.75">
      <c r="E562" s="34"/>
    </row>
    <row r="563" ht="15.75">
      <c r="E563" s="34"/>
    </row>
    <row r="564" ht="15.75">
      <c r="E564" s="34"/>
    </row>
    <row r="565" ht="15.75">
      <c r="E565" s="34"/>
    </row>
    <row r="566" ht="15.75">
      <c r="E566" s="34"/>
    </row>
    <row r="567" ht="15.75">
      <c r="E567" s="34"/>
    </row>
    <row r="568" ht="15.75">
      <c r="E568" s="34"/>
    </row>
    <row r="569" ht="15.75">
      <c r="E569" s="34"/>
    </row>
    <row r="570" ht="15.75">
      <c r="E570" s="34"/>
    </row>
    <row r="571" ht="15.75">
      <c r="E571" s="34"/>
    </row>
    <row r="572" ht="15.75">
      <c r="E572" s="34"/>
    </row>
    <row r="573" ht="15.75">
      <c r="E573" s="34"/>
    </row>
    <row r="574" ht="15.75">
      <c r="E574" s="34"/>
    </row>
    <row r="575" ht="15.75">
      <c r="E575" s="34"/>
    </row>
    <row r="576" ht="15.75">
      <c r="E576" s="34"/>
    </row>
    <row r="577" ht="15.75">
      <c r="E577" s="34"/>
    </row>
    <row r="578" ht="15.75">
      <c r="E578" s="34"/>
    </row>
    <row r="579" ht="15.75">
      <c r="E579" s="34"/>
    </row>
    <row r="580" ht="15.75">
      <c r="E580" s="34"/>
    </row>
    <row r="581" ht="15.75">
      <c r="E581" s="34"/>
    </row>
    <row r="582" ht="15.75">
      <c r="E582" s="34"/>
    </row>
    <row r="583" ht="15.75">
      <c r="E583" s="34"/>
    </row>
    <row r="584" ht="15.75">
      <c r="E584" s="34"/>
    </row>
    <row r="585" ht="15.75">
      <c r="E585" s="34"/>
    </row>
    <row r="586" ht="15.75">
      <c r="E586" s="34"/>
    </row>
    <row r="587" ht="15.75">
      <c r="E587" s="34"/>
    </row>
    <row r="588" ht="15.75">
      <c r="E588" s="34"/>
    </row>
    <row r="589" ht="15.75">
      <c r="E589" s="34"/>
    </row>
    <row r="590" ht="15.75">
      <c r="E590" s="34"/>
    </row>
    <row r="591" ht="15.75">
      <c r="E591" s="34"/>
    </row>
    <row r="592" ht="15.75">
      <c r="E592" s="34"/>
    </row>
    <row r="593" ht="15.75">
      <c r="E593" s="34"/>
    </row>
    <row r="594" ht="15.75">
      <c r="E594" s="34"/>
    </row>
    <row r="595" ht="15.75">
      <c r="E595" s="34"/>
    </row>
    <row r="596" ht="15.75">
      <c r="E596" s="34"/>
    </row>
    <row r="597" ht="15.75">
      <c r="E597" s="34"/>
    </row>
    <row r="598" ht="15.75">
      <c r="E598" s="34"/>
    </row>
    <row r="599" ht="15.75">
      <c r="E599" s="34"/>
    </row>
    <row r="600" ht="15.75">
      <c r="E600" s="34"/>
    </row>
    <row r="601" ht="15.75">
      <c r="E601" s="34"/>
    </row>
    <row r="602" ht="15.75">
      <c r="E602" s="34"/>
    </row>
    <row r="603" ht="15.75">
      <c r="E603" s="34"/>
    </row>
    <row r="604" ht="15.75">
      <c r="E604" s="34"/>
    </row>
    <row r="605" ht="15.75">
      <c r="E605" s="34"/>
    </row>
    <row r="606" ht="15.75">
      <c r="E606" s="34"/>
    </row>
    <row r="607" ht="15.75">
      <c r="E607" s="34"/>
    </row>
    <row r="608" ht="15.75">
      <c r="E608" s="34"/>
    </row>
    <row r="609" ht="15.75">
      <c r="E609" s="34"/>
    </row>
    <row r="610" ht="15.75">
      <c r="E610" s="34"/>
    </row>
    <row r="611" ht="15.75">
      <c r="E611" s="34"/>
    </row>
    <row r="612" ht="15.75">
      <c r="E612" s="34"/>
    </row>
    <row r="613" ht="15.75">
      <c r="E613" s="34"/>
    </row>
    <row r="614" ht="15.75">
      <c r="E614" s="34"/>
    </row>
    <row r="615" ht="15.75">
      <c r="E615" s="34"/>
    </row>
    <row r="616" ht="15.75">
      <c r="E616" s="34"/>
    </row>
    <row r="617" ht="15.75">
      <c r="E617" s="34"/>
    </row>
    <row r="618" ht="15.75">
      <c r="E618" s="34"/>
    </row>
    <row r="619" ht="15.75">
      <c r="E619" s="34"/>
    </row>
    <row r="620" ht="15.75">
      <c r="E620" s="34"/>
    </row>
    <row r="621" ht="15.75">
      <c r="E621" s="34"/>
    </row>
    <row r="622" ht="15.75">
      <c r="E622" s="34"/>
    </row>
    <row r="623" ht="15.75">
      <c r="E623" s="34"/>
    </row>
    <row r="624" ht="15.75">
      <c r="E624" s="34"/>
    </row>
    <row r="625" ht="15.75">
      <c r="E625" s="34"/>
    </row>
    <row r="626" ht="15.75">
      <c r="E626" s="34"/>
    </row>
    <row r="627" ht="15.75">
      <c r="E627" s="34"/>
    </row>
    <row r="628" ht="15.75">
      <c r="E628" s="34"/>
    </row>
    <row r="629" ht="15.75">
      <c r="E629" s="34"/>
    </row>
    <row r="630" ht="15.75">
      <c r="E630" s="34"/>
    </row>
    <row r="631" ht="15.75">
      <c r="E631" s="34"/>
    </row>
    <row r="632" ht="15.75">
      <c r="E632" s="34"/>
    </row>
    <row r="633" ht="15.75">
      <c r="E633" s="34"/>
    </row>
    <row r="634" ht="15.75">
      <c r="E634" s="34"/>
    </row>
    <row r="635" ht="15.75">
      <c r="E635" s="34"/>
    </row>
    <row r="636" ht="15.75">
      <c r="E636" s="34"/>
    </row>
    <row r="637" ht="15.75">
      <c r="E637" s="34"/>
    </row>
    <row r="638" ht="15.75">
      <c r="E638" s="34"/>
    </row>
    <row r="639" ht="15.75">
      <c r="E639" s="34"/>
    </row>
    <row r="640" ht="15.75">
      <c r="E640" s="34"/>
    </row>
    <row r="641" ht="15.75">
      <c r="E641" s="34"/>
    </row>
    <row r="642" ht="15.75">
      <c r="E642" s="34"/>
    </row>
    <row r="643" ht="15.75">
      <c r="E643" s="34"/>
    </row>
    <row r="644" ht="15.75">
      <c r="E644" s="34"/>
    </row>
    <row r="645" ht="15.75">
      <c r="E645" s="34"/>
    </row>
    <row r="646" ht="15.75">
      <c r="E646" s="34"/>
    </row>
    <row r="647" ht="15.75">
      <c r="E647" s="34"/>
    </row>
    <row r="648" ht="15.75">
      <c r="E648" s="34"/>
    </row>
    <row r="649" ht="15.75">
      <c r="E649" s="34"/>
    </row>
    <row r="650" ht="15.75">
      <c r="E650" s="34"/>
    </row>
    <row r="651" ht="15.75">
      <c r="E651" s="34"/>
    </row>
    <row r="652" ht="15.75">
      <c r="E652" s="34"/>
    </row>
    <row r="653" ht="15.75">
      <c r="E653" s="34"/>
    </row>
    <row r="654" ht="15.75">
      <c r="E654" s="34"/>
    </row>
    <row r="655" ht="15.75">
      <c r="E655" s="34"/>
    </row>
    <row r="656" ht="15.75">
      <c r="E656" s="34"/>
    </row>
    <row r="657" ht="15.75">
      <c r="E657" s="34"/>
    </row>
    <row r="658" ht="15.75">
      <c r="E658" s="34"/>
    </row>
    <row r="659" ht="15.75">
      <c r="E659" s="34"/>
    </row>
    <row r="660" ht="15.75">
      <c r="E660" s="34"/>
    </row>
    <row r="661" ht="15.75">
      <c r="E661" s="34"/>
    </row>
    <row r="662" ht="15.75">
      <c r="E662" s="34"/>
    </row>
    <row r="663" ht="15.75">
      <c r="E663" s="34"/>
    </row>
    <row r="664" ht="15.75">
      <c r="E664" s="34"/>
    </row>
    <row r="665" ht="15.75">
      <c r="E665" s="34"/>
    </row>
    <row r="666" ht="15.75">
      <c r="E666" s="34"/>
    </row>
    <row r="667" ht="15.75">
      <c r="E667" s="34"/>
    </row>
    <row r="668" ht="15.75">
      <c r="E668" s="34"/>
    </row>
    <row r="669" ht="15.75">
      <c r="E669" s="34"/>
    </row>
    <row r="670" ht="15.75">
      <c r="E670" s="34"/>
    </row>
    <row r="671" ht="15.75">
      <c r="E671" s="34"/>
    </row>
    <row r="672" ht="15.75">
      <c r="E672" s="34"/>
    </row>
    <row r="673" ht="15.75">
      <c r="E673" s="34"/>
    </row>
    <row r="674" ht="15.75">
      <c r="E674" s="34"/>
    </row>
    <row r="675" ht="15.75">
      <c r="E675" s="34"/>
    </row>
    <row r="676" ht="15.75">
      <c r="E676" s="34"/>
    </row>
    <row r="677" ht="15.75">
      <c r="E677" s="34"/>
    </row>
    <row r="678" ht="15.75">
      <c r="E678" s="34"/>
    </row>
    <row r="679" ht="15.75">
      <c r="E679" s="34"/>
    </row>
    <row r="680" ht="15.75">
      <c r="E680" s="34"/>
    </row>
    <row r="681" ht="15.75">
      <c r="E681" s="34"/>
    </row>
    <row r="682" ht="15.75">
      <c r="E682" s="34"/>
    </row>
    <row r="683" ht="15.75">
      <c r="E683" s="34"/>
    </row>
    <row r="684" ht="15.75">
      <c r="E684" s="34"/>
    </row>
    <row r="685" ht="15.75">
      <c r="E685" s="34"/>
    </row>
    <row r="686" ht="15.75">
      <c r="E686" s="34"/>
    </row>
    <row r="687" ht="15.75">
      <c r="E687" s="34"/>
    </row>
    <row r="688" ht="15.75">
      <c r="E688" s="34"/>
    </row>
    <row r="689" ht="15.75">
      <c r="E689" s="34"/>
    </row>
    <row r="690" ht="15.75">
      <c r="E690" s="34"/>
    </row>
    <row r="691" ht="15.75">
      <c r="E691" s="34"/>
    </row>
    <row r="692" ht="15.75">
      <c r="E692" s="34"/>
    </row>
    <row r="693" ht="15.75">
      <c r="E693" s="34"/>
    </row>
    <row r="694" ht="15.75">
      <c r="E694" s="34"/>
    </row>
    <row r="695" ht="15.75">
      <c r="E695" s="34"/>
    </row>
    <row r="696" ht="15.75">
      <c r="E696" s="34"/>
    </row>
    <row r="697" ht="15.75">
      <c r="E697" s="34"/>
    </row>
    <row r="698" ht="15.75">
      <c r="E698" s="34"/>
    </row>
    <row r="699" ht="15.75">
      <c r="E699" s="34"/>
    </row>
    <row r="700" ht="15.75">
      <c r="E700" s="34"/>
    </row>
    <row r="701" ht="15.75">
      <c r="E701" s="34"/>
    </row>
    <row r="702" ht="15.75">
      <c r="E702" s="34"/>
    </row>
    <row r="703" ht="15.75">
      <c r="E703" s="34"/>
    </row>
    <row r="704" ht="15.75">
      <c r="E704" s="34"/>
    </row>
    <row r="705" ht="15.75">
      <c r="E705" s="34"/>
    </row>
    <row r="706" ht="15.75">
      <c r="E706" s="34"/>
    </row>
    <row r="707" ht="15.75">
      <c r="E707" s="34"/>
    </row>
    <row r="708" ht="15.75">
      <c r="E708" s="34"/>
    </row>
    <row r="709" ht="15.75">
      <c r="E709" s="34"/>
    </row>
    <row r="710" ht="15.75">
      <c r="E710" s="34"/>
    </row>
    <row r="711" ht="15.75">
      <c r="E711" s="34"/>
    </row>
    <row r="712" ht="15.75">
      <c r="E712" s="34"/>
    </row>
    <row r="713" ht="15.75">
      <c r="E713" s="34"/>
    </row>
    <row r="714" ht="15.75">
      <c r="E714" s="34"/>
    </row>
    <row r="715" ht="15.75">
      <c r="E715" s="34"/>
    </row>
    <row r="716" ht="15.75">
      <c r="E716" s="34"/>
    </row>
    <row r="717" ht="15.75">
      <c r="E717" s="34"/>
    </row>
    <row r="718" ht="15.75">
      <c r="E718" s="34"/>
    </row>
    <row r="719" ht="15.75">
      <c r="E719" s="34"/>
    </row>
    <row r="720" ht="15.75">
      <c r="E720" s="34"/>
    </row>
    <row r="721" ht="15.75">
      <c r="E721" s="34"/>
    </row>
    <row r="722" ht="15.75">
      <c r="E722" s="34"/>
    </row>
    <row r="723" ht="15.75">
      <c r="E723" s="34"/>
    </row>
    <row r="724" ht="15.75">
      <c r="E724" s="34"/>
    </row>
    <row r="725" ht="15.75">
      <c r="E725" s="34"/>
    </row>
    <row r="726" ht="15.75">
      <c r="E726" s="34"/>
    </row>
    <row r="727" ht="15.75">
      <c r="E727" s="34"/>
    </row>
    <row r="728" ht="15.75">
      <c r="E728" s="34"/>
    </row>
    <row r="729" ht="15.75">
      <c r="E729" s="34"/>
    </row>
    <row r="730" ht="15.75">
      <c r="E730" s="34"/>
    </row>
    <row r="731" ht="15.75">
      <c r="E731" s="34"/>
    </row>
    <row r="732" ht="15.75">
      <c r="E732" s="34"/>
    </row>
    <row r="733" ht="15.75">
      <c r="E733" s="34"/>
    </row>
    <row r="734" ht="15.75">
      <c r="E734" s="34"/>
    </row>
    <row r="735" ht="15.75">
      <c r="E735" s="34"/>
    </row>
    <row r="736" ht="15.75">
      <c r="E736" s="34"/>
    </row>
    <row r="737" ht="15.75">
      <c r="E737" s="34"/>
    </row>
    <row r="738" ht="15.75">
      <c r="E738" s="34"/>
    </row>
    <row r="739" ht="15.75">
      <c r="E739" s="34"/>
    </row>
    <row r="740" ht="15.75">
      <c r="E740" s="34"/>
    </row>
    <row r="741" ht="15.75">
      <c r="E741" s="34"/>
    </row>
    <row r="742" ht="15.75">
      <c r="E742" s="34"/>
    </row>
    <row r="743" ht="15.75">
      <c r="E743" s="34"/>
    </row>
    <row r="744" ht="15.75">
      <c r="E744" s="34"/>
    </row>
    <row r="745" ht="15.75">
      <c r="E745" s="34"/>
    </row>
    <row r="746" ht="15.75">
      <c r="E746" s="34"/>
    </row>
    <row r="747" ht="15.75">
      <c r="E747" s="34"/>
    </row>
    <row r="748" ht="15.75">
      <c r="E748" s="34"/>
    </row>
    <row r="749" ht="15.75">
      <c r="E749" s="34"/>
    </row>
    <row r="750" ht="15.75">
      <c r="E750" s="34"/>
    </row>
    <row r="751" ht="15.75">
      <c r="E751" s="34"/>
    </row>
    <row r="752" ht="15.75">
      <c r="E752" s="34"/>
    </row>
    <row r="753" ht="15.75">
      <c r="E753" s="34"/>
    </row>
    <row r="754" ht="15.75">
      <c r="E754" s="34"/>
    </row>
    <row r="755" ht="15.75">
      <c r="E755" s="34"/>
    </row>
    <row r="756" ht="15.75">
      <c r="E756" s="34"/>
    </row>
    <row r="757" ht="15.75">
      <c r="E757" s="34"/>
    </row>
    <row r="758" ht="15.75">
      <c r="E758" s="34"/>
    </row>
    <row r="759" ht="15.75">
      <c r="E759" s="34"/>
    </row>
    <row r="760" ht="15.75">
      <c r="E760" s="34"/>
    </row>
    <row r="761" ht="15.75">
      <c r="E761" s="34"/>
    </row>
    <row r="762" ht="15.75">
      <c r="E762" s="34"/>
    </row>
    <row r="763" ht="15.75">
      <c r="E763" s="34"/>
    </row>
    <row r="764" ht="15.75">
      <c r="E764" s="34"/>
    </row>
    <row r="765" ht="15.75">
      <c r="E765" s="34"/>
    </row>
    <row r="766" ht="15.75">
      <c r="E766" s="34"/>
    </row>
    <row r="767" ht="15.75">
      <c r="E767" s="34"/>
    </row>
    <row r="768" ht="15.75">
      <c r="E768" s="34"/>
    </row>
    <row r="769" ht="15.75">
      <c r="E769" s="34"/>
    </row>
    <row r="770" ht="15.75">
      <c r="E770" s="34"/>
    </row>
    <row r="771" ht="15.75">
      <c r="E771" s="34"/>
    </row>
    <row r="772" ht="15.75">
      <c r="E772" s="34"/>
    </row>
    <row r="773" ht="15.75">
      <c r="E773" s="34"/>
    </row>
    <row r="774" ht="15.75">
      <c r="E774" s="34"/>
    </row>
    <row r="775" ht="15.75">
      <c r="E775" s="34"/>
    </row>
    <row r="776" ht="15.75">
      <c r="E776" s="34"/>
    </row>
    <row r="777" ht="15.75">
      <c r="E777" s="34"/>
    </row>
    <row r="778" ht="15.75">
      <c r="E778" s="34"/>
    </row>
    <row r="779" ht="15.75">
      <c r="E779" s="34"/>
    </row>
    <row r="780" ht="15.75">
      <c r="E780" s="34"/>
    </row>
    <row r="781" ht="15.75">
      <c r="E781" s="34"/>
    </row>
    <row r="782" ht="15.75">
      <c r="E782" s="34"/>
    </row>
    <row r="783" ht="15.75">
      <c r="E783" s="34"/>
    </row>
    <row r="784" ht="15.75">
      <c r="E784" s="34"/>
    </row>
    <row r="785" ht="15.75">
      <c r="E785" s="34"/>
    </row>
    <row r="786" ht="15.75">
      <c r="E786" s="34"/>
    </row>
    <row r="787" ht="15.75">
      <c r="E787" s="34"/>
    </row>
    <row r="788" ht="15.75">
      <c r="E788" s="34"/>
    </row>
    <row r="789" ht="15.75">
      <c r="E789" s="34"/>
    </row>
    <row r="790" ht="15.75">
      <c r="E790" s="34"/>
    </row>
    <row r="791" ht="15.75">
      <c r="E791" s="34"/>
    </row>
    <row r="792" ht="15.75">
      <c r="E792" s="34"/>
    </row>
    <row r="793" ht="15.75">
      <c r="E793" s="34"/>
    </row>
    <row r="794" ht="15.75">
      <c r="E794" s="34"/>
    </row>
    <row r="795" ht="15.75">
      <c r="E795" s="34"/>
    </row>
    <row r="796" ht="15.75">
      <c r="E796" s="34"/>
    </row>
    <row r="797" ht="15.75">
      <c r="E797" s="34"/>
    </row>
    <row r="798" ht="15.75">
      <c r="E798" s="34"/>
    </row>
    <row r="799" ht="15.75">
      <c r="E799" s="34"/>
    </row>
    <row r="800" ht="15.75">
      <c r="E800" s="34"/>
    </row>
    <row r="801" ht="15.75">
      <c r="E801" s="34"/>
    </row>
    <row r="802" ht="15.75">
      <c r="E802" s="34"/>
    </row>
    <row r="803" ht="15.75">
      <c r="E803" s="34"/>
    </row>
    <row r="804" ht="15.75">
      <c r="E804" s="34"/>
    </row>
    <row r="805" ht="15.75">
      <c r="E805" s="34"/>
    </row>
    <row r="806" ht="15.75">
      <c r="E806" s="34"/>
    </row>
    <row r="807" ht="15.75">
      <c r="E807" s="34"/>
    </row>
    <row r="808" ht="15.75">
      <c r="E808" s="34"/>
    </row>
    <row r="809" ht="15.75">
      <c r="E809" s="34"/>
    </row>
    <row r="810" ht="15.75">
      <c r="E810" s="34"/>
    </row>
    <row r="811" ht="15.75">
      <c r="E811" s="34"/>
    </row>
    <row r="812" ht="15.75">
      <c r="E812" s="34"/>
    </row>
    <row r="813" ht="15.75">
      <c r="E813" s="34"/>
    </row>
    <row r="814" ht="15.75">
      <c r="E814" s="34"/>
    </row>
    <row r="815" ht="15.75">
      <c r="E815" s="34"/>
    </row>
    <row r="816" ht="15.75">
      <c r="E816" s="34"/>
    </row>
    <row r="817" ht="15.75">
      <c r="E817" s="34"/>
    </row>
    <row r="818" ht="15.75">
      <c r="E818" s="34"/>
    </row>
    <row r="819" ht="15.75">
      <c r="E819" s="34"/>
    </row>
    <row r="820" ht="15.75">
      <c r="E820" s="34"/>
    </row>
    <row r="821" ht="15.75">
      <c r="E821" s="34"/>
    </row>
    <row r="822" ht="15.75">
      <c r="E822" s="34"/>
    </row>
    <row r="823" ht="15.75">
      <c r="E823" s="34"/>
    </row>
    <row r="824" ht="15.75">
      <c r="E824" s="34"/>
    </row>
    <row r="825" ht="15.75">
      <c r="E825" s="34"/>
    </row>
    <row r="826" ht="15.75">
      <c r="E826" s="34"/>
    </row>
    <row r="827" ht="15.75">
      <c r="E827" s="34"/>
    </row>
    <row r="828" ht="15.75">
      <c r="E828" s="34"/>
    </row>
    <row r="829" ht="15.75">
      <c r="E829" s="34"/>
    </row>
    <row r="830" ht="15.75">
      <c r="E830" s="34"/>
    </row>
    <row r="831" ht="15.75">
      <c r="E831" s="34"/>
    </row>
    <row r="832" ht="15.75">
      <c r="E832" s="34"/>
    </row>
    <row r="833" ht="15.75">
      <c r="E833" s="34"/>
    </row>
    <row r="834" ht="15.75">
      <c r="E834" s="34"/>
    </row>
    <row r="835" ht="15.75">
      <c r="E835" s="34"/>
    </row>
    <row r="836" ht="15.75">
      <c r="E836" s="34"/>
    </row>
    <row r="837" ht="15.75">
      <c r="E837" s="34"/>
    </row>
    <row r="838" ht="15.75">
      <c r="E838" s="34"/>
    </row>
  </sheetData>
  <sheetProtection/>
  <printOptions/>
  <pageMargins left="0.23" right="0.21" top="1" bottom="1" header="0.5" footer="0.5"/>
  <pageSetup fitToHeight="1" fitToWidth="1" horizontalDpi="600" verticalDpi="600" orientation="landscape" paperSize="17" scale="67" r:id="rId1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64"/>
  <sheetViews>
    <sheetView showGridLines="0" zoomScale="75" zoomScaleNormal="75" zoomScalePageLayoutView="0" workbookViewId="0" topLeftCell="A1">
      <selection activeCell="D3" sqref="D3"/>
    </sheetView>
  </sheetViews>
  <sheetFormatPr defaultColWidth="9.69921875" defaultRowHeight="15.75"/>
  <cols>
    <col min="1" max="1" width="55.69921875" style="3" customWidth="1"/>
    <col min="2" max="2" width="18" style="3" customWidth="1"/>
    <col min="3" max="3" width="14.296875" style="3" customWidth="1"/>
    <col min="4" max="4" width="15.3984375" style="3" customWidth="1"/>
    <col min="5" max="16384" width="9.69921875" style="3" customWidth="1"/>
  </cols>
  <sheetData>
    <row r="1" spans="1:10" ht="16.5">
      <c r="A1" s="42" t="s">
        <v>162</v>
      </c>
      <c r="B1" s="11"/>
      <c r="C1" s="11"/>
      <c r="D1" s="11"/>
      <c r="E1" s="2"/>
      <c r="F1" s="2"/>
      <c r="G1" s="2"/>
      <c r="H1" s="2"/>
      <c r="I1" s="2"/>
      <c r="J1" s="2"/>
    </row>
    <row r="2" spans="1:10" ht="16.5">
      <c r="A2" s="42" t="s">
        <v>86</v>
      </c>
      <c r="B2" s="11"/>
      <c r="C2" s="12"/>
      <c r="D2" s="11"/>
      <c r="E2" s="2"/>
      <c r="F2" s="2"/>
      <c r="G2" s="2"/>
      <c r="H2" s="2"/>
      <c r="I2" s="2"/>
      <c r="J2" s="4"/>
    </row>
    <row r="3" spans="1:10" ht="15.75">
      <c r="A3" s="11"/>
      <c r="B3" s="11"/>
      <c r="C3" s="12"/>
      <c r="D3" s="11"/>
      <c r="E3" s="2"/>
      <c r="F3" s="2"/>
      <c r="G3" s="2"/>
      <c r="H3" s="2"/>
      <c r="I3" s="2"/>
      <c r="J3" s="2"/>
    </row>
    <row r="4" spans="1:10" ht="16.5">
      <c r="A4" s="42" t="s">
        <v>87</v>
      </c>
      <c r="B4" s="11"/>
      <c r="C4" s="11"/>
      <c r="D4" s="11"/>
      <c r="E4" s="2"/>
      <c r="F4" s="2"/>
      <c r="G4" s="2"/>
      <c r="H4" s="2"/>
      <c r="I4" s="2"/>
      <c r="J4" s="2"/>
    </row>
    <row r="5" spans="1:10" ht="17.25" customHeight="1">
      <c r="A5" s="42" t="s">
        <v>38</v>
      </c>
      <c r="B5" s="11"/>
      <c r="C5" s="11"/>
      <c r="D5" s="11"/>
      <c r="E5" s="2"/>
      <c r="F5" s="2"/>
      <c r="G5" s="2"/>
      <c r="H5" s="2"/>
      <c r="I5" s="2"/>
      <c r="J5" s="2"/>
    </row>
    <row r="6" spans="1:10" ht="15.75">
      <c r="A6" s="32" t="s">
        <v>88</v>
      </c>
      <c r="B6" s="11"/>
      <c r="C6" s="11"/>
      <c r="D6" s="11"/>
      <c r="E6" s="2"/>
      <c r="F6" s="2"/>
      <c r="G6" s="2"/>
      <c r="H6" s="2"/>
      <c r="I6" s="2"/>
      <c r="J6" s="2"/>
    </row>
    <row r="7" spans="1:10" ht="15.75">
      <c r="A7" s="32" t="s">
        <v>36</v>
      </c>
      <c r="B7" s="11"/>
      <c r="C7" s="11"/>
      <c r="D7" s="11"/>
      <c r="E7" s="2"/>
      <c r="F7" s="2"/>
      <c r="G7" s="2"/>
      <c r="H7" s="2"/>
      <c r="I7" s="2"/>
      <c r="J7" s="2"/>
    </row>
    <row r="8" spans="1:10" ht="15.75">
      <c r="A8" s="32" t="s">
        <v>37</v>
      </c>
      <c r="B8" s="11"/>
      <c r="C8" s="11"/>
      <c r="D8" s="11"/>
      <c r="E8" s="2"/>
      <c r="F8" s="2"/>
      <c r="G8" s="2"/>
      <c r="H8" s="2"/>
      <c r="I8" s="2"/>
      <c r="J8" s="2"/>
    </row>
    <row r="9" spans="1:10" ht="15.75">
      <c r="A9" s="32" t="s">
        <v>31</v>
      </c>
      <c r="B9" s="11"/>
      <c r="C9" s="11"/>
      <c r="D9" s="11"/>
      <c r="E9" s="2"/>
      <c r="F9" s="2"/>
      <c r="G9" s="2"/>
      <c r="H9" s="2"/>
      <c r="I9" s="2"/>
      <c r="J9" s="2"/>
    </row>
    <row r="10" spans="1:10" ht="15.75">
      <c r="A10" s="11" t="s">
        <v>103</v>
      </c>
      <c r="B10" s="11"/>
      <c r="C10" s="11"/>
      <c r="D10" s="11"/>
      <c r="E10" s="2"/>
      <c r="F10" s="2"/>
      <c r="G10" s="2"/>
      <c r="H10" s="2"/>
      <c r="I10" s="2"/>
      <c r="J10" s="2"/>
    </row>
    <row r="11" spans="1:10" ht="15.75">
      <c r="A11" s="11" t="s">
        <v>105</v>
      </c>
      <c r="B11" s="11"/>
      <c r="C11" s="11"/>
      <c r="D11" s="11"/>
      <c r="E11" s="2"/>
      <c r="F11" s="2"/>
      <c r="G11" s="2"/>
      <c r="H11" s="2"/>
      <c r="I11" s="2"/>
      <c r="J11" s="2"/>
    </row>
    <row r="12" spans="1:10" ht="15.75">
      <c r="A12" s="11" t="s">
        <v>104</v>
      </c>
      <c r="B12" s="11"/>
      <c r="C12" s="11"/>
      <c r="D12" s="11"/>
      <c r="E12" s="2"/>
      <c r="F12" s="2"/>
      <c r="G12" s="2"/>
      <c r="H12" s="2"/>
      <c r="I12" s="2"/>
      <c r="J12" s="2"/>
    </row>
    <row r="13" spans="1:10" ht="15.75">
      <c r="A13" s="11" t="s">
        <v>8</v>
      </c>
      <c r="B13" s="11"/>
      <c r="C13" s="11"/>
      <c r="D13" s="11"/>
      <c r="E13" s="2"/>
      <c r="F13" s="2"/>
      <c r="G13" s="2"/>
      <c r="H13" s="2"/>
      <c r="I13" s="2"/>
      <c r="J13" s="2"/>
    </row>
    <row r="14" spans="1:10" ht="15.75">
      <c r="A14" s="11" t="s">
        <v>9</v>
      </c>
      <c r="B14" s="11"/>
      <c r="C14" s="11"/>
      <c r="D14" s="11"/>
      <c r="E14" s="2"/>
      <c r="F14" s="2"/>
      <c r="G14" s="2"/>
      <c r="H14" s="2"/>
      <c r="I14" s="2"/>
      <c r="J14" s="2"/>
    </row>
    <row r="15" spans="1:10" ht="15.75">
      <c r="A15" s="11" t="s">
        <v>14</v>
      </c>
      <c r="B15" s="11"/>
      <c r="C15" s="11"/>
      <c r="D15" s="11"/>
      <c r="E15" s="2"/>
      <c r="F15" s="2"/>
      <c r="G15" s="2"/>
      <c r="H15" s="2"/>
      <c r="I15" s="2"/>
      <c r="J15" s="2"/>
    </row>
    <row r="16" spans="1:10" ht="15.75">
      <c r="A16" s="11" t="s">
        <v>13</v>
      </c>
      <c r="B16" s="11"/>
      <c r="C16" s="11"/>
      <c r="D16" s="11"/>
      <c r="E16" s="2"/>
      <c r="F16" s="2"/>
      <c r="G16" s="2"/>
      <c r="H16" s="2"/>
      <c r="I16" s="2"/>
      <c r="J16" s="2"/>
    </row>
    <row r="17" spans="1:10" ht="15.75">
      <c r="A17" s="11" t="s">
        <v>108</v>
      </c>
      <c r="B17" s="11"/>
      <c r="C17" s="11"/>
      <c r="D17" s="11"/>
      <c r="E17" s="2"/>
      <c r="F17" s="2"/>
      <c r="G17" s="2"/>
      <c r="H17" s="2"/>
      <c r="I17" s="2"/>
      <c r="J17" s="2"/>
    </row>
    <row r="18" spans="1:10" ht="15.75">
      <c r="A18" s="11"/>
      <c r="B18" s="11"/>
      <c r="C18" s="11"/>
      <c r="D18" s="11"/>
      <c r="E18" s="2"/>
      <c r="F18" s="2"/>
      <c r="G18" s="2"/>
      <c r="H18" s="2"/>
      <c r="I18" s="2"/>
      <c r="J18" s="2"/>
    </row>
    <row r="19" spans="1:10" ht="15.75">
      <c r="A19" s="13"/>
      <c r="B19" s="14"/>
      <c r="C19" s="13"/>
      <c r="D19" s="15"/>
      <c r="E19" s="5"/>
      <c r="F19" s="2"/>
      <c r="G19" s="2"/>
      <c r="H19" s="2"/>
      <c r="I19" s="2"/>
      <c r="J19" s="2"/>
    </row>
    <row r="20" spans="1:10" ht="15.75">
      <c r="A20" s="16"/>
      <c r="B20" s="17">
        <v>2002</v>
      </c>
      <c r="C20" s="18"/>
      <c r="D20" s="19"/>
      <c r="E20" s="5"/>
      <c r="F20" s="2"/>
      <c r="G20" s="2"/>
      <c r="H20" s="2"/>
      <c r="I20" s="2"/>
      <c r="J20" s="2"/>
    </row>
    <row r="21" spans="1:10" ht="15.75">
      <c r="A21" s="20" t="s">
        <v>2</v>
      </c>
      <c r="B21" s="17" t="s">
        <v>35</v>
      </c>
      <c r="C21" s="21" t="s">
        <v>89</v>
      </c>
      <c r="D21" s="22" t="s">
        <v>17</v>
      </c>
      <c r="E21" s="5"/>
      <c r="F21" s="2"/>
      <c r="G21" s="2"/>
      <c r="H21" s="2"/>
      <c r="I21" s="2"/>
      <c r="J21" s="2"/>
    </row>
    <row r="22" spans="1:10" ht="15.75">
      <c r="A22" s="16"/>
      <c r="B22" s="17" t="s">
        <v>3</v>
      </c>
      <c r="C22" s="23" t="s">
        <v>10</v>
      </c>
      <c r="D22" s="24"/>
      <c r="E22" s="5"/>
      <c r="F22" s="2"/>
      <c r="G22" s="2"/>
      <c r="H22" s="2"/>
      <c r="I22" s="2"/>
      <c r="J22" s="2"/>
    </row>
    <row r="23" spans="1:10" ht="15.75">
      <c r="A23" s="25"/>
      <c r="B23" s="26"/>
      <c r="C23" s="25"/>
      <c r="D23" s="27"/>
      <c r="E23" s="5"/>
      <c r="F23" s="2"/>
      <c r="G23" s="2"/>
      <c r="H23" s="2"/>
      <c r="I23" s="2"/>
      <c r="J23" s="2"/>
    </row>
    <row r="24" spans="1:10" ht="15.75" customHeight="1">
      <c r="A24" s="53"/>
      <c r="B24" s="14"/>
      <c r="C24" s="46"/>
      <c r="D24" s="28"/>
      <c r="E24" s="5"/>
      <c r="F24" s="2"/>
      <c r="G24" s="2"/>
      <c r="H24" s="2"/>
      <c r="I24" s="2"/>
      <c r="J24" s="2"/>
    </row>
    <row r="25" spans="1:10" s="8" customFormat="1" ht="16.5">
      <c r="A25" s="54" t="s">
        <v>94</v>
      </c>
      <c r="B25" s="51" t="s">
        <v>4</v>
      </c>
      <c r="C25" s="49">
        <v>4257.3</v>
      </c>
      <c r="D25" s="48">
        <v>4.8</v>
      </c>
      <c r="E25" s="7"/>
      <c r="F25" s="1"/>
      <c r="G25" s="1"/>
      <c r="H25" s="1"/>
      <c r="I25" s="1"/>
      <c r="J25" s="1"/>
    </row>
    <row r="26" spans="1:10" ht="15.75">
      <c r="A26" s="44" t="s">
        <v>19</v>
      </c>
      <c r="B26" s="50" t="s">
        <v>40</v>
      </c>
      <c r="C26" s="47">
        <v>11.3</v>
      </c>
      <c r="D26" s="45" t="s">
        <v>64</v>
      </c>
      <c r="E26" s="5"/>
      <c r="F26" s="2"/>
      <c r="G26" s="2"/>
      <c r="H26" s="2"/>
      <c r="I26" s="2"/>
      <c r="J26" s="2"/>
    </row>
    <row r="27" spans="1:10" ht="15.75">
      <c r="A27" s="44" t="s">
        <v>77</v>
      </c>
      <c r="B27" s="50" t="s">
        <v>41</v>
      </c>
      <c r="C27" s="47">
        <v>3.3</v>
      </c>
      <c r="D27" s="45" t="s">
        <v>64</v>
      </c>
      <c r="E27" s="5"/>
      <c r="F27" s="2"/>
      <c r="G27" s="2"/>
      <c r="H27" s="2"/>
      <c r="I27" s="2"/>
      <c r="J27" s="2"/>
    </row>
    <row r="28" spans="1:10" ht="15.75">
      <c r="A28" s="44" t="s">
        <v>85</v>
      </c>
      <c r="B28" s="50" t="s">
        <v>42</v>
      </c>
      <c r="C28" s="47">
        <v>2.7</v>
      </c>
      <c r="D28" s="45">
        <v>16.9</v>
      </c>
      <c r="E28" s="5"/>
      <c r="F28" s="2"/>
      <c r="G28" s="2"/>
      <c r="H28" s="2"/>
      <c r="I28" s="2"/>
      <c r="J28" s="2"/>
    </row>
    <row r="29" spans="1:10" ht="15.75">
      <c r="A29" s="44" t="s">
        <v>18</v>
      </c>
      <c r="B29" s="50" t="s">
        <v>43</v>
      </c>
      <c r="C29" s="47">
        <v>12.2</v>
      </c>
      <c r="D29" s="45">
        <v>16.3</v>
      </c>
      <c r="E29" s="5"/>
      <c r="F29" s="2"/>
      <c r="G29" s="2"/>
      <c r="H29" s="2"/>
      <c r="I29" s="2"/>
      <c r="J29" s="2"/>
    </row>
    <row r="30" spans="1:10" ht="15.75">
      <c r="A30" s="44" t="s">
        <v>96</v>
      </c>
      <c r="B30" s="50" t="s">
        <v>44</v>
      </c>
      <c r="C30" s="47">
        <v>6.8</v>
      </c>
      <c r="D30" s="45" t="s">
        <v>65</v>
      </c>
      <c r="E30" s="5"/>
      <c r="F30" s="2"/>
      <c r="G30" s="2"/>
      <c r="H30" s="2"/>
      <c r="I30" s="2"/>
      <c r="J30" s="2"/>
    </row>
    <row r="31" spans="1:10" ht="15.75">
      <c r="A31" s="44" t="s">
        <v>20</v>
      </c>
      <c r="B31" s="50" t="s">
        <v>45</v>
      </c>
      <c r="C31" s="47">
        <v>6.6</v>
      </c>
      <c r="D31" s="45" t="s">
        <v>66</v>
      </c>
      <c r="E31" s="5"/>
      <c r="F31" s="2"/>
      <c r="G31" s="2"/>
      <c r="H31" s="2"/>
      <c r="I31" s="2"/>
      <c r="J31" s="2"/>
    </row>
    <row r="32" spans="1:10" ht="15.75">
      <c r="A32" s="44" t="s">
        <v>28</v>
      </c>
      <c r="B32" s="50" t="s">
        <v>46</v>
      </c>
      <c r="C32" s="47">
        <v>16.6</v>
      </c>
      <c r="D32" s="45">
        <v>14.1</v>
      </c>
      <c r="E32" s="5"/>
      <c r="F32" s="2"/>
      <c r="G32" s="2"/>
      <c r="H32" s="2"/>
      <c r="I32" s="2"/>
      <c r="J32" s="2"/>
    </row>
    <row r="33" spans="1:10" ht="15.75">
      <c r="A33" s="44" t="s">
        <v>97</v>
      </c>
      <c r="B33" s="50" t="s">
        <v>47</v>
      </c>
      <c r="C33" s="47">
        <v>1.9</v>
      </c>
      <c r="D33" s="45">
        <v>13.9</v>
      </c>
      <c r="E33" s="5"/>
      <c r="F33" s="2"/>
      <c r="G33" s="2"/>
      <c r="H33" s="2"/>
      <c r="I33" s="2"/>
      <c r="J33" s="2"/>
    </row>
    <row r="34" spans="1:10" ht="15.75">
      <c r="A34" s="44" t="s">
        <v>5</v>
      </c>
      <c r="B34" s="50" t="s">
        <v>48</v>
      </c>
      <c r="C34" s="47">
        <v>12.8</v>
      </c>
      <c r="D34" s="45">
        <v>13.5</v>
      </c>
      <c r="E34" s="5"/>
      <c r="F34" s="2"/>
      <c r="G34" s="2"/>
      <c r="H34" s="2"/>
      <c r="I34" s="2"/>
      <c r="J34" s="2"/>
    </row>
    <row r="35" spans="1:10" ht="15.75">
      <c r="A35" s="44" t="s">
        <v>78</v>
      </c>
      <c r="B35" s="50" t="s">
        <v>49</v>
      </c>
      <c r="C35" s="47">
        <v>20.6</v>
      </c>
      <c r="D35" s="45" t="s">
        <v>67</v>
      </c>
      <c r="E35" s="5"/>
      <c r="F35" s="2"/>
      <c r="G35" s="2"/>
      <c r="H35" s="2"/>
      <c r="I35" s="2"/>
      <c r="J35" s="2"/>
    </row>
    <row r="36" spans="1:10" ht="15.75">
      <c r="A36" s="44" t="s">
        <v>79</v>
      </c>
      <c r="B36" s="50" t="s">
        <v>50</v>
      </c>
      <c r="C36" s="47">
        <v>3</v>
      </c>
      <c r="D36" s="45" t="s">
        <v>68</v>
      </c>
      <c r="E36" s="5"/>
      <c r="F36" s="2"/>
      <c r="G36" s="2"/>
      <c r="H36" s="2"/>
      <c r="I36" s="2"/>
      <c r="J36" s="2"/>
    </row>
    <row r="37" spans="1:10" ht="15.75">
      <c r="A37" s="44" t="s">
        <v>80</v>
      </c>
      <c r="B37" s="50" t="s">
        <v>51</v>
      </c>
      <c r="C37" s="47">
        <v>2.5</v>
      </c>
      <c r="D37" s="45" t="s">
        <v>69</v>
      </c>
      <c r="E37" s="5"/>
      <c r="F37" s="2"/>
      <c r="G37" s="2"/>
      <c r="H37" s="2"/>
      <c r="I37" s="2"/>
      <c r="J37" s="2"/>
    </row>
    <row r="38" spans="1:10" ht="15.75">
      <c r="A38" s="44" t="s">
        <v>25</v>
      </c>
      <c r="B38" s="50" t="s">
        <v>52</v>
      </c>
      <c r="C38" s="47">
        <v>50.4</v>
      </c>
      <c r="D38" s="45" t="s">
        <v>69</v>
      </c>
      <c r="E38" s="5"/>
      <c r="F38" s="2"/>
      <c r="G38" s="2"/>
      <c r="H38" s="2"/>
      <c r="I38" s="2"/>
      <c r="J38" s="2"/>
    </row>
    <row r="39" spans="1:10" ht="15.75">
      <c r="A39" s="44" t="s">
        <v>81</v>
      </c>
      <c r="B39" s="50" t="s">
        <v>53</v>
      </c>
      <c r="C39" s="47">
        <v>2.1</v>
      </c>
      <c r="D39" s="45" t="s">
        <v>70</v>
      </c>
      <c r="E39" s="5"/>
      <c r="F39" s="2"/>
      <c r="G39" s="2"/>
      <c r="H39" s="2"/>
      <c r="I39" s="2"/>
      <c r="J39" s="2"/>
    </row>
    <row r="40" spans="1:10" ht="15.75">
      <c r="A40" s="44" t="s">
        <v>98</v>
      </c>
      <c r="B40" s="50" t="s">
        <v>54</v>
      </c>
      <c r="C40" s="47">
        <v>5.5</v>
      </c>
      <c r="D40" s="45" t="s">
        <v>71</v>
      </c>
      <c r="E40" s="5"/>
      <c r="F40" s="2"/>
      <c r="G40" s="2"/>
      <c r="H40" s="2"/>
      <c r="I40" s="2"/>
      <c r="J40" s="2"/>
    </row>
    <row r="41" spans="1:10" ht="15.75">
      <c r="A41" s="44" t="s">
        <v>24</v>
      </c>
      <c r="B41" s="50" t="s">
        <v>55</v>
      </c>
      <c r="C41" s="47">
        <v>4.1</v>
      </c>
      <c r="D41" s="45" t="s">
        <v>72</v>
      </c>
      <c r="E41" s="5"/>
      <c r="F41" s="2"/>
      <c r="G41" s="2"/>
      <c r="H41" s="2"/>
      <c r="I41" s="2"/>
      <c r="J41" s="2"/>
    </row>
    <row r="42" spans="1:10" ht="15.75">
      <c r="A42" s="44" t="s">
        <v>99</v>
      </c>
      <c r="B42" s="52"/>
      <c r="C42" s="52"/>
      <c r="D42" s="52"/>
      <c r="E42" s="5"/>
      <c r="F42" s="2"/>
      <c r="G42" s="2"/>
      <c r="H42" s="2"/>
      <c r="I42" s="2"/>
      <c r="J42" s="2"/>
    </row>
    <row r="43" spans="1:10" ht="15.75">
      <c r="A43" s="44" t="s">
        <v>93</v>
      </c>
      <c r="B43" s="50" t="s">
        <v>56</v>
      </c>
      <c r="C43" s="47">
        <v>3.3</v>
      </c>
      <c r="D43" s="45" t="s">
        <v>73</v>
      </c>
      <c r="E43" s="5"/>
      <c r="F43" s="2"/>
      <c r="G43" s="2"/>
      <c r="H43" s="2"/>
      <c r="I43" s="2"/>
      <c r="J43" s="2"/>
    </row>
    <row r="44" spans="1:10" ht="15.75">
      <c r="A44" s="44" t="s">
        <v>27</v>
      </c>
      <c r="B44" s="50" t="s">
        <v>57</v>
      </c>
      <c r="C44" s="47">
        <v>12.7</v>
      </c>
      <c r="D44" s="45" t="s">
        <v>73</v>
      </c>
      <c r="E44" s="5"/>
      <c r="F44" s="2"/>
      <c r="G44" s="2"/>
      <c r="H44" s="2"/>
      <c r="I44" s="2"/>
      <c r="J44" s="2"/>
    </row>
    <row r="45" spans="1:10" ht="15.75">
      <c r="A45" s="44" t="s">
        <v>82</v>
      </c>
      <c r="B45" s="50" t="s">
        <v>58</v>
      </c>
      <c r="C45" s="47">
        <v>6.5</v>
      </c>
      <c r="D45" s="45">
        <v>11.9</v>
      </c>
      <c r="E45" s="5"/>
      <c r="F45" s="2"/>
      <c r="G45" s="2"/>
      <c r="H45" s="2"/>
      <c r="I45" s="2"/>
      <c r="J45" s="2"/>
    </row>
    <row r="46" spans="1:10" ht="15.75">
      <c r="A46" s="44" t="s">
        <v>83</v>
      </c>
      <c r="B46" s="50" t="s">
        <v>59</v>
      </c>
      <c r="C46" s="47">
        <v>6.9</v>
      </c>
      <c r="D46" s="45" t="s">
        <v>74</v>
      </c>
      <c r="E46" s="5"/>
      <c r="F46" s="2"/>
      <c r="G46" s="2"/>
      <c r="H46" s="2"/>
      <c r="I46" s="2"/>
      <c r="J46" s="2"/>
    </row>
    <row r="47" spans="1:10" ht="15.75">
      <c r="A47" s="44" t="s">
        <v>26</v>
      </c>
      <c r="B47" s="50" t="s">
        <v>60</v>
      </c>
      <c r="C47" s="47">
        <v>0.6</v>
      </c>
      <c r="D47" s="45" t="s">
        <v>75</v>
      </c>
      <c r="E47" s="5"/>
      <c r="F47" s="2"/>
      <c r="G47" s="2"/>
      <c r="H47" s="2"/>
      <c r="I47" s="2"/>
      <c r="J47" s="2"/>
    </row>
    <row r="48" spans="1:10" ht="15.75">
      <c r="A48" s="44" t="s">
        <v>84</v>
      </c>
      <c r="B48" s="50" t="s">
        <v>61</v>
      </c>
      <c r="C48" s="47">
        <v>8</v>
      </c>
      <c r="D48" s="45" t="s">
        <v>75</v>
      </c>
      <c r="E48" s="5"/>
      <c r="F48" s="2"/>
      <c r="G48" s="2"/>
      <c r="H48" s="2"/>
      <c r="I48" s="2"/>
      <c r="J48" s="2"/>
    </row>
    <row r="49" spans="1:10" ht="15.75">
      <c r="A49" s="44" t="s">
        <v>100</v>
      </c>
      <c r="B49" s="50" t="s">
        <v>62</v>
      </c>
      <c r="C49" s="47">
        <v>2</v>
      </c>
      <c r="D49" s="45">
        <v>11.5</v>
      </c>
      <c r="E49" s="5"/>
      <c r="F49" s="2"/>
      <c r="G49" s="2"/>
      <c r="H49" s="2"/>
      <c r="I49" s="2"/>
      <c r="J49" s="2"/>
    </row>
    <row r="50" spans="1:10" ht="15.75">
      <c r="A50" s="44" t="s">
        <v>21</v>
      </c>
      <c r="B50" s="50" t="s">
        <v>63</v>
      </c>
      <c r="C50" s="47">
        <v>3.1</v>
      </c>
      <c r="D50" s="45" t="s">
        <v>76</v>
      </c>
      <c r="E50" s="5"/>
      <c r="F50" s="2"/>
      <c r="G50" s="2"/>
      <c r="H50" s="2"/>
      <c r="I50" s="2"/>
      <c r="J50" s="2"/>
    </row>
    <row r="51" spans="1:10" s="6" customFormat="1" ht="15.75">
      <c r="A51" s="36"/>
      <c r="B51" s="41"/>
      <c r="C51" s="40"/>
      <c r="D51" s="39"/>
      <c r="E51" s="5"/>
      <c r="F51" s="5"/>
      <c r="G51" s="5"/>
      <c r="H51" s="5"/>
      <c r="I51" s="5"/>
      <c r="J51" s="5"/>
    </row>
    <row r="52" spans="1:10" s="6" customFormat="1" ht="15.75">
      <c r="A52" s="37"/>
      <c r="B52" s="38"/>
      <c r="C52" s="30"/>
      <c r="D52" s="30"/>
      <c r="E52" s="5"/>
      <c r="F52" s="5"/>
      <c r="G52" s="5"/>
      <c r="H52" s="5"/>
      <c r="I52" s="5"/>
      <c r="J52" s="5"/>
    </row>
    <row r="53" spans="1:10" s="6" customFormat="1" ht="15.75">
      <c r="A53" s="29" t="s">
        <v>15</v>
      </c>
      <c r="B53" s="16"/>
      <c r="C53" s="16"/>
      <c r="D53" s="28"/>
      <c r="E53" s="5"/>
      <c r="F53" s="5"/>
      <c r="G53" s="5"/>
      <c r="H53" s="5"/>
      <c r="I53" s="5"/>
      <c r="J53" s="5"/>
    </row>
    <row r="54" spans="1:10" s="6" customFormat="1" ht="15.75">
      <c r="A54" s="29" t="s">
        <v>95</v>
      </c>
      <c r="B54" s="16"/>
      <c r="C54" s="16"/>
      <c r="D54" s="28"/>
      <c r="E54" s="5"/>
      <c r="F54" s="5"/>
      <c r="G54" s="5"/>
      <c r="H54" s="5"/>
      <c r="I54" s="5"/>
      <c r="J54" s="5"/>
    </row>
    <row r="55" spans="1:10" s="6" customFormat="1" ht="15.75">
      <c r="A55" s="29"/>
      <c r="B55" s="16"/>
      <c r="C55" s="16"/>
      <c r="D55" s="28"/>
      <c r="E55" s="5"/>
      <c r="F55" s="5"/>
      <c r="G55" s="5"/>
      <c r="H55" s="5"/>
      <c r="I55" s="5"/>
      <c r="J55" s="5"/>
    </row>
    <row r="56" spans="1:10" ht="15.75">
      <c r="A56" s="11" t="s">
        <v>16</v>
      </c>
      <c r="B56" s="11"/>
      <c r="C56" s="11"/>
      <c r="D56" s="31"/>
      <c r="E56" s="2"/>
      <c r="F56" s="2"/>
      <c r="G56" s="2"/>
      <c r="H56" s="2"/>
      <c r="I56" s="2"/>
      <c r="J56" s="2"/>
    </row>
    <row r="57" spans="1:10" ht="15.75">
      <c r="A57" s="11" t="s">
        <v>32</v>
      </c>
      <c r="B57" s="11"/>
      <c r="C57" s="11"/>
      <c r="D57" s="31"/>
      <c r="E57" s="2"/>
      <c r="F57" s="2"/>
      <c r="G57" s="2"/>
      <c r="H57" s="2"/>
      <c r="I57" s="2"/>
      <c r="J57" s="2"/>
    </row>
    <row r="58" spans="1:10" ht="15.75">
      <c r="A58" s="11" t="s">
        <v>33</v>
      </c>
      <c r="B58" s="11"/>
      <c r="C58" s="11"/>
      <c r="D58" s="31"/>
      <c r="E58" s="2"/>
      <c r="F58" s="2"/>
      <c r="G58" s="2"/>
      <c r="H58" s="2"/>
      <c r="I58" s="2"/>
      <c r="J58" s="2"/>
    </row>
    <row r="59" spans="1:4" ht="15.75">
      <c r="A59" s="43" t="s">
        <v>7</v>
      </c>
      <c r="B59" s="33"/>
      <c r="C59" s="18"/>
      <c r="D59" s="34"/>
    </row>
    <row r="60" spans="1:10" ht="15.75">
      <c r="A60" s="11"/>
      <c r="B60" s="11"/>
      <c r="C60" s="11"/>
      <c r="D60" s="31"/>
      <c r="E60" s="2"/>
      <c r="F60" s="2"/>
      <c r="G60" s="2"/>
      <c r="H60" s="2"/>
      <c r="I60" s="2"/>
      <c r="J60" s="2"/>
    </row>
    <row r="61" spans="1:10" ht="15.75">
      <c r="A61" s="11" t="s">
        <v>39</v>
      </c>
      <c r="B61" s="11"/>
      <c r="C61" s="11"/>
      <c r="D61" s="31"/>
      <c r="E61" s="2"/>
      <c r="F61" s="2"/>
      <c r="G61" s="2"/>
      <c r="H61" s="2"/>
      <c r="I61" s="2"/>
      <c r="J61" s="2"/>
    </row>
    <row r="62" spans="1:10" ht="15.75">
      <c r="A62" s="11" t="s">
        <v>101</v>
      </c>
      <c r="B62" s="11"/>
      <c r="C62" s="11"/>
      <c r="D62" s="31"/>
      <c r="E62" s="2"/>
      <c r="F62" s="2"/>
      <c r="G62" s="2"/>
      <c r="H62" s="2"/>
      <c r="I62" s="2"/>
      <c r="J62" s="2"/>
    </row>
    <row r="63" spans="1:10" ht="15.75">
      <c r="A63" s="11"/>
      <c r="B63" s="11"/>
      <c r="C63" s="11"/>
      <c r="D63" s="31"/>
      <c r="E63" s="2"/>
      <c r="F63" s="2"/>
      <c r="G63" s="2"/>
      <c r="H63" s="2"/>
      <c r="I63" s="2"/>
      <c r="J63" s="2"/>
    </row>
    <row r="64" spans="1:10" ht="15.75">
      <c r="A64" s="35"/>
      <c r="B64" s="11"/>
      <c r="C64" s="11"/>
      <c r="D64" s="31"/>
      <c r="E64" s="2"/>
      <c r="F64" s="2"/>
      <c r="G64" s="2"/>
      <c r="H64" s="2"/>
      <c r="I64" s="2"/>
      <c r="J64" s="2"/>
    </row>
    <row r="65" spans="1:10" ht="15.75">
      <c r="A65" s="11"/>
      <c r="B65" s="11"/>
      <c r="C65" s="11"/>
      <c r="D65" s="31"/>
      <c r="E65" s="2"/>
      <c r="F65" s="2"/>
      <c r="G65" s="2"/>
      <c r="H65" s="2"/>
      <c r="I65" s="2"/>
      <c r="J65" s="2"/>
    </row>
    <row r="66" spans="1:10" ht="15.75">
      <c r="A66" s="11"/>
      <c r="B66" s="11"/>
      <c r="C66" s="11"/>
      <c r="D66" s="31"/>
      <c r="E66" s="2"/>
      <c r="F66" s="2"/>
      <c r="G66" s="2"/>
      <c r="H66" s="2"/>
      <c r="I66" s="2"/>
      <c r="J66" s="2"/>
    </row>
    <row r="67" spans="1:10" ht="15.75">
      <c r="A67" s="11"/>
      <c r="B67" s="11"/>
      <c r="C67" s="11"/>
      <c r="D67" s="31"/>
      <c r="E67" s="2"/>
      <c r="F67" s="2"/>
      <c r="G67" s="2"/>
      <c r="H67" s="2"/>
      <c r="I67" s="2"/>
      <c r="J67" s="2"/>
    </row>
    <row r="68" spans="1:10" ht="15.75">
      <c r="A68" s="11"/>
      <c r="B68" s="11"/>
      <c r="C68" s="11"/>
      <c r="D68" s="31"/>
      <c r="E68" s="2"/>
      <c r="F68" s="2"/>
      <c r="G68" s="2"/>
      <c r="H68" s="2"/>
      <c r="I68" s="2"/>
      <c r="J68" s="2"/>
    </row>
    <row r="69" spans="1:10" ht="15.75">
      <c r="A69" s="11"/>
      <c r="B69" s="11"/>
      <c r="C69" s="11"/>
      <c r="D69" s="31"/>
      <c r="E69" s="2"/>
      <c r="F69" s="2"/>
      <c r="G69" s="2"/>
      <c r="H69" s="2"/>
      <c r="I69" s="2"/>
      <c r="J69" s="2"/>
    </row>
    <row r="70" spans="1:10" ht="15.75">
      <c r="A70" s="11"/>
      <c r="B70" s="11"/>
      <c r="C70" s="11"/>
      <c r="D70" s="31"/>
      <c r="E70" s="2"/>
      <c r="F70" s="2"/>
      <c r="G70" s="2"/>
      <c r="H70" s="2"/>
      <c r="I70" s="2"/>
      <c r="J70" s="2"/>
    </row>
    <row r="71" spans="1:10" ht="15.75">
      <c r="A71" s="11"/>
      <c r="B71" s="11"/>
      <c r="C71" s="11"/>
      <c r="D71" s="31"/>
      <c r="E71" s="2"/>
      <c r="F71" s="2"/>
      <c r="G71" s="2"/>
      <c r="H71" s="2"/>
      <c r="I71" s="2"/>
      <c r="J71" s="2"/>
    </row>
    <row r="72" spans="1:10" ht="15.75">
      <c r="A72" s="11"/>
      <c r="B72" s="11"/>
      <c r="C72" s="11"/>
      <c r="D72" s="31"/>
      <c r="E72" s="2"/>
      <c r="F72" s="2"/>
      <c r="G72" s="2"/>
      <c r="H72" s="2"/>
      <c r="I72" s="2"/>
      <c r="J72" s="2"/>
    </row>
    <row r="73" spans="1:10" ht="15.75">
      <c r="A73" s="11"/>
      <c r="B73" s="11"/>
      <c r="C73" s="11"/>
      <c r="D73" s="31"/>
      <c r="E73" s="2"/>
      <c r="F73" s="2"/>
      <c r="G73" s="2"/>
      <c r="H73" s="2"/>
      <c r="I73" s="2"/>
      <c r="J73" s="2"/>
    </row>
    <row r="74" spans="1:10" ht="15.75">
      <c r="A74" s="11"/>
      <c r="B74" s="11"/>
      <c r="C74" s="11"/>
      <c r="D74" s="31"/>
      <c r="E74" s="2"/>
      <c r="F74" s="2"/>
      <c r="G74" s="2"/>
      <c r="H74" s="2"/>
      <c r="I74" s="2"/>
      <c r="J74" s="2"/>
    </row>
    <row r="75" spans="2:10" ht="12">
      <c r="B75" s="2"/>
      <c r="C75" s="2"/>
      <c r="D75" s="9"/>
      <c r="E75" s="2"/>
      <c r="F75" s="2"/>
      <c r="G75" s="2"/>
      <c r="H75" s="2"/>
      <c r="I75" s="2"/>
      <c r="J75" s="2"/>
    </row>
    <row r="76" spans="2:10" ht="12">
      <c r="B76" s="2"/>
      <c r="C76" s="2"/>
      <c r="D76" s="9"/>
      <c r="E76" s="2"/>
      <c r="F76" s="2"/>
      <c r="G76" s="2"/>
      <c r="H76" s="2"/>
      <c r="I76" s="2"/>
      <c r="J76" s="2"/>
    </row>
    <row r="77" spans="2:10" ht="12">
      <c r="B77" s="2"/>
      <c r="C77" s="2"/>
      <c r="D77" s="9"/>
      <c r="E77" s="2"/>
      <c r="F77" s="2"/>
      <c r="G77" s="2"/>
      <c r="H77" s="2"/>
      <c r="I77" s="2"/>
      <c r="J77" s="2"/>
    </row>
    <row r="78" spans="2:10" ht="12">
      <c r="B78" s="2"/>
      <c r="C78" s="2"/>
      <c r="D78" s="9"/>
      <c r="E78" s="2"/>
      <c r="F78" s="2"/>
      <c r="G78" s="2"/>
      <c r="H78" s="2"/>
      <c r="I78" s="2"/>
      <c r="J78" s="2"/>
    </row>
    <row r="79" ht="12">
      <c r="D79" s="10"/>
    </row>
    <row r="80" ht="12">
      <c r="D80" s="10"/>
    </row>
    <row r="81" ht="12">
      <c r="D81" s="10"/>
    </row>
    <row r="82" ht="12">
      <c r="D82" s="10"/>
    </row>
    <row r="83" ht="12">
      <c r="D83" s="10"/>
    </row>
    <row r="84" ht="12">
      <c r="D84" s="10"/>
    </row>
    <row r="85" ht="12">
      <c r="D85" s="10"/>
    </row>
    <row r="86" ht="12">
      <c r="D86" s="10"/>
    </row>
    <row r="87" ht="12">
      <c r="D87" s="10"/>
    </row>
    <row r="88" ht="12">
      <c r="D88" s="10"/>
    </row>
    <row r="89" ht="12">
      <c r="D89" s="10"/>
    </row>
    <row r="90" ht="12">
      <c r="D90" s="10"/>
    </row>
    <row r="91" ht="12">
      <c r="D91" s="10"/>
    </row>
    <row r="92" ht="12">
      <c r="D92" s="10"/>
    </row>
    <row r="93" ht="12">
      <c r="D93" s="10"/>
    </row>
    <row r="94" ht="12">
      <c r="D94" s="10"/>
    </row>
    <row r="95" ht="12">
      <c r="D95" s="10"/>
    </row>
    <row r="96" ht="12">
      <c r="D96" s="10"/>
    </row>
    <row r="97" ht="12">
      <c r="D97" s="10"/>
    </row>
    <row r="98" ht="12">
      <c r="D98" s="10"/>
    </row>
    <row r="99" ht="12">
      <c r="D99" s="10"/>
    </row>
    <row r="100" ht="12">
      <c r="D100" s="10"/>
    </row>
    <row r="101" ht="12">
      <c r="D101" s="10"/>
    </row>
    <row r="102" ht="12">
      <c r="D102" s="10"/>
    </row>
    <row r="103" ht="12">
      <c r="D103" s="10"/>
    </row>
    <row r="104" ht="12">
      <c r="D104" s="10"/>
    </row>
    <row r="105" ht="12">
      <c r="D105" s="10"/>
    </row>
    <row r="106" ht="12">
      <c r="D106" s="10"/>
    </row>
    <row r="107" ht="12">
      <c r="D107" s="10"/>
    </row>
    <row r="108" ht="12">
      <c r="D108" s="10"/>
    </row>
    <row r="109" ht="12">
      <c r="D109" s="10"/>
    </row>
    <row r="110" ht="12">
      <c r="D110" s="10"/>
    </row>
    <row r="111" ht="12">
      <c r="D111" s="10"/>
    </row>
    <row r="112" ht="12">
      <c r="D112" s="10"/>
    </row>
    <row r="113" ht="12">
      <c r="D113" s="10"/>
    </row>
    <row r="114" ht="12">
      <c r="D114" s="10"/>
    </row>
    <row r="115" ht="12">
      <c r="D115" s="10"/>
    </row>
    <row r="116" ht="12">
      <c r="D116" s="10"/>
    </row>
    <row r="117" ht="12">
      <c r="D117" s="10"/>
    </row>
    <row r="118" ht="12">
      <c r="D118" s="10"/>
    </row>
    <row r="119" ht="12">
      <c r="D119" s="10"/>
    </row>
    <row r="120" ht="12">
      <c r="D120" s="10"/>
    </row>
    <row r="121" ht="12">
      <c r="D121" s="10"/>
    </row>
    <row r="122" ht="12">
      <c r="D122" s="10"/>
    </row>
    <row r="123" ht="12">
      <c r="D123" s="10"/>
    </row>
    <row r="124" ht="12">
      <c r="D124" s="10"/>
    </row>
    <row r="125" ht="12">
      <c r="D125" s="10"/>
    </row>
    <row r="126" ht="12">
      <c r="D126" s="10"/>
    </row>
    <row r="127" ht="12">
      <c r="D127" s="10"/>
    </row>
    <row r="128" ht="12">
      <c r="D128" s="10"/>
    </row>
    <row r="129" ht="12">
      <c r="D129" s="10"/>
    </row>
    <row r="130" ht="12">
      <c r="D130" s="10"/>
    </row>
    <row r="131" ht="12">
      <c r="D131" s="10"/>
    </row>
    <row r="132" ht="12">
      <c r="D132" s="10"/>
    </row>
    <row r="133" ht="12">
      <c r="D133" s="10"/>
    </row>
    <row r="134" ht="12">
      <c r="D134" s="10"/>
    </row>
    <row r="135" ht="12">
      <c r="D135" s="10"/>
    </row>
    <row r="136" ht="12">
      <c r="D136" s="10"/>
    </row>
    <row r="137" ht="12">
      <c r="D137" s="10"/>
    </row>
    <row r="138" ht="12">
      <c r="D138" s="10"/>
    </row>
    <row r="139" ht="12">
      <c r="D139" s="10"/>
    </row>
    <row r="140" ht="12">
      <c r="D140" s="10"/>
    </row>
    <row r="141" ht="12">
      <c r="D141" s="10"/>
    </row>
    <row r="142" ht="12">
      <c r="D142" s="10"/>
    </row>
    <row r="143" ht="12">
      <c r="D143" s="10"/>
    </row>
    <row r="144" ht="12">
      <c r="D144" s="10"/>
    </row>
    <row r="145" ht="12">
      <c r="D145" s="10"/>
    </row>
    <row r="146" ht="12">
      <c r="D146" s="10"/>
    </row>
    <row r="147" ht="12">
      <c r="D147" s="10"/>
    </row>
    <row r="148" ht="12">
      <c r="D148" s="10"/>
    </row>
    <row r="149" ht="12">
      <c r="D149" s="10"/>
    </row>
    <row r="150" ht="12">
      <c r="D150" s="10"/>
    </row>
    <row r="151" ht="12">
      <c r="D151" s="10"/>
    </row>
    <row r="152" ht="12">
      <c r="D152" s="10"/>
    </row>
    <row r="153" ht="12">
      <c r="D153" s="10"/>
    </row>
    <row r="154" ht="12">
      <c r="D154" s="10"/>
    </row>
    <row r="155" ht="12">
      <c r="D155" s="10"/>
    </row>
    <row r="156" ht="12">
      <c r="D156" s="10"/>
    </row>
    <row r="157" ht="12">
      <c r="D157" s="10"/>
    </row>
    <row r="158" ht="12">
      <c r="D158" s="10"/>
    </row>
    <row r="159" ht="12">
      <c r="D159" s="10"/>
    </row>
    <row r="160" ht="12">
      <c r="D160" s="10"/>
    </row>
    <row r="161" ht="12">
      <c r="D161" s="10"/>
    </row>
    <row r="162" ht="12">
      <c r="D162" s="10"/>
    </row>
    <row r="163" ht="12">
      <c r="D163" s="10"/>
    </row>
    <row r="164" ht="12">
      <c r="D164" s="10"/>
    </row>
    <row r="165" ht="12">
      <c r="D165" s="10"/>
    </row>
    <row r="166" ht="12">
      <c r="D166" s="10"/>
    </row>
    <row r="167" ht="12">
      <c r="D167" s="10"/>
    </row>
    <row r="168" ht="12">
      <c r="D168" s="10"/>
    </row>
    <row r="169" ht="12">
      <c r="D169" s="10"/>
    </row>
    <row r="170" ht="12">
      <c r="D170" s="10"/>
    </row>
    <row r="171" ht="12">
      <c r="D171" s="10"/>
    </row>
    <row r="172" ht="12">
      <c r="D172" s="10"/>
    </row>
    <row r="173" ht="12">
      <c r="D173" s="10"/>
    </row>
    <row r="174" ht="12">
      <c r="D174" s="10"/>
    </row>
    <row r="175" ht="12">
      <c r="D175" s="10"/>
    </row>
    <row r="176" ht="12">
      <c r="D176" s="10"/>
    </row>
    <row r="177" ht="12">
      <c r="D177" s="10"/>
    </row>
    <row r="178" ht="12">
      <c r="D178" s="10"/>
    </row>
    <row r="179" ht="12">
      <c r="D179" s="10"/>
    </row>
    <row r="180" ht="12">
      <c r="D180" s="10"/>
    </row>
    <row r="181" ht="12">
      <c r="D181" s="10"/>
    </row>
    <row r="182" ht="12">
      <c r="D182" s="10"/>
    </row>
    <row r="183" ht="12">
      <c r="D183" s="10"/>
    </row>
    <row r="184" ht="12">
      <c r="D184" s="10"/>
    </row>
    <row r="185" ht="12">
      <c r="D185" s="10"/>
    </row>
    <row r="186" ht="12">
      <c r="D186" s="10"/>
    </row>
    <row r="187" ht="12">
      <c r="D187" s="10"/>
    </row>
    <row r="188" ht="12">
      <c r="D188" s="10"/>
    </row>
    <row r="189" ht="12">
      <c r="D189" s="10"/>
    </row>
    <row r="190" ht="12">
      <c r="D190" s="10"/>
    </row>
    <row r="191" ht="12">
      <c r="D191" s="10"/>
    </row>
    <row r="192" ht="12">
      <c r="D192" s="10"/>
    </row>
    <row r="193" ht="12">
      <c r="D193" s="10"/>
    </row>
    <row r="194" ht="12">
      <c r="D194" s="10"/>
    </row>
    <row r="195" ht="12">
      <c r="D195" s="10"/>
    </row>
    <row r="196" ht="12">
      <c r="D196" s="10"/>
    </row>
    <row r="197" ht="12">
      <c r="D197" s="10"/>
    </row>
    <row r="198" ht="12">
      <c r="D198" s="10"/>
    </row>
    <row r="199" ht="12">
      <c r="D199" s="10"/>
    </row>
    <row r="200" ht="12">
      <c r="D200" s="10"/>
    </row>
    <row r="201" ht="12">
      <c r="D201" s="10"/>
    </row>
    <row r="202" ht="12">
      <c r="D202" s="10"/>
    </row>
    <row r="203" ht="12">
      <c r="D203" s="10"/>
    </row>
    <row r="204" ht="12">
      <c r="D204" s="10"/>
    </row>
    <row r="205" ht="12">
      <c r="D205" s="10"/>
    </row>
    <row r="206" ht="12">
      <c r="D206" s="10"/>
    </row>
    <row r="207" ht="12">
      <c r="D207" s="10"/>
    </row>
    <row r="208" ht="12">
      <c r="D208" s="10"/>
    </row>
    <row r="209" ht="12">
      <c r="D209" s="10"/>
    </row>
    <row r="210" ht="12">
      <c r="D210" s="10"/>
    </row>
    <row r="211" ht="12">
      <c r="D211" s="10"/>
    </row>
    <row r="212" ht="12">
      <c r="D212" s="10"/>
    </row>
    <row r="213" ht="12">
      <c r="D213" s="10"/>
    </row>
    <row r="214" ht="12">
      <c r="D214" s="10"/>
    </row>
    <row r="215" ht="12">
      <c r="D215" s="10"/>
    </row>
    <row r="216" ht="12">
      <c r="D216" s="10"/>
    </row>
    <row r="217" ht="12">
      <c r="D217" s="10"/>
    </row>
    <row r="218" ht="12">
      <c r="D218" s="10"/>
    </row>
    <row r="219" ht="12">
      <c r="D219" s="10"/>
    </row>
    <row r="220" ht="12">
      <c r="D220" s="10"/>
    </row>
    <row r="221" ht="12">
      <c r="D221" s="10"/>
    </row>
    <row r="222" ht="12">
      <c r="D222" s="10"/>
    </row>
    <row r="223" ht="12">
      <c r="D223" s="10"/>
    </row>
    <row r="224" ht="12">
      <c r="D224" s="10"/>
    </row>
    <row r="225" ht="12">
      <c r="D225" s="10"/>
    </row>
    <row r="226" ht="12">
      <c r="D226" s="10"/>
    </row>
    <row r="227" ht="12">
      <c r="D227" s="10"/>
    </row>
    <row r="228" ht="12">
      <c r="D228" s="10"/>
    </row>
    <row r="229" ht="12">
      <c r="D229" s="10"/>
    </row>
    <row r="230" ht="12">
      <c r="D230" s="10"/>
    </row>
    <row r="231" ht="12">
      <c r="D231" s="10"/>
    </row>
    <row r="232" ht="12">
      <c r="D232" s="10"/>
    </row>
    <row r="233" ht="12">
      <c r="D233" s="10"/>
    </row>
    <row r="234" ht="12">
      <c r="D234" s="10"/>
    </row>
    <row r="235" ht="12">
      <c r="D235" s="10"/>
    </row>
    <row r="236" ht="12">
      <c r="D236" s="10"/>
    </row>
    <row r="237" ht="12">
      <c r="D237" s="10"/>
    </row>
    <row r="238" ht="12">
      <c r="D238" s="10"/>
    </row>
    <row r="239" ht="12">
      <c r="D239" s="10"/>
    </row>
    <row r="240" ht="12">
      <c r="D240" s="10"/>
    </row>
    <row r="241" ht="12">
      <c r="D241" s="10"/>
    </row>
    <row r="242" ht="12">
      <c r="D242" s="10"/>
    </row>
    <row r="243" ht="12">
      <c r="D243" s="10"/>
    </row>
    <row r="244" ht="12">
      <c r="D244" s="10"/>
    </row>
    <row r="245" ht="12">
      <c r="D245" s="10"/>
    </row>
    <row r="246" ht="12">
      <c r="D246" s="10"/>
    </row>
    <row r="247" ht="12">
      <c r="D247" s="10"/>
    </row>
    <row r="248" ht="12">
      <c r="D248" s="10"/>
    </row>
    <row r="249" ht="12">
      <c r="D249" s="10"/>
    </row>
    <row r="250" ht="12">
      <c r="D250" s="10"/>
    </row>
    <row r="251" ht="12">
      <c r="D251" s="10"/>
    </row>
    <row r="252" ht="12">
      <c r="D252" s="10"/>
    </row>
    <row r="253" ht="12">
      <c r="D253" s="10"/>
    </row>
    <row r="254" ht="12">
      <c r="D254" s="10"/>
    </row>
    <row r="255" ht="12">
      <c r="D255" s="10"/>
    </row>
    <row r="256" ht="12">
      <c r="D256" s="10"/>
    </row>
    <row r="257" ht="12">
      <c r="D257" s="10"/>
    </row>
    <row r="258" ht="12">
      <c r="D258" s="10"/>
    </row>
    <row r="259" ht="12">
      <c r="D259" s="10"/>
    </row>
    <row r="260" ht="12">
      <c r="D260" s="10"/>
    </row>
    <row r="261" ht="12">
      <c r="D261" s="10"/>
    </row>
    <row r="262" ht="12">
      <c r="D262" s="10"/>
    </row>
    <row r="263" ht="12">
      <c r="D263" s="10"/>
    </row>
    <row r="264" ht="12">
      <c r="D264" s="10"/>
    </row>
    <row r="265" ht="12">
      <c r="D265" s="10"/>
    </row>
    <row r="266" ht="12">
      <c r="D266" s="10"/>
    </row>
    <row r="267" ht="12">
      <c r="D267" s="10"/>
    </row>
    <row r="268" ht="12">
      <c r="D268" s="10"/>
    </row>
    <row r="269" ht="12">
      <c r="D269" s="10"/>
    </row>
    <row r="270" ht="12">
      <c r="D270" s="10"/>
    </row>
    <row r="271" ht="12">
      <c r="D271" s="10"/>
    </row>
    <row r="272" ht="12">
      <c r="D272" s="10"/>
    </row>
    <row r="273" ht="12">
      <c r="D273" s="10"/>
    </row>
    <row r="274" ht="12">
      <c r="D274" s="10"/>
    </row>
    <row r="275" ht="12">
      <c r="D275" s="10"/>
    </row>
    <row r="276" ht="12">
      <c r="D276" s="10"/>
    </row>
    <row r="277" ht="12">
      <c r="D277" s="10"/>
    </row>
    <row r="278" ht="12">
      <c r="D278" s="10"/>
    </row>
    <row r="279" ht="12">
      <c r="D279" s="10"/>
    </row>
    <row r="280" ht="12">
      <c r="D280" s="10"/>
    </row>
    <row r="281" ht="12">
      <c r="D281" s="10"/>
    </row>
    <row r="282" ht="12">
      <c r="D282" s="10"/>
    </row>
    <row r="283" ht="12">
      <c r="D283" s="10"/>
    </row>
    <row r="284" ht="12">
      <c r="D284" s="10"/>
    </row>
    <row r="285" ht="12">
      <c r="D285" s="10"/>
    </row>
    <row r="286" ht="12">
      <c r="D286" s="10"/>
    </row>
    <row r="287" ht="12">
      <c r="D287" s="10"/>
    </row>
    <row r="288" ht="12">
      <c r="D288" s="10"/>
    </row>
    <row r="289" ht="12">
      <c r="D289" s="10"/>
    </row>
    <row r="290" ht="12">
      <c r="D290" s="10"/>
    </row>
    <row r="291" ht="12">
      <c r="D291" s="10"/>
    </row>
    <row r="292" ht="12">
      <c r="D292" s="10"/>
    </row>
    <row r="293" ht="12">
      <c r="D293" s="10"/>
    </row>
    <row r="294" ht="12">
      <c r="D294" s="10"/>
    </row>
    <row r="295" ht="12">
      <c r="D295" s="10"/>
    </row>
    <row r="296" ht="12">
      <c r="D296" s="10"/>
    </row>
    <row r="297" ht="12">
      <c r="D297" s="10"/>
    </row>
    <row r="298" ht="12">
      <c r="D298" s="10"/>
    </row>
    <row r="299" ht="12">
      <c r="D299" s="10"/>
    </row>
    <row r="300" ht="12">
      <c r="D300" s="10"/>
    </row>
    <row r="301" ht="12">
      <c r="D301" s="10"/>
    </row>
    <row r="302" ht="12">
      <c r="D302" s="10"/>
    </row>
    <row r="303" ht="12">
      <c r="D303" s="10"/>
    </row>
    <row r="304" ht="12">
      <c r="D304" s="10"/>
    </row>
    <row r="305" ht="12">
      <c r="D305" s="10"/>
    </row>
    <row r="306" ht="12">
      <c r="D306" s="10"/>
    </row>
    <row r="307" ht="12">
      <c r="D307" s="10"/>
    </row>
    <row r="308" ht="12">
      <c r="D308" s="10"/>
    </row>
    <row r="309" ht="12">
      <c r="D309" s="10"/>
    </row>
    <row r="310" ht="12">
      <c r="D310" s="10"/>
    </row>
    <row r="311" ht="12">
      <c r="D311" s="10"/>
    </row>
    <row r="312" ht="12">
      <c r="D312" s="10"/>
    </row>
    <row r="313" ht="12">
      <c r="D313" s="10"/>
    </row>
    <row r="314" ht="12">
      <c r="D314" s="10"/>
    </row>
    <row r="315" ht="12">
      <c r="D315" s="10"/>
    </row>
    <row r="316" ht="12">
      <c r="D316" s="10"/>
    </row>
    <row r="317" ht="12">
      <c r="D317" s="10"/>
    </row>
    <row r="318" ht="12">
      <c r="D318" s="10"/>
    </row>
    <row r="319" ht="12">
      <c r="D319" s="10"/>
    </row>
    <row r="320" ht="12">
      <c r="D320" s="10"/>
    </row>
    <row r="321" ht="12">
      <c r="D321" s="10"/>
    </row>
    <row r="322" ht="12">
      <c r="D322" s="10"/>
    </row>
    <row r="323" ht="12">
      <c r="D323" s="10"/>
    </row>
    <row r="324" ht="12">
      <c r="D324" s="10"/>
    </row>
    <row r="325" ht="12">
      <c r="D325" s="10"/>
    </row>
    <row r="326" ht="12">
      <c r="D326" s="10"/>
    </row>
    <row r="327" ht="12">
      <c r="D327" s="10"/>
    </row>
    <row r="328" ht="12">
      <c r="D328" s="10"/>
    </row>
    <row r="329" ht="12">
      <c r="D329" s="10"/>
    </row>
    <row r="330" ht="12">
      <c r="D330" s="10"/>
    </row>
    <row r="331" ht="12">
      <c r="D331" s="10"/>
    </row>
    <row r="332" ht="12">
      <c r="D332" s="10"/>
    </row>
    <row r="333" ht="12">
      <c r="D333" s="10"/>
    </row>
    <row r="334" ht="12">
      <c r="D334" s="10"/>
    </row>
    <row r="335" ht="12">
      <c r="D335" s="10"/>
    </row>
    <row r="336" ht="12">
      <c r="D336" s="10"/>
    </row>
    <row r="337" ht="12">
      <c r="D337" s="10"/>
    </row>
    <row r="338" ht="12">
      <c r="D338" s="10"/>
    </row>
    <row r="339" ht="12">
      <c r="D339" s="10"/>
    </row>
    <row r="340" ht="12">
      <c r="D340" s="10"/>
    </row>
    <row r="341" ht="12">
      <c r="D341" s="10"/>
    </row>
    <row r="342" ht="12">
      <c r="D342" s="10"/>
    </row>
    <row r="343" ht="12">
      <c r="D343" s="10"/>
    </row>
    <row r="344" ht="12">
      <c r="D344" s="10"/>
    </row>
    <row r="345" ht="12">
      <c r="D345" s="10"/>
    </row>
    <row r="346" ht="12">
      <c r="D346" s="10"/>
    </row>
    <row r="347" ht="12">
      <c r="D347" s="10"/>
    </row>
    <row r="348" ht="12">
      <c r="D348" s="10"/>
    </row>
    <row r="349" ht="12">
      <c r="D349" s="10"/>
    </row>
    <row r="350" ht="12">
      <c r="D350" s="10"/>
    </row>
    <row r="351" ht="12">
      <c r="D351" s="10"/>
    </row>
    <row r="352" ht="12">
      <c r="D352" s="10"/>
    </row>
    <row r="353" ht="12">
      <c r="D353" s="10"/>
    </row>
    <row r="354" ht="12">
      <c r="D354" s="10"/>
    </row>
    <row r="355" ht="12">
      <c r="D355" s="10"/>
    </row>
    <row r="356" ht="12">
      <c r="D356" s="10"/>
    </row>
    <row r="357" ht="12">
      <c r="D357" s="10"/>
    </row>
    <row r="358" ht="12">
      <c r="D358" s="10"/>
    </row>
    <row r="359" ht="12">
      <c r="D359" s="10"/>
    </row>
    <row r="360" ht="12">
      <c r="D360" s="10"/>
    </row>
    <row r="361" ht="12">
      <c r="D361" s="10"/>
    </row>
    <row r="362" ht="12">
      <c r="D362" s="10"/>
    </row>
    <row r="363" ht="12">
      <c r="D363" s="10"/>
    </row>
    <row r="364" ht="12">
      <c r="D364" s="10"/>
    </row>
    <row r="365" ht="12">
      <c r="D365" s="10"/>
    </row>
    <row r="366" ht="12">
      <c r="D366" s="10"/>
    </row>
    <row r="367" ht="12">
      <c r="D367" s="10"/>
    </row>
    <row r="368" ht="12">
      <c r="D368" s="10"/>
    </row>
    <row r="369" ht="12">
      <c r="D369" s="10"/>
    </row>
    <row r="370" ht="12">
      <c r="D370" s="10"/>
    </row>
    <row r="371" ht="12">
      <c r="D371" s="10"/>
    </row>
    <row r="372" ht="12">
      <c r="D372" s="10"/>
    </row>
    <row r="373" ht="12">
      <c r="D373" s="10"/>
    </row>
    <row r="374" ht="12">
      <c r="D374" s="10"/>
    </row>
    <row r="375" ht="12">
      <c r="D375" s="10"/>
    </row>
    <row r="376" ht="12">
      <c r="D376" s="10"/>
    </row>
    <row r="377" ht="12">
      <c r="D377" s="10"/>
    </row>
    <row r="378" ht="12">
      <c r="D378" s="10"/>
    </row>
    <row r="379" ht="12">
      <c r="D379" s="10"/>
    </row>
    <row r="380" ht="12">
      <c r="D380" s="10"/>
    </row>
    <row r="381" ht="12">
      <c r="D381" s="10"/>
    </row>
    <row r="382" ht="12">
      <c r="D382" s="10"/>
    </row>
    <row r="383" ht="12">
      <c r="D383" s="10"/>
    </row>
    <row r="384" ht="12">
      <c r="D384" s="10"/>
    </row>
    <row r="385" ht="12">
      <c r="D385" s="10"/>
    </row>
    <row r="386" ht="12">
      <c r="D386" s="10"/>
    </row>
    <row r="387" ht="12">
      <c r="D387" s="10"/>
    </row>
    <row r="388" ht="12">
      <c r="D388" s="10"/>
    </row>
    <row r="389" ht="12">
      <c r="D389" s="10"/>
    </row>
    <row r="390" ht="12">
      <c r="D390" s="10"/>
    </row>
    <row r="391" ht="12">
      <c r="D391" s="10"/>
    </row>
    <row r="392" ht="12">
      <c r="D392" s="10"/>
    </row>
    <row r="393" ht="12">
      <c r="D393" s="10"/>
    </row>
    <row r="394" ht="12">
      <c r="D394" s="10"/>
    </row>
    <row r="395" ht="12">
      <c r="D395" s="10"/>
    </row>
    <row r="396" ht="12">
      <c r="D396" s="10"/>
    </row>
    <row r="397" ht="12">
      <c r="D397" s="10"/>
    </row>
    <row r="398" ht="12">
      <c r="D398" s="10"/>
    </row>
    <row r="399" ht="12">
      <c r="D399" s="10"/>
    </row>
    <row r="400" ht="12">
      <c r="D400" s="10"/>
    </row>
    <row r="401" ht="12">
      <c r="D401" s="10"/>
    </row>
    <row r="402" ht="12">
      <c r="D402" s="10"/>
    </row>
    <row r="403" ht="12">
      <c r="D403" s="10"/>
    </row>
    <row r="404" ht="12">
      <c r="D404" s="10"/>
    </row>
    <row r="405" ht="12">
      <c r="D405" s="10"/>
    </row>
    <row r="406" ht="12">
      <c r="D406" s="10"/>
    </row>
    <row r="407" ht="12">
      <c r="D407" s="10"/>
    </row>
    <row r="408" ht="12">
      <c r="D408" s="10"/>
    </row>
    <row r="409" ht="12">
      <c r="D409" s="10"/>
    </row>
    <row r="410" ht="12">
      <c r="D410" s="10"/>
    </row>
    <row r="411" ht="12">
      <c r="D411" s="10"/>
    </row>
    <row r="412" ht="12">
      <c r="D412" s="10"/>
    </row>
    <row r="413" ht="12">
      <c r="D413" s="10"/>
    </row>
    <row r="414" ht="12">
      <c r="D414" s="10"/>
    </row>
    <row r="415" ht="12">
      <c r="D415" s="10"/>
    </row>
    <row r="416" ht="12">
      <c r="D416" s="10"/>
    </row>
    <row r="417" ht="12">
      <c r="D417" s="10"/>
    </row>
    <row r="418" ht="12">
      <c r="D418" s="10"/>
    </row>
    <row r="419" ht="12">
      <c r="D419" s="10"/>
    </row>
    <row r="420" ht="12">
      <c r="D420" s="10"/>
    </row>
    <row r="421" ht="12">
      <c r="D421" s="10"/>
    </row>
    <row r="422" ht="12">
      <c r="D422" s="10"/>
    </row>
    <row r="423" ht="12">
      <c r="D423" s="10"/>
    </row>
    <row r="424" ht="12">
      <c r="D424" s="10"/>
    </row>
    <row r="425" ht="12">
      <c r="D425" s="10"/>
    </row>
    <row r="426" ht="12">
      <c r="D426" s="10"/>
    </row>
    <row r="427" ht="12">
      <c r="D427" s="10"/>
    </row>
    <row r="428" ht="12">
      <c r="D428" s="10"/>
    </row>
    <row r="429" ht="12">
      <c r="D429" s="10"/>
    </row>
    <row r="430" ht="12">
      <c r="D430" s="10"/>
    </row>
    <row r="431" ht="12">
      <c r="D431" s="10"/>
    </row>
    <row r="432" ht="12">
      <c r="D432" s="10"/>
    </row>
    <row r="433" ht="12">
      <c r="D433" s="10"/>
    </row>
    <row r="434" ht="12">
      <c r="D434" s="10"/>
    </row>
    <row r="435" ht="12">
      <c r="D435" s="10"/>
    </row>
    <row r="436" ht="12">
      <c r="D436" s="10"/>
    </row>
    <row r="437" ht="12">
      <c r="D437" s="10"/>
    </row>
    <row r="438" ht="12">
      <c r="D438" s="10"/>
    </row>
    <row r="439" ht="12">
      <c r="D439" s="10"/>
    </row>
    <row r="440" ht="12">
      <c r="D440" s="10"/>
    </row>
    <row r="441" ht="12">
      <c r="D441" s="10"/>
    </row>
    <row r="442" ht="12">
      <c r="D442" s="10"/>
    </row>
    <row r="443" ht="12">
      <c r="D443" s="10"/>
    </row>
    <row r="444" ht="12">
      <c r="D444" s="10"/>
    </row>
    <row r="445" ht="12">
      <c r="D445" s="10"/>
    </row>
    <row r="446" ht="12">
      <c r="D446" s="10"/>
    </row>
    <row r="447" ht="12">
      <c r="D447" s="10"/>
    </row>
    <row r="448" ht="12">
      <c r="D448" s="10"/>
    </row>
    <row r="449" ht="12">
      <c r="D449" s="10"/>
    </row>
    <row r="450" ht="12">
      <c r="D450" s="10"/>
    </row>
    <row r="451" ht="12">
      <c r="D451" s="10"/>
    </row>
    <row r="452" ht="12">
      <c r="D452" s="10"/>
    </row>
    <row r="453" ht="12">
      <c r="D453" s="10"/>
    </row>
    <row r="454" ht="12">
      <c r="D454" s="10"/>
    </row>
    <row r="455" ht="12">
      <c r="D455" s="10"/>
    </row>
    <row r="456" ht="12">
      <c r="D456" s="10"/>
    </row>
    <row r="457" ht="12">
      <c r="D457" s="10"/>
    </row>
    <row r="458" ht="12">
      <c r="D458" s="10"/>
    </row>
    <row r="459" ht="12">
      <c r="D459" s="10"/>
    </row>
    <row r="460" ht="12">
      <c r="D460" s="10"/>
    </row>
    <row r="461" ht="12">
      <c r="D461" s="10"/>
    </row>
    <row r="462" ht="12">
      <c r="D462" s="10"/>
    </row>
    <row r="463" ht="12">
      <c r="D463" s="10"/>
    </row>
    <row r="464" ht="12">
      <c r="D464" s="10"/>
    </row>
    <row r="465" ht="12">
      <c r="D465" s="10"/>
    </row>
    <row r="466" ht="12">
      <c r="D466" s="10"/>
    </row>
    <row r="467" ht="12">
      <c r="D467" s="10"/>
    </row>
    <row r="468" ht="12">
      <c r="D468" s="10"/>
    </row>
    <row r="469" ht="12">
      <c r="D469" s="10"/>
    </row>
    <row r="470" ht="12">
      <c r="D470" s="10"/>
    </row>
    <row r="471" ht="12">
      <c r="D471" s="10"/>
    </row>
    <row r="472" ht="12">
      <c r="D472" s="10"/>
    </row>
    <row r="473" ht="12">
      <c r="D473" s="10"/>
    </row>
    <row r="474" ht="12">
      <c r="D474" s="10"/>
    </row>
    <row r="475" ht="12">
      <c r="D475" s="10"/>
    </row>
    <row r="476" ht="12">
      <c r="D476" s="10"/>
    </row>
    <row r="477" ht="12">
      <c r="D477" s="10"/>
    </row>
    <row r="478" ht="12">
      <c r="D478" s="10"/>
    </row>
    <row r="479" ht="12">
      <c r="D479" s="10"/>
    </row>
    <row r="480" ht="12">
      <c r="D480" s="10"/>
    </row>
    <row r="481" ht="12">
      <c r="D481" s="10"/>
    </row>
    <row r="482" ht="12">
      <c r="D482" s="10"/>
    </row>
    <row r="483" ht="12">
      <c r="D483" s="10"/>
    </row>
    <row r="484" ht="12">
      <c r="D484" s="10"/>
    </row>
    <row r="485" ht="12">
      <c r="D485" s="10"/>
    </row>
    <row r="486" ht="12">
      <c r="D486" s="10"/>
    </row>
    <row r="487" ht="12">
      <c r="D487" s="10"/>
    </row>
    <row r="488" ht="12">
      <c r="D488" s="10"/>
    </row>
    <row r="489" ht="12">
      <c r="D489" s="10"/>
    </row>
    <row r="490" ht="12">
      <c r="D490" s="10"/>
    </row>
    <row r="491" ht="12">
      <c r="D491" s="10"/>
    </row>
    <row r="492" ht="12">
      <c r="D492" s="10"/>
    </row>
    <row r="493" ht="12">
      <c r="D493" s="10"/>
    </row>
    <row r="494" ht="12">
      <c r="D494" s="10"/>
    </row>
    <row r="495" ht="12">
      <c r="D495" s="10"/>
    </row>
    <row r="496" ht="12">
      <c r="D496" s="10"/>
    </row>
    <row r="497" ht="12">
      <c r="D497" s="10"/>
    </row>
    <row r="498" ht="12">
      <c r="D498" s="10"/>
    </row>
    <row r="499" ht="12">
      <c r="D499" s="10"/>
    </row>
    <row r="500" ht="12">
      <c r="D500" s="10"/>
    </row>
    <row r="501" ht="12">
      <c r="D501" s="10"/>
    </row>
    <row r="502" ht="12">
      <c r="D502" s="10"/>
    </row>
    <row r="503" ht="12">
      <c r="D503" s="10"/>
    </row>
    <row r="504" ht="12">
      <c r="D504" s="10"/>
    </row>
    <row r="505" ht="12">
      <c r="D505" s="10"/>
    </row>
    <row r="506" ht="12">
      <c r="D506" s="10"/>
    </row>
    <row r="507" ht="12">
      <c r="D507" s="10"/>
    </row>
    <row r="508" ht="12">
      <c r="D508" s="10"/>
    </row>
    <row r="509" ht="12">
      <c r="D509" s="10"/>
    </row>
    <row r="510" ht="12">
      <c r="D510" s="10"/>
    </row>
    <row r="511" ht="12">
      <c r="D511" s="10"/>
    </row>
    <row r="512" ht="12">
      <c r="D512" s="10"/>
    </row>
    <row r="513" ht="12">
      <c r="D513" s="10"/>
    </row>
    <row r="514" ht="12">
      <c r="D514" s="10"/>
    </row>
    <row r="515" ht="12">
      <c r="D515" s="10"/>
    </row>
    <row r="516" ht="12">
      <c r="D516" s="10"/>
    </row>
    <row r="517" ht="12">
      <c r="D517" s="10"/>
    </row>
    <row r="518" ht="12">
      <c r="D518" s="10"/>
    </row>
    <row r="519" ht="12">
      <c r="D519" s="10"/>
    </row>
    <row r="520" ht="12">
      <c r="D520" s="10"/>
    </row>
    <row r="521" ht="12">
      <c r="D521" s="10"/>
    </row>
    <row r="522" ht="12">
      <c r="D522" s="10"/>
    </row>
    <row r="523" ht="12">
      <c r="D523" s="10"/>
    </row>
    <row r="524" ht="12">
      <c r="D524" s="10"/>
    </row>
    <row r="525" ht="12">
      <c r="D525" s="10"/>
    </row>
    <row r="526" ht="12">
      <c r="D526" s="10"/>
    </row>
    <row r="527" ht="12">
      <c r="D527" s="10"/>
    </row>
    <row r="528" ht="12">
      <c r="D528" s="10"/>
    </row>
    <row r="529" ht="12">
      <c r="D529" s="10"/>
    </row>
    <row r="530" ht="12">
      <c r="D530" s="10"/>
    </row>
    <row r="531" ht="12">
      <c r="D531" s="10"/>
    </row>
    <row r="532" ht="12">
      <c r="D532" s="10"/>
    </row>
    <row r="533" ht="12">
      <c r="D533" s="10"/>
    </row>
    <row r="534" ht="12">
      <c r="D534" s="10"/>
    </row>
    <row r="535" ht="12">
      <c r="D535" s="10"/>
    </row>
    <row r="536" ht="12">
      <c r="D536" s="10"/>
    </row>
    <row r="537" ht="12">
      <c r="D537" s="10"/>
    </row>
    <row r="538" ht="12">
      <c r="D538" s="10"/>
    </row>
    <row r="539" ht="12">
      <c r="D539" s="10"/>
    </row>
    <row r="540" ht="12">
      <c r="D540" s="10"/>
    </row>
    <row r="541" ht="12">
      <c r="D541" s="10"/>
    </row>
    <row r="542" ht="12">
      <c r="D542" s="10"/>
    </row>
    <row r="543" ht="12">
      <c r="D543" s="10"/>
    </row>
    <row r="544" ht="12">
      <c r="D544" s="10"/>
    </row>
    <row r="545" ht="12">
      <c r="D545" s="10"/>
    </row>
    <row r="546" ht="12">
      <c r="D546" s="10"/>
    </row>
    <row r="547" ht="12">
      <c r="D547" s="10"/>
    </row>
    <row r="548" ht="12">
      <c r="D548" s="10"/>
    </row>
    <row r="549" ht="12">
      <c r="D549" s="10"/>
    </row>
    <row r="550" ht="12">
      <c r="D550" s="10"/>
    </row>
    <row r="551" ht="12">
      <c r="D551" s="10"/>
    </row>
    <row r="552" ht="12">
      <c r="D552" s="10"/>
    </row>
    <row r="553" ht="12">
      <c r="D553" s="10"/>
    </row>
    <row r="554" ht="12">
      <c r="D554" s="10"/>
    </row>
    <row r="555" ht="12">
      <c r="D555" s="10"/>
    </row>
    <row r="556" ht="12">
      <c r="D556" s="10"/>
    </row>
    <row r="557" ht="12">
      <c r="D557" s="10"/>
    </row>
    <row r="558" ht="12">
      <c r="D558" s="10"/>
    </row>
    <row r="559" ht="12">
      <c r="D559" s="10"/>
    </row>
    <row r="560" ht="12">
      <c r="D560" s="10"/>
    </row>
    <row r="561" ht="12">
      <c r="D561" s="10"/>
    </row>
    <row r="562" ht="12">
      <c r="D562" s="10"/>
    </row>
    <row r="563" ht="12">
      <c r="D563" s="10"/>
    </row>
    <row r="564" ht="12">
      <c r="D564" s="10"/>
    </row>
    <row r="565" ht="12">
      <c r="D565" s="10"/>
    </row>
    <row r="566" ht="12">
      <c r="D566" s="10"/>
    </row>
    <row r="567" ht="12">
      <c r="D567" s="10"/>
    </row>
    <row r="568" ht="12">
      <c r="D568" s="10"/>
    </row>
    <row r="569" ht="12">
      <c r="D569" s="10"/>
    </row>
    <row r="570" ht="12">
      <c r="D570" s="10"/>
    </row>
    <row r="571" ht="12">
      <c r="D571" s="10"/>
    </row>
    <row r="572" ht="12">
      <c r="D572" s="10"/>
    </row>
    <row r="573" ht="12">
      <c r="D573" s="10"/>
    </row>
    <row r="574" ht="12">
      <c r="D574" s="10"/>
    </row>
    <row r="575" ht="12">
      <c r="D575" s="10"/>
    </row>
    <row r="576" ht="12">
      <c r="D576" s="10"/>
    </row>
    <row r="577" ht="12">
      <c r="D577" s="10"/>
    </row>
    <row r="578" ht="12">
      <c r="D578" s="10"/>
    </row>
    <row r="579" ht="12">
      <c r="D579" s="10"/>
    </row>
    <row r="580" ht="12">
      <c r="D580" s="10"/>
    </row>
    <row r="581" ht="12">
      <c r="D581" s="10"/>
    </row>
    <row r="582" ht="12">
      <c r="D582" s="10"/>
    </row>
    <row r="583" ht="12">
      <c r="D583" s="10"/>
    </row>
    <row r="584" ht="12">
      <c r="D584" s="10"/>
    </row>
    <row r="585" ht="12">
      <c r="D585" s="10"/>
    </row>
    <row r="586" ht="12">
      <c r="D586" s="10"/>
    </row>
    <row r="587" ht="12">
      <c r="D587" s="10"/>
    </row>
    <row r="588" ht="12">
      <c r="D588" s="10"/>
    </row>
    <row r="589" ht="12">
      <c r="D589" s="10"/>
    </row>
    <row r="590" ht="12">
      <c r="D590" s="10"/>
    </row>
    <row r="591" ht="12">
      <c r="D591" s="10"/>
    </row>
    <row r="592" ht="12">
      <c r="D592" s="10"/>
    </row>
    <row r="593" ht="12">
      <c r="D593" s="10"/>
    </row>
    <row r="594" ht="12">
      <c r="D594" s="10"/>
    </row>
    <row r="595" ht="12">
      <c r="D595" s="10"/>
    </row>
    <row r="596" ht="12">
      <c r="D596" s="10"/>
    </row>
    <row r="597" ht="12">
      <c r="D597" s="10"/>
    </row>
    <row r="598" ht="12">
      <c r="D598" s="10"/>
    </row>
    <row r="599" ht="12">
      <c r="D599" s="10"/>
    </row>
    <row r="600" ht="12">
      <c r="D600" s="10"/>
    </row>
    <row r="601" ht="12">
      <c r="D601" s="10"/>
    </row>
    <row r="602" ht="12">
      <c r="D602" s="10"/>
    </row>
    <row r="603" ht="12">
      <c r="D603" s="10"/>
    </row>
    <row r="604" ht="12">
      <c r="D604" s="10"/>
    </row>
    <row r="605" ht="12">
      <c r="D605" s="10"/>
    </row>
    <row r="606" ht="12">
      <c r="D606" s="10"/>
    </row>
    <row r="607" ht="12">
      <c r="D607" s="10"/>
    </row>
    <row r="608" ht="12">
      <c r="D608" s="10"/>
    </row>
    <row r="609" ht="12">
      <c r="D609" s="10"/>
    </row>
    <row r="610" ht="12">
      <c r="D610" s="10"/>
    </row>
    <row r="611" ht="12">
      <c r="D611" s="10"/>
    </row>
    <row r="612" ht="12">
      <c r="D612" s="10"/>
    </row>
    <row r="613" ht="12">
      <c r="D613" s="10"/>
    </row>
    <row r="614" ht="12">
      <c r="D614" s="10"/>
    </row>
    <row r="615" ht="12">
      <c r="D615" s="10"/>
    </row>
    <row r="616" ht="12">
      <c r="D616" s="10"/>
    </row>
    <row r="617" ht="12">
      <c r="D617" s="10"/>
    </row>
    <row r="618" ht="12">
      <c r="D618" s="10"/>
    </row>
    <row r="619" ht="12">
      <c r="D619" s="10"/>
    </row>
    <row r="620" ht="12">
      <c r="D620" s="10"/>
    </row>
    <row r="621" ht="12">
      <c r="D621" s="10"/>
    </row>
    <row r="622" ht="12">
      <c r="D622" s="10"/>
    </row>
    <row r="623" ht="12">
      <c r="D623" s="10"/>
    </row>
    <row r="624" ht="12">
      <c r="D624" s="10"/>
    </row>
    <row r="625" ht="12">
      <c r="D625" s="10"/>
    </row>
    <row r="626" ht="12">
      <c r="D626" s="10"/>
    </row>
    <row r="627" ht="12">
      <c r="D627" s="10"/>
    </row>
    <row r="628" ht="12">
      <c r="D628" s="10"/>
    </row>
    <row r="629" ht="12">
      <c r="D629" s="10"/>
    </row>
    <row r="630" ht="12">
      <c r="D630" s="10"/>
    </row>
    <row r="631" ht="12">
      <c r="D631" s="10"/>
    </row>
    <row r="632" ht="12">
      <c r="D632" s="10"/>
    </row>
    <row r="633" ht="12">
      <c r="D633" s="10"/>
    </row>
    <row r="634" ht="12">
      <c r="D634" s="10"/>
    </row>
    <row r="635" ht="12">
      <c r="D635" s="10"/>
    </row>
    <row r="636" ht="12">
      <c r="D636" s="10"/>
    </row>
    <row r="637" ht="12">
      <c r="D637" s="10"/>
    </row>
    <row r="638" ht="12">
      <c r="D638" s="10"/>
    </row>
    <row r="639" ht="12">
      <c r="D639" s="10"/>
    </row>
    <row r="640" ht="12">
      <c r="D640" s="10"/>
    </row>
    <row r="641" ht="12">
      <c r="D641" s="10"/>
    </row>
    <row r="642" ht="12">
      <c r="D642" s="10"/>
    </row>
    <row r="643" ht="12">
      <c r="D643" s="10"/>
    </row>
    <row r="644" ht="12">
      <c r="D644" s="10"/>
    </row>
    <row r="645" ht="12">
      <c r="D645" s="10"/>
    </row>
    <row r="646" ht="12">
      <c r="D646" s="10"/>
    </row>
    <row r="647" ht="12">
      <c r="D647" s="10"/>
    </row>
    <row r="648" ht="12">
      <c r="D648" s="10"/>
    </row>
    <row r="649" ht="12">
      <c r="D649" s="10"/>
    </row>
    <row r="650" ht="12">
      <c r="D650" s="10"/>
    </row>
    <row r="651" ht="12">
      <c r="D651" s="10"/>
    </row>
    <row r="652" ht="12">
      <c r="D652" s="10"/>
    </row>
    <row r="653" ht="12">
      <c r="D653" s="10"/>
    </row>
    <row r="654" ht="12">
      <c r="D654" s="10"/>
    </row>
    <row r="655" ht="12">
      <c r="D655" s="10"/>
    </row>
    <row r="656" ht="12">
      <c r="D656" s="10"/>
    </row>
    <row r="657" ht="12">
      <c r="D657" s="10"/>
    </row>
    <row r="658" ht="12">
      <c r="D658" s="10"/>
    </row>
    <row r="659" ht="12">
      <c r="D659" s="10"/>
    </row>
    <row r="660" ht="12">
      <c r="D660" s="10"/>
    </row>
    <row r="661" ht="12">
      <c r="D661" s="10"/>
    </row>
    <row r="662" ht="12">
      <c r="D662" s="10"/>
    </row>
    <row r="663" ht="12">
      <c r="D663" s="10"/>
    </row>
    <row r="664" ht="12">
      <c r="D664" s="10"/>
    </row>
    <row r="665" ht="12">
      <c r="D665" s="10"/>
    </row>
    <row r="666" ht="12">
      <c r="D666" s="10"/>
    </row>
    <row r="667" ht="12">
      <c r="D667" s="10"/>
    </row>
    <row r="668" ht="12">
      <c r="D668" s="10"/>
    </row>
    <row r="669" ht="12">
      <c r="D669" s="10"/>
    </row>
    <row r="670" ht="12">
      <c r="D670" s="10"/>
    </row>
    <row r="671" ht="12">
      <c r="D671" s="10"/>
    </row>
    <row r="672" ht="12">
      <c r="D672" s="10"/>
    </row>
    <row r="673" ht="12">
      <c r="D673" s="10"/>
    </row>
    <row r="674" ht="12">
      <c r="D674" s="10"/>
    </row>
    <row r="675" ht="12">
      <c r="D675" s="10"/>
    </row>
    <row r="676" ht="12">
      <c r="D676" s="10"/>
    </row>
    <row r="677" ht="12">
      <c r="D677" s="10"/>
    </row>
    <row r="678" ht="12">
      <c r="D678" s="10"/>
    </row>
    <row r="679" ht="12">
      <c r="D679" s="10"/>
    </row>
    <row r="680" ht="12">
      <c r="D680" s="10"/>
    </row>
    <row r="681" ht="12">
      <c r="D681" s="10"/>
    </row>
    <row r="682" ht="12">
      <c r="D682" s="10"/>
    </row>
    <row r="683" ht="12">
      <c r="D683" s="10"/>
    </row>
    <row r="684" ht="12">
      <c r="D684" s="10"/>
    </row>
    <row r="685" ht="12">
      <c r="D685" s="10"/>
    </row>
    <row r="686" ht="12">
      <c r="D686" s="10"/>
    </row>
    <row r="687" ht="12">
      <c r="D687" s="10"/>
    </row>
    <row r="688" ht="12">
      <c r="D688" s="10"/>
    </row>
    <row r="689" ht="12">
      <c r="D689" s="10"/>
    </row>
    <row r="690" ht="12">
      <c r="D690" s="10"/>
    </row>
    <row r="691" ht="12">
      <c r="D691" s="10"/>
    </row>
    <row r="692" ht="12">
      <c r="D692" s="10"/>
    </row>
    <row r="693" ht="12">
      <c r="D693" s="10"/>
    </row>
    <row r="694" ht="12">
      <c r="D694" s="10"/>
    </row>
    <row r="695" ht="12">
      <c r="D695" s="10"/>
    </row>
    <row r="696" ht="12">
      <c r="D696" s="10"/>
    </row>
    <row r="697" ht="12">
      <c r="D697" s="10"/>
    </row>
    <row r="698" ht="12">
      <c r="D698" s="10"/>
    </row>
    <row r="699" ht="12">
      <c r="D699" s="10"/>
    </row>
    <row r="700" ht="12">
      <c r="D700" s="10"/>
    </row>
    <row r="701" ht="12">
      <c r="D701" s="10"/>
    </row>
    <row r="702" ht="12">
      <c r="D702" s="10"/>
    </row>
    <row r="703" ht="12">
      <c r="D703" s="10"/>
    </row>
    <row r="704" ht="12">
      <c r="D704" s="10"/>
    </row>
    <row r="705" ht="12">
      <c r="D705" s="10"/>
    </row>
    <row r="706" ht="12">
      <c r="D706" s="10"/>
    </row>
    <row r="707" ht="12">
      <c r="D707" s="10"/>
    </row>
    <row r="708" ht="12">
      <c r="D708" s="10"/>
    </row>
    <row r="709" ht="12">
      <c r="D709" s="10"/>
    </row>
    <row r="710" ht="12">
      <c r="D710" s="10"/>
    </row>
    <row r="711" ht="12">
      <c r="D711" s="10"/>
    </row>
    <row r="712" ht="12">
      <c r="D712" s="10"/>
    </row>
    <row r="713" ht="12">
      <c r="D713" s="10"/>
    </row>
    <row r="714" ht="12">
      <c r="D714" s="10"/>
    </row>
    <row r="715" ht="12">
      <c r="D715" s="10"/>
    </row>
    <row r="716" ht="12">
      <c r="D716" s="10"/>
    </row>
    <row r="717" ht="12">
      <c r="D717" s="10"/>
    </row>
    <row r="718" ht="12">
      <c r="D718" s="10"/>
    </row>
    <row r="719" ht="12">
      <c r="D719" s="10"/>
    </row>
    <row r="720" ht="12">
      <c r="D720" s="10"/>
    </row>
    <row r="721" ht="12">
      <c r="D721" s="10"/>
    </row>
    <row r="722" ht="12">
      <c r="D722" s="10"/>
    </row>
    <row r="723" ht="12">
      <c r="D723" s="10"/>
    </row>
    <row r="724" ht="12">
      <c r="D724" s="10"/>
    </row>
    <row r="725" ht="12">
      <c r="D725" s="10"/>
    </row>
    <row r="726" ht="12">
      <c r="D726" s="10"/>
    </row>
    <row r="727" ht="12">
      <c r="D727" s="10"/>
    </row>
    <row r="728" ht="12">
      <c r="D728" s="10"/>
    </row>
    <row r="729" ht="12">
      <c r="D729" s="10"/>
    </row>
    <row r="730" ht="12">
      <c r="D730" s="10"/>
    </row>
    <row r="731" ht="12">
      <c r="D731" s="10"/>
    </row>
    <row r="732" ht="12">
      <c r="D732" s="10"/>
    </row>
    <row r="733" ht="12">
      <c r="D733" s="10"/>
    </row>
    <row r="734" ht="12">
      <c r="D734" s="10"/>
    </row>
    <row r="735" ht="12">
      <c r="D735" s="10"/>
    </row>
    <row r="736" ht="12">
      <c r="D736" s="10"/>
    </row>
    <row r="737" ht="12">
      <c r="D737" s="10"/>
    </row>
    <row r="738" ht="12">
      <c r="D738" s="10"/>
    </row>
    <row r="739" ht="12">
      <c r="D739" s="10"/>
    </row>
    <row r="740" ht="12">
      <c r="D740" s="10"/>
    </row>
    <row r="741" ht="12">
      <c r="D741" s="10"/>
    </row>
    <row r="742" ht="12">
      <c r="D742" s="10"/>
    </row>
    <row r="743" ht="12">
      <c r="D743" s="10"/>
    </row>
    <row r="744" ht="12">
      <c r="D744" s="10"/>
    </row>
    <row r="745" ht="12">
      <c r="D745" s="10"/>
    </row>
    <row r="746" ht="12">
      <c r="D746" s="10"/>
    </row>
    <row r="747" ht="12">
      <c r="D747" s="10"/>
    </row>
    <row r="748" ht="12">
      <c r="D748" s="10"/>
    </row>
    <row r="749" ht="12">
      <c r="D749" s="10"/>
    </row>
    <row r="750" ht="12">
      <c r="D750" s="10"/>
    </row>
    <row r="751" ht="12">
      <c r="D751" s="10"/>
    </row>
    <row r="752" ht="12">
      <c r="D752" s="10"/>
    </row>
    <row r="753" ht="12">
      <c r="D753" s="10"/>
    </row>
    <row r="754" ht="12">
      <c r="D754" s="10"/>
    </row>
    <row r="755" ht="12">
      <c r="D755" s="10"/>
    </row>
    <row r="756" ht="12">
      <c r="D756" s="10"/>
    </row>
    <row r="757" ht="12">
      <c r="D757" s="10"/>
    </row>
    <row r="758" ht="12">
      <c r="D758" s="10"/>
    </row>
    <row r="759" ht="12">
      <c r="D759" s="10"/>
    </row>
    <row r="760" ht="12">
      <c r="D760" s="10"/>
    </row>
    <row r="761" ht="12">
      <c r="D761" s="10"/>
    </row>
    <row r="762" ht="12">
      <c r="D762" s="10"/>
    </row>
    <row r="763" ht="12">
      <c r="D763" s="10"/>
    </row>
    <row r="764" ht="12">
      <c r="D764" s="10"/>
    </row>
    <row r="765" ht="12">
      <c r="D765" s="10"/>
    </row>
    <row r="766" ht="12">
      <c r="D766" s="10"/>
    </row>
    <row r="767" ht="12">
      <c r="D767" s="10"/>
    </row>
    <row r="768" ht="12">
      <c r="D768" s="10"/>
    </row>
    <row r="769" ht="12">
      <c r="D769" s="10"/>
    </row>
    <row r="770" ht="12">
      <c r="D770" s="10"/>
    </row>
    <row r="771" ht="12">
      <c r="D771" s="10"/>
    </row>
    <row r="772" ht="12">
      <c r="D772" s="10"/>
    </row>
    <row r="773" ht="12">
      <c r="D773" s="10"/>
    </row>
    <row r="774" ht="12">
      <c r="D774" s="10"/>
    </row>
    <row r="775" ht="12">
      <c r="D775" s="10"/>
    </row>
    <row r="776" ht="12">
      <c r="D776" s="10"/>
    </row>
    <row r="777" ht="12">
      <c r="D777" s="10"/>
    </row>
    <row r="778" ht="12">
      <c r="D778" s="10"/>
    </row>
    <row r="779" ht="12">
      <c r="D779" s="10"/>
    </row>
    <row r="780" ht="12">
      <c r="D780" s="10"/>
    </row>
    <row r="781" ht="12">
      <c r="D781" s="10"/>
    </row>
    <row r="782" ht="12">
      <c r="D782" s="10"/>
    </row>
    <row r="783" ht="12">
      <c r="D783" s="10"/>
    </row>
    <row r="784" ht="12">
      <c r="D784" s="10"/>
    </row>
    <row r="785" ht="12">
      <c r="D785" s="10"/>
    </row>
    <row r="786" ht="12">
      <c r="D786" s="10"/>
    </row>
    <row r="787" ht="12">
      <c r="D787" s="10"/>
    </row>
    <row r="788" ht="12">
      <c r="D788" s="10"/>
    </row>
    <row r="789" ht="12">
      <c r="D789" s="10"/>
    </row>
    <row r="790" ht="12">
      <c r="D790" s="10"/>
    </row>
    <row r="791" ht="12">
      <c r="D791" s="10"/>
    </row>
    <row r="792" ht="12">
      <c r="D792" s="10"/>
    </row>
    <row r="793" ht="12">
      <c r="D793" s="10"/>
    </row>
    <row r="794" ht="12">
      <c r="D794" s="10"/>
    </row>
    <row r="795" ht="12">
      <c r="D795" s="10"/>
    </row>
    <row r="796" ht="12">
      <c r="D796" s="10"/>
    </row>
    <row r="797" ht="12">
      <c r="D797" s="10"/>
    </row>
    <row r="798" ht="12">
      <c r="D798" s="10"/>
    </row>
    <row r="799" ht="12">
      <c r="D799" s="10"/>
    </row>
    <row r="800" ht="12">
      <c r="D800" s="10"/>
    </row>
    <row r="801" ht="12">
      <c r="D801" s="10"/>
    </row>
    <row r="802" ht="12">
      <c r="D802" s="10"/>
    </row>
    <row r="803" ht="12">
      <c r="D803" s="10"/>
    </row>
    <row r="804" ht="12">
      <c r="D804" s="10"/>
    </row>
    <row r="805" ht="12">
      <c r="D805" s="10"/>
    </row>
    <row r="806" ht="12">
      <c r="D806" s="10"/>
    </row>
    <row r="807" ht="12">
      <c r="D807" s="10"/>
    </row>
    <row r="808" ht="12">
      <c r="D808" s="10"/>
    </row>
    <row r="809" ht="12">
      <c r="D809" s="10"/>
    </row>
    <row r="810" ht="12">
      <c r="D810" s="10"/>
    </row>
    <row r="811" ht="12">
      <c r="D811" s="10"/>
    </row>
    <row r="812" ht="12">
      <c r="D812" s="10"/>
    </row>
    <row r="813" ht="12">
      <c r="D813" s="10"/>
    </row>
    <row r="814" ht="12">
      <c r="D814" s="10"/>
    </row>
    <row r="815" ht="12">
      <c r="D815" s="10"/>
    </row>
    <row r="816" ht="12">
      <c r="D816" s="10"/>
    </row>
    <row r="817" ht="12">
      <c r="D817" s="10"/>
    </row>
    <row r="818" ht="12">
      <c r="D818" s="10"/>
    </row>
    <row r="819" ht="12">
      <c r="D819" s="10"/>
    </row>
    <row r="820" ht="12">
      <c r="D820" s="10"/>
    </row>
    <row r="821" ht="12">
      <c r="D821" s="10"/>
    </row>
    <row r="822" ht="12">
      <c r="D822" s="10"/>
    </row>
    <row r="823" ht="12">
      <c r="D823" s="10"/>
    </row>
    <row r="824" ht="12">
      <c r="D824" s="10"/>
    </row>
    <row r="825" ht="12">
      <c r="D825" s="10"/>
    </row>
    <row r="826" ht="12">
      <c r="D826" s="10"/>
    </row>
    <row r="827" ht="12">
      <c r="D827" s="10"/>
    </row>
    <row r="828" ht="12">
      <c r="D828" s="10"/>
    </row>
    <row r="829" ht="12">
      <c r="D829" s="10"/>
    </row>
    <row r="830" ht="12">
      <c r="D830" s="10"/>
    </row>
    <row r="831" ht="12">
      <c r="D831" s="10"/>
    </row>
    <row r="832" ht="12">
      <c r="D832" s="10"/>
    </row>
    <row r="833" ht="12">
      <c r="D833" s="10"/>
    </row>
    <row r="834" ht="12">
      <c r="D834" s="10"/>
    </row>
    <row r="835" ht="12">
      <c r="D835" s="10"/>
    </row>
    <row r="836" ht="12">
      <c r="D836" s="10"/>
    </row>
    <row r="837" ht="12">
      <c r="D837" s="10"/>
    </row>
    <row r="838" ht="12">
      <c r="D838" s="10"/>
    </row>
    <row r="839" ht="12">
      <c r="D839" s="10"/>
    </row>
    <row r="840" ht="12">
      <c r="D840" s="10"/>
    </row>
    <row r="841" ht="12">
      <c r="D841" s="10"/>
    </row>
    <row r="842" ht="12">
      <c r="D842" s="10"/>
    </row>
    <row r="843" ht="12">
      <c r="D843" s="10"/>
    </row>
    <row r="844" ht="12">
      <c r="D844" s="10"/>
    </row>
    <row r="845" ht="12">
      <c r="D845" s="10"/>
    </row>
    <row r="846" ht="12">
      <c r="D846" s="10"/>
    </row>
    <row r="847" ht="12">
      <c r="D847" s="10"/>
    </row>
    <row r="848" ht="12">
      <c r="D848" s="10"/>
    </row>
    <row r="849" ht="12">
      <c r="D849" s="10"/>
    </row>
    <row r="850" ht="12">
      <c r="D850" s="10"/>
    </row>
    <row r="851" ht="12">
      <c r="D851" s="10"/>
    </row>
    <row r="852" ht="12">
      <c r="D852" s="10"/>
    </row>
    <row r="853" ht="12">
      <c r="D853" s="10"/>
    </row>
    <row r="854" ht="12">
      <c r="D854" s="10"/>
    </row>
    <row r="855" ht="12">
      <c r="D855" s="10"/>
    </row>
    <row r="856" ht="12">
      <c r="D856" s="10"/>
    </row>
    <row r="857" ht="12">
      <c r="D857" s="10"/>
    </row>
    <row r="858" ht="12">
      <c r="D858" s="10"/>
    </row>
    <row r="859" ht="12">
      <c r="D859" s="10"/>
    </row>
    <row r="860" ht="12">
      <c r="D860" s="10"/>
    </row>
    <row r="861" ht="12">
      <c r="D861" s="10"/>
    </row>
    <row r="862" ht="12">
      <c r="D862" s="10"/>
    </row>
    <row r="863" ht="12">
      <c r="D863" s="10"/>
    </row>
    <row r="864" ht="12">
      <c r="D864" s="10"/>
    </row>
    <row r="865" ht="12">
      <c r="D865" s="10"/>
    </row>
    <row r="866" ht="12">
      <c r="D866" s="10"/>
    </row>
    <row r="867" ht="12">
      <c r="D867" s="10"/>
    </row>
    <row r="868" ht="12">
      <c r="D868" s="10"/>
    </row>
    <row r="869" ht="12">
      <c r="D869" s="10"/>
    </row>
    <row r="870" ht="12">
      <c r="D870" s="10"/>
    </row>
    <row r="871" ht="12">
      <c r="D871" s="10"/>
    </row>
    <row r="872" ht="12">
      <c r="D872" s="10"/>
    </row>
    <row r="873" ht="12">
      <c r="D873" s="10"/>
    </row>
    <row r="874" ht="12">
      <c r="D874" s="10"/>
    </row>
    <row r="875" ht="12">
      <c r="D875" s="10"/>
    </row>
    <row r="876" ht="12">
      <c r="D876" s="10"/>
    </row>
    <row r="877" ht="12">
      <c r="D877" s="10"/>
    </row>
    <row r="878" ht="12">
      <c r="D878" s="10"/>
    </row>
    <row r="879" ht="12">
      <c r="D879" s="10"/>
    </row>
    <row r="880" ht="12">
      <c r="D880" s="10"/>
    </row>
    <row r="881" ht="12">
      <c r="D881" s="10"/>
    </row>
    <row r="882" ht="12">
      <c r="D882" s="10"/>
    </row>
    <row r="883" ht="12">
      <c r="D883" s="10"/>
    </row>
    <row r="884" ht="12">
      <c r="D884" s="10"/>
    </row>
    <row r="885" ht="12">
      <c r="D885" s="10"/>
    </row>
    <row r="886" ht="12">
      <c r="D886" s="10"/>
    </row>
    <row r="887" ht="12">
      <c r="D887" s="10"/>
    </row>
    <row r="888" ht="12">
      <c r="D888" s="10"/>
    </row>
    <row r="889" ht="12">
      <c r="D889" s="10"/>
    </row>
    <row r="890" ht="12">
      <c r="D890" s="10"/>
    </row>
    <row r="891" ht="12">
      <c r="D891" s="10"/>
    </row>
    <row r="892" ht="12">
      <c r="D892" s="10"/>
    </row>
    <row r="893" ht="12">
      <c r="D893" s="10"/>
    </row>
    <row r="894" ht="12">
      <c r="D894" s="10"/>
    </row>
    <row r="895" ht="12">
      <c r="D895" s="10"/>
    </row>
    <row r="896" ht="12">
      <c r="D896" s="10"/>
    </row>
    <row r="897" ht="12">
      <c r="D897" s="10"/>
    </row>
    <row r="898" ht="12">
      <c r="D898" s="10"/>
    </row>
    <row r="899" ht="12">
      <c r="D899" s="10"/>
    </row>
    <row r="900" ht="12">
      <c r="D900" s="10"/>
    </row>
    <row r="901" ht="12">
      <c r="D901" s="10"/>
    </row>
    <row r="902" ht="12">
      <c r="D902" s="10"/>
    </row>
    <row r="903" ht="12">
      <c r="D903" s="10"/>
    </row>
    <row r="904" ht="12">
      <c r="D904" s="10"/>
    </row>
    <row r="905" ht="12">
      <c r="D905" s="10"/>
    </row>
    <row r="906" ht="12">
      <c r="D906" s="10"/>
    </row>
    <row r="907" ht="12">
      <c r="D907" s="10"/>
    </row>
    <row r="908" ht="12">
      <c r="D908" s="10"/>
    </row>
    <row r="909" ht="12">
      <c r="D909" s="10"/>
    </row>
    <row r="910" ht="12">
      <c r="D910" s="10"/>
    </row>
    <row r="911" ht="12">
      <c r="D911" s="10"/>
    </row>
    <row r="912" ht="12">
      <c r="D912" s="10"/>
    </row>
    <row r="913" ht="12">
      <c r="D913" s="10"/>
    </row>
    <row r="914" ht="12">
      <c r="D914" s="10"/>
    </row>
    <row r="915" ht="12">
      <c r="D915" s="10"/>
    </row>
    <row r="916" ht="12">
      <c r="D916" s="10"/>
    </row>
    <row r="917" ht="12">
      <c r="D917" s="10"/>
    </row>
    <row r="918" ht="12">
      <c r="D918" s="10"/>
    </row>
    <row r="919" ht="12">
      <c r="D919" s="10"/>
    </row>
    <row r="920" ht="12">
      <c r="D920" s="10"/>
    </row>
    <row r="921" ht="12">
      <c r="D921" s="10"/>
    </row>
    <row r="922" ht="12">
      <c r="D922" s="10"/>
    </row>
    <row r="923" ht="12">
      <c r="D923" s="10"/>
    </row>
    <row r="924" ht="12">
      <c r="D924" s="10"/>
    </row>
    <row r="925" ht="12">
      <c r="D925" s="10"/>
    </row>
    <row r="926" ht="12">
      <c r="D926" s="10"/>
    </row>
    <row r="927" ht="12">
      <c r="D927" s="10"/>
    </row>
    <row r="928" ht="12">
      <c r="D928" s="10"/>
    </row>
    <row r="929" ht="12">
      <c r="D929" s="10"/>
    </row>
    <row r="930" ht="12">
      <c r="D930" s="10"/>
    </row>
    <row r="931" ht="12">
      <c r="D931" s="10"/>
    </row>
    <row r="932" ht="12">
      <c r="D932" s="10"/>
    </row>
    <row r="933" ht="12">
      <c r="D933" s="10"/>
    </row>
    <row r="934" ht="12">
      <c r="D934" s="10"/>
    </row>
    <row r="935" ht="12">
      <c r="D935" s="10"/>
    </row>
    <row r="936" ht="12">
      <c r="D936" s="10"/>
    </row>
    <row r="937" ht="12">
      <c r="D937" s="10"/>
    </row>
    <row r="938" ht="12">
      <c r="D938" s="10"/>
    </row>
    <row r="939" ht="12">
      <c r="D939" s="10"/>
    </row>
    <row r="940" ht="12">
      <c r="D940" s="10"/>
    </row>
    <row r="941" ht="12">
      <c r="D941" s="10"/>
    </row>
    <row r="942" ht="12">
      <c r="D942" s="10"/>
    </row>
    <row r="943" ht="12">
      <c r="D943" s="10"/>
    </row>
    <row r="944" ht="12">
      <c r="D944" s="10"/>
    </row>
    <row r="945" ht="12">
      <c r="D945" s="10"/>
    </row>
    <row r="946" ht="12">
      <c r="D946" s="10"/>
    </row>
    <row r="947" ht="12">
      <c r="D947" s="10"/>
    </row>
    <row r="948" ht="12">
      <c r="D948" s="10"/>
    </row>
    <row r="949" ht="12">
      <c r="D949" s="10"/>
    </row>
    <row r="950" ht="12">
      <c r="D950" s="10"/>
    </row>
    <row r="951" ht="12">
      <c r="D951" s="10"/>
    </row>
    <row r="952" ht="12">
      <c r="D952" s="10"/>
    </row>
    <row r="953" ht="12">
      <c r="D953" s="10"/>
    </row>
    <row r="954" ht="12">
      <c r="D954" s="10"/>
    </row>
    <row r="955" ht="12">
      <c r="D955" s="10"/>
    </row>
    <row r="956" ht="12">
      <c r="D956" s="10"/>
    </row>
    <row r="957" ht="12">
      <c r="D957" s="10"/>
    </row>
    <row r="958" ht="12">
      <c r="D958" s="10"/>
    </row>
    <row r="959" ht="12">
      <c r="D959" s="10"/>
    </row>
    <row r="960" ht="12">
      <c r="D960" s="10"/>
    </row>
    <row r="961" ht="12">
      <c r="D961" s="10"/>
    </row>
    <row r="962" ht="12">
      <c r="D962" s="10"/>
    </row>
    <row r="963" ht="12">
      <c r="D963" s="10"/>
    </row>
    <row r="964" ht="12">
      <c r="D964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Industries with the Highest Total Case Incidence Rates for Nonfatal Injuries and Illnesses</dc:title>
  <dc:subject/>
  <dc:creator>US Census Bureau</dc:creator>
  <cp:keywords/>
  <dc:description/>
  <cp:lastModifiedBy>selln001</cp:lastModifiedBy>
  <cp:lastPrinted>2008-04-24T14:40:24Z</cp:lastPrinted>
  <dcterms:created xsi:type="dcterms:W3CDTF">2004-04-22T14:00:32Z</dcterms:created>
  <dcterms:modified xsi:type="dcterms:W3CDTF">2008-11-14T21:36:33Z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