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" windowWidth="12120" windowHeight="9090" activeTab="0"/>
  </bookViews>
  <sheets>
    <sheet name="Data" sheetId="1" r:id="rId1"/>
    <sheet name="Notes" sheetId="2" r:id="rId2"/>
    <sheet name="2005" sheetId="3" r:id="rId3"/>
    <sheet name="2000" sheetId="4" r:id="rId4"/>
  </sheets>
  <definedNames>
    <definedName name="\Z">'2005'!#REF!</definedName>
    <definedName name="INTERNET">'2005'!$A$126:$A$126</definedName>
    <definedName name="_xlnm.Print_Area" localSheetId="2">'2005'!$B$1:$K$123</definedName>
    <definedName name="_xlnm.Print_Area" localSheetId="0">'Data'!$A$1:$N$76</definedName>
    <definedName name="SOURCE">'2005'!$A$121:$A$123</definedName>
    <definedName name="TITLE">'2005'!#REF!</definedName>
  </definedNames>
  <calcPr fullCalcOnLoad="1"/>
</workbook>
</file>

<file path=xl/sharedStrings.xml><?xml version="1.0" encoding="utf-8"?>
<sst xmlns="http://schemas.openxmlformats.org/spreadsheetml/2006/main" count="992" uniqueCount="356">
  <si>
    <t>\32 Quoted year-end price, dense, bulk, free on board Green River, WY, dollars per short ton.</t>
  </si>
  <si>
    <t xml:space="preserve">\33 Quoted price, bulk, free on board works, East, dollars per short ton.                                                                                                                                                               </t>
  </si>
  <si>
    <t>\34 Elemental sulfur, free on board mine and/or plant.</t>
  </si>
  <si>
    <t xml:space="preserve">\35 Rutile, list, year-end.                                                                                                                                                                                </t>
  </si>
  <si>
    <r>
      <t>\36 Dollars per metric ton unit W0</t>
    </r>
    <r>
      <rPr>
        <vertAlign val="subscript"/>
        <sz val="12"/>
        <rFont val="Courier New"/>
        <family val="3"/>
      </rPr>
      <t>3</t>
    </r>
    <r>
      <rPr>
        <sz val="12"/>
        <rFont val="Courier New"/>
        <family val="3"/>
      </rPr>
      <t xml:space="preserve"> (7.93 kilograms of contained tungsten per metric ton unit).</t>
    </r>
  </si>
  <si>
    <t>\37 London Metal Exchange cash price for Special High Grade zinc.</t>
  </si>
  <si>
    <t>\38 Price for imported zircon, free on board U.S. East Coast.</t>
  </si>
  <si>
    <t>Mineral disposition</t>
  </si>
  <si>
    <t>Mineral</t>
  </si>
  <si>
    <t>Unit</t>
  </si>
  <si>
    <t>Net</t>
  </si>
  <si>
    <t>Footnotes</t>
  </si>
  <si>
    <t xml:space="preserve">for </t>
  </si>
  <si>
    <t>import</t>
  </si>
  <si>
    <t xml:space="preserve">Average </t>
  </si>
  <si>
    <t xml:space="preserve">Production </t>
  </si>
  <si>
    <t>reliance \1</t>
  </si>
  <si>
    <t xml:space="preserve">Consumption </t>
  </si>
  <si>
    <t xml:space="preserve">average </t>
  </si>
  <si>
    <t xml:space="preserve">price </t>
  </si>
  <si>
    <t xml:space="preserve">Employment </t>
  </si>
  <si>
    <t>Production</t>
  </si>
  <si>
    <t>Exports</t>
  </si>
  <si>
    <t>(percent)</t>
  </si>
  <si>
    <t xml:space="preserve">apparent </t>
  </si>
  <si>
    <t>price</t>
  </si>
  <si>
    <t xml:space="preserve">(dollars) </t>
  </si>
  <si>
    <t xml:space="preserve">(number) </t>
  </si>
  <si>
    <t xml:space="preserve">Aluminum </t>
  </si>
  <si>
    <t xml:space="preserve"> 1,000 metric tons</t>
  </si>
  <si>
    <t>\2</t>
  </si>
  <si>
    <t>Antimony (contained)</t>
  </si>
  <si>
    <t xml:space="preserve"> Metric tons</t>
  </si>
  <si>
    <t xml:space="preserve">\3 </t>
  </si>
  <si>
    <t>-</t>
  </si>
  <si>
    <t>W</t>
  </si>
  <si>
    <t xml:space="preserve">Asbestos </t>
  </si>
  <si>
    <t>(NA)</t>
  </si>
  <si>
    <t xml:space="preserve">Barite </t>
  </si>
  <si>
    <t>\4</t>
  </si>
  <si>
    <t>Bauxite and alumina</t>
  </si>
  <si>
    <t>Beryllium (contained)</t>
  </si>
  <si>
    <t>\2 \6</t>
  </si>
  <si>
    <t>Bismuth (contained)</t>
  </si>
  <si>
    <t>Boron (B\\2O\\3 content)</t>
  </si>
  <si>
    <t>(\5)</t>
  </si>
  <si>
    <t>Bromine (contained)</t>
  </si>
  <si>
    <t>\8 \9</t>
  </si>
  <si>
    <t>Cadmium (contained)</t>
  </si>
  <si>
    <t xml:space="preserve">Cement </t>
  </si>
  <si>
    <t xml:space="preserve">Chromium </t>
  </si>
  <si>
    <t xml:space="preserve">Clays </t>
  </si>
  <si>
    <t>Cobalt (contained)</t>
  </si>
  <si>
    <t>Columbium (contained)</t>
  </si>
  <si>
    <t>Copper (mine, recoverable)</t>
  </si>
  <si>
    <t xml:space="preserve">Diamond (industrial) </t>
  </si>
  <si>
    <t xml:space="preserve"> Million carats</t>
  </si>
  <si>
    <t>\14</t>
  </si>
  <si>
    <t xml:space="preserve">Diatomite </t>
  </si>
  <si>
    <t xml:space="preserve">Feldspar </t>
  </si>
  <si>
    <t xml:space="preserve">Fluorspar </t>
  </si>
  <si>
    <t xml:space="preserve">Garnet (industrial) </t>
  </si>
  <si>
    <t>50-2000</t>
  </si>
  <si>
    <t>50-2,000</t>
  </si>
  <si>
    <t xml:space="preserve">Gemstones </t>
  </si>
  <si>
    <t xml:space="preserve"> Million dollars</t>
  </si>
  <si>
    <t>Germanium (contained)</t>
  </si>
  <si>
    <t xml:space="preserve"> Kilograms</t>
  </si>
  <si>
    <t>Gold (contained)</t>
  </si>
  <si>
    <t>\17</t>
  </si>
  <si>
    <t>Graphite (crude)</t>
  </si>
  <si>
    <t>Gypsum (crude)</t>
  </si>
  <si>
    <t xml:space="preserve">Iodine </t>
  </si>
  <si>
    <t>Iron ore (usable)</t>
  </si>
  <si>
    <t xml:space="preserve"> Million metric tons</t>
  </si>
  <si>
    <t>Iron and steel scrap (metal)</t>
  </si>
  <si>
    <t>Iron and steel slag (metal)</t>
  </si>
  <si>
    <t>Lead (contained)</t>
  </si>
  <si>
    <t>Lime</t>
  </si>
  <si>
    <t xml:space="preserve">Magnesium compounds </t>
  </si>
  <si>
    <t xml:space="preserve">Magnesium metal </t>
  </si>
  <si>
    <t>Manganese (gross weight)</t>
  </si>
  <si>
    <t xml:space="preserve">Mercury </t>
  </si>
  <si>
    <t>\26</t>
  </si>
  <si>
    <t xml:space="preserve">Mica, scrap and flake </t>
  </si>
  <si>
    <t>Molybdenum (contained)</t>
  </si>
  <si>
    <t>\8</t>
  </si>
  <si>
    <t>Nickel (contained)</t>
  </si>
  <si>
    <t>Nitrogen (fixed)-ammonia</t>
  </si>
  <si>
    <t xml:space="preserve">Peat </t>
  </si>
  <si>
    <t xml:space="preserve">Perlite </t>
  </si>
  <si>
    <t xml:space="preserve">Phosphate rock </t>
  </si>
  <si>
    <t>Platinum-group metals</t>
  </si>
  <si>
    <t>Potash (K\\2O equivalent)</t>
  </si>
  <si>
    <t xml:space="preserve">Pumice and pumicite </t>
  </si>
  <si>
    <t xml:space="preserve">Salt </t>
  </si>
  <si>
    <t>Silicon (contained)</t>
  </si>
  <si>
    <t>Silver (contained)</t>
  </si>
  <si>
    <t>Sodium carbonate (soda ash)</t>
  </si>
  <si>
    <t>\33</t>
  </si>
  <si>
    <t xml:space="preserve">Sodium sulfate </t>
  </si>
  <si>
    <t>\34</t>
  </si>
  <si>
    <t xml:space="preserve">Stone (crushed) </t>
  </si>
  <si>
    <t>Sulfur (all forms)</t>
  </si>
  <si>
    <t>Talc</t>
  </si>
  <si>
    <t>Thallium (contained)</t>
  </si>
  <si>
    <t>Tin (contained)</t>
  </si>
  <si>
    <t>Titanium dioxide</t>
  </si>
  <si>
    <t>Tungsten (contained)</t>
  </si>
  <si>
    <t>Vermiculite</t>
  </si>
  <si>
    <t>(D)</t>
  </si>
  <si>
    <t>Zinc (contained)</t>
  </si>
  <si>
    <t>Zirconium (Z\\r02)</t>
  </si>
  <si>
    <t>SYMBOLS</t>
  </si>
  <si>
    <t xml:space="preserve">- Represents or rounds to zero. </t>
  </si>
  <si>
    <t>D Withheld to avoid disclosing company proprietary data.</t>
  </si>
  <si>
    <t>\e Estimated.</t>
  </si>
  <si>
    <t>NA Not available.</t>
  </si>
  <si>
    <t>FOOTNOTES</t>
  </si>
  <si>
    <t>Z Less than half the unit of measure.</t>
  </si>
  <si>
    <t>\1 Calculated as a percent of apparent consumption.</t>
  </si>
  <si>
    <t>\2 Dollars per pound.</t>
  </si>
  <si>
    <t>\3 Refinery production.</t>
  </si>
  <si>
    <t>\4 Dollars per metric ton.</t>
  </si>
  <si>
    <t>\5 Net exporter.</t>
  </si>
  <si>
    <t>\6 Metal, vacuum-cast ingot.</t>
  </si>
  <si>
    <t>\8 Dollars per kilogram.</t>
  </si>
  <si>
    <t>\9 Bulk, purified bromine.</t>
  </si>
  <si>
    <t xml:space="preserve">\10 1- to 5-short ton lots.                                                                                                                                                                               </t>
  </si>
  <si>
    <t xml:space="preserve">\11 Secondary production.                                                                                                                                                                                 </t>
  </si>
  <si>
    <t xml:space="preserve">\12 Turkish, chromite price.                                                                                                                                                                                              </t>
  </si>
  <si>
    <t xml:space="preserve">\13 Columbite price.                                                                                                                                                                                      </t>
  </si>
  <si>
    <t>\14 Value of imports, dollars per carat.</t>
  </si>
  <si>
    <t>\15 Reported consumption.</t>
  </si>
  <si>
    <t>\16 Zone refined.</t>
  </si>
  <si>
    <t>\17 Dollars per troy ounce.</t>
  </si>
  <si>
    <t>\18 Price of flake imports.</t>
  </si>
  <si>
    <t>\19 Includes employment at calcining plants.</t>
  </si>
  <si>
    <t xml:space="preserve">\20 99.97% indium.                                                                                                                                                                                        </t>
  </si>
  <si>
    <t>22 Price of eastern Canadian ore.</t>
  </si>
  <si>
    <t>\24 Year-end price.</t>
  </si>
  <si>
    <t xml:space="preserve">\25 46%-48% Mn metallurgical ore, </t>
  </si>
  <si>
    <t xml:space="preserve">\26 Dollars per 76-pound flask.                                                                                                                                                                             </t>
  </si>
  <si>
    <t xml:space="preserve">\27 London Metal Exchange cash price.                                                                                                                                                                     </t>
  </si>
  <si>
    <t>\29 Dealer price of platinum.</t>
  </si>
  <si>
    <t>\30 Price of K20, muriate.</t>
  </si>
  <si>
    <t xml:space="preserve">\31 Vacuum and open pan, bulk, pellets and packaged, </t>
  </si>
  <si>
    <t xml:space="preserve">f.o.b. mine and plant.                                                                                                                               </t>
  </si>
  <si>
    <t xml:space="preserve">\32 Ferrosilicon, 50% Si.                                                                                                                                                                                 </t>
  </si>
  <si>
    <t xml:space="preserve">\36 Rutile, list, year-end.                                                                                                                                                                                </t>
  </si>
  <si>
    <t>\37 Dollars per unit W03 (7.93 kilograms of contained tungsten per unit).</t>
  </si>
  <si>
    <t>\38 All forms.</t>
  </si>
  <si>
    <t>Source: U.S. Geological Survey,</t>
  </si>
  <si>
    <t>Mineral Commodity Summaries, annual. See also</t>
  </si>
  <si>
    <t>INTERNET LINK</t>
  </si>
  <si>
    <t>http://minerals.er.usgs.gov/minerals/pubs/mcs/</t>
  </si>
  <si>
    <t/>
  </si>
  <si>
    <t>Please complete:</t>
  </si>
  <si>
    <t>Contact:  ______Robin Johnson</t>
  </si>
  <si>
    <t>Phone:    _____(703) 648-794</t>
  </si>
  <si>
    <t>E-mail:______________________________________________</t>
  </si>
  <si>
    <t>Please enter the latest comparable data. If necessary, make title, headnote, and</t>
  </si>
  <si>
    <t>footnote changes. If you wish to receive a Lotus 1-2-3 worksheet version of this</t>
  </si>
  <si>
    <t>table on diskette so that you may directly key the data yourselves, call our office.</t>
  </si>
  <si>
    <t>or e-mail at</t>
  </si>
  <si>
    <t>Mineral Commodity Summaries: This report provides up-to-date annual summaries of about 90 nonfuel mineral</t>
  </si>
  <si>
    <t>commodities. It contains information on domestic industry activities, Government programs, tariffs, world reserve base</t>
  </si>
  <si>
    <t xml:space="preserve">data, and 5-year salient statistics. </t>
  </si>
  <si>
    <t>1997, 197 pages, Price $16.00 (Foreign $20.00), GPO Stock #024-004-02443-7</t>
  </si>
  <si>
    <t>Minerals Yearbook, Vol . I, Metals &amp; Minerals: This volume, covering metals and minerals, contains chapters on</t>
  </si>
  <si>
    <t>approximately 90 commodities. In addition, this volume has chapters on mining and quarrying trends and on statistical</t>
  </si>
  <si>
    <t xml:space="preserve">surveying methods used by Minerals Information, plus a statistical summary. </t>
  </si>
  <si>
    <t>1995, 952 pages, Price $55 (Foreign $68.75), GPO Stock #024-004-02447-0 [Order]</t>
  </si>
  <si>
    <t>Minerals Yearbook, Vol. II, Area Reports, Domestic: This volume reviews the U.S. mineral industry by State and</t>
  </si>
  <si>
    <t>Island possessions. It presents salient statistics on production, consumption, and other pertinent data for each State and</t>
  </si>
  <si>
    <t xml:space="preserve">is prepared in cooperation with State Geological Surveys or related agencies. </t>
  </si>
  <si>
    <t>1995, 320 pages, Price $26 (Foreign $32.50), GPO Stock #024-004-02441-1 [</t>
  </si>
  <si>
    <t>Superintentdent of Documents</t>
  </si>
  <si>
    <t>Orders may be placed by phone: (202) 512-1800, 7:30 a.m. to 4:30 p.m. eastern time, by fax: (202) 512-1520, 24</t>
  </si>
  <si>
    <t>hours a day, or by writing: Superintendent of Documents, PO Box 371954, Pittsburgh, PA 15250-7954. VISA,</t>
  </si>
  <si>
    <t>orders. Mail orders should include credit card information or check payable to Superintendent of Documents.</t>
  </si>
  <si>
    <t>\11</t>
  </si>
  <si>
    <t xml:space="preserve"> </t>
  </si>
  <si>
    <t>--</t>
  </si>
  <si>
    <t>Mineral Commodity Summaries, annual.</t>
  </si>
  <si>
    <t xml:space="preserve"> \4</t>
  </si>
  <si>
    <t xml:space="preserve"> \17</t>
  </si>
  <si>
    <t xml:space="preserve"> \37</t>
  </si>
  <si>
    <t xml:space="preserve"> \2</t>
  </si>
  <si>
    <t xml:space="preserve"> \4 \7</t>
  </si>
  <si>
    <t>Nonfuel Mineral Commodities--Production, Foreign Trade, and Price: 2000</t>
  </si>
  <si>
    <t>[Preliminary estimates for 2000]</t>
  </si>
  <si>
    <t>column</t>
  </si>
  <si>
    <t>5/</t>
  </si>
  <si>
    <t>\2 \10</t>
  </si>
  <si>
    <t xml:space="preserve">\11 </t>
  </si>
  <si>
    <t xml:space="preserve"> \4 \12</t>
  </si>
  <si>
    <t>\2 \13</t>
  </si>
  <si>
    <t>\4 \18</t>
  </si>
  <si>
    <t>\8 \21</t>
  </si>
  <si>
    <t>\4 \22</t>
  </si>
  <si>
    <t>\4 \23</t>
  </si>
  <si>
    <t>(z)</t>
  </si>
  <si>
    <t>\4 \25</t>
  </si>
  <si>
    <t xml:space="preserve"> \2 \27</t>
  </si>
  <si>
    <t>\4 \28</t>
  </si>
  <si>
    <t>\17\ \29</t>
  </si>
  <si>
    <t>\4 \30</t>
  </si>
  <si>
    <t>\4 \31</t>
  </si>
  <si>
    <t xml:space="preserve"> \4 \35</t>
  </si>
  <si>
    <t xml:space="preserve"> \2 \36</t>
  </si>
  <si>
    <t>\4 \39</t>
  </si>
  <si>
    <t>\7 Granulated pentahydrate borax in bulk, free on board (f.o.b.) mine.</t>
  </si>
  <si>
    <t xml:space="preserve">\21 Cost, insurance, freight (c.i.f.) value, crude, per kilogram.                                                                                                                                                                  </t>
  </si>
  <si>
    <t>\23 Delivered, Number 1 Heavy Melting composite price.</t>
  </si>
  <si>
    <t xml:space="preserve">per unit contained Mn, cost,insurance, freight (c.i.f.) U.S. ports.                                                                                                                               </t>
  </si>
  <si>
    <t xml:space="preserve">\28 Free on board (f.o.b.) gulf coast.                                                                                                                                                                                    </t>
  </si>
  <si>
    <t>\33 Quoted year-end price, dense, bulk, free on board (f.o.b.) Green River, WY, dollars per short ton.</t>
  </si>
  <si>
    <t xml:space="preserve">\34 Quoted price, bulk, free on board (f.o.b.) works, East, dollars per short ton.                                                                                                                                                               </t>
  </si>
  <si>
    <t>\35 Elemental sulfur, free on board (f.o.b.) mine and/or plant.</t>
  </si>
  <si>
    <t>\39 Price for imported zircon, free on board (f.o.b.) U.S. east coast.</t>
  </si>
  <si>
    <t>http://minerals.er.usgs.gov/minerals/pubs/mcs/2000/mcs2000.pdf</t>
  </si>
  <si>
    <t>400-425</t>
  </si>
  <si>
    <t>\13</t>
  </si>
  <si>
    <t>\16</t>
  </si>
  <si>
    <t>\21</t>
  </si>
  <si>
    <t>\22</t>
  </si>
  <si>
    <t>\7</t>
  </si>
  <si>
    <t>\23</t>
  </si>
  <si>
    <t>\30</t>
  </si>
  <si>
    <t>\31</t>
  </si>
  <si>
    <t>MasterCard and Discover\NOVUS (include account number and expiration date) are accepted for phone and fax</t>
  </si>
  <si>
    <t>\1\0</t>
  </si>
  <si>
    <t>Titanium dioxide pigment</t>
  </si>
  <si>
    <t>Zinc (mine recoverable)</t>
  </si>
  <si>
    <t>\7 Dollars per kilogram.</t>
  </si>
  <si>
    <t>\8 Bulk, purified bromine.</t>
  </si>
  <si>
    <t xml:space="preserve">\9 1- to 5-short ton lots.                                                                                                                                                                               </t>
  </si>
  <si>
    <t xml:space="preserve">\10 Secondary production.                                                                                                                                                                                 </t>
  </si>
  <si>
    <t xml:space="preserve">\11 Columbite price.                                                                                                                                                                                      </t>
  </si>
  <si>
    <t>\12 Value of imports, dollars per carat.</t>
  </si>
  <si>
    <t>\13 Dollars per troy ounce.</t>
  </si>
  <si>
    <t>\14 Price of flake imports.</t>
  </si>
  <si>
    <t>\16 Price of eastern Canadian ore.</t>
  </si>
  <si>
    <t>\17 Delivered, No. 1 Heavy Melting composite price.</t>
  </si>
  <si>
    <t xml:space="preserve">\19 Dollars per 76-pound flask.                                                                                                                                                                             </t>
  </si>
  <si>
    <t xml:space="preserve">\21 London Metal Exchange cash price.                                                                                                                                                                     </t>
  </si>
  <si>
    <t>\23 Dealer price of platinum.</t>
  </si>
  <si>
    <t xml:space="preserve">\25 Vacuum and open pan, bulk, pellets and packaged, </t>
  </si>
  <si>
    <t xml:space="preserve">\26 Ferrosilicon, 50% Si.                                                                                                                                                                                 </t>
  </si>
  <si>
    <t xml:space="preserve">\30 Rutile, list, year-end.                                                                                                                                                                                </t>
  </si>
  <si>
    <t>\20 Exports include both primary and secondary materials.</t>
  </si>
  <si>
    <r>
      <t>Boron (B</t>
    </r>
    <r>
      <rPr>
        <vertAlign val="subscript"/>
        <sz val="12"/>
        <rFont val="Courier New"/>
        <family val="3"/>
      </rPr>
      <t>2</t>
    </r>
    <r>
      <rPr>
        <sz val="12"/>
        <rFont val="Courier New"/>
        <family val="3"/>
      </rPr>
      <t>O</t>
    </r>
    <r>
      <rPr>
        <vertAlign val="subscript"/>
        <sz val="12"/>
        <rFont val="Courier New"/>
        <family val="3"/>
      </rPr>
      <t>3</t>
    </r>
    <r>
      <rPr>
        <sz val="12"/>
        <rFont val="Courier New"/>
        <family val="3"/>
      </rPr>
      <t xml:space="preserve"> content)</t>
    </r>
  </si>
  <si>
    <r>
      <t>Potash (K</t>
    </r>
    <r>
      <rPr>
        <vertAlign val="subscript"/>
        <sz val="12"/>
        <rFont val="Courier New"/>
        <family val="3"/>
      </rPr>
      <t>2</t>
    </r>
    <r>
      <rPr>
        <sz val="12"/>
        <rFont val="Courier New"/>
        <family val="3"/>
      </rPr>
      <t>O equivalent)</t>
    </r>
  </si>
  <si>
    <r>
      <t>Zirconium (Zr0</t>
    </r>
    <r>
      <rPr>
        <vertAlign val="subscript"/>
        <sz val="12"/>
        <rFont val="Courier New"/>
        <family val="3"/>
      </rPr>
      <t>2</t>
    </r>
    <r>
      <rPr>
        <sz val="12"/>
        <rFont val="Courier New"/>
        <family val="3"/>
      </rPr>
      <t>)</t>
    </r>
  </si>
  <si>
    <r>
      <t>\24 Price of K</t>
    </r>
    <r>
      <rPr>
        <vertAlign val="subscript"/>
        <sz val="12"/>
        <rFont val="Courier New"/>
        <family val="3"/>
      </rPr>
      <t>2</t>
    </r>
    <r>
      <rPr>
        <sz val="12"/>
        <rFont val="Courier New"/>
        <family val="3"/>
      </rPr>
      <t>0, muriate.</t>
    </r>
  </si>
  <si>
    <r>
      <t>\31 Dollars per metric ton unit W0</t>
    </r>
    <r>
      <rPr>
        <vertAlign val="subscript"/>
        <sz val="12"/>
        <rFont val="Courier New"/>
        <family val="3"/>
      </rPr>
      <t>3</t>
    </r>
    <r>
      <rPr>
        <sz val="12"/>
        <rFont val="Courier New"/>
        <family val="3"/>
      </rPr>
      <t xml:space="preserve"> (7.93 kilograms of contained tungsten per metric ton unit).</t>
    </r>
  </si>
  <si>
    <t>\4, \6</t>
  </si>
  <si>
    <t>\7, \8</t>
  </si>
  <si>
    <t>\2, \9</t>
  </si>
  <si>
    <t>Average price in dollars per metric tons except as noted]</t>
  </si>
  <si>
    <t>\2, \1\1</t>
  </si>
  <si>
    <t>\1\2</t>
  </si>
  <si>
    <t>\1\3</t>
  </si>
  <si>
    <t>\4, \1\4</t>
  </si>
  <si>
    <t>\7, \1\5</t>
  </si>
  <si>
    <t>\4, \1\6</t>
  </si>
  <si>
    <t>\4, \1\7</t>
  </si>
  <si>
    <t>\1\8</t>
  </si>
  <si>
    <t>\2\1</t>
  </si>
  <si>
    <t>\4, \2\2</t>
  </si>
  <si>
    <t>\1\3, \2\3</t>
  </si>
  <si>
    <t>\4, \2\4</t>
  </si>
  <si>
    <t>\4, \2\5</t>
  </si>
  <si>
    <t>\2\6</t>
  </si>
  <si>
    <t>\2\7</t>
  </si>
  <si>
    <t>\2\8</t>
  </si>
  <si>
    <t>\4, \2\9</t>
  </si>
  <si>
    <t>\2, \3\0</t>
  </si>
  <si>
    <t>\3\1</t>
  </si>
  <si>
    <t>\4, \3\2</t>
  </si>
  <si>
    <t>\2\0</t>
  </si>
  <si>
    <t>\1\9</t>
  </si>
  <si>
    <r>
      <t>[</t>
    </r>
    <r>
      <rPr>
        <b/>
        <sz val="12"/>
        <rFont val="Courier New"/>
        <family val="3"/>
      </rPr>
      <t>In thousands of metric tons (2,500 represents 2,500,000) except as indicated</t>
    </r>
    <r>
      <rPr>
        <sz val="12"/>
        <rFont val="Courier New"/>
        <family val="3"/>
      </rPr>
      <t>. Preliminary estimates.</t>
    </r>
  </si>
  <si>
    <t xml:space="preserve">\22 Free on board gulf coast.                                                                                                                                                                                    </t>
  </si>
  <si>
    <t xml:space="preserve">free on board mine and plant.                                                                                                                               </t>
  </si>
  <si>
    <t>\27 Quoted year-end price, dense, bulk, free on board Green River, WY, dollars per short ton.</t>
  </si>
  <si>
    <t xml:space="preserve">\28 Quoted price, bulk, free on board works, East, dollars per short ton.                                                                                                                                                               </t>
  </si>
  <si>
    <t>\29 Estimated elemental sulfur, free on board mine and/or plant.</t>
  </si>
  <si>
    <t>\32 Price for imported zircon, free on board U.S. east coast.</t>
  </si>
  <si>
    <t>\6 Granulated pentahydrate borax in bulk, free on board mine.</t>
  </si>
  <si>
    <t xml:space="preserve">per unit contained Mn, cost, insurance, and freight U.S. ports.                                                                                                                               </t>
  </si>
  <si>
    <t xml:space="preserve">\15 Cost, insurance, and freight value, crude, per kilogram.                                                                                                                                                                  </t>
  </si>
  <si>
    <t xml:space="preserve">\18 Dollars per metric ton unit, 46% to 48% Mn metallurgical ore, </t>
  </si>
  <si>
    <t>Please call Jean Mullin</t>
  </si>
  <si>
    <t>jean.mullin@census.gov</t>
  </si>
  <si>
    <t>at 301-763-1171 if you have any questions.</t>
  </si>
  <si>
    <t xml:space="preserve">Footnotes for Production column </t>
  </si>
  <si>
    <t>Net import reliance \1 (percent)</t>
  </si>
  <si>
    <t xml:space="preserve">Consumption apparent </t>
  </si>
  <si>
    <t>cd-rom Footnotes for average price</t>
  </si>
  <si>
    <t xml:space="preserve">Employment     (number) </t>
  </si>
  <si>
    <t xml:space="preserve">Average  price(dollars) </t>
  </si>
  <si>
    <t>Bauxite and alumina (metal equivalent)</t>
  </si>
  <si>
    <t>Average price in dollars per metric tons, except as noted; see appendix IV]</t>
  </si>
  <si>
    <t>Niobium (contained)</t>
  </si>
  <si>
    <r>
      <t>Boron (B</t>
    </r>
    <r>
      <rPr>
        <vertAlign val="subscript"/>
        <sz val="12"/>
        <color indexed="8"/>
        <rFont val="Courier New"/>
        <family val="3"/>
      </rPr>
      <t>2</t>
    </r>
    <r>
      <rPr>
        <sz val="12"/>
        <color indexed="8"/>
        <rFont val="Courier New"/>
        <family val="3"/>
      </rPr>
      <t>O</t>
    </r>
    <r>
      <rPr>
        <vertAlign val="subscript"/>
        <sz val="12"/>
        <color indexed="8"/>
        <rFont val="Courier New"/>
        <family val="3"/>
      </rPr>
      <t>3</t>
    </r>
    <r>
      <rPr>
        <sz val="12"/>
        <color indexed="8"/>
        <rFont val="Courier New"/>
        <family val="3"/>
      </rPr>
      <t xml:space="preserve"> content)</t>
    </r>
  </si>
  <si>
    <r>
      <t>Potash (K</t>
    </r>
    <r>
      <rPr>
        <vertAlign val="subscript"/>
        <sz val="12"/>
        <color indexed="8"/>
        <rFont val="Courier New"/>
        <family val="3"/>
      </rPr>
      <t>2</t>
    </r>
    <r>
      <rPr>
        <sz val="12"/>
        <color indexed="8"/>
        <rFont val="Courier New"/>
        <family val="3"/>
      </rPr>
      <t>O equivalent)</t>
    </r>
  </si>
  <si>
    <r>
      <t>Zirconium (Zr0</t>
    </r>
    <r>
      <rPr>
        <vertAlign val="subscript"/>
        <sz val="12"/>
        <color indexed="8"/>
        <rFont val="Courier New"/>
        <family val="3"/>
      </rPr>
      <t>2</t>
    </r>
    <r>
      <rPr>
        <sz val="12"/>
        <color indexed="8"/>
        <rFont val="Courier New"/>
        <family val="3"/>
      </rPr>
      <t>)</t>
    </r>
  </si>
  <si>
    <t>\10 Excludes Puerto Rico.</t>
  </si>
  <si>
    <t>\16 Shipments of usable ore.</t>
  </si>
  <si>
    <t>\18 Sales of processed slag.</t>
  </si>
  <si>
    <t>\19 Quick lime only.</t>
  </si>
  <si>
    <t xml:space="preserve">\20 46- to- 48 percent Mn metallurgical ore, </t>
  </si>
  <si>
    <t xml:space="preserve">\21 Dollars per 76-pound flask.                                                                                                                                                                             </t>
  </si>
  <si>
    <t>\22 Exports include both primary and secondary materials.</t>
  </si>
  <si>
    <t xml:space="preserve">\23 London Metal Exchange cash price.                                                                                                                                                                     </t>
  </si>
  <si>
    <t xml:space="preserve">\24 Free on board Gulf Coast.                                                                                                                                                                                    </t>
  </si>
  <si>
    <t>\25 Dealer price of platinum.</t>
  </si>
  <si>
    <r>
      <t>\26 Price of K</t>
    </r>
    <r>
      <rPr>
        <vertAlign val="subscript"/>
        <sz val="12"/>
        <rFont val="Courier New"/>
        <family val="3"/>
      </rPr>
      <t>2</t>
    </r>
    <r>
      <rPr>
        <sz val="12"/>
        <rFont val="Courier New"/>
        <family val="3"/>
      </rPr>
      <t>0, muriate.</t>
    </r>
  </si>
  <si>
    <t xml:space="preserve">\27 Vacuum and open pan, bulk, pellets and packaged, </t>
  </si>
  <si>
    <t>\28 Silicon metal only.</t>
  </si>
  <si>
    <t>\30 Ferrosilicon only.</t>
  </si>
  <si>
    <t xml:space="preserve">\31 Ferrosilicon, 50 percent Si.                                                                                                                                                                                 </t>
  </si>
  <si>
    <t>Metric tons</t>
  </si>
  <si>
    <t>\29 Value less than or equal to 50,000 metric tons. Ferrosilicon statistics include: production (156,000</t>
  </si>
  <si>
    <t>tons), exports (6,000 tons), and net import reliance (56%).</t>
  </si>
  <si>
    <r>
      <t>[</t>
    </r>
    <r>
      <rPr>
        <b/>
        <sz val="12"/>
        <rFont val="Courier New"/>
        <family val="3"/>
      </rPr>
      <t>2,550 represents 2,550,000</t>
    </r>
    <r>
      <rPr>
        <sz val="12"/>
        <rFont val="Courier New"/>
        <family val="3"/>
      </rPr>
      <t>. Preliminary estimates.</t>
    </r>
  </si>
  <si>
    <r>
      <t>Table 864.</t>
    </r>
    <r>
      <rPr>
        <b/>
        <sz val="12"/>
        <rFont val="Courier New"/>
        <family val="3"/>
      </rPr>
      <t xml:space="preserve"> Nonfuel Mineral Commodities--Production, Foreign Trade, and Price: 2007</t>
    </r>
  </si>
  <si>
    <t>For more information:</t>
  </si>
  <si>
    <t>Back to data</t>
  </si>
  <si>
    <t>HEADNOTE</t>
  </si>
  <si>
    <t>See notes</t>
  </si>
  <si>
    <t xml:space="preserve">Employment (number) </t>
  </si>
  <si>
    <t xml:space="preserve">Average price (dollars) </t>
  </si>
  <si>
    <t>\10</t>
  </si>
  <si>
    <t>\12</t>
  </si>
  <si>
    <t>\4, \14</t>
  </si>
  <si>
    <t>\18</t>
  </si>
  <si>
    <t>\7, \15</t>
  </si>
  <si>
    <t>\4, \17</t>
  </si>
  <si>
    <t>\19</t>
  </si>
  <si>
    <t>\20</t>
  </si>
  <si>
    <t>\24</t>
  </si>
  <si>
    <t>\13, \25</t>
  </si>
  <si>
    <t>\4, \26</t>
  </si>
  <si>
    <t>\4, \27</t>
  </si>
  <si>
    <t>\32</t>
  </si>
  <si>
    <t>(\29)</t>
  </si>
  <si>
    <t>\28</t>
  </si>
  <si>
    <t>\4, \34</t>
  </si>
  <si>
    <t>\2, \35</t>
  </si>
  <si>
    <t>\36</t>
  </si>
  <si>
    <t>\2, \37</t>
  </si>
  <si>
    <t>\4, \38</t>
  </si>
  <si>
    <t>Nonfuel Mineral Commodities--Production, Foreign Trade, and Price: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</si>
</sst>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0.000"/>
    <numFmt numFmtId="175" formatCode="#,##0.000"/>
  </numFmts>
  <fonts count="1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b/>
      <sz val="12"/>
      <color indexed="12"/>
      <name val="Courier New"/>
      <family val="0"/>
    </font>
    <font>
      <sz val="12"/>
      <color indexed="12"/>
      <name val="Courier New"/>
      <family val="0"/>
    </font>
    <font>
      <sz val="10"/>
      <color indexed="12"/>
      <name val="Times New Roman"/>
      <family val="0"/>
    </font>
    <font>
      <i/>
      <sz val="10"/>
      <color indexed="8"/>
      <name val="Courier New"/>
      <family val="0"/>
    </font>
    <font>
      <vertAlign val="subscript"/>
      <sz val="12"/>
      <name val="Courier New"/>
      <family val="3"/>
    </font>
    <font>
      <b/>
      <sz val="12"/>
      <name val="Courier New"/>
      <family val="3"/>
    </font>
    <font>
      <i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  <font>
      <sz val="8"/>
      <name val="Times New Roman"/>
      <family val="1"/>
    </font>
    <font>
      <vertAlign val="subscript"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NumberFormat="1" applyFont="1" applyAlignment="1">
      <alignment/>
    </xf>
    <xf numFmtId="0" fontId="8" fillId="0" borderId="1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1" xfId="0" applyNumberFormat="1" applyFont="1" applyAlignment="1">
      <alignment horizontal="centerContinuous"/>
    </xf>
    <xf numFmtId="3" fontId="8" fillId="0" borderId="1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2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0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 quotePrefix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3" xfId="0" applyFont="1" applyBorder="1" applyAlignment="1">
      <alignment horizontal="right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5" xfId="0" applyNumberFormat="1" applyFont="1" applyBorder="1" applyAlignment="1">
      <alignment/>
    </xf>
    <xf numFmtId="0" fontId="0" fillId="0" borderId="2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13" fillId="0" borderId="0" xfId="0" applyNumberFormat="1" applyFont="1" applyAlignment="1">
      <alignment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 quotePrefix="1">
      <alignment vertical="center"/>
    </xf>
    <xf numFmtId="0" fontId="0" fillId="0" borderId="0" xfId="0" applyNumberFormat="1" applyFont="1" applyBorder="1" applyAlignment="1">
      <alignment horizontal="right" vertical="center"/>
    </xf>
    <xf numFmtId="173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 quotePrefix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 quotePrefix="1">
      <alignment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14" fillId="0" borderId="0" xfId="16" applyNumberFormat="1" applyAlignment="1">
      <alignment/>
    </xf>
    <xf numFmtId="0" fontId="0" fillId="0" borderId="6" xfId="0" applyNumberFormat="1" applyFont="1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4" fontId="0" fillId="0" borderId="0" xfId="0" applyNumberFormat="1" applyFont="1" applyFill="1" applyBorder="1" applyAlignment="1" quotePrefix="1">
      <alignment horizontal="right" vertical="center"/>
    </xf>
    <xf numFmtId="172" fontId="0" fillId="0" borderId="0" xfId="0" applyNumberFormat="1" applyFont="1" applyFill="1" applyBorder="1" applyAlignment="1" quotePrefix="1">
      <alignment horizontal="right" vertical="center"/>
    </xf>
    <xf numFmtId="0" fontId="15" fillId="0" borderId="0" xfId="16" applyNumberFormat="1" applyFont="1" applyAlignment="1">
      <alignment/>
    </xf>
    <xf numFmtId="3" fontId="17" fillId="0" borderId="0" xfId="0" applyNumberFormat="1" applyFont="1" applyFill="1" applyBorder="1" applyAlignment="1" quotePrefix="1">
      <alignment horizontal="right" vertical="center"/>
    </xf>
    <xf numFmtId="0" fontId="17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right" vertical="center"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 quotePrefix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right" vertical="center"/>
    </xf>
    <xf numFmtId="0" fontId="1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right" wrapText="1"/>
    </xf>
    <xf numFmtId="0" fontId="6" fillId="0" borderId="3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er.usgs.gov/minerals/pubs/mc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ean.mullin@census.gov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GridLines="0" tabSelected="1"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"/>
    </sheetView>
  </sheetViews>
  <sheetFormatPr defaultColWidth="21" defaultRowHeight="15.75"/>
  <cols>
    <col min="1" max="1" width="38.3984375" style="52" customWidth="1"/>
    <col min="2" max="2" width="21.8984375" style="52" customWidth="1"/>
    <col min="3" max="3" width="8" style="63" customWidth="1"/>
    <col min="4" max="4" width="13.8984375" style="63" customWidth="1"/>
    <col min="5" max="5" width="8.09765625" style="63" customWidth="1"/>
    <col min="6" max="6" width="12" style="63" customWidth="1"/>
    <col min="7" max="7" width="8.69921875" style="63" customWidth="1"/>
    <col min="8" max="8" width="15.8984375" style="63" customWidth="1"/>
    <col min="9" max="9" width="9.19921875" style="63" customWidth="1"/>
    <col min="10" max="10" width="13.09765625" style="63" customWidth="1"/>
    <col min="11" max="11" width="21.8984375" style="63" customWidth="1"/>
    <col min="12" max="12" width="14" style="63" customWidth="1"/>
    <col min="13" max="13" width="8.296875" style="63" customWidth="1"/>
    <col min="14" max="14" width="14.296875" style="63" customWidth="1"/>
    <col min="15" max="16384" width="21" style="52" customWidth="1"/>
  </cols>
  <sheetData>
    <row r="1" spans="1:25" ht="16.5">
      <c r="A1" s="52" t="s">
        <v>328</v>
      </c>
      <c r="B1" s="51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>
      <c r="A2" s="51"/>
      <c r="B2" s="5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5.75">
      <c r="A3" s="88" t="s">
        <v>332</v>
      </c>
      <c r="B3" s="51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5.75">
      <c r="A4" s="56"/>
      <c r="B4" s="57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5.75">
      <c r="A5" s="108" t="s">
        <v>8</v>
      </c>
      <c r="B5" s="108" t="s">
        <v>9</v>
      </c>
      <c r="C5" s="110" t="s">
        <v>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54"/>
      <c r="P5" s="54"/>
      <c r="Q5" s="54"/>
      <c r="R5" s="54"/>
      <c r="S5" s="54"/>
      <c r="T5" s="54"/>
      <c r="U5" s="51"/>
      <c r="V5" s="51"/>
      <c r="W5" s="51"/>
      <c r="X5" s="51"/>
      <c r="Y5" s="51"/>
    </row>
    <row r="6" spans="1:25" ht="15.75">
      <c r="A6" s="108"/>
      <c r="B6" s="108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4"/>
      <c r="P6" s="54"/>
      <c r="Q6" s="54"/>
      <c r="R6" s="54"/>
      <c r="S6" s="54"/>
      <c r="T6" s="54"/>
      <c r="U6" s="51"/>
      <c r="V6" s="51"/>
      <c r="W6" s="51"/>
      <c r="X6" s="51"/>
      <c r="Y6" s="51"/>
    </row>
    <row r="7" spans="1:25" ht="15.75" customHeight="1">
      <c r="A7" s="108"/>
      <c r="B7" s="108"/>
      <c r="C7" s="114" t="s">
        <v>21</v>
      </c>
      <c r="D7" s="115"/>
      <c r="E7" s="85"/>
      <c r="F7" s="104" t="s">
        <v>22</v>
      </c>
      <c r="G7" s="104" t="s">
        <v>298</v>
      </c>
      <c r="H7" s="115"/>
      <c r="I7" s="104" t="s">
        <v>299</v>
      </c>
      <c r="J7" s="115"/>
      <c r="K7" s="118" t="s">
        <v>334</v>
      </c>
      <c r="L7" s="115"/>
      <c r="M7" s="104" t="s">
        <v>333</v>
      </c>
      <c r="N7" s="115"/>
      <c r="O7" s="54"/>
      <c r="P7" s="54"/>
      <c r="Q7" s="54"/>
      <c r="R7" s="54"/>
      <c r="S7" s="54"/>
      <c r="T7" s="54"/>
      <c r="U7" s="51"/>
      <c r="V7" s="51"/>
      <c r="W7" s="51"/>
      <c r="X7" s="51"/>
      <c r="Y7" s="51"/>
    </row>
    <row r="8" spans="1:25" ht="15.75">
      <c r="A8" s="108"/>
      <c r="B8" s="108"/>
      <c r="C8" s="116"/>
      <c r="D8" s="105"/>
      <c r="E8" s="83"/>
      <c r="F8" s="105"/>
      <c r="G8" s="105"/>
      <c r="H8" s="105"/>
      <c r="I8" s="105"/>
      <c r="J8" s="105"/>
      <c r="K8" s="105"/>
      <c r="L8" s="105"/>
      <c r="M8" s="105"/>
      <c r="N8" s="105"/>
      <c r="O8" s="54"/>
      <c r="P8" s="54"/>
      <c r="Q8" s="54"/>
      <c r="R8" s="54"/>
      <c r="S8" s="54"/>
      <c r="T8" s="54"/>
      <c r="U8" s="51"/>
      <c r="V8" s="51"/>
      <c r="W8" s="51"/>
      <c r="X8" s="51"/>
      <c r="Y8" s="51"/>
    </row>
    <row r="9" spans="1:25" ht="15.75">
      <c r="A9" s="108"/>
      <c r="B9" s="108"/>
      <c r="C9" s="116"/>
      <c r="D9" s="105"/>
      <c r="E9" s="83"/>
      <c r="F9" s="105"/>
      <c r="G9" s="105"/>
      <c r="H9" s="105"/>
      <c r="I9" s="105"/>
      <c r="J9" s="105"/>
      <c r="K9" s="105"/>
      <c r="L9" s="105"/>
      <c r="M9" s="105"/>
      <c r="N9" s="105"/>
      <c r="O9" s="54"/>
      <c r="P9" s="54"/>
      <c r="Q9" s="54"/>
      <c r="R9" s="54"/>
      <c r="S9" s="54"/>
      <c r="T9" s="54"/>
      <c r="U9" s="51"/>
      <c r="V9" s="51"/>
      <c r="W9" s="51"/>
      <c r="X9" s="51"/>
      <c r="Y9" s="51"/>
    </row>
    <row r="10" spans="1:25" ht="15.75">
      <c r="A10" s="108"/>
      <c r="B10" s="108"/>
      <c r="C10" s="116"/>
      <c r="D10" s="105"/>
      <c r="E10" s="83"/>
      <c r="F10" s="105"/>
      <c r="G10" s="105"/>
      <c r="H10" s="105"/>
      <c r="I10" s="105"/>
      <c r="J10" s="105"/>
      <c r="K10" s="105"/>
      <c r="L10" s="105"/>
      <c r="M10" s="105"/>
      <c r="N10" s="105"/>
      <c r="O10" s="54"/>
      <c r="P10" s="54"/>
      <c r="Q10" s="54"/>
      <c r="R10" s="54"/>
      <c r="S10" s="54"/>
      <c r="T10" s="54"/>
      <c r="U10" s="51"/>
      <c r="V10" s="51"/>
      <c r="W10" s="51"/>
      <c r="X10" s="51"/>
      <c r="Y10" s="51"/>
    </row>
    <row r="11" spans="1:25" ht="15.75">
      <c r="A11" s="109"/>
      <c r="B11" s="109"/>
      <c r="C11" s="117"/>
      <c r="D11" s="106"/>
      <c r="E11" s="84"/>
      <c r="F11" s="106"/>
      <c r="G11" s="106"/>
      <c r="H11" s="106"/>
      <c r="I11" s="106"/>
      <c r="J11" s="106"/>
      <c r="K11" s="106"/>
      <c r="L11" s="106"/>
      <c r="M11" s="106"/>
      <c r="N11" s="106"/>
      <c r="O11" s="54"/>
      <c r="P11" s="54"/>
      <c r="Q11" s="54"/>
      <c r="R11" s="54"/>
      <c r="S11" s="54"/>
      <c r="T11" s="54"/>
      <c r="U11" s="51"/>
      <c r="V11" s="51"/>
      <c r="W11" s="51"/>
      <c r="X11" s="51"/>
      <c r="Y11" s="51"/>
    </row>
    <row r="12" spans="1:24" ht="15.75">
      <c r="A12" s="58" t="s">
        <v>28</v>
      </c>
      <c r="B12" s="58" t="s">
        <v>29</v>
      </c>
      <c r="C12" s="43"/>
      <c r="D12" s="46">
        <v>2550</v>
      </c>
      <c r="E12" s="46"/>
      <c r="F12" s="46">
        <v>2800</v>
      </c>
      <c r="G12" s="46"/>
      <c r="H12" s="46">
        <v>30</v>
      </c>
      <c r="I12" s="46"/>
      <c r="J12" s="46">
        <v>5500</v>
      </c>
      <c r="K12" s="46" t="s">
        <v>30</v>
      </c>
      <c r="L12" s="96">
        <v>1.11</v>
      </c>
      <c r="N12" s="46">
        <v>60000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15.75">
      <c r="A13" s="58" t="s">
        <v>31</v>
      </c>
      <c r="B13" s="58" t="s">
        <v>32</v>
      </c>
      <c r="C13" s="43" t="s">
        <v>33</v>
      </c>
      <c r="D13" s="47">
        <v>0</v>
      </c>
      <c r="E13" s="47"/>
      <c r="F13" s="46">
        <v>3060</v>
      </c>
      <c r="G13" s="46"/>
      <c r="H13" s="46">
        <v>86</v>
      </c>
      <c r="I13" s="46"/>
      <c r="J13" s="46">
        <v>22900</v>
      </c>
      <c r="K13" s="46" t="s">
        <v>30</v>
      </c>
      <c r="L13" s="77">
        <v>2.59</v>
      </c>
      <c r="N13" s="47">
        <v>10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ht="15.75">
      <c r="A14" s="58" t="s">
        <v>36</v>
      </c>
      <c r="B14" s="58" t="s">
        <v>29</v>
      </c>
      <c r="C14" s="43"/>
      <c r="D14" s="47">
        <v>0</v>
      </c>
      <c r="E14" s="47"/>
      <c r="F14" s="47">
        <v>1</v>
      </c>
      <c r="G14" s="47"/>
      <c r="H14" s="46">
        <v>100</v>
      </c>
      <c r="I14" s="46"/>
      <c r="J14" s="73">
        <v>2</v>
      </c>
      <c r="K14" s="46"/>
      <c r="L14" s="46" t="s">
        <v>37</v>
      </c>
      <c r="N14" s="47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5.75">
      <c r="A15" s="58" t="s">
        <v>38</v>
      </c>
      <c r="B15" s="58" t="s">
        <v>29</v>
      </c>
      <c r="C15" s="43"/>
      <c r="D15" s="46">
        <v>540</v>
      </c>
      <c r="E15" s="46"/>
      <c r="F15" s="46">
        <v>20</v>
      </c>
      <c r="G15" s="46"/>
      <c r="H15" s="46">
        <v>83</v>
      </c>
      <c r="I15" s="46"/>
      <c r="J15" s="46">
        <v>3260</v>
      </c>
      <c r="K15" s="46" t="s">
        <v>39</v>
      </c>
      <c r="L15" s="96">
        <v>40</v>
      </c>
      <c r="N15" s="46">
        <v>330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5.75">
      <c r="A16" s="58" t="s">
        <v>303</v>
      </c>
      <c r="B16" s="58" t="s">
        <v>29</v>
      </c>
      <c r="C16" s="43"/>
      <c r="D16" s="73" t="s">
        <v>37</v>
      </c>
      <c r="E16" s="44"/>
      <c r="F16" s="46">
        <v>590</v>
      </c>
      <c r="G16" s="46"/>
      <c r="H16" s="46">
        <v>100</v>
      </c>
      <c r="I16" s="46"/>
      <c r="J16" s="46">
        <v>3490</v>
      </c>
      <c r="K16" s="46" t="s">
        <v>39</v>
      </c>
      <c r="L16" s="47">
        <v>30</v>
      </c>
      <c r="N16" s="46" t="s">
        <v>37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5.75">
      <c r="A17" s="58" t="s">
        <v>41</v>
      </c>
      <c r="B17" s="58" t="s">
        <v>32</v>
      </c>
      <c r="C17" s="43"/>
      <c r="D17" s="46">
        <v>100</v>
      </c>
      <c r="E17" s="46"/>
      <c r="F17" s="46">
        <v>90</v>
      </c>
      <c r="G17" s="46"/>
      <c r="H17" s="46" t="s">
        <v>45</v>
      </c>
      <c r="I17" s="47"/>
      <c r="J17" s="46">
        <v>91</v>
      </c>
      <c r="K17" s="46"/>
      <c r="L17" s="46" t="s">
        <v>37</v>
      </c>
      <c r="N17" s="46" t="s">
        <v>37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5.75">
      <c r="A18" s="58" t="s">
        <v>43</v>
      </c>
      <c r="B18" s="58" t="s">
        <v>32</v>
      </c>
      <c r="C18" s="43"/>
      <c r="D18" s="47">
        <v>0</v>
      </c>
      <c r="E18" s="47"/>
      <c r="F18" s="46">
        <v>670</v>
      </c>
      <c r="G18" s="46"/>
      <c r="H18" s="46">
        <v>95</v>
      </c>
      <c r="I18" s="46"/>
      <c r="J18" s="47">
        <v>2130</v>
      </c>
      <c r="K18" s="46" t="s">
        <v>30</v>
      </c>
      <c r="L18" s="96">
        <v>13.75</v>
      </c>
      <c r="N18" s="46" t="s">
        <v>37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8.75">
      <c r="A19" s="93" t="s">
        <v>306</v>
      </c>
      <c r="B19" s="58" t="s">
        <v>29</v>
      </c>
      <c r="C19" s="43"/>
      <c r="D19" s="46" t="s">
        <v>110</v>
      </c>
      <c r="E19" s="46"/>
      <c r="F19" s="46">
        <v>200</v>
      </c>
      <c r="G19" s="46"/>
      <c r="H19" s="46" t="s">
        <v>45</v>
      </c>
      <c r="I19" s="47"/>
      <c r="J19" s="46" t="s">
        <v>110</v>
      </c>
      <c r="K19" s="46" t="s">
        <v>257</v>
      </c>
      <c r="L19" s="73" t="s">
        <v>37</v>
      </c>
      <c r="N19" s="46">
        <v>1300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5.75">
      <c r="A20" s="58" t="s">
        <v>46</v>
      </c>
      <c r="B20" s="58" t="s">
        <v>29</v>
      </c>
      <c r="C20" s="43"/>
      <c r="D20" s="46">
        <v>235</v>
      </c>
      <c r="E20" s="46"/>
      <c r="F20" s="46">
        <v>10</v>
      </c>
      <c r="G20" s="46"/>
      <c r="H20" s="47">
        <v>13</v>
      </c>
      <c r="I20" s="47"/>
      <c r="J20" s="46">
        <v>270</v>
      </c>
      <c r="K20" s="46" t="s">
        <v>258</v>
      </c>
      <c r="L20" s="98">
        <v>200</v>
      </c>
      <c r="N20" s="46">
        <v>1000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5.75">
      <c r="A21" s="58" t="s">
        <v>48</v>
      </c>
      <c r="B21" s="58" t="s">
        <v>32</v>
      </c>
      <c r="C21" s="43" t="s">
        <v>33</v>
      </c>
      <c r="D21" s="46" t="s">
        <v>110</v>
      </c>
      <c r="E21" s="47"/>
      <c r="F21" s="46">
        <v>304</v>
      </c>
      <c r="G21" s="47"/>
      <c r="H21" s="46" t="s">
        <v>45</v>
      </c>
      <c r="I21" s="47"/>
      <c r="J21" s="46">
        <v>441</v>
      </c>
      <c r="K21" s="46" t="s">
        <v>259</v>
      </c>
      <c r="L21" s="96">
        <v>3.72</v>
      </c>
      <c r="N21" s="46" t="s">
        <v>37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5.75">
      <c r="A22" s="58" t="s">
        <v>49</v>
      </c>
      <c r="B22" s="58" t="s">
        <v>29</v>
      </c>
      <c r="C22" s="43"/>
      <c r="D22" s="46">
        <v>94000</v>
      </c>
      <c r="E22" s="46" t="s">
        <v>335</v>
      </c>
      <c r="F22" s="46">
        <v>1850</v>
      </c>
      <c r="G22" s="46"/>
      <c r="H22" s="46">
        <v>17</v>
      </c>
      <c r="I22" s="46"/>
      <c r="J22" s="46">
        <v>115000</v>
      </c>
      <c r="K22" s="46" t="s">
        <v>39</v>
      </c>
      <c r="L22" s="96">
        <v>102</v>
      </c>
      <c r="N22" s="46">
        <v>16000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5.75">
      <c r="A23" s="58" t="s">
        <v>50</v>
      </c>
      <c r="B23" s="58" t="s">
        <v>29</v>
      </c>
      <c r="C23" s="43" t="s">
        <v>181</v>
      </c>
      <c r="D23" s="46" t="s">
        <v>110</v>
      </c>
      <c r="E23" s="46"/>
      <c r="F23" s="46">
        <v>210</v>
      </c>
      <c r="G23" s="46"/>
      <c r="H23" s="46">
        <v>62</v>
      </c>
      <c r="I23" s="46"/>
      <c r="J23" s="46">
        <v>630</v>
      </c>
      <c r="K23" s="47"/>
      <c r="L23" s="73" t="s">
        <v>37</v>
      </c>
      <c r="N23" s="46" t="s">
        <v>37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5.75">
      <c r="A24" s="58" t="s">
        <v>51</v>
      </c>
      <c r="B24" s="58" t="s">
        <v>29</v>
      </c>
      <c r="C24" s="43"/>
      <c r="D24" s="46">
        <v>40600</v>
      </c>
      <c r="E24" s="46"/>
      <c r="F24" s="46">
        <v>6050</v>
      </c>
      <c r="G24" s="46"/>
      <c r="H24" s="46" t="s">
        <v>45</v>
      </c>
      <c r="I24" s="47"/>
      <c r="J24" s="46">
        <v>34800</v>
      </c>
      <c r="K24" s="46"/>
      <c r="L24" s="73" t="s">
        <v>37</v>
      </c>
      <c r="N24" s="46">
        <v>1220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ht="15.75">
      <c r="A25" s="58" t="s">
        <v>52</v>
      </c>
      <c r="B25" s="58" t="s">
        <v>32</v>
      </c>
      <c r="C25" s="43" t="s">
        <v>181</v>
      </c>
      <c r="D25" s="46">
        <v>2000</v>
      </c>
      <c r="E25" s="46"/>
      <c r="F25" s="46">
        <v>3100</v>
      </c>
      <c r="G25" s="46"/>
      <c r="H25" s="46">
        <v>78</v>
      </c>
      <c r="I25" s="46"/>
      <c r="J25" s="46">
        <v>9200</v>
      </c>
      <c r="K25" s="46" t="s">
        <v>30</v>
      </c>
      <c r="L25" s="96">
        <v>30.2</v>
      </c>
      <c r="N25" s="46" t="s">
        <v>37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15.75">
      <c r="A26" s="58" t="s">
        <v>53</v>
      </c>
      <c r="B26" s="58" t="s">
        <v>32</v>
      </c>
      <c r="C26" s="43"/>
      <c r="D26" s="73" t="s">
        <v>37</v>
      </c>
      <c r="E26" s="46"/>
      <c r="F26" s="73" t="s">
        <v>37</v>
      </c>
      <c r="G26" s="46"/>
      <c r="H26" s="73" t="s">
        <v>37</v>
      </c>
      <c r="I26" s="46"/>
      <c r="J26" s="73" t="s">
        <v>37</v>
      </c>
      <c r="K26" s="44"/>
      <c r="L26" s="73" t="s">
        <v>37</v>
      </c>
      <c r="N26" s="46" t="s">
        <v>37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5.75">
      <c r="A27" s="58" t="s">
        <v>54</v>
      </c>
      <c r="B27" s="58" t="s">
        <v>29</v>
      </c>
      <c r="C27" s="43"/>
      <c r="D27" s="46">
        <v>1180</v>
      </c>
      <c r="E27" s="46"/>
      <c r="F27" s="73">
        <v>935</v>
      </c>
      <c r="G27" s="73"/>
      <c r="H27" s="46">
        <v>37</v>
      </c>
      <c r="I27" s="46"/>
      <c r="J27" s="46">
        <v>2300</v>
      </c>
      <c r="K27" s="46"/>
      <c r="L27" s="96">
        <v>328</v>
      </c>
      <c r="N27" s="98">
        <v>7.3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5.75">
      <c r="A28" s="58" t="s">
        <v>55</v>
      </c>
      <c r="B28" s="58" t="s">
        <v>56</v>
      </c>
      <c r="C28" s="43"/>
      <c r="D28" s="46">
        <v>295</v>
      </c>
      <c r="E28" s="47"/>
      <c r="F28" s="46">
        <v>104</v>
      </c>
      <c r="G28" s="46"/>
      <c r="H28" s="46">
        <v>52</v>
      </c>
      <c r="I28" s="46"/>
      <c r="J28" s="46">
        <v>617</v>
      </c>
      <c r="K28" s="46" t="s">
        <v>336</v>
      </c>
      <c r="L28" s="96">
        <v>0.19</v>
      </c>
      <c r="N28" s="46" t="s">
        <v>37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15.75">
      <c r="A29" s="58" t="s">
        <v>58</v>
      </c>
      <c r="B29" s="58" t="s">
        <v>29</v>
      </c>
      <c r="C29" s="43"/>
      <c r="D29" s="46">
        <v>830</v>
      </c>
      <c r="E29" s="46"/>
      <c r="F29" s="46">
        <v>175</v>
      </c>
      <c r="G29" s="46"/>
      <c r="H29" s="46" t="s">
        <v>45</v>
      </c>
      <c r="I29" s="47"/>
      <c r="J29" s="46">
        <v>659</v>
      </c>
      <c r="K29" s="46" t="s">
        <v>39</v>
      </c>
      <c r="L29" s="95">
        <v>220</v>
      </c>
      <c r="N29" s="46">
        <v>1020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15.75">
      <c r="A30" s="58" t="s">
        <v>59</v>
      </c>
      <c r="B30" s="58" t="s">
        <v>29</v>
      </c>
      <c r="C30" s="43"/>
      <c r="D30" s="46">
        <v>760</v>
      </c>
      <c r="E30" s="46"/>
      <c r="F30" s="46">
        <v>11</v>
      </c>
      <c r="G30" s="46"/>
      <c r="H30" s="46" t="s">
        <v>45</v>
      </c>
      <c r="I30" s="47"/>
      <c r="J30" s="46">
        <v>753</v>
      </c>
      <c r="K30" s="46" t="s">
        <v>39</v>
      </c>
      <c r="L30" s="96">
        <v>59</v>
      </c>
      <c r="N30" s="46">
        <v>400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5.75">
      <c r="A31" s="58" t="s">
        <v>60</v>
      </c>
      <c r="B31" s="58" t="s">
        <v>29</v>
      </c>
      <c r="C31" s="43"/>
      <c r="D31" s="47">
        <v>0</v>
      </c>
      <c r="E31" s="47"/>
      <c r="F31" s="46">
        <v>13</v>
      </c>
      <c r="G31" s="46"/>
      <c r="H31" s="46">
        <v>100</v>
      </c>
      <c r="I31" s="46"/>
      <c r="J31" s="46">
        <v>601</v>
      </c>
      <c r="K31" s="46"/>
      <c r="L31" s="73" t="s">
        <v>37</v>
      </c>
      <c r="N31" s="47">
        <v>0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ht="15.75">
      <c r="A32" s="58" t="s">
        <v>61</v>
      </c>
      <c r="B32" s="58" t="s">
        <v>32</v>
      </c>
      <c r="C32" s="43"/>
      <c r="D32" s="46">
        <v>34000</v>
      </c>
      <c r="E32" s="46"/>
      <c r="F32" s="46">
        <v>12500</v>
      </c>
      <c r="G32" s="46"/>
      <c r="H32" s="46">
        <v>56</v>
      </c>
      <c r="I32" s="46"/>
      <c r="J32" s="46">
        <v>77600</v>
      </c>
      <c r="K32" s="46" t="s">
        <v>39</v>
      </c>
      <c r="L32" s="95" t="s">
        <v>62</v>
      </c>
      <c r="N32" s="46">
        <v>160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ht="15.75">
      <c r="A33" s="58" t="s">
        <v>64</v>
      </c>
      <c r="B33" s="58" t="s">
        <v>65</v>
      </c>
      <c r="C33" s="43"/>
      <c r="D33" s="73">
        <v>64</v>
      </c>
      <c r="E33" s="73"/>
      <c r="F33" s="46">
        <v>11400</v>
      </c>
      <c r="G33" s="46"/>
      <c r="H33" s="73">
        <v>99</v>
      </c>
      <c r="I33" s="73"/>
      <c r="J33" s="46">
        <v>8260</v>
      </c>
      <c r="K33" s="46"/>
      <c r="L33" s="73" t="s">
        <v>37</v>
      </c>
      <c r="N33" s="46">
        <v>1200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5.75">
      <c r="A34" s="58" t="s">
        <v>66</v>
      </c>
      <c r="B34" s="58" t="s">
        <v>67</v>
      </c>
      <c r="C34" s="43"/>
      <c r="D34" s="46">
        <v>4600</v>
      </c>
      <c r="E34" s="46"/>
      <c r="F34" s="46">
        <v>14500</v>
      </c>
      <c r="G34" s="73"/>
      <c r="H34" s="73" t="s">
        <v>37</v>
      </c>
      <c r="I34" s="44"/>
      <c r="J34" s="73" t="s">
        <v>37</v>
      </c>
      <c r="K34" s="46" t="s">
        <v>227</v>
      </c>
      <c r="L34" s="46">
        <v>1240</v>
      </c>
      <c r="N34" s="46">
        <v>65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5.75">
      <c r="A35" s="58" t="s">
        <v>68</v>
      </c>
      <c r="B35" s="58" t="s">
        <v>32</v>
      </c>
      <c r="C35" s="43"/>
      <c r="D35" s="46">
        <v>240</v>
      </c>
      <c r="E35" s="46"/>
      <c r="F35" s="46">
        <v>580</v>
      </c>
      <c r="G35" s="46"/>
      <c r="H35" s="46" t="s">
        <v>45</v>
      </c>
      <c r="I35" s="47"/>
      <c r="J35" s="73" t="s">
        <v>37</v>
      </c>
      <c r="K35" s="46" t="s">
        <v>223</v>
      </c>
      <c r="L35" s="95">
        <v>675</v>
      </c>
      <c r="N35" s="46">
        <v>8700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15.75">
      <c r="A36" s="58" t="s">
        <v>70</v>
      </c>
      <c r="B36" s="58" t="s">
        <v>29</v>
      </c>
      <c r="C36" s="43"/>
      <c r="D36" s="47">
        <v>0</v>
      </c>
      <c r="E36" s="47"/>
      <c r="F36" s="46">
        <v>23</v>
      </c>
      <c r="G36" s="46"/>
      <c r="H36" s="46">
        <v>100</v>
      </c>
      <c r="I36" s="46"/>
      <c r="J36" s="46">
        <v>32</v>
      </c>
      <c r="K36" s="77" t="s">
        <v>337</v>
      </c>
      <c r="L36" s="73">
        <v>598</v>
      </c>
      <c r="N36" s="46" t="s">
        <v>37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ht="15.75">
      <c r="A37" s="58" t="s">
        <v>71</v>
      </c>
      <c r="B37" s="58" t="s">
        <v>29</v>
      </c>
      <c r="C37" s="43"/>
      <c r="D37" s="46">
        <v>22000</v>
      </c>
      <c r="E37" s="46"/>
      <c r="F37" s="46">
        <v>150</v>
      </c>
      <c r="G37" s="46"/>
      <c r="H37" s="46">
        <v>26</v>
      </c>
      <c r="I37" s="46"/>
      <c r="J37" s="46">
        <v>42400</v>
      </c>
      <c r="K37" s="46" t="s">
        <v>39</v>
      </c>
      <c r="L37" s="96">
        <v>7.5</v>
      </c>
      <c r="N37" s="46">
        <v>6000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ht="15.75">
      <c r="A38" s="58" t="s">
        <v>72</v>
      </c>
      <c r="B38" s="58" t="s">
        <v>32</v>
      </c>
      <c r="C38" s="43"/>
      <c r="D38" s="46" t="s">
        <v>110</v>
      </c>
      <c r="E38" s="46"/>
      <c r="F38" s="46">
        <v>2970</v>
      </c>
      <c r="G38" s="46"/>
      <c r="H38" s="46" t="s">
        <v>110</v>
      </c>
      <c r="I38" s="47"/>
      <c r="J38" s="46" t="s">
        <v>110</v>
      </c>
      <c r="K38" s="46" t="s">
        <v>339</v>
      </c>
      <c r="L38" s="96">
        <v>20.63</v>
      </c>
      <c r="N38" s="46">
        <v>30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ht="15.75">
      <c r="A39" s="58" t="s">
        <v>73</v>
      </c>
      <c r="B39" s="58" t="s">
        <v>74</v>
      </c>
      <c r="C39" s="43" t="s">
        <v>224</v>
      </c>
      <c r="D39" s="75">
        <v>49</v>
      </c>
      <c r="E39" s="86"/>
      <c r="F39" s="75">
        <v>9</v>
      </c>
      <c r="G39" s="87"/>
      <c r="H39" s="47">
        <v>0</v>
      </c>
      <c r="I39" s="47"/>
      <c r="J39" s="75">
        <v>52</v>
      </c>
      <c r="K39" s="77" t="s">
        <v>39</v>
      </c>
      <c r="L39" s="96">
        <v>63</v>
      </c>
      <c r="N39" s="46">
        <v>4470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1:24" ht="15.75">
      <c r="A40" s="58" t="s">
        <v>75</v>
      </c>
      <c r="B40" s="58" t="s">
        <v>74</v>
      </c>
      <c r="C40" s="43"/>
      <c r="D40" s="73">
        <v>71</v>
      </c>
      <c r="E40" s="73"/>
      <c r="F40" s="46">
        <v>15</v>
      </c>
      <c r="G40" s="46"/>
      <c r="H40" s="46" t="s">
        <v>45</v>
      </c>
      <c r="I40" s="47"/>
      <c r="J40" s="73" t="s">
        <v>37</v>
      </c>
      <c r="K40" s="77" t="s">
        <v>340</v>
      </c>
      <c r="L40" s="96">
        <v>249</v>
      </c>
      <c r="N40" s="46">
        <v>30000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ht="15.75">
      <c r="A41" s="58" t="s">
        <v>76</v>
      </c>
      <c r="B41" s="58" t="s">
        <v>29</v>
      </c>
      <c r="C41" s="43" t="s">
        <v>338</v>
      </c>
      <c r="D41" s="46">
        <v>20000</v>
      </c>
      <c r="E41" s="46"/>
      <c r="F41" s="47">
        <v>1000</v>
      </c>
      <c r="G41" s="47"/>
      <c r="H41" s="46">
        <v>7</v>
      </c>
      <c r="I41" s="46"/>
      <c r="J41" s="46">
        <v>19900</v>
      </c>
      <c r="K41" s="46" t="s">
        <v>39</v>
      </c>
      <c r="L41" s="96">
        <v>20</v>
      </c>
      <c r="N41" s="46">
        <v>2500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1:24" ht="15.75">
      <c r="A42" s="58" t="s">
        <v>77</v>
      </c>
      <c r="B42" s="58" t="s">
        <v>29</v>
      </c>
      <c r="C42" s="43"/>
      <c r="D42" s="46">
        <v>420</v>
      </c>
      <c r="E42" s="47"/>
      <c r="F42" s="46">
        <v>300</v>
      </c>
      <c r="G42" s="47"/>
      <c r="H42" s="46" t="s">
        <v>45</v>
      </c>
      <c r="I42" s="47"/>
      <c r="J42" s="46">
        <v>1630</v>
      </c>
      <c r="K42" s="46" t="s">
        <v>30</v>
      </c>
      <c r="L42" s="96">
        <v>1.23</v>
      </c>
      <c r="N42" s="46">
        <v>2940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4" ht="15.75">
      <c r="A43" s="58" t="s">
        <v>78</v>
      </c>
      <c r="B43" s="58" t="s">
        <v>29</v>
      </c>
      <c r="C43" s="43"/>
      <c r="D43" s="46">
        <v>20200</v>
      </c>
      <c r="E43" s="46"/>
      <c r="F43" s="46">
        <v>200</v>
      </c>
      <c r="G43" s="46"/>
      <c r="H43" s="47">
        <v>1</v>
      </c>
      <c r="I43" s="47"/>
      <c r="J43" s="46">
        <v>20400</v>
      </c>
      <c r="K43" s="46" t="s">
        <v>341</v>
      </c>
      <c r="L43" s="96">
        <v>84</v>
      </c>
      <c r="N43" s="46">
        <v>5300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24" ht="15.75">
      <c r="A44" s="58" t="s">
        <v>79</v>
      </c>
      <c r="B44" s="58" t="s">
        <v>29</v>
      </c>
      <c r="C44" s="43"/>
      <c r="D44" s="46">
        <v>266</v>
      </c>
      <c r="E44" s="46"/>
      <c r="F44" s="46">
        <v>27</v>
      </c>
      <c r="G44" s="46"/>
      <c r="H44" s="46">
        <v>57</v>
      </c>
      <c r="I44" s="46"/>
      <c r="J44" s="46">
        <v>619</v>
      </c>
      <c r="K44" s="46"/>
      <c r="L44" s="73" t="s">
        <v>37</v>
      </c>
      <c r="N44" s="46">
        <v>370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4" ht="15.75">
      <c r="A45" s="58" t="s">
        <v>80</v>
      </c>
      <c r="B45" s="58" t="s">
        <v>29</v>
      </c>
      <c r="C45" s="43"/>
      <c r="D45" s="73" t="s">
        <v>110</v>
      </c>
      <c r="E45" s="44"/>
      <c r="F45" s="46">
        <v>13</v>
      </c>
      <c r="G45" s="46"/>
      <c r="H45" s="46">
        <v>47</v>
      </c>
      <c r="I45" s="46"/>
      <c r="J45" s="46">
        <v>110</v>
      </c>
      <c r="K45" s="46" t="s">
        <v>30</v>
      </c>
      <c r="L45" s="96">
        <v>2</v>
      </c>
      <c r="N45" s="46">
        <v>400</v>
      </c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4" ht="15.75">
      <c r="A46" s="58" t="s">
        <v>81</v>
      </c>
      <c r="B46" s="58" t="s">
        <v>29</v>
      </c>
      <c r="C46" s="43"/>
      <c r="D46" s="47">
        <v>0</v>
      </c>
      <c r="E46" s="47"/>
      <c r="F46" s="73">
        <v>2</v>
      </c>
      <c r="G46" s="73"/>
      <c r="H46" s="73">
        <v>100</v>
      </c>
      <c r="I46" s="73"/>
      <c r="J46" s="73">
        <v>910</v>
      </c>
      <c r="K46" s="46" t="s">
        <v>342</v>
      </c>
      <c r="L46" s="73">
        <v>3.32</v>
      </c>
      <c r="N46" s="46" t="s">
        <v>37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1:24" ht="15.75">
      <c r="A47" s="58" t="s">
        <v>82</v>
      </c>
      <c r="B47" s="58" t="s">
        <v>32</v>
      </c>
      <c r="C47" s="43" t="s">
        <v>181</v>
      </c>
      <c r="D47" s="44" t="s">
        <v>37</v>
      </c>
      <c r="E47" s="44"/>
      <c r="F47" s="46">
        <v>300</v>
      </c>
      <c r="G47" s="46"/>
      <c r="H47" s="46" t="s">
        <v>45</v>
      </c>
      <c r="I47" s="47"/>
      <c r="J47" s="73" t="s">
        <v>37</v>
      </c>
      <c r="K47" s="46" t="s">
        <v>225</v>
      </c>
      <c r="L47" s="95">
        <v>550</v>
      </c>
      <c r="N47" s="46" t="s">
        <v>37</v>
      </c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4" ht="15.75">
      <c r="A48" s="58" t="s">
        <v>84</v>
      </c>
      <c r="B48" s="58" t="s">
        <v>29</v>
      </c>
      <c r="C48" s="43"/>
      <c r="D48" s="46">
        <v>72</v>
      </c>
      <c r="E48" s="46"/>
      <c r="F48" s="46">
        <v>8</v>
      </c>
      <c r="G48" s="46"/>
      <c r="H48" s="46">
        <v>32</v>
      </c>
      <c r="I48" s="46"/>
      <c r="J48" s="46">
        <v>106</v>
      </c>
      <c r="K48" s="46" t="s">
        <v>39</v>
      </c>
      <c r="L48" s="95">
        <v>112</v>
      </c>
      <c r="N48" s="46" t="s">
        <v>37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ht="15.75">
      <c r="A49" s="58" t="s">
        <v>85</v>
      </c>
      <c r="B49" s="58" t="s">
        <v>32</v>
      </c>
      <c r="C49" s="43"/>
      <c r="D49" s="46">
        <v>59400</v>
      </c>
      <c r="E49" s="46"/>
      <c r="F49" s="46">
        <v>35200</v>
      </c>
      <c r="G49" s="46"/>
      <c r="H49" s="46" t="s">
        <v>45</v>
      </c>
      <c r="I49" s="47"/>
      <c r="J49" s="46">
        <v>44000</v>
      </c>
      <c r="K49" s="46" t="s">
        <v>227</v>
      </c>
      <c r="L49" s="96">
        <v>64.68</v>
      </c>
      <c r="N49" s="46">
        <v>940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24" ht="15.75">
      <c r="A50" s="58" t="s">
        <v>87</v>
      </c>
      <c r="B50" s="58" t="s">
        <v>32</v>
      </c>
      <c r="C50" s="43"/>
      <c r="D50" s="47">
        <v>0</v>
      </c>
      <c r="E50" s="47"/>
      <c r="F50" s="46">
        <v>116000</v>
      </c>
      <c r="G50" s="46" t="s">
        <v>226</v>
      </c>
      <c r="H50" s="46">
        <v>17</v>
      </c>
      <c r="I50" s="46"/>
      <c r="J50" s="46">
        <v>112000</v>
      </c>
      <c r="K50" s="46" t="s">
        <v>228</v>
      </c>
      <c r="L50" s="46">
        <v>37216</v>
      </c>
      <c r="N50" s="47">
        <v>0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1:24" ht="15.75">
      <c r="A51" s="58" t="s">
        <v>305</v>
      </c>
      <c r="B51" s="58" t="s">
        <v>324</v>
      </c>
      <c r="C51" s="43"/>
      <c r="D51" s="47">
        <v>0</v>
      </c>
      <c r="E51" s="47"/>
      <c r="F51" s="46">
        <v>600</v>
      </c>
      <c r="G51" s="46"/>
      <c r="H51" s="46">
        <v>100</v>
      </c>
      <c r="I51" s="46"/>
      <c r="J51" s="46">
        <v>10000</v>
      </c>
      <c r="K51" s="47"/>
      <c r="L51" s="73" t="s">
        <v>37</v>
      </c>
      <c r="N51" s="46" t="s">
        <v>37</v>
      </c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24" ht="15.75">
      <c r="A52" s="58" t="s">
        <v>88</v>
      </c>
      <c r="B52" s="58" t="s">
        <v>29</v>
      </c>
      <c r="C52" s="43"/>
      <c r="D52" s="46">
        <v>8300</v>
      </c>
      <c r="E52" s="46"/>
      <c r="F52" s="46">
        <v>100</v>
      </c>
      <c r="G52" s="46"/>
      <c r="H52" s="46">
        <v>44</v>
      </c>
      <c r="I52" s="46"/>
      <c r="J52" s="46">
        <v>14700</v>
      </c>
      <c r="K52" s="46" t="s">
        <v>343</v>
      </c>
      <c r="L52" s="95">
        <v>300</v>
      </c>
      <c r="N52" s="46">
        <v>1050</v>
      </c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1:24" ht="15.75">
      <c r="A53" s="58" t="s">
        <v>89</v>
      </c>
      <c r="B53" s="58" t="s">
        <v>29</v>
      </c>
      <c r="C53" s="43"/>
      <c r="D53" s="46">
        <v>615</v>
      </c>
      <c r="E53" s="46"/>
      <c r="F53" s="46">
        <v>55</v>
      </c>
      <c r="G53" s="46"/>
      <c r="H53" s="46">
        <v>60</v>
      </c>
      <c r="I53" s="46"/>
      <c r="J53" s="46">
        <v>1540</v>
      </c>
      <c r="K53" s="46" t="s">
        <v>39</v>
      </c>
      <c r="L53" s="96">
        <v>25.57</v>
      </c>
      <c r="N53" s="46">
        <v>625</v>
      </c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1:24" ht="15.75">
      <c r="A54" s="58" t="s">
        <v>90</v>
      </c>
      <c r="B54" s="58" t="s">
        <v>29</v>
      </c>
      <c r="C54" s="43"/>
      <c r="D54" s="46">
        <v>444</v>
      </c>
      <c r="E54" s="46"/>
      <c r="F54" s="46">
        <v>30</v>
      </c>
      <c r="G54" s="46"/>
      <c r="H54" s="46">
        <v>30</v>
      </c>
      <c r="I54" s="46"/>
      <c r="J54" s="46">
        <v>634</v>
      </c>
      <c r="K54" s="46" t="s">
        <v>39</v>
      </c>
      <c r="L54" s="96">
        <v>51.61</v>
      </c>
      <c r="N54" s="46">
        <v>101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24" ht="15.75">
      <c r="A55" s="58" t="s">
        <v>91</v>
      </c>
      <c r="B55" s="58" t="s">
        <v>29</v>
      </c>
      <c r="C55" s="43"/>
      <c r="D55" s="46">
        <v>29700</v>
      </c>
      <c r="E55" s="46"/>
      <c r="F55" s="47">
        <v>0</v>
      </c>
      <c r="G55" s="47"/>
      <c r="H55" s="46">
        <v>14</v>
      </c>
      <c r="I55" s="46"/>
      <c r="J55" s="73" t="s">
        <v>37</v>
      </c>
      <c r="K55" s="46" t="s">
        <v>39</v>
      </c>
      <c r="L55" s="96">
        <v>39.3</v>
      </c>
      <c r="N55" s="46">
        <v>2350</v>
      </c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4" ht="15.75">
      <c r="A56" s="58" t="s">
        <v>92</v>
      </c>
      <c r="B56" s="58" t="s">
        <v>67</v>
      </c>
      <c r="C56" s="43"/>
      <c r="D56" s="46">
        <v>16900</v>
      </c>
      <c r="E56" s="46"/>
      <c r="F56" s="46">
        <v>81000</v>
      </c>
      <c r="G56" s="46"/>
      <c r="H56" s="46">
        <v>94</v>
      </c>
      <c r="I56" s="46"/>
      <c r="J56" s="73" t="s">
        <v>37</v>
      </c>
      <c r="K56" s="46" t="s">
        <v>344</v>
      </c>
      <c r="L56" s="47">
        <v>1260</v>
      </c>
      <c r="N56" s="46">
        <v>1700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1:24" ht="18.75">
      <c r="A57" s="93" t="s">
        <v>307</v>
      </c>
      <c r="B57" s="58" t="s">
        <v>29</v>
      </c>
      <c r="C57" s="43"/>
      <c r="D57" s="46">
        <v>1200</v>
      </c>
      <c r="E57" s="46"/>
      <c r="F57" s="46">
        <v>300</v>
      </c>
      <c r="G57" s="46"/>
      <c r="H57" s="46">
        <v>81</v>
      </c>
      <c r="I57" s="46"/>
      <c r="J57" s="46">
        <v>6200</v>
      </c>
      <c r="K57" s="46" t="s">
        <v>345</v>
      </c>
      <c r="L57" s="95">
        <v>390</v>
      </c>
      <c r="N57" s="46">
        <v>1130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4" ht="15.75">
      <c r="A58" s="58" t="s">
        <v>94</v>
      </c>
      <c r="B58" s="58" t="s">
        <v>29</v>
      </c>
      <c r="C58" s="43"/>
      <c r="D58" s="46">
        <v>1410</v>
      </c>
      <c r="E58" s="46"/>
      <c r="F58" s="46">
        <v>22</v>
      </c>
      <c r="G58" s="46"/>
      <c r="H58" s="47">
        <v>20</v>
      </c>
      <c r="I58" s="47"/>
      <c r="J58" s="47">
        <v>1760</v>
      </c>
      <c r="K58" s="46" t="s">
        <v>39</v>
      </c>
      <c r="L58" s="96">
        <v>30.33</v>
      </c>
      <c r="N58" s="46">
        <v>115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24" ht="15.75">
      <c r="A59" s="58" t="s">
        <v>95</v>
      </c>
      <c r="B59" s="58" t="s">
        <v>29</v>
      </c>
      <c r="C59" s="43"/>
      <c r="D59" s="46">
        <v>43800</v>
      </c>
      <c r="E59" s="46"/>
      <c r="F59" s="46">
        <v>1000</v>
      </c>
      <c r="G59" s="46"/>
      <c r="H59" s="46">
        <v>18</v>
      </c>
      <c r="I59" s="46"/>
      <c r="J59" s="46">
        <v>49900</v>
      </c>
      <c r="K59" s="46" t="s">
        <v>346</v>
      </c>
      <c r="L59" s="96">
        <v>150</v>
      </c>
      <c r="N59" s="46">
        <v>4100</v>
      </c>
      <c r="O59" s="51"/>
      <c r="P59" s="51"/>
      <c r="Q59" s="51"/>
      <c r="R59" s="51"/>
      <c r="S59" s="51"/>
      <c r="T59" s="51"/>
      <c r="U59" s="51"/>
      <c r="V59" s="51"/>
      <c r="W59" s="51"/>
      <c r="X59" s="51"/>
    </row>
    <row r="60" spans="1:24" ht="15.75">
      <c r="A60" s="58" t="s">
        <v>96</v>
      </c>
      <c r="B60" s="58" t="s">
        <v>29</v>
      </c>
      <c r="C60" s="43" t="s">
        <v>349</v>
      </c>
      <c r="D60" s="73" t="s">
        <v>110</v>
      </c>
      <c r="E60" s="44"/>
      <c r="F60" s="46">
        <v>27</v>
      </c>
      <c r="G60" s="47"/>
      <c r="H60" s="46" t="s">
        <v>348</v>
      </c>
      <c r="I60" s="46" t="s">
        <v>229</v>
      </c>
      <c r="J60" s="44">
        <v>354</v>
      </c>
      <c r="K60" s="46" t="s">
        <v>230</v>
      </c>
      <c r="L60" s="73">
        <v>73</v>
      </c>
      <c r="N60" s="46" t="s">
        <v>37</v>
      </c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1:24" ht="15.75">
      <c r="A61" s="58" t="s">
        <v>97</v>
      </c>
      <c r="B61" s="58" t="s">
        <v>32</v>
      </c>
      <c r="C61" s="43"/>
      <c r="D61" s="46">
        <v>1220</v>
      </c>
      <c r="E61" s="46"/>
      <c r="F61" s="46">
        <v>1000</v>
      </c>
      <c r="G61" s="47"/>
      <c r="H61" s="46">
        <v>55</v>
      </c>
      <c r="I61" s="46"/>
      <c r="J61" s="46">
        <v>7980</v>
      </c>
      <c r="K61" s="46" t="s">
        <v>223</v>
      </c>
      <c r="L61" s="96">
        <v>13.4</v>
      </c>
      <c r="N61" s="46">
        <v>900</v>
      </c>
      <c r="O61" s="51"/>
      <c r="P61" s="51"/>
      <c r="Q61" s="51"/>
      <c r="R61" s="51"/>
      <c r="S61" s="51"/>
      <c r="T61" s="51"/>
      <c r="U61" s="51"/>
      <c r="V61" s="51"/>
      <c r="W61" s="51"/>
      <c r="X61" s="51"/>
    </row>
    <row r="62" spans="1:24" ht="15.75">
      <c r="A62" s="58" t="s">
        <v>98</v>
      </c>
      <c r="B62" s="58" t="s">
        <v>29</v>
      </c>
      <c r="C62" s="43"/>
      <c r="D62" s="46">
        <v>11100</v>
      </c>
      <c r="E62" s="46"/>
      <c r="F62" s="46">
        <v>5100</v>
      </c>
      <c r="G62" s="46"/>
      <c r="H62" s="46" t="s">
        <v>45</v>
      </c>
      <c r="I62" s="47"/>
      <c r="J62" s="46">
        <v>6000</v>
      </c>
      <c r="K62" s="46" t="s">
        <v>347</v>
      </c>
      <c r="L62" s="95">
        <v>170</v>
      </c>
      <c r="N62" s="46">
        <v>2500</v>
      </c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1:24" ht="15.75">
      <c r="A63" s="58" t="s">
        <v>100</v>
      </c>
      <c r="B63" s="58" t="s">
        <v>29</v>
      </c>
      <c r="C63" s="43"/>
      <c r="D63" s="46">
        <v>300</v>
      </c>
      <c r="E63" s="46"/>
      <c r="F63" s="46">
        <v>80</v>
      </c>
      <c r="G63" s="46"/>
      <c r="H63" s="46" t="s">
        <v>45</v>
      </c>
      <c r="I63" s="47"/>
      <c r="J63" s="46">
        <v>250</v>
      </c>
      <c r="K63" s="46" t="s">
        <v>99</v>
      </c>
      <c r="L63" s="95">
        <v>134</v>
      </c>
      <c r="N63" s="46">
        <v>225</v>
      </c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4" ht="15.75">
      <c r="A64" s="58" t="s">
        <v>102</v>
      </c>
      <c r="B64" s="58" t="s">
        <v>74</v>
      </c>
      <c r="C64" s="43"/>
      <c r="D64" s="46">
        <v>1440</v>
      </c>
      <c r="E64" s="47"/>
      <c r="F64" s="46">
        <v>1</v>
      </c>
      <c r="G64" s="46"/>
      <c r="H64" s="46">
        <v>1</v>
      </c>
      <c r="I64" s="46"/>
      <c r="J64" s="46">
        <v>1460</v>
      </c>
      <c r="K64" s="46" t="s">
        <v>39</v>
      </c>
      <c r="L64" s="96">
        <v>8.75</v>
      </c>
      <c r="N64" s="46">
        <v>82600</v>
      </c>
      <c r="O64" s="51"/>
      <c r="P64" s="51"/>
      <c r="Q64" s="51"/>
      <c r="R64" s="51"/>
      <c r="S64" s="51"/>
      <c r="T64" s="51"/>
      <c r="U64" s="51"/>
      <c r="V64" s="51"/>
      <c r="W64" s="51"/>
      <c r="X64" s="51"/>
    </row>
    <row r="65" spans="1:24" ht="15.75">
      <c r="A65" s="58" t="s">
        <v>103</v>
      </c>
      <c r="B65" s="58" t="s">
        <v>29</v>
      </c>
      <c r="C65" s="43"/>
      <c r="D65" s="46">
        <v>8860</v>
      </c>
      <c r="E65" s="46"/>
      <c r="F65" s="46">
        <v>910</v>
      </c>
      <c r="G65" s="46"/>
      <c r="H65" s="46">
        <v>24</v>
      </c>
      <c r="I65" s="46"/>
      <c r="J65" s="46">
        <v>11600</v>
      </c>
      <c r="K65" s="46" t="s">
        <v>350</v>
      </c>
      <c r="L65" s="96">
        <v>40</v>
      </c>
      <c r="N65" s="46">
        <v>2700</v>
      </c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:24" ht="15.75">
      <c r="A66" s="58" t="s">
        <v>104</v>
      </c>
      <c r="B66" s="58" t="s">
        <v>29</v>
      </c>
      <c r="C66" s="43"/>
      <c r="D66" s="46">
        <v>839</v>
      </c>
      <c r="E66" s="46"/>
      <c r="F66" s="46">
        <v>220</v>
      </c>
      <c r="G66" s="46"/>
      <c r="H66" s="46" t="s">
        <v>45</v>
      </c>
      <c r="I66" s="47"/>
      <c r="J66" s="46">
        <v>829</v>
      </c>
      <c r="K66" s="46" t="s">
        <v>39</v>
      </c>
      <c r="L66" s="95">
        <v>108</v>
      </c>
      <c r="N66" s="46">
        <v>430</v>
      </c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1:24" ht="15.75">
      <c r="A67" s="58" t="s">
        <v>105</v>
      </c>
      <c r="B67" s="58" t="s">
        <v>67</v>
      </c>
      <c r="C67" s="43"/>
      <c r="D67" s="47">
        <v>0</v>
      </c>
      <c r="E67" s="47"/>
      <c r="F67" s="46">
        <v>2070</v>
      </c>
      <c r="G67" s="44"/>
      <c r="H67" s="46">
        <v>100</v>
      </c>
      <c r="I67" s="46"/>
      <c r="J67" s="73" t="s">
        <v>37</v>
      </c>
      <c r="K67" s="46" t="s">
        <v>227</v>
      </c>
      <c r="L67" s="46">
        <v>4560</v>
      </c>
      <c r="N67" s="46" t="s">
        <v>37</v>
      </c>
      <c r="O67" s="51"/>
      <c r="P67" s="51"/>
      <c r="Q67" s="51"/>
      <c r="R67" s="51"/>
      <c r="S67" s="51"/>
      <c r="T67" s="51"/>
      <c r="U67" s="51"/>
      <c r="V67" s="51"/>
      <c r="W67" s="51"/>
      <c r="X67" s="51"/>
    </row>
    <row r="68" spans="1:24" ht="15.75">
      <c r="A68" s="58" t="s">
        <v>106</v>
      </c>
      <c r="B68" s="58" t="s">
        <v>32</v>
      </c>
      <c r="C68" s="43" t="s">
        <v>181</v>
      </c>
      <c r="D68" s="46">
        <v>2800</v>
      </c>
      <c r="E68" s="47"/>
      <c r="F68" s="46">
        <v>5100</v>
      </c>
      <c r="G68" s="47"/>
      <c r="H68" s="46">
        <v>79</v>
      </c>
      <c r="I68" s="46"/>
      <c r="J68" s="46">
        <v>58600</v>
      </c>
      <c r="K68" s="46" t="s">
        <v>30</v>
      </c>
      <c r="L68" s="96">
        <v>8.42</v>
      </c>
      <c r="N68" s="47">
        <v>0</v>
      </c>
      <c r="O68" s="51"/>
      <c r="P68" s="51"/>
      <c r="Q68" s="51"/>
      <c r="R68" s="51"/>
      <c r="S68" s="51"/>
      <c r="T68" s="51"/>
      <c r="U68" s="51"/>
      <c r="V68" s="51"/>
      <c r="W68" s="51"/>
      <c r="X68" s="51"/>
    </row>
    <row r="69" spans="1:24" ht="15.75">
      <c r="A69" s="58" t="s">
        <v>233</v>
      </c>
      <c r="B69" s="58" t="s">
        <v>29</v>
      </c>
      <c r="C69" s="43"/>
      <c r="D69" s="46">
        <v>1450</v>
      </c>
      <c r="E69" s="46"/>
      <c r="F69" s="46">
        <v>600</v>
      </c>
      <c r="G69" s="46"/>
      <c r="H69" s="46" t="s">
        <v>45</v>
      </c>
      <c r="I69" s="47"/>
      <c r="J69" s="46">
        <v>1110</v>
      </c>
      <c r="K69" s="46" t="s">
        <v>351</v>
      </c>
      <c r="L69" s="96" t="s">
        <v>37</v>
      </c>
      <c r="N69" s="46">
        <v>4300</v>
      </c>
      <c r="O69" s="51"/>
      <c r="P69" s="51"/>
      <c r="Q69" s="51"/>
      <c r="R69" s="51"/>
      <c r="S69" s="51"/>
      <c r="T69" s="51"/>
      <c r="U69" s="51"/>
      <c r="V69" s="51"/>
      <c r="W69" s="51"/>
      <c r="X69" s="51"/>
    </row>
    <row r="70" spans="1:24" ht="15.75">
      <c r="A70" s="58" t="s">
        <v>108</v>
      </c>
      <c r="B70" s="58" t="s">
        <v>32</v>
      </c>
      <c r="C70" s="43" t="s">
        <v>181</v>
      </c>
      <c r="D70" s="46">
        <v>4400</v>
      </c>
      <c r="E70" s="46"/>
      <c r="F70" s="46">
        <v>6040</v>
      </c>
      <c r="G70" s="46"/>
      <c r="H70" s="73">
        <v>70</v>
      </c>
      <c r="I70" s="73"/>
      <c r="J70" s="46">
        <v>14400</v>
      </c>
      <c r="K70" s="46" t="s">
        <v>352</v>
      </c>
      <c r="L70" s="73">
        <v>190</v>
      </c>
      <c r="N70" s="46" t="s">
        <v>37</v>
      </c>
      <c r="O70" s="51"/>
      <c r="P70" s="51"/>
      <c r="Q70" s="51"/>
      <c r="R70" s="51"/>
      <c r="S70" s="51"/>
      <c r="T70" s="51"/>
      <c r="U70" s="51"/>
      <c r="V70" s="51"/>
      <c r="W70" s="51"/>
      <c r="X70" s="51"/>
    </row>
    <row r="71" spans="1:24" ht="15.75">
      <c r="A71" s="58" t="s">
        <v>109</v>
      </c>
      <c r="B71" s="58" t="s">
        <v>29</v>
      </c>
      <c r="C71" s="43"/>
      <c r="D71" s="44">
        <v>100</v>
      </c>
      <c r="E71" s="44"/>
      <c r="F71" s="73">
        <v>5</v>
      </c>
      <c r="G71" s="73"/>
      <c r="H71" s="44">
        <v>40</v>
      </c>
      <c r="I71" s="44"/>
      <c r="J71" s="44">
        <v>170</v>
      </c>
      <c r="K71" s="46" t="s">
        <v>39</v>
      </c>
      <c r="L71" s="73">
        <v>140</v>
      </c>
      <c r="N71" s="73">
        <v>95</v>
      </c>
      <c r="O71" s="51"/>
      <c r="P71" s="51"/>
      <c r="Q71" s="51"/>
      <c r="R71" s="51"/>
      <c r="S71" s="51"/>
      <c r="T71" s="51"/>
      <c r="U71" s="51"/>
      <c r="V71" s="51"/>
      <c r="W71" s="51"/>
      <c r="X71" s="51"/>
    </row>
    <row r="72" spans="1:24" ht="15.75">
      <c r="A72" s="58" t="s">
        <v>111</v>
      </c>
      <c r="B72" s="58" t="s">
        <v>29</v>
      </c>
      <c r="C72" s="43"/>
      <c r="D72" s="46">
        <v>740</v>
      </c>
      <c r="E72" s="47"/>
      <c r="F72" s="73">
        <v>789</v>
      </c>
      <c r="G72" s="44"/>
      <c r="H72" s="73">
        <v>73</v>
      </c>
      <c r="I72" s="73"/>
      <c r="J72" s="46">
        <v>936</v>
      </c>
      <c r="K72" s="46" t="s">
        <v>353</v>
      </c>
      <c r="L72" s="96">
        <v>1.51</v>
      </c>
      <c r="N72" s="46">
        <v>1470</v>
      </c>
      <c r="O72" s="51"/>
      <c r="P72" s="51"/>
      <c r="Q72" s="51"/>
      <c r="R72" s="51"/>
      <c r="S72" s="51"/>
      <c r="T72" s="51"/>
      <c r="U72" s="51"/>
      <c r="V72" s="51"/>
      <c r="W72" s="51"/>
      <c r="X72" s="51"/>
    </row>
    <row r="73" spans="1:24" ht="18.75">
      <c r="A73" s="94" t="s">
        <v>308</v>
      </c>
      <c r="B73" s="82" t="s">
        <v>32</v>
      </c>
      <c r="C73" s="99"/>
      <c r="D73" s="49" t="s">
        <v>110</v>
      </c>
      <c r="E73" s="97"/>
      <c r="F73" s="49">
        <v>48100</v>
      </c>
      <c r="G73" s="97"/>
      <c r="H73" s="49" t="s">
        <v>45</v>
      </c>
      <c r="I73" s="50"/>
      <c r="J73" s="48" t="s">
        <v>110</v>
      </c>
      <c r="K73" s="49" t="s">
        <v>354</v>
      </c>
      <c r="L73" s="48">
        <v>840</v>
      </c>
      <c r="M73" s="61"/>
      <c r="N73" s="49" t="s">
        <v>37</v>
      </c>
      <c r="O73" s="51"/>
      <c r="P73" s="51"/>
      <c r="Q73" s="51"/>
      <c r="R73" s="51"/>
      <c r="S73" s="51"/>
      <c r="T73" s="51"/>
      <c r="U73" s="51"/>
      <c r="V73" s="51"/>
      <c r="W73" s="51"/>
      <c r="X73" s="51"/>
    </row>
    <row r="74" spans="1:25" ht="15.75">
      <c r="A74" s="55"/>
      <c r="B74" s="66"/>
      <c r="C74" s="71"/>
      <c r="D74" s="89"/>
      <c r="E74" s="38"/>
      <c r="F74" s="91"/>
      <c r="G74" s="90"/>
      <c r="H74" s="38"/>
      <c r="I74" s="38"/>
      <c r="J74" s="90"/>
      <c r="K74" s="38"/>
      <c r="L74" s="92"/>
      <c r="M74" s="92"/>
      <c r="N74" s="90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ht="15.75">
      <c r="A75" s="51" t="s">
        <v>152</v>
      </c>
      <c r="B75" s="51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5" ht="15.75">
      <c r="A76" s="51" t="s">
        <v>184</v>
      </c>
      <c r="B76" s="51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</sheetData>
  <mergeCells count="9">
    <mergeCell ref="M7:N11"/>
    <mergeCell ref="G7:H11"/>
    <mergeCell ref="I7:J11"/>
    <mergeCell ref="K7:L11"/>
    <mergeCell ref="A5:A11"/>
    <mergeCell ref="B5:B11"/>
    <mergeCell ref="C5:N6"/>
    <mergeCell ref="C7:D11"/>
    <mergeCell ref="F7:F11"/>
  </mergeCells>
  <hyperlinks>
    <hyperlink ref="A3" location="Notes!A1" display="See notes"/>
  </hyperlinks>
  <printOptions/>
  <pageMargins left="0.75" right="0.75" top="1" bottom="1" header="0.5" footer="0.5"/>
  <pageSetup fitToHeight="2" fitToWidth="1" horizontalDpi="600" verticalDpi="6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1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52" t="s">
        <v>328</v>
      </c>
    </row>
    <row r="2" ht="15.75">
      <c r="A2" s="51"/>
    </row>
    <row r="3" ht="15.75">
      <c r="A3" s="88" t="s">
        <v>330</v>
      </c>
    </row>
    <row r="4" ht="15.75">
      <c r="A4" s="51"/>
    </row>
    <row r="5" ht="15.75">
      <c r="A5" s="51" t="s">
        <v>331</v>
      </c>
    </row>
    <row r="6" ht="16.5">
      <c r="A6" s="51" t="s">
        <v>327</v>
      </c>
    </row>
    <row r="7" ht="15.75">
      <c r="A7" s="80" t="s">
        <v>304</v>
      </c>
    </row>
    <row r="9" ht="15.75">
      <c r="A9" s="51" t="s">
        <v>113</v>
      </c>
    </row>
    <row r="10" ht="15.75">
      <c r="A10" s="51" t="s">
        <v>115</v>
      </c>
    </row>
    <row r="11" ht="15.75">
      <c r="A11" s="51" t="s">
        <v>117</v>
      </c>
    </row>
    <row r="12" ht="15.75">
      <c r="A12" s="51"/>
    </row>
    <row r="13" ht="15.75">
      <c r="A13" s="51" t="s">
        <v>118</v>
      </c>
    </row>
    <row r="14" ht="15.75">
      <c r="A14" s="29" t="s">
        <v>120</v>
      </c>
    </row>
    <row r="15" ht="15.75">
      <c r="A15" s="29" t="s">
        <v>121</v>
      </c>
    </row>
    <row r="16" ht="15.75">
      <c r="A16" s="29" t="s">
        <v>122</v>
      </c>
    </row>
    <row r="17" ht="15.75">
      <c r="A17" s="29" t="s">
        <v>123</v>
      </c>
    </row>
    <row r="18" ht="15.75">
      <c r="A18" s="29" t="s">
        <v>124</v>
      </c>
    </row>
    <row r="19" ht="15.75">
      <c r="A19" s="29" t="s">
        <v>290</v>
      </c>
    </row>
    <row r="20" ht="15.75">
      <c r="A20" s="29" t="s">
        <v>235</v>
      </c>
    </row>
    <row r="21" ht="15.75">
      <c r="A21" s="29" t="s">
        <v>236</v>
      </c>
    </row>
    <row r="22" ht="15.75">
      <c r="A22" s="29" t="s">
        <v>237</v>
      </c>
    </row>
    <row r="23" ht="15.75">
      <c r="A23" s="29" t="s">
        <v>309</v>
      </c>
    </row>
    <row r="24" ht="15.75">
      <c r="A24" s="29" t="s">
        <v>129</v>
      </c>
    </row>
    <row r="25" ht="15.75">
      <c r="A25" s="29" t="s">
        <v>240</v>
      </c>
    </row>
    <row r="26" ht="15.75">
      <c r="A26" s="29" t="s">
        <v>241</v>
      </c>
    </row>
    <row r="27" ht="15.75">
      <c r="A27" s="29" t="s">
        <v>242</v>
      </c>
    </row>
    <row r="28" ht="15.75">
      <c r="A28" s="29" t="s">
        <v>292</v>
      </c>
    </row>
    <row r="29" ht="15.75">
      <c r="A29" s="29" t="s">
        <v>310</v>
      </c>
    </row>
    <row r="30" ht="15.75">
      <c r="A30" s="29" t="s">
        <v>244</v>
      </c>
    </row>
    <row r="31" ht="15.75">
      <c r="A31" s="29" t="s">
        <v>311</v>
      </c>
    </row>
    <row r="32" ht="15.75">
      <c r="A32" s="29" t="s">
        <v>312</v>
      </c>
    </row>
    <row r="33" ht="15.75">
      <c r="A33" s="29" t="s">
        <v>313</v>
      </c>
    </row>
    <row r="34" ht="15.75">
      <c r="A34" s="29" t="s">
        <v>291</v>
      </c>
    </row>
    <row r="35" ht="15.75">
      <c r="A35" s="29" t="s">
        <v>314</v>
      </c>
    </row>
    <row r="36" ht="15.75">
      <c r="A36" s="42" t="s">
        <v>315</v>
      </c>
    </row>
    <row r="37" ht="15.75">
      <c r="A37" s="29" t="s">
        <v>316</v>
      </c>
    </row>
    <row r="38" ht="15.75">
      <c r="A38" s="29" t="s">
        <v>317</v>
      </c>
    </row>
    <row r="39" ht="15.75">
      <c r="A39" s="29" t="s">
        <v>318</v>
      </c>
    </row>
    <row r="40" ht="18.75">
      <c r="A40" s="29" t="s">
        <v>319</v>
      </c>
    </row>
    <row r="41" ht="15.75">
      <c r="A41" s="29" t="s">
        <v>320</v>
      </c>
    </row>
    <row r="42" ht="15.75">
      <c r="A42" s="29" t="s">
        <v>285</v>
      </c>
    </row>
    <row r="43" ht="15.75">
      <c r="A43" s="29" t="s">
        <v>321</v>
      </c>
    </row>
    <row r="44" ht="15.75">
      <c r="A44" s="29" t="s">
        <v>325</v>
      </c>
    </row>
    <row r="45" ht="15.75">
      <c r="A45" s="29" t="s">
        <v>326</v>
      </c>
    </row>
    <row r="46" ht="15.75">
      <c r="A46" s="29" t="s">
        <v>322</v>
      </c>
    </row>
    <row r="47" ht="15.75">
      <c r="A47" s="29" t="s">
        <v>323</v>
      </c>
    </row>
    <row r="48" ht="15.75">
      <c r="A48" s="29" t="s">
        <v>0</v>
      </c>
    </row>
    <row r="49" ht="15.75">
      <c r="A49" s="29" t="s">
        <v>1</v>
      </c>
    </row>
    <row r="50" ht="15.75">
      <c r="A50" s="29" t="s">
        <v>2</v>
      </c>
    </row>
    <row r="51" ht="15.75">
      <c r="A51" s="29" t="s">
        <v>3</v>
      </c>
    </row>
    <row r="52" ht="18.75">
      <c r="A52" s="29" t="s">
        <v>4</v>
      </c>
    </row>
    <row r="53" ht="15.75">
      <c r="A53" s="29" t="s">
        <v>5</v>
      </c>
    </row>
    <row r="54" ht="15.75">
      <c r="A54" s="29" t="s">
        <v>6</v>
      </c>
    </row>
    <row r="55" ht="15.75">
      <c r="A55" s="51"/>
    </row>
    <row r="56" ht="16.5">
      <c r="A56" s="68"/>
    </row>
    <row r="57" ht="15.75">
      <c r="A57" s="51" t="s">
        <v>152</v>
      </c>
    </row>
    <row r="58" ht="15.75">
      <c r="A58" s="51" t="s">
        <v>184</v>
      </c>
    </row>
    <row r="59" ht="15.75">
      <c r="A59" s="51"/>
    </row>
    <row r="60" ht="15.75">
      <c r="A60" s="51" t="s">
        <v>329</v>
      </c>
    </row>
    <row r="61" ht="15.75">
      <c r="A61" s="88" t="s">
        <v>155</v>
      </c>
    </row>
  </sheetData>
  <hyperlinks>
    <hyperlink ref="A61" r:id="rId1" display="http://minerals.er.usgs.gov/minerals/pubs/mcs/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3"/>
  <sheetViews>
    <sheetView showGridLines="0" showOutlineSymbols="0" zoomScale="75" zoomScaleNormal="75" workbookViewId="0" topLeftCell="A1">
      <selection activeCell="A1" sqref="A1"/>
    </sheetView>
  </sheetViews>
  <sheetFormatPr defaultColWidth="21" defaultRowHeight="15.75"/>
  <cols>
    <col min="1" max="1" width="32" style="52" customWidth="1"/>
    <col min="2" max="2" width="22.796875" style="52" customWidth="1"/>
    <col min="3" max="3" width="11" style="63" customWidth="1"/>
    <col min="4" max="5" width="21" style="52" customWidth="1"/>
    <col min="6" max="6" width="9.59765625" style="52" customWidth="1"/>
    <col min="7" max="8" width="21" style="52" customWidth="1"/>
    <col min="9" max="9" width="15.19921875" style="63" customWidth="1"/>
    <col min="10" max="16384" width="21" style="52" customWidth="1"/>
  </cols>
  <sheetData>
    <row r="1" spans="1:22" ht="16.5">
      <c r="A1" s="53" t="s">
        <v>355</v>
      </c>
      <c r="B1" s="51"/>
      <c r="C1" s="34"/>
      <c r="D1" s="51"/>
      <c r="E1" s="51"/>
      <c r="F1" s="51"/>
      <c r="G1" s="51"/>
      <c r="H1" s="51"/>
      <c r="I1" s="34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5.75">
      <c r="A2" s="51"/>
      <c r="B2" s="51"/>
      <c r="C2" s="34"/>
      <c r="D2" s="51"/>
      <c r="E2" s="51"/>
      <c r="F2" s="51"/>
      <c r="G2" s="51"/>
      <c r="H2" s="51"/>
      <c r="I2" s="34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5" customHeight="1">
      <c r="A3" s="51" t="s">
        <v>283</v>
      </c>
      <c r="B3" s="51"/>
      <c r="C3" s="34"/>
      <c r="D3" s="51"/>
      <c r="E3" s="51"/>
      <c r="F3" s="51"/>
      <c r="G3" s="51"/>
      <c r="H3" s="51"/>
      <c r="I3" s="34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ht="15.75" customHeight="1">
      <c r="A4" s="80" t="s">
        <v>260</v>
      </c>
      <c r="B4" s="51"/>
      <c r="C4" s="34"/>
      <c r="D4" s="51"/>
      <c r="E4" s="51"/>
      <c r="F4" s="51"/>
      <c r="G4" s="51"/>
      <c r="H4" s="51"/>
      <c r="I4" s="34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5.75">
      <c r="A5" s="56"/>
      <c r="B5" s="57"/>
      <c r="C5" s="35"/>
      <c r="D5" s="57"/>
      <c r="E5" s="57"/>
      <c r="F5" s="57"/>
      <c r="G5" s="57"/>
      <c r="H5" s="57"/>
      <c r="I5" s="35"/>
      <c r="J5" s="57"/>
      <c r="K5" s="57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ht="15.75" customHeight="1">
      <c r="A6" s="107" t="s">
        <v>8</v>
      </c>
      <c r="B6" s="100">
        <v>2005</v>
      </c>
      <c r="C6" s="111"/>
      <c r="D6" s="111"/>
      <c r="E6" s="111"/>
      <c r="F6" s="111"/>
      <c r="G6" s="100">
        <v>2005</v>
      </c>
      <c r="H6" s="111"/>
      <c r="I6" s="111"/>
      <c r="J6" s="111"/>
      <c r="K6" s="11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15.75">
      <c r="A7" s="108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54"/>
      <c r="M7" s="54"/>
      <c r="N7" s="54"/>
      <c r="O7" s="54"/>
      <c r="P7" s="54"/>
      <c r="Q7" s="54"/>
      <c r="R7" s="51"/>
      <c r="S7" s="51"/>
      <c r="T7" s="51"/>
      <c r="U7" s="51"/>
      <c r="V7" s="51"/>
    </row>
    <row r="8" spans="1:22" ht="16.5">
      <c r="A8" s="108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59"/>
      <c r="M8" s="59"/>
      <c r="N8" s="59"/>
      <c r="O8" s="59"/>
      <c r="P8" s="59"/>
      <c r="Q8" s="59"/>
      <c r="R8" s="60"/>
      <c r="S8" s="60"/>
      <c r="T8" s="60"/>
      <c r="U8" s="60"/>
      <c r="V8" s="60"/>
    </row>
    <row r="9" spans="1:22" ht="15.75">
      <c r="A9" s="108"/>
      <c r="B9" s="102" t="s">
        <v>9</v>
      </c>
      <c r="C9" s="119" t="s">
        <v>7</v>
      </c>
      <c r="D9" s="111"/>
      <c r="E9" s="111"/>
      <c r="F9" s="111"/>
      <c r="G9" s="111"/>
      <c r="H9" s="111"/>
      <c r="I9" s="111"/>
      <c r="J9" s="111"/>
      <c r="K9" s="111"/>
      <c r="L9" s="54"/>
      <c r="M9" s="54"/>
      <c r="N9" s="54"/>
      <c r="O9" s="54"/>
      <c r="P9" s="54"/>
      <c r="Q9" s="54"/>
      <c r="R9" s="51"/>
      <c r="S9" s="51"/>
      <c r="T9" s="51"/>
      <c r="U9" s="51"/>
      <c r="V9" s="51"/>
    </row>
    <row r="10" spans="1:22" ht="15.75">
      <c r="A10" s="108"/>
      <c r="B10" s="101"/>
      <c r="C10" s="113"/>
      <c r="D10" s="113"/>
      <c r="E10" s="113"/>
      <c r="F10" s="113"/>
      <c r="G10" s="113"/>
      <c r="H10" s="113"/>
      <c r="I10" s="113"/>
      <c r="J10" s="113"/>
      <c r="K10" s="113"/>
      <c r="L10" s="54"/>
      <c r="M10" s="54"/>
      <c r="N10" s="54"/>
      <c r="O10" s="54"/>
      <c r="P10" s="54"/>
      <c r="Q10" s="54"/>
      <c r="R10" s="51"/>
      <c r="S10" s="51"/>
      <c r="T10" s="51"/>
      <c r="U10" s="51"/>
      <c r="V10" s="51"/>
    </row>
    <row r="11" spans="1:22" ht="15.75">
      <c r="A11" s="108"/>
      <c r="B11" s="101"/>
      <c r="C11" s="103" t="s">
        <v>297</v>
      </c>
      <c r="D11" s="104" t="s">
        <v>21</v>
      </c>
      <c r="E11" s="104" t="s">
        <v>22</v>
      </c>
      <c r="F11" s="62"/>
      <c r="G11" s="104" t="s">
        <v>298</v>
      </c>
      <c r="H11" s="104" t="s">
        <v>299</v>
      </c>
      <c r="I11" s="104" t="s">
        <v>300</v>
      </c>
      <c r="J11" s="118" t="s">
        <v>302</v>
      </c>
      <c r="K11" s="104" t="s">
        <v>301</v>
      </c>
      <c r="L11" s="54"/>
      <c r="M11" s="54"/>
      <c r="N11" s="54"/>
      <c r="O11" s="54"/>
      <c r="P11" s="54"/>
      <c r="Q11" s="54"/>
      <c r="R11" s="51"/>
      <c r="S11" s="51"/>
      <c r="T11" s="51"/>
      <c r="U11" s="51"/>
      <c r="V11" s="51"/>
    </row>
    <row r="12" spans="1:22" ht="15.75">
      <c r="A12" s="108"/>
      <c r="B12" s="101"/>
      <c r="C12" s="120"/>
      <c r="D12" s="105"/>
      <c r="E12" s="105"/>
      <c r="F12" s="64"/>
      <c r="G12" s="105"/>
      <c r="H12" s="105"/>
      <c r="I12" s="105"/>
      <c r="J12" s="105"/>
      <c r="K12" s="105"/>
      <c r="L12" s="54"/>
      <c r="M12" s="54"/>
      <c r="N12" s="54"/>
      <c r="O12" s="54"/>
      <c r="P12" s="54"/>
      <c r="Q12" s="54"/>
      <c r="R12" s="51"/>
      <c r="S12" s="51"/>
      <c r="T12" s="51"/>
      <c r="U12" s="51"/>
      <c r="V12" s="51"/>
    </row>
    <row r="13" spans="1:22" ht="15.75">
      <c r="A13" s="108"/>
      <c r="B13" s="101"/>
      <c r="C13" s="120"/>
      <c r="D13" s="105"/>
      <c r="E13" s="105"/>
      <c r="F13" s="64"/>
      <c r="G13" s="105"/>
      <c r="H13" s="105"/>
      <c r="I13" s="105"/>
      <c r="J13" s="105"/>
      <c r="K13" s="105"/>
      <c r="L13" s="54"/>
      <c r="M13" s="54"/>
      <c r="N13" s="54"/>
      <c r="O13" s="54"/>
      <c r="P13" s="54"/>
      <c r="Q13" s="54"/>
      <c r="R13" s="51"/>
      <c r="S13" s="51"/>
      <c r="T13" s="51"/>
      <c r="U13" s="51"/>
      <c r="V13" s="51"/>
    </row>
    <row r="14" spans="1:22" ht="15.75">
      <c r="A14" s="108"/>
      <c r="B14" s="101"/>
      <c r="C14" s="120"/>
      <c r="D14" s="105"/>
      <c r="E14" s="105"/>
      <c r="F14" s="64"/>
      <c r="G14" s="105"/>
      <c r="H14" s="105"/>
      <c r="I14" s="105"/>
      <c r="J14" s="105"/>
      <c r="K14" s="105"/>
      <c r="L14" s="54"/>
      <c r="M14" s="54"/>
      <c r="N14" s="54"/>
      <c r="O14" s="54"/>
      <c r="P14" s="54"/>
      <c r="Q14" s="54"/>
      <c r="R14" s="51"/>
      <c r="S14" s="51"/>
      <c r="T14" s="51"/>
      <c r="U14" s="51"/>
      <c r="V14" s="51"/>
    </row>
    <row r="15" spans="1:22" ht="15.75">
      <c r="A15" s="109"/>
      <c r="B15" s="113"/>
      <c r="C15" s="121"/>
      <c r="D15" s="106"/>
      <c r="E15" s="106"/>
      <c r="F15" s="61"/>
      <c r="G15" s="106"/>
      <c r="H15" s="106"/>
      <c r="I15" s="106"/>
      <c r="J15" s="106"/>
      <c r="K15" s="106"/>
      <c r="L15" s="54"/>
      <c r="M15" s="54"/>
      <c r="N15" s="54"/>
      <c r="O15" s="54"/>
      <c r="P15" s="54"/>
      <c r="Q15" s="54"/>
      <c r="R15" s="51"/>
      <c r="S15" s="51"/>
      <c r="T15" s="51"/>
      <c r="U15" s="51"/>
      <c r="V15" s="51"/>
    </row>
    <row r="16" spans="1:22" ht="15.75">
      <c r="A16" s="58" t="s">
        <v>28</v>
      </c>
      <c r="B16" s="51" t="s">
        <v>29</v>
      </c>
      <c r="C16" s="31"/>
      <c r="D16" s="37">
        <v>2500</v>
      </c>
      <c r="E16" s="37">
        <v>2300</v>
      </c>
      <c r="F16" s="38"/>
      <c r="G16" s="38">
        <v>47</v>
      </c>
      <c r="H16" s="37">
        <v>6800</v>
      </c>
      <c r="I16" s="38" t="s">
        <v>30</v>
      </c>
      <c r="J16" s="69">
        <v>0.91</v>
      </c>
      <c r="K16" s="37">
        <v>56000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15.75">
      <c r="A17" s="58" t="s">
        <v>31</v>
      </c>
      <c r="B17" s="51" t="s">
        <v>32</v>
      </c>
      <c r="C17" s="31" t="s">
        <v>33</v>
      </c>
      <c r="D17" s="37">
        <v>6110</v>
      </c>
      <c r="E17" s="37">
        <v>3200</v>
      </c>
      <c r="F17" s="38"/>
      <c r="G17" s="38">
        <v>82</v>
      </c>
      <c r="H17" s="38">
        <v>34100</v>
      </c>
      <c r="I17" s="38" t="s">
        <v>30</v>
      </c>
      <c r="J17" s="69">
        <v>1.45</v>
      </c>
      <c r="K17" s="70">
        <v>10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15.75">
      <c r="A18" s="58" t="s">
        <v>36</v>
      </c>
      <c r="B18" s="51" t="s">
        <v>29</v>
      </c>
      <c r="C18" s="31"/>
      <c r="D18" s="38" t="s">
        <v>34</v>
      </c>
      <c r="E18" s="39">
        <v>2</v>
      </c>
      <c r="F18" s="39"/>
      <c r="G18" s="38">
        <v>100</v>
      </c>
      <c r="H18" s="38">
        <v>3</v>
      </c>
      <c r="I18" s="38"/>
      <c r="J18" s="69">
        <v>255</v>
      </c>
      <c r="K18" s="38" t="s">
        <v>34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15.75">
      <c r="A19" s="58" t="s">
        <v>38</v>
      </c>
      <c r="B19" s="51" t="s">
        <v>29</v>
      </c>
      <c r="C19" s="31"/>
      <c r="D19" s="37">
        <v>500</v>
      </c>
      <c r="E19" s="37">
        <v>90</v>
      </c>
      <c r="F19" s="38"/>
      <c r="G19" s="38">
        <v>82</v>
      </c>
      <c r="H19" s="37">
        <v>2790</v>
      </c>
      <c r="I19" s="38" t="s">
        <v>39</v>
      </c>
      <c r="J19" s="69">
        <v>35.6</v>
      </c>
      <c r="K19" s="37">
        <v>340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15.75">
      <c r="A20" s="58" t="s">
        <v>40</v>
      </c>
      <c r="B20" s="51" t="s">
        <v>29</v>
      </c>
      <c r="C20" s="31"/>
      <c r="D20" s="38" t="s">
        <v>37</v>
      </c>
      <c r="E20" s="37">
        <v>642</v>
      </c>
      <c r="F20" s="38"/>
      <c r="G20" s="38">
        <v>100</v>
      </c>
      <c r="H20" s="37">
        <v>2800</v>
      </c>
      <c r="I20" s="38" t="s">
        <v>39</v>
      </c>
      <c r="J20" s="78">
        <v>25</v>
      </c>
      <c r="K20" s="71" t="s">
        <v>37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15.75">
      <c r="A21" s="58" t="s">
        <v>41</v>
      </c>
      <c r="B21" s="51" t="s">
        <v>32</v>
      </c>
      <c r="C21" s="31"/>
      <c r="D21" s="37">
        <v>90</v>
      </c>
      <c r="E21" s="37">
        <v>210</v>
      </c>
      <c r="F21" s="38"/>
      <c r="G21" s="71" t="s">
        <v>45</v>
      </c>
      <c r="H21" s="37">
        <v>70</v>
      </c>
      <c r="I21" s="38"/>
      <c r="J21" s="79" t="s">
        <v>37</v>
      </c>
      <c r="K21" s="71" t="s">
        <v>37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15.75">
      <c r="A22" s="58" t="s">
        <v>43</v>
      </c>
      <c r="B22" s="51" t="s">
        <v>32</v>
      </c>
      <c r="C22" s="31"/>
      <c r="D22" s="38" t="s">
        <v>34</v>
      </c>
      <c r="E22" s="37">
        <v>100</v>
      </c>
      <c r="F22" s="38"/>
      <c r="G22" s="38">
        <v>95</v>
      </c>
      <c r="H22" s="38" t="s">
        <v>37</v>
      </c>
      <c r="I22" s="38" t="s">
        <v>30</v>
      </c>
      <c r="J22" s="69">
        <v>3.83</v>
      </c>
      <c r="K22" s="71" t="s">
        <v>37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18.75">
      <c r="A23" s="58" t="s">
        <v>252</v>
      </c>
      <c r="B23" s="51" t="s">
        <v>29</v>
      </c>
      <c r="C23" s="31"/>
      <c r="D23" s="37">
        <v>562</v>
      </c>
      <c r="E23" s="37">
        <v>192</v>
      </c>
      <c r="F23" s="38"/>
      <c r="G23" s="71" t="s">
        <v>45</v>
      </c>
      <c r="H23" s="37">
        <v>509</v>
      </c>
      <c r="I23" s="38" t="s">
        <v>257</v>
      </c>
      <c r="J23" s="79" t="s">
        <v>222</v>
      </c>
      <c r="K23" s="37">
        <v>1300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5.75">
      <c r="A24" s="58" t="s">
        <v>46</v>
      </c>
      <c r="B24" s="51" t="s">
        <v>29</v>
      </c>
      <c r="C24" s="31"/>
      <c r="D24" s="37">
        <v>212</v>
      </c>
      <c r="E24" s="37">
        <v>9</v>
      </c>
      <c r="F24" s="38"/>
      <c r="G24" s="71" t="s">
        <v>45</v>
      </c>
      <c r="H24" s="37">
        <v>224</v>
      </c>
      <c r="I24" s="38" t="s">
        <v>258</v>
      </c>
      <c r="J24" s="69">
        <v>81</v>
      </c>
      <c r="K24" s="37">
        <v>1200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ht="15.75">
      <c r="A25" s="58" t="s">
        <v>48</v>
      </c>
      <c r="B25" s="51" t="s">
        <v>32</v>
      </c>
      <c r="C25" s="31" t="s">
        <v>33</v>
      </c>
      <c r="D25" s="37">
        <v>550</v>
      </c>
      <c r="E25" s="37">
        <v>686</v>
      </c>
      <c r="F25" s="38"/>
      <c r="G25" s="71" t="s">
        <v>45</v>
      </c>
      <c r="H25" s="37">
        <v>193</v>
      </c>
      <c r="I25" s="38" t="s">
        <v>259</v>
      </c>
      <c r="J25" s="69">
        <v>1.5</v>
      </c>
      <c r="K25" s="71" t="s">
        <v>37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15.75">
      <c r="A26" s="58" t="s">
        <v>49</v>
      </c>
      <c r="B26" s="51" t="s">
        <v>29</v>
      </c>
      <c r="C26" s="31"/>
      <c r="D26" s="37">
        <v>99800</v>
      </c>
      <c r="E26" s="37">
        <v>425</v>
      </c>
      <c r="F26" s="38"/>
      <c r="G26" s="38">
        <v>23</v>
      </c>
      <c r="H26" s="37">
        <v>129800</v>
      </c>
      <c r="I26" s="38" t="s">
        <v>39</v>
      </c>
      <c r="J26" s="69">
        <v>90</v>
      </c>
      <c r="K26" s="37">
        <v>18100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2" ht="15.75">
      <c r="A27" s="58" t="s">
        <v>50</v>
      </c>
      <c r="B27" s="51" t="s">
        <v>29</v>
      </c>
      <c r="C27" s="31" t="s">
        <v>232</v>
      </c>
      <c r="D27" s="37">
        <v>170</v>
      </c>
      <c r="E27" s="37">
        <v>40</v>
      </c>
      <c r="F27" s="38"/>
      <c r="G27" s="38">
        <v>69</v>
      </c>
      <c r="H27" s="37">
        <v>550</v>
      </c>
      <c r="I27" s="39"/>
      <c r="J27" s="79" t="s">
        <v>37</v>
      </c>
      <c r="K27" s="71" t="s">
        <v>37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15.75">
      <c r="A28" s="58" t="s">
        <v>51</v>
      </c>
      <c r="B28" s="51" t="s">
        <v>29</v>
      </c>
      <c r="C28" s="31"/>
      <c r="D28" s="37">
        <v>41900</v>
      </c>
      <c r="E28" s="37">
        <v>5340</v>
      </c>
      <c r="F28" s="38"/>
      <c r="G28" s="71" t="s">
        <v>45</v>
      </c>
      <c r="H28" s="37">
        <v>36900</v>
      </c>
      <c r="I28" s="38"/>
      <c r="J28" s="79" t="s">
        <v>37</v>
      </c>
      <c r="K28" s="37">
        <v>670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15.75">
      <c r="A29" s="58" t="s">
        <v>52</v>
      </c>
      <c r="B29" s="51" t="s">
        <v>32</v>
      </c>
      <c r="C29" s="31" t="s">
        <v>232</v>
      </c>
      <c r="D29" s="37">
        <v>2400</v>
      </c>
      <c r="E29" s="37">
        <v>2700</v>
      </c>
      <c r="F29" s="38"/>
      <c r="G29" s="38">
        <v>78</v>
      </c>
      <c r="H29" s="37">
        <v>11000</v>
      </c>
      <c r="I29" s="38" t="s">
        <v>30</v>
      </c>
      <c r="J29" s="69">
        <v>15.8</v>
      </c>
      <c r="K29" s="71" t="s">
        <v>37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15.75">
      <c r="A30" s="58" t="s">
        <v>53</v>
      </c>
      <c r="B30" s="51" t="s">
        <v>32</v>
      </c>
      <c r="C30" s="43"/>
      <c r="D30" s="38" t="s">
        <v>34</v>
      </c>
      <c r="E30" s="45">
        <v>300</v>
      </c>
      <c r="F30" s="46"/>
      <c r="G30" s="46">
        <v>100</v>
      </c>
      <c r="H30" s="45">
        <v>71800</v>
      </c>
      <c r="I30" s="46" t="s">
        <v>261</v>
      </c>
      <c r="J30" s="79" t="s">
        <v>37</v>
      </c>
      <c r="K30" s="71" t="s">
        <v>37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5.75">
      <c r="A31" s="58" t="s">
        <v>54</v>
      </c>
      <c r="B31" s="51" t="s">
        <v>29</v>
      </c>
      <c r="C31" s="31"/>
      <c r="D31" s="37">
        <v>1140</v>
      </c>
      <c r="E31" s="37">
        <v>825</v>
      </c>
      <c r="F31" s="71"/>
      <c r="G31" s="38">
        <v>43</v>
      </c>
      <c r="H31" s="37">
        <v>2400</v>
      </c>
      <c r="I31" s="38"/>
      <c r="J31" s="69">
        <v>173.49</v>
      </c>
      <c r="K31" s="72">
        <v>7.4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5.75">
      <c r="A32" s="58" t="s">
        <v>55</v>
      </c>
      <c r="B32" s="51" t="s">
        <v>56</v>
      </c>
      <c r="C32" s="31"/>
      <c r="D32" s="37">
        <v>257</v>
      </c>
      <c r="E32" s="37">
        <v>95</v>
      </c>
      <c r="F32" s="38"/>
      <c r="G32" s="38">
        <v>43</v>
      </c>
      <c r="H32" s="37">
        <v>454</v>
      </c>
      <c r="I32" s="38" t="s">
        <v>262</v>
      </c>
      <c r="J32" s="69">
        <v>1</v>
      </c>
      <c r="K32" s="71" t="s">
        <v>37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ht="15.75">
      <c r="A33" s="58" t="s">
        <v>58</v>
      </c>
      <c r="B33" s="51" t="s">
        <v>29</v>
      </c>
      <c r="C33" s="31"/>
      <c r="D33" s="37">
        <v>653</v>
      </c>
      <c r="E33" s="37">
        <v>142</v>
      </c>
      <c r="F33" s="38"/>
      <c r="G33" s="71" t="s">
        <v>45</v>
      </c>
      <c r="H33" s="37">
        <v>515</v>
      </c>
      <c r="I33" s="38" t="s">
        <v>39</v>
      </c>
      <c r="J33" s="69">
        <v>268</v>
      </c>
      <c r="K33" s="37">
        <v>1000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ht="15.75">
      <c r="A34" s="58" t="s">
        <v>59</v>
      </c>
      <c r="B34" s="51" t="s">
        <v>29</v>
      </c>
      <c r="C34" s="31"/>
      <c r="D34" s="37">
        <v>760</v>
      </c>
      <c r="E34" s="37">
        <v>12</v>
      </c>
      <c r="F34" s="38"/>
      <c r="G34" s="38">
        <v>2</v>
      </c>
      <c r="H34" s="37">
        <v>773</v>
      </c>
      <c r="I34" s="38" t="s">
        <v>39</v>
      </c>
      <c r="J34" s="69">
        <v>58</v>
      </c>
      <c r="K34" s="37">
        <v>400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ht="15.75">
      <c r="A35" s="58" t="s">
        <v>60</v>
      </c>
      <c r="B35" s="51" t="s">
        <v>29</v>
      </c>
      <c r="C35" s="31"/>
      <c r="D35" s="38" t="s">
        <v>34</v>
      </c>
      <c r="E35" s="37">
        <v>36</v>
      </c>
      <c r="F35" s="38"/>
      <c r="G35" s="38">
        <v>100</v>
      </c>
      <c r="H35" s="37">
        <v>616</v>
      </c>
      <c r="I35" s="38"/>
      <c r="J35" s="79" t="s">
        <v>37</v>
      </c>
      <c r="K35" s="38" t="s">
        <v>34</v>
      </c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5.75">
      <c r="A36" s="58" t="s">
        <v>61</v>
      </c>
      <c r="B36" s="51" t="s">
        <v>32</v>
      </c>
      <c r="C36" s="31"/>
      <c r="D36" s="37">
        <v>28400</v>
      </c>
      <c r="E36" s="37">
        <v>13300</v>
      </c>
      <c r="F36" s="38"/>
      <c r="G36" s="38">
        <v>40</v>
      </c>
      <c r="H36" s="37">
        <v>50300</v>
      </c>
      <c r="I36" s="38" t="s">
        <v>39</v>
      </c>
      <c r="J36" s="79" t="s">
        <v>63</v>
      </c>
      <c r="K36" s="37">
        <v>160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ht="15.75">
      <c r="A37" s="58" t="s">
        <v>64</v>
      </c>
      <c r="B37" s="51" t="s">
        <v>65</v>
      </c>
      <c r="C37" s="43"/>
      <c r="D37" s="45">
        <v>58.2</v>
      </c>
      <c r="E37" s="45">
        <v>8580</v>
      </c>
      <c r="F37" s="46"/>
      <c r="G37" s="73">
        <v>99</v>
      </c>
      <c r="H37" s="45">
        <v>8380</v>
      </c>
      <c r="I37" s="46"/>
      <c r="J37" s="79" t="s">
        <v>37</v>
      </c>
      <c r="K37" s="46">
        <v>1200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22" ht="15.75">
      <c r="A38" s="58" t="s">
        <v>66</v>
      </c>
      <c r="B38" s="51" t="s">
        <v>67</v>
      </c>
      <c r="C38" s="43"/>
      <c r="D38" s="45">
        <v>4500</v>
      </c>
      <c r="E38" s="46">
        <v>26500</v>
      </c>
      <c r="F38" s="73"/>
      <c r="G38" s="71" t="s">
        <v>37</v>
      </c>
      <c r="H38" s="38" t="s">
        <v>37</v>
      </c>
      <c r="I38" s="46"/>
      <c r="J38" s="77">
        <v>610</v>
      </c>
      <c r="K38" s="45">
        <v>65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ht="15.75">
      <c r="A39" s="58" t="s">
        <v>68</v>
      </c>
      <c r="B39" s="51" t="s">
        <v>32</v>
      </c>
      <c r="C39" s="43"/>
      <c r="D39" s="45">
        <v>250</v>
      </c>
      <c r="E39" s="45">
        <v>315</v>
      </c>
      <c r="F39" s="46"/>
      <c r="G39" s="46">
        <v>8</v>
      </c>
      <c r="H39" s="38" t="s">
        <v>37</v>
      </c>
      <c r="I39" s="46" t="s">
        <v>263</v>
      </c>
      <c r="J39" s="74">
        <v>446</v>
      </c>
      <c r="K39" s="45">
        <v>7600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ht="15.75">
      <c r="A40" s="58" t="s">
        <v>70</v>
      </c>
      <c r="B40" s="51" t="s">
        <v>29</v>
      </c>
      <c r="C40" s="43"/>
      <c r="D40" s="38" t="s">
        <v>34</v>
      </c>
      <c r="E40" s="45">
        <v>23</v>
      </c>
      <c r="F40" s="46"/>
      <c r="G40" s="46">
        <v>100</v>
      </c>
      <c r="H40" s="45">
        <v>37</v>
      </c>
      <c r="I40" s="77" t="s">
        <v>264</v>
      </c>
      <c r="J40" s="77">
        <v>578</v>
      </c>
      <c r="K40" s="71" t="s">
        <v>37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22" ht="15.75">
      <c r="A41" s="58" t="s">
        <v>71</v>
      </c>
      <c r="B41" s="51" t="s">
        <v>29</v>
      </c>
      <c r="C41" s="43"/>
      <c r="D41" s="45">
        <v>18000</v>
      </c>
      <c r="E41" s="45">
        <v>150</v>
      </c>
      <c r="F41" s="46"/>
      <c r="G41" s="46">
        <v>29</v>
      </c>
      <c r="H41" s="45">
        <v>37900</v>
      </c>
      <c r="I41" s="46" t="s">
        <v>39</v>
      </c>
      <c r="J41" s="74">
        <v>7.31</v>
      </c>
      <c r="K41" s="45">
        <v>5900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ht="15.75">
      <c r="A42" s="58" t="s">
        <v>72</v>
      </c>
      <c r="B42" s="51" t="s">
        <v>32</v>
      </c>
      <c r="C42" s="43"/>
      <c r="D42" s="45">
        <v>1240</v>
      </c>
      <c r="E42" s="45">
        <v>979</v>
      </c>
      <c r="F42" s="46"/>
      <c r="G42" s="46">
        <v>82</v>
      </c>
      <c r="H42" s="45">
        <v>7080</v>
      </c>
      <c r="I42" s="46" t="s">
        <v>265</v>
      </c>
      <c r="J42" s="74">
        <v>16.11</v>
      </c>
      <c r="K42" s="45">
        <v>30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15.75">
      <c r="A43" s="58" t="s">
        <v>73</v>
      </c>
      <c r="B43" s="51" t="s">
        <v>74</v>
      </c>
      <c r="C43" s="43"/>
      <c r="D43" s="45">
        <v>54.5</v>
      </c>
      <c r="E43" s="45">
        <v>11.8</v>
      </c>
      <c r="F43" s="75"/>
      <c r="G43" s="46">
        <v>2</v>
      </c>
      <c r="H43" s="45">
        <v>53.9</v>
      </c>
      <c r="I43" s="77" t="s">
        <v>266</v>
      </c>
      <c r="J43" s="74">
        <v>39.88</v>
      </c>
      <c r="K43" s="45">
        <v>4400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22" ht="15.75">
      <c r="A44" s="58" t="s">
        <v>75</v>
      </c>
      <c r="B44" s="51" t="s">
        <v>74</v>
      </c>
      <c r="C44" s="43"/>
      <c r="D44" s="45">
        <v>76</v>
      </c>
      <c r="E44" s="45">
        <v>14</v>
      </c>
      <c r="F44" s="46"/>
      <c r="G44" s="71" t="s">
        <v>45</v>
      </c>
      <c r="H44" s="46">
        <v>54</v>
      </c>
      <c r="I44" s="77" t="s">
        <v>267</v>
      </c>
      <c r="J44" s="74">
        <v>190</v>
      </c>
      <c r="K44" s="45">
        <v>30000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15.75">
      <c r="A45" s="58" t="s">
        <v>76</v>
      </c>
      <c r="B45" s="51" t="s">
        <v>29</v>
      </c>
      <c r="C45" s="43"/>
      <c r="D45" s="45">
        <v>21000</v>
      </c>
      <c r="E45" s="38" t="s">
        <v>34</v>
      </c>
      <c r="F45" s="47"/>
      <c r="G45" s="46">
        <v>8</v>
      </c>
      <c r="H45" s="45">
        <v>21000</v>
      </c>
      <c r="I45" s="46" t="s">
        <v>39</v>
      </c>
      <c r="J45" s="74">
        <v>15.5</v>
      </c>
      <c r="K45" s="45">
        <v>2600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15.75">
      <c r="A46" s="58" t="s">
        <v>77</v>
      </c>
      <c r="B46" s="51" t="s">
        <v>29</v>
      </c>
      <c r="C46" s="31"/>
      <c r="D46" s="45">
        <v>427</v>
      </c>
      <c r="E46" s="37">
        <v>390</v>
      </c>
      <c r="F46" s="38"/>
      <c r="G46" s="71" t="s">
        <v>45</v>
      </c>
      <c r="H46" s="37">
        <v>1510</v>
      </c>
      <c r="I46" s="38" t="s">
        <v>30</v>
      </c>
      <c r="J46" s="69">
        <v>0.61</v>
      </c>
      <c r="K46" s="38">
        <v>2720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ht="15.75">
      <c r="A47" s="58" t="s">
        <v>78</v>
      </c>
      <c r="B47" s="51" t="s">
        <v>29</v>
      </c>
      <c r="C47" s="31"/>
      <c r="D47" s="37">
        <v>20000</v>
      </c>
      <c r="E47" s="37">
        <v>133</v>
      </c>
      <c r="F47" s="38"/>
      <c r="G47" s="39">
        <v>1</v>
      </c>
      <c r="H47" s="37">
        <v>20200</v>
      </c>
      <c r="I47" s="38"/>
      <c r="J47" s="69">
        <v>75</v>
      </c>
      <c r="K47" s="38">
        <v>5300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15.75">
      <c r="A48" s="58" t="s">
        <v>79</v>
      </c>
      <c r="B48" s="51" t="s">
        <v>29</v>
      </c>
      <c r="C48" s="31"/>
      <c r="D48" s="37">
        <v>300</v>
      </c>
      <c r="E48" s="37">
        <v>52</v>
      </c>
      <c r="F48" s="38"/>
      <c r="G48" s="38">
        <v>55</v>
      </c>
      <c r="H48" s="37">
        <v>660</v>
      </c>
      <c r="I48" s="38"/>
      <c r="J48" s="79" t="s">
        <v>37</v>
      </c>
      <c r="K48" s="37">
        <v>370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15.75">
      <c r="A49" s="58" t="s">
        <v>80</v>
      </c>
      <c r="B49" s="51" t="s">
        <v>29</v>
      </c>
      <c r="C49" s="31"/>
      <c r="D49" s="39" t="s">
        <v>110</v>
      </c>
      <c r="E49" s="37">
        <v>10</v>
      </c>
      <c r="F49" s="38"/>
      <c r="G49" s="38">
        <v>68</v>
      </c>
      <c r="H49" s="37">
        <v>110</v>
      </c>
      <c r="I49" s="38" t="s">
        <v>30</v>
      </c>
      <c r="J49" s="79">
        <v>1.46</v>
      </c>
      <c r="K49" s="37">
        <v>400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ht="15.75">
      <c r="A50" s="58" t="s">
        <v>81</v>
      </c>
      <c r="B50" s="51" t="s">
        <v>29</v>
      </c>
      <c r="C50" s="43"/>
      <c r="D50" s="38" t="s">
        <v>34</v>
      </c>
      <c r="E50" s="45">
        <v>12</v>
      </c>
      <c r="F50" s="73"/>
      <c r="G50" s="73">
        <v>100</v>
      </c>
      <c r="H50" s="45">
        <v>760</v>
      </c>
      <c r="I50" s="46" t="s">
        <v>268</v>
      </c>
      <c r="J50" s="77">
        <v>4.71</v>
      </c>
      <c r="K50" s="71" t="s">
        <v>37</v>
      </c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15.75">
      <c r="A51" s="58" t="s">
        <v>82</v>
      </c>
      <c r="B51" s="51" t="s">
        <v>32</v>
      </c>
      <c r="C51" s="31" t="s">
        <v>232</v>
      </c>
      <c r="D51" s="38" t="s">
        <v>37</v>
      </c>
      <c r="E51" s="37">
        <v>300</v>
      </c>
      <c r="F51" s="38"/>
      <c r="G51" s="71" t="s">
        <v>37</v>
      </c>
      <c r="H51" s="38" t="s">
        <v>37</v>
      </c>
      <c r="I51" s="38" t="s">
        <v>282</v>
      </c>
      <c r="J51" s="69">
        <v>750</v>
      </c>
      <c r="K51" s="71" t="s">
        <v>37</v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ht="15.75">
      <c r="A52" s="58" t="s">
        <v>84</v>
      </c>
      <c r="B52" s="51" t="s">
        <v>29</v>
      </c>
      <c r="C52" s="31"/>
      <c r="D52" s="37">
        <v>78</v>
      </c>
      <c r="E52" s="37">
        <v>9</v>
      </c>
      <c r="F52" s="38"/>
      <c r="G52" s="38">
        <v>27</v>
      </c>
      <c r="H52" s="37">
        <v>106</v>
      </c>
      <c r="I52" s="38" t="s">
        <v>39</v>
      </c>
      <c r="J52" s="69">
        <v>247</v>
      </c>
      <c r="K52" s="71" t="s">
        <v>37</v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 ht="15.75">
      <c r="A53" s="58" t="s">
        <v>85</v>
      </c>
      <c r="B53" s="51" t="s">
        <v>32</v>
      </c>
      <c r="C53" s="31"/>
      <c r="D53" s="37">
        <v>58000</v>
      </c>
      <c r="E53" s="37">
        <v>45900</v>
      </c>
      <c r="F53" s="38"/>
      <c r="G53" s="71" t="s">
        <v>45</v>
      </c>
      <c r="H53" s="37">
        <v>35300</v>
      </c>
      <c r="I53" s="38" t="s">
        <v>227</v>
      </c>
      <c r="J53" s="69">
        <v>70.67</v>
      </c>
      <c r="K53" s="37">
        <v>568</v>
      </c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15.75">
      <c r="A54" s="58" t="s">
        <v>87</v>
      </c>
      <c r="B54" s="51" t="s">
        <v>32</v>
      </c>
      <c r="C54" s="31"/>
      <c r="D54" s="38" t="s">
        <v>34</v>
      </c>
      <c r="E54" s="37">
        <v>63200</v>
      </c>
      <c r="F54" s="38" t="s">
        <v>281</v>
      </c>
      <c r="G54" s="38">
        <v>52</v>
      </c>
      <c r="H54" s="37">
        <v>134000</v>
      </c>
      <c r="I54" s="38" t="s">
        <v>269</v>
      </c>
      <c r="J54" s="69">
        <v>14738</v>
      </c>
      <c r="K54" s="38" t="s">
        <v>34</v>
      </c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1:22" ht="15.75">
      <c r="A55" s="58" t="s">
        <v>88</v>
      </c>
      <c r="B55" s="51" t="s">
        <v>29</v>
      </c>
      <c r="C55" s="31"/>
      <c r="D55" s="37">
        <v>8040</v>
      </c>
      <c r="E55" s="37">
        <v>525</v>
      </c>
      <c r="F55" s="38"/>
      <c r="G55" s="38">
        <v>43</v>
      </c>
      <c r="H55" s="37">
        <v>14100</v>
      </c>
      <c r="I55" s="38" t="s">
        <v>270</v>
      </c>
      <c r="J55" s="69">
        <v>314</v>
      </c>
      <c r="K55" s="37">
        <v>1300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1:22" ht="15.75">
      <c r="A56" s="58" t="s">
        <v>89</v>
      </c>
      <c r="B56" s="51" t="s">
        <v>29</v>
      </c>
      <c r="C56" s="31"/>
      <c r="D56" s="37">
        <v>690</v>
      </c>
      <c r="E56" s="37">
        <v>30</v>
      </c>
      <c r="F56" s="38"/>
      <c r="G56" s="38">
        <v>55</v>
      </c>
      <c r="H56" s="37">
        <v>1540</v>
      </c>
      <c r="I56" s="38" t="s">
        <v>39</v>
      </c>
      <c r="J56" s="69">
        <v>29</v>
      </c>
      <c r="K56" s="37">
        <v>700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1:22" ht="15.75">
      <c r="A57" s="58" t="s">
        <v>90</v>
      </c>
      <c r="B57" s="51" t="s">
        <v>29</v>
      </c>
      <c r="C57" s="31"/>
      <c r="D57" s="37">
        <v>506</v>
      </c>
      <c r="E57" s="37">
        <v>37</v>
      </c>
      <c r="F57" s="38"/>
      <c r="G57" s="38">
        <v>24</v>
      </c>
      <c r="H57" s="37">
        <v>665</v>
      </c>
      <c r="I57" s="38" t="s">
        <v>39</v>
      </c>
      <c r="J57" s="69">
        <v>42.08</v>
      </c>
      <c r="K57" s="37">
        <v>131</v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1:22" ht="15.75">
      <c r="A58" s="58" t="s">
        <v>91</v>
      </c>
      <c r="B58" s="51" t="s">
        <v>29</v>
      </c>
      <c r="C58" s="31"/>
      <c r="D58" s="37">
        <v>38300</v>
      </c>
      <c r="E58" s="38" t="s">
        <v>34</v>
      </c>
      <c r="F58" s="39"/>
      <c r="G58" s="38">
        <v>7</v>
      </c>
      <c r="H58" s="38" t="s">
        <v>37</v>
      </c>
      <c r="I58" s="38" t="s">
        <v>39</v>
      </c>
      <c r="J58" s="69">
        <v>27.89</v>
      </c>
      <c r="K58" s="37">
        <v>2900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1:22" ht="15.75">
      <c r="A59" s="58" t="s">
        <v>92</v>
      </c>
      <c r="B59" s="51" t="s">
        <v>67</v>
      </c>
      <c r="C59" s="31"/>
      <c r="D59" s="37">
        <v>18400</v>
      </c>
      <c r="E59" s="37">
        <v>47000</v>
      </c>
      <c r="F59" s="38"/>
      <c r="G59" s="38">
        <v>91</v>
      </c>
      <c r="H59" s="38" t="s">
        <v>37</v>
      </c>
      <c r="I59" s="38" t="s">
        <v>271</v>
      </c>
      <c r="J59" s="79" t="s">
        <v>37</v>
      </c>
      <c r="K59" s="38">
        <v>1600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8.75">
      <c r="A60" s="58" t="s">
        <v>253</v>
      </c>
      <c r="B60" s="51" t="s">
        <v>29</v>
      </c>
      <c r="C60" s="31"/>
      <c r="D60" s="37">
        <v>1200</v>
      </c>
      <c r="E60" s="37">
        <v>200</v>
      </c>
      <c r="F60" s="38"/>
      <c r="G60" s="38">
        <v>80</v>
      </c>
      <c r="H60" s="37">
        <v>6100</v>
      </c>
      <c r="I60" s="38" t="s">
        <v>272</v>
      </c>
      <c r="J60" s="69">
        <v>270</v>
      </c>
      <c r="K60" s="37">
        <v>1130</v>
      </c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1:22" ht="15.75">
      <c r="A61" s="58" t="s">
        <v>94</v>
      </c>
      <c r="B61" s="51" t="s">
        <v>29</v>
      </c>
      <c r="C61" s="31"/>
      <c r="D61" s="37">
        <v>1268</v>
      </c>
      <c r="E61" s="37">
        <v>21</v>
      </c>
      <c r="F61" s="38"/>
      <c r="G61" s="71" t="s">
        <v>45</v>
      </c>
      <c r="H61" s="70">
        <v>1490</v>
      </c>
      <c r="I61" s="38" t="s">
        <v>39</v>
      </c>
      <c r="J61" s="69">
        <v>31</v>
      </c>
      <c r="K61" s="37">
        <v>100</v>
      </c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1:22" ht="15.75">
      <c r="A62" s="58" t="s">
        <v>95</v>
      </c>
      <c r="B62" s="51" t="s">
        <v>29</v>
      </c>
      <c r="C62" s="31"/>
      <c r="D62" s="37">
        <v>45900</v>
      </c>
      <c r="E62" s="37">
        <v>1000</v>
      </c>
      <c r="F62" s="38"/>
      <c r="G62" s="38">
        <v>21</v>
      </c>
      <c r="H62" s="37">
        <v>53600</v>
      </c>
      <c r="I62" s="38" t="s">
        <v>273</v>
      </c>
      <c r="J62" s="69">
        <v>130</v>
      </c>
      <c r="K62" s="37">
        <v>4100</v>
      </c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1:22" ht="15.75">
      <c r="A63" s="58" t="s">
        <v>96</v>
      </c>
      <c r="B63" s="51" t="s">
        <v>29</v>
      </c>
      <c r="C63" s="31"/>
      <c r="D63" s="37">
        <v>276</v>
      </c>
      <c r="E63" s="37">
        <v>23</v>
      </c>
      <c r="F63" s="38"/>
      <c r="G63" s="38">
        <v>52</v>
      </c>
      <c r="H63" s="37">
        <v>577</v>
      </c>
      <c r="I63" s="38" t="s">
        <v>274</v>
      </c>
      <c r="J63" s="79">
        <v>56</v>
      </c>
      <c r="K63" s="71" t="s">
        <v>37</v>
      </c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1:22" ht="15.75">
      <c r="A64" s="58" t="s">
        <v>97</v>
      </c>
      <c r="B64" s="51" t="s">
        <v>32</v>
      </c>
      <c r="C64" s="31"/>
      <c r="D64" s="37">
        <v>1200</v>
      </c>
      <c r="E64" s="37">
        <v>390</v>
      </c>
      <c r="F64" s="39"/>
      <c r="G64" s="38">
        <v>57</v>
      </c>
      <c r="H64" s="37">
        <v>7700</v>
      </c>
      <c r="I64" s="38" t="s">
        <v>263</v>
      </c>
      <c r="J64" s="69">
        <v>7.15</v>
      </c>
      <c r="K64" s="37">
        <v>900</v>
      </c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ht="15.75">
      <c r="A65" s="58" t="s">
        <v>98</v>
      </c>
      <c r="B65" s="51" t="s">
        <v>29</v>
      </c>
      <c r="C65" s="31"/>
      <c r="D65" s="37">
        <v>11100</v>
      </c>
      <c r="E65" s="37">
        <v>4600</v>
      </c>
      <c r="F65" s="38"/>
      <c r="G65" s="71" t="s">
        <v>45</v>
      </c>
      <c r="H65" s="37">
        <v>6500</v>
      </c>
      <c r="I65" s="38" t="s">
        <v>275</v>
      </c>
      <c r="J65" s="69">
        <v>155</v>
      </c>
      <c r="K65" s="37">
        <v>2500</v>
      </c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1:22" ht="15.75">
      <c r="A66" s="58" t="s">
        <v>100</v>
      </c>
      <c r="B66" s="51" t="s">
        <v>29</v>
      </c>
      <c r="C66" s="31"/>
      <c r="D66" s="37">
        <v>480</v>
      </c>
      <c r="E66" s="37">
        <v>140</v>
      </c>
      <c r="F66" s="38"/>
      <c r="G66" s="71" t="s">
        <v>45</v>
      </c>
      <c r="H66" s="37">
        <v>385</v>
      </c>
      <c r="I66" s="38" t="s">
        <v>276</v>
      </c>
      <c r="J66" s="69">
        <v>134</v>
      </c>
      <c r="K66" s="37">
        <v>225</v>
      </c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1:22" ht="15.75">
      <c r="A67" s="58" t="s">
        <v>102</v>
      </c>
      <c r="B67" s="51" t="s">
        <v>74</v>
      </c>
      <c r="C67" s="31"/>
      <c r="D67" s="37">
        <v>1650</v>
      </c>
      <c r="E67" s="37">
        <v>1</v>
      </c>
      <c r="F67" s="38"/>
      <c r="G67" s="71" t="s">
        <v>45</v>
      </c>
      <c r="H67" s="37">
        <v>1660</v>
      </c>
      <c r="I67" s="38" t="s">
        <v>39</v>
      </c>
      <c r="J67" s="69">
        <v>6.17</v>
      </c>
      <c r="K67" s="37">
        <v>79700</v>
      </c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1:22" ht="15.75">
      <c r="A68" s="58" t="s">
        <v>103</v>
      </c>
      <c r="B68" s="51" t="s">
        <v>29</v>
      </c>
      <c r="C68" s="31"/>
      <c r="D68" s="37">
        <v>9460</v>
      </c>
      <c r="E68" s="37">
        <v>791</v>
      </c>
      <c r="F68" s="38"/>
      <c r="G68" s="38">
        <v>23</v>
      </c>
      <c r="H68" s="37">
        <v>12300</v>
      </c>
      <c r="I68" s="38" t="s">
        <v>277</v>
      </c>
      <c r="J68" s="69">
        <v>35</v>
      </c>
      <c r="K68" s="37">
        <v>2700</v>
      </c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1:22" ht="15.75">
      <c r="A69" s="58" t="s">
        <v>104</v>
      </c>
      <c r="B69" s="51" t="s">
        <v>29</v>
      </c>
      <c r="C69" s="31"/>
      <c r="D69" s="37">
        <v>856</v>
      </c>
      <c r="E69" s="37">
        <v>198</v>
      </c>
      <c r="F69" s="38"/>
      <c r="G69" s="38">
        <v>4</v>
      </c>
      <c r="H69" s="37">
        <v>895</v>
      </c>
      <c r="I69" s="38" t="s">
        <v>39</v>
      </c>
      <c r="J69" s="69">
        <v>29</v>
      </c>
      <c r="K69" s="37">
        <v>470</v>
      </c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</row>
    <row r="70" spans="1:22" ht="15.75">
      <c r="A70" s="58" t="s">
        <v>105</v>
      </c>
      <c r="B70" s="51" t="s">
        <v>67</v>
      </c>
      <c r="C70" s="31"/>
      <c r="D70" s="38" t="s">
        <v>34</v>
      </c>
      <c r="E70" s="38">
        <v>263</v>
      </c>
      <c r="F70" s="71"/>
      <c r="G70" s="38">
        <v>100</v>
      </c>
      <c r="H70" s="38" t="s">
        <v>37</v>
      </c>
      <c r="I70" s="38" t="s">
        <v>227</v>
      </c>
      <c r="J70" s="69">
        <v>1900</v>
      </c>
      <c r="K70" s="71" t="s">
        <v>37</v>
      </c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1:22" ht="15.75">
      <c r="A71" s="58" t="s">
        <v>106</v>
      </c>
      <c r="B71" s="51" t="s">
        <v>32</v>
      </c>
      <c r="C71" s="31" t="s">
        <v>232</v>
      </c>
      <c r="D71" s="37">
        <v>5000</v>
      </c>
      <c r="E71" s="37">
        <v>4600</v>
      </c>
      <c r="F71" s="38"/>
      <c r="G71" s="38">
        <v>93</v>
      </c>
      <c r="H71" s="37">
        <v>65800</v>
      </c>
      <c r="I71" s="38" t="s">
        <v>30</v>
      </c>
      <c r="J71" s="69">
        <v>3.69</v>
      </c>
      <c r="K71" s="38" t="s">
        <v>34</v>
      </c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1:22" ht="15.75">
      <c r="A72" s="58" t="s">
        <v>233</v>
      </c>
      <c r="B72" s="51" t="s">
        <v>29</v>
      </c>
      <c r="C72" s="31"/>
      <c r="D72" s="37">
        <v>1420</v>
      </c>
      <c r="E72" s="37">
        <v>524</v>
      </c>
      <c r="F72" s="38"/>
      <c r="G72" s="71" t="s">
        <v>45</v>
      </c>
      <c r="H72" s="37">
        <v>1240</v>
      </c>
      <c r="I72" s="38" t="s">
        <v>278</v>
      </c>
      <c r="J72" s="69">
        <v>0.98</v>
      </c>
      <c r="K72" s="37">
        <v>4300</v>
      </c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</row>
    <row r="73" spans="1:22" ht="15.75">
      <c r="A73" s="58" t="s">
        <v>108</v>
      </c>
      <c r="B73" s="51" t="s">
        <v>32</v>
      </c>
      <c r="C73" s="31" t="s">
        <v>232</v>
      </c>
      <c r="D73" s="37">
        <v>4600</v>
      </c>
      <c r="E73" s="37">
        <v>6140</v>
      </c>
      <c r="F73" s="38"/>
      <c r="G73" s="71">
        <v>70</v>
      </c>
      <c r="H73" s="37">
        <v>11600</v>
      </c>
      <c r="I73" s="38" t="s">
        <v>279</v>
      </c>
      <c r="J73" s="69">
        <v>140</v>
      </c>
      <c r="K73" s="71" t="s">
        <v>37</v>
      </c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</row>
    <row r="74" spans="1:22" ht="15.75">
      <c r="A74" s="58" t="s">
        <v>109</v>
      </c>
      <c r="B74" s="51" t="s">
        <v>29</v>
      </c>
      <c r="C74" s="31"/>
      <c r="D74" s="39">
        <v>105</v>
      </c>
      <c r="E74" s="37">
        <v>10</v>
      </c>
      <c r="F74" s="71"/>
      <c r="G74" s="36">
        <v>35</v>
      </c>
      <c r="H74" s="39">
        <v>165</v>
      </c>
      <c r="I74" s="38" t="s">
        <v>39</v>
      </c>
      <c r="J74" s="79">
        <v>125</v>
      </c>
      <c r="K74" s="71">
        <v>100</v>
      </c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</row>
    <row r="75" spans="1:22" ht="15.75">
      <c r="A75" s="58" t="s">
        <v>234</v>
      </c>
      <c r="B75" s="51" t="s">
        <v>29</v>
      </c>
      <c r="C75" s="31"/>
      <c r="D75" s="37">
        <v>719</v>
      </c>
      <c r="E75" s="37">
        <v>901</v>
      </c>
      <c r="F75" s="36"/>
      <c r="G75" s="71">
        <v>52</v>
      </c>
      <c r="H75" s="37">
        <v>1370</v>
      </c>
      <c r="I75" s="38" t="s">
        <v>30</v>
      </c>
      <c r="J75" s="79">
        <v>0.67</v>
      </c>
      <c r="K75" s="38">
        <v>1200</v>
      </c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</row>
    <row r="76" spans="1:22" ht="18.75">
      <c r="A76" s="65" t="s">
        <v>254</v>
      </c>
      <c r="B76" s="51" t="s">
        <v>32</v>
      </c>
      <c r="C76" s="41"/>
      <c r="D76" s="76" t="s">
        <v>110</v>
      </c>
      <c r="E76" s="33">
        <v>65600</v>
      </c>
      <c r="F76" s="32"/>
      <c r="G76" s="41" t="s">
        <v>45</v>
      </c>
      <c r="H76" s="76" t="s">
        <v>110</v>
      </c>
      <c r="I76" s="32" t="s">
        <v>280</v>
      </c>
      <c r="J76" s="40">
        <v>415</v>
      </c>
      <c r="K76" s="41" t="s">
        <v>37</v>
      </c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1:22" ht="15.75">
      <c r="A77" s="55"/>
      <c r="B77" s="66"/>
      <c r="C77" s="34"/>
      <c r="D77" s="51"/>
      <c r="E77" s="51"/>
      <c r="F77" s="51"/>
      <c r="G77" s="51"/>
      <c r="H77" s="51"/>
      <c r="I77" s="34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1:22" ht="15.75">
      <c r="A78" s="51" t="s">
        <v>113</v>
      </c>
      <c r="B78" s="51"/>
      <c r="C78" s="34"/>
      <c r="D78" s="51"/>
      <c r="E78" s="51"/>
      <c r="F78" s="51"/>
      <c r="G78" s="51"/>
      <c r="H78" s="51"/>
      <c r="I78" s="34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1:22" ht="15.75">
      <c r="A79" s="51" t="s">
        <v>114</v>
      </c>
      <c r="B79" s="51"/>
      <c r="C79" s="34"/>
      <c r="D79" s="51"/>
      <c r="E79" s="51"/>
      <c r="F79" s="51"/>
      <c r="G79" s="51"/>
      <c r="H79" s="51"/>
      <c r="I79" s="34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1:22" ht="15.75">
      <c r="A80" s="51" t="s">
        <v>115</v>
      </c>
      <c r="B80" s="51"/>
      <c r="C80" s="34"/>
      <c r="D80" s="51"/>
      <c r="E80" s="51"/>
      <c r="F80" s="51"/>
      <c r="G80" s="51"/>
      <c r="H80" s="51"/>
      <c r="I80" s="34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1:22" ht="15.75">
      <c r="A81" s="51" t="s">
        <v>117</v>
      </c>
      <c r="B81" s="51"/>
      <c r="C81" s="29"/>
      <c r="D81" s="30"/>
      <c r="E81" s="51"/>
      <c r="F81" s="51"/>
      <c r="G81" s="51"/>
      <c r="H81" s="51"/>
      <c r="I81" s="34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</row>
    <row r="82" spans="1:22" ht="15.75">
      <c r="A82" s="51" t="s">
        <v>119</v>
      </c>
      <c r="B82" s="51"/>
      <c r="C82" s="29"/>
      <c r="D82" s="30"/>
      <c r="E82" s="51"/>
      <c r="F82" s="51"/>
      <c r="G82" s="51"/>
      <c r="H82" s="51"/>
      <c r="I82" s="34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</row>
    <row r="83" spans="1:22" ht="15.75">
      <c r="A83" s="51"/>
      <c r="B83" s="51"/>
      <c r="C83" s="29"/>
      <c r="D83" s="30"/>
      <c r="E83" s="51"/>
      <c r="F83" s="51"/>
      <c r="G83" s="51"/>
      <c r="H83" s="51"/>
      <c r="I83" s="34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spans="1:22" ht="15.75">
      <c r="A84" s="51" t="s">
        <v>118</v>
      </c>
      <c r="B84" s="51"/>
      <c r="C84" s="29"/>
      <c r="D84" s="30"/>
      <c r="E84" s="51"/>
      <c r="F84" s="51"/>
      <c r="G84" s="51"/>
      <c r="H84" s="51"/>
      <c r="I84" s="34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1:22" ht="15.75">
      <c r="A85" s="29" t="s">
        <v>120</v>
      </c>
      <c r="B85" s="51"/>
      <c r="C85" s="29"/>
      <c r="D85" s="30"/>
      <c r="E85" s="51"/>
      <c r="F85" s="51"/>
      <c r="G85" s="51"/>
      <c r="H85" s="51"/>
      <c r="I85" s="34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spans="1:22" ht="15.75">
      <c r="A86" s="29" t="s">
        <v>121</v>
      </c>
      <c r="B86" s="51"/>
      <c r="C86" s="29"/>
      <c r="D86" s="30"/>
      <c r="E86" s="51"/>
      <c r="F86" s="51"/>
      <c r="G86" s="51"/>
      <c r="H86" s="51"/>
      <c r="I86" s="34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</row>
    <row r="87" spans="1:22" ht="15.75">
      <c r="A87" s="29" t="s">
        <v>122</v>
      </c>
      <c r="B87" s="51"/>
      <c r="C87" s="29"/>
      <c r="D87" s="30"/>
      <c r="E87" s="51"/>
      <c r="F87" s="51"/>
      <c r="G87" s="51"/>
      <c r="H87" s="51"/>
      <c r="I87" s="34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  <row r="88" spans="1:22" ht="15.75">
      <c r="A88" s="29" t="s">
        <v>123</v>
      </c>
      <c r="B88" s="51"/>
      <c r="C88" s="29"/>
      <c r="D88" s="30"/>
      <c r="E88" s="51"/>
      <c r="F88" s="51"/>
      <c r="G88" s="51"/>
      <c r="H88" s="51"/>
      <c r="I88" s="34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</row>
    <row r="89" spans="1:22" ht="15.75">
      <c r="A89" s="29" t="s">
        <v>124</v>
      </c>
      <c r="B89" s="51"/>
      <c r="C89" s="29"/>
      <c r="D89" s="30"/>
      <c r="E89" s="51"/>
      <c r="F89" s="51"/>
      <c r="G89" s="51"/>
      <c r="H89" s="51"/>
      <c r="I89" s="34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</row>
    <row r="90" spans="1:22" ht="15.75">
      <c r="A90" s="29" t="s">
        <v>290</v>
      </c>
      <c r="B90" s="51"/>
      <c r="C90" s="29"/>
      <c r="D90" s="30"/>
      <c r="E90" s="51"/>
      <c r="F90" s="51"/>
      <c r="G90" s="51"/>
      <c r="H90" s="51"/>
      <c r="I90" s="34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</row>
    <row r="91" spans="1:22" ht="15.75">
      <c r="A91" s="29" t="s">
        <v>235</v>
      </c>
      <c r="B91" s="51"/>
      <c r="C91" s="29"/>
      <c r="D91" s="30"/>
      <c r="E91" s="51"/>
      <c r="F91" s="51"/>
      <c r="G91" s="51"/>
      <c r="H91" s="51"/>
      <c r="I91" s="34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</row>
    <row r="92" spans="1:22" ht="15.75">
      <c r="A92" s="29" t="s">
        <v>236</v>
      </c>
      <c r="B92" s="51"/>
      <c r="C92" s="29"/>
      <c r="D92" s="30"/>
      <c r="E92" s="51"/>
      <c r="F92" s="51"/>
      <c r="G92" s="51"/>
      <c r="H92" s="51"/>
      <c r="I92" s="34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</row>
    <row r="93" spans="1:22" ht="15.75">
      <c r="A93" s="29" t="s">
        <v>237</v>
      </c>
      <c r="B93" s="51"/>
      <c r="C93" s="29"/>
      <c r="D93" s="30"/>
      <c r="E93" s="51"/>
      <c r="F93" s="51"/>
      <c r="G93" s="51"/>
      <c r="H93" s="51"/>
      <c r="I93" s="34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</row>
    <row r="94" spans="1:22" ht="15.75">
      <c r="A94" s="29" t="s">
        <v>238</v>
      </c>
      <c r="B94" s="51"/>
      <c r="C94" s="29"/>
      <c r="D94" s="30"/>
      <c r="E94" s="51"/>
      <c r="F94" s="51"/>
      <c r="G94" s="51"/>
      <c r="H94" s="51"/>
      <c r="I94" s="34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</row>
    <row r="95" spans="1:22" ht="15.75">
      <c r="A95" s="29" t="s">
        <v>239</v>
      </c>
      <c r="B95" s="51"/>
      <c r="C95" s="29"/>
      <c r="D95" s="30"/>
      <c r="E95" s="51"/>
      <c r="F95" s="51"/>
      <c r="G95" s="51"/>
      <c r="H95" s="51"/>
      <c r="I95" s="34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</row>
    <row r="96" spans="1:22" ht="15.75">
      <c r="A96" s="29" t="s">
        <v>240</v>
      </c>
      <c r="B96" s="51"/>
      <c r="C96" s="29"/>
      <c r="D96" s="30"/>
      <c r="E96" s="51"/>
      <c r="F96" s="51"/>
      <c r="G96" s="51"/>
      <c r="H96" s="51"/>
      <c r="I96" s="34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</row>
    <row r="97" spans="1:22" ht="15.75">
      <c r="A97" s="29" t="s">
        <v>241</v>
      </c>
      <c r="B97" s="51"/>
      <c r="C97" s="29"/>
      <c r="D97" s="30"/>
      <c r="E97" s="51"/>
      <c r="F97" s="51"/>
      <c r="G97" s="51"/>
      <c r="H97" s="51"/>
      <c r="I97" s="34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</row>
    <row r="98" spans="1:22" ht="15.75">
      <c r="A98" s="29" t="s">
        <v>242</v>
      </c>
      <c r="B98" s="51"/>
      <c r="C98" s="29"/>
      <c r="D98" s="30"/>
      <c r="E98" s="51"/>
      <c r="F98" s="51"/>
      <c r="G98" s="51"/>
      <c r="H98" s="51"/>
      <c r="I98" s="34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</row>
    <row r="99" spans="1:22" ht="15.75">
      <c r="A99" s="29" t="s">
        <v>292</v>
      </c>
      <c r="B99" s="51"/>
      <c r="C99" s="29"/>
      <c r="D99" s="30"/>
      <c r="E99" s="51"/>
      <c r="F99" s="51"/>
      <c r="G99" s="51"/>
      <c r="H99" s="51"/>
      <c r="I99" s="34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</row>
    <row r="100" spans="1:22" ht="15.75">
      <c r="A100" s="29" t="s">
        <v>243</v>
      </c>
      <c r="B100" s="51"/>
      <c r="C100" s="29"/>
      <c r="D100" s="30"/>
      <c r="E100" s="51"/>
      <c r="F100" s="51"/>
      <c r="G100" s="51"/>
      <c r="H100" s="51"/>
      <c r="I100" s="34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</row>
    <row r="101" spans="1:22" ht="15.75">
      <c r="A101" s="29" t="s">
        <v>244</v>
      </c>
      <c r="B101" s="51"/>
      <c r="C101" s="29"/>
      <c r="D101" s="30"/>
      <c r="E101" s="51"/>
      <c r="F101" s="51"/>
      <c r="G101" s="51"/>
      <c r="H101" s="51"/>
      <c r="I101" s="34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</row>
    <row r="102" spans="1:22" ht="15.75">
      <c r="A102" s="29" t="s">
        <v>293</v>
      </c>
      <c r="B102" s="51"/>
      <c r="C102" s="29"/>
      <c r="D102" s="30"/>
      <c r="E102" s="51"/>
      <c r="F102" s="51"/>
      <c r="G102" s="51"/>
      <c r="H102" s="51"/>
      <c r="I102" s="34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</row>
    <row r="103" spans="1:22" ht="15.75">
      <c r="A103" s="29" t="s">
        <v>291</v>
      </c>
      <c r="B103" s="51"/>
      <c r="C103" s="29"/>
      <c r="D103" s="30"/>
      <c r="E103" s="51"/>
      <c r="F103" s="51"/>
      <c r="G103" s="51"/>
      <c r="H103" s="51"/>
      <c r="I103" s="34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</row>
    <row r="104" spans="1:22" ht="15.75">
      <c r="A104" s="29" t="s">
        <v>245</v>
      </c>
      <c r="B104" s="51"/>
      <c r="C104" s="29"/>
      <c r="D104" s="30"/>
      <c r="E104" s="51"/>
      <c r="F104" s="51"/>
      <c r="G104" s="51"/>
      <c r="H104" s="51"/>
      <c r="I104" s="34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</row>
    <row r="105" spans="1:22" ht="15.75">
      <c r="A105" s="42" t="s">
        <v>251</v>
      </c>
      <c r="B105" s="51"/>
      <c r="C105" s="42"/>
      <c r="D105" s="30"/>
      <c r="E105" s="51"/>
      <c r="F105" s="51"/>
      <c r="G105" s="51"/>
      <c r="H105" s="51"/>
      <c r="I105" s="34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</row>
    <row r="106" spans="1:22" ht="15.75">
      <c r="A106" s="29" t="s">
        <v>246</v>
      </c>
      <c r="B106" s="51"/>
      <c r="C106" s="29"/>
      <c r="D106" s="30"/>
      <c r="E106" s="51"/>
      <c r="F106" s="51"/>
      <c r="G106" s="51"/>
      <c r="H106" s="51"/>
      <c r="I106" s="34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</row>
    <row r="107" spans="1:22" ht="15.75">
      <c r="A107" s="29" t="s">
        <v>284</v>
      </c>
      <c r="B107" s="51"/>
      <c r="C107" s="29"/>
      <c r="D107" s="30"/>
      <c r="E107" s="51"/>
      <c r="F107" s="51"/>
      <c r="G107" s="51"/>
      <c r="H107" s="51"/>
      <c r="I107" s="34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</row>
    <row r="108" spans="1:22" ht="15.75">
      <c r="A108" s="29" t="s">
        <v>247</v>
      </c>
      <c r="B108" s="51"/>
      <c r="C108" s="29"/>
      <c r="D108" s="30"/>
      <c r="E108" s="51"/>
      <c r="F108" s="51"/>
      <c r="G108" s="51"/>
      <c r="H108" s="51"/>
      <c r="I108" s="34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</row>
    <row r="109" spans="1:22" ht="18.75">
      <c r="A109" s="29" t="s">
        <v>255</v>
      </c>
      <c r="B109" s="51"/>
      <c r="C109" s="29"/>
      <c r="D109" s="30"/>
      <c r="E109" s="51"/>
      <c r="F109" s="51"/>
      <c r="G109" s="51"/>
      <c r="H109" s="51"/>
      <c r="I109" s="34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spans="1:22" ht="15.75">
      <c r="A110" s="29" t="s">
        <v>248</v>
      </c>
      <c r="B110" s="51"/>
      <c r="C110" s="29"/>
      <c r="D110" s="30"/>
      <c r="E110" s="51"/>
      <c r="F110" s="51"/>
      <c r="G110" s="51"/>
      <c r="H110" s="51"/>
      <c r="I110" s="34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</row>
    <row r="111" spans="1:22" ht="15.75">
      <c r="A111" s="29" t="s">
        <v>285</v>
      </c>
      <c r="B111" s="51"/>
      <c r="C111" s="29"/>
      <c r="D111" s="30"/>
      <c r="E111" s="51"/>
      <c r="F111" s="51"/>
      <c r="G111" s="51"/>
      <c r="H111" s="51"/>
      <c r="I111" s="34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</row>
    <row r="112" spans="1:22" ht="15.75">
      <c r="A112" s="29" t="s">
        <v>249</v>
      </c>
      <c r="B112" s="51"/>
      <c r="C112" s="29"/>
      <c r="D112" s="30"/>
      <c r="E112" s="51"/>
      <c r="F112" s="51"/>
      <c r="G112" s="51"/>
      <c r="H112" s="51"/>
      <c r="I112" s="34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</row>
    <row r="113" spans="1:22" ht="15.75">
      <c r="A113" s="29" t="s">
        <v>286</v>
      </c>
      <c r="B113" s="51"/>
      <c r="C113" s="29"/>
      <c r="D113" s="51"/>
      <c r="E113" s="51"/>
      <c r="F113" s="51"/>
      <c r="G113" s="51"/>
      <c r="H113" s="51"/>
      <c r="I113" s="34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</row>
    <row r="114" spans="1:22" ht="15.75">
      <c r="A114" s="29" t="s">
        <v>287</v>
      </c>
      <c r="B114" s="51"/>
      <c r="C114" s="29"/>
      <c r="D114" s="51"/>
      <c r="E114" s="51"/>
      <c r="F114" s="51"/>
      <c r="G114" s="51"/>
      <c r="H114" s="51"/>
      <c r="I114" s="34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</row>
    <row r="115" spans="1:22" ht="15.75">
      <c r="A115" s="29" t="s">
        <v>288</v>
      </c>
      <c r="B115" s="51"/>
      <c r="C115" s="29"/>
      <c r="D115" s="51"/>
      <c r="E115" s="51"/>
      <c r="F115" s="51"/>
      <c r="G115" s="51"/>
      <c r="H115" s="51"/>
      <c r="I115" s="34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1:22" ht="15.75">
      <c r="A116" s="29" t="s">
        <v>250</v>
      </c>
      <c r="B116" s="51"/>
      <c r="C116" s="29"/>
      <c r="D116" s="51"/>
      <c r="E116" s="51"/>
      <c r="F116" s="51"/>
      <c r="G116" s="51"/>
      <c r="H116" s="51"/>
      <c r="I116" s="34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</row>
    <row r="117" spans="1:22" ht="18.75">
      <c r="A117" s="29" t="s">
        <v>256</v>
      </c>
      <c r="B117" s="51"/>
      <c r="C117" s="29"/>
      <c r="D117" s="51"/>
      <c r="E117" s="51"/>
      <c r="F117" s="51"/>
      <c r="G117" s="51"/>
      <c r="H117" s="51"/>
      <c r="I117" s="34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</row>
    <row r="118" spans="1:22" ht="15.75">
      <c r="A118" s="29" t="s">
        <v>289</v>
      </c>
      <c r="B118" s="51"/>
      <c r="C118" s="29"/>
      <c r="D118" s="51"/>
      <c r="E118" s="51"/>
      <c r="F118" s="51"/>
      <c r="G118" s="51"/>
      <c r="H118" s="51"/>
      <c r="I118" s="34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</row>
    <row r="119" spans="1:22" ht="15.75">
      <c r="A119" s="51"/>
      <c r="B119" s="51"/>
      <c r="C119" s="34"/>
      <c r="D119" s="51"/>
      <c r="E119" s="51"/>
      <c r="F119" s="51"/>
      <c r="G119" s="51"/>
      <c r="H119" s="51"/>
      <c r="I119" s="34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</row>
    <row r="120" spans="1:22" ht="16.5">
      <c r="A120" s="68"/>
      <c r="B120" s="51"/>
      <c r="C120" s="34"/>
      <c r="D120" s="51"/>
      <c r="E120" s="51"/>
      <c r="F120" s="51"/>
      <c r="G120" s="51"/>
      <c r="H120" s="51"/>
      <c r="I120" s="34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</row>
    <row r="121" spans="1:22" ht="15.75">
      <c r="A121" s="51" t="s">
        <v>152</v>
      </c>
      <c r="B121" s="51"/>
      <c r="C121" s="34"/>
      <c r="D121" s="51"/>
      <c r="E121" s="51"/>
      <c r="F121" s="51"/>
      <c r="G121" s="51"/>
      <c r="H121" s="51"/>
      <c r="I121" s="34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</row>
    <row r="122" spans="1:22" ht="15.75">
      <c r="A122" s="51" t="s">
        <v>184</v>
      </c>
      <c r="B122" s="51"/>
      <c r="C122" s="34"/>
      <c r="D122" s="51"/>
      <c r="E122" s="51"/>
      <c r="F122" s="51"/>
      <c r="G122" s="51"/>
      <c r="H122" s="51"/>
      <c r="I122" s="34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</row>
    <row r="123" spans="1:22" ht="15.75">
      <c r="A123" s="81"/>
      <c r="B123" s="51"/>
      <c r="C123" s="34"/>
      <c r="D123" s="51"/>
      <c r="E123" s="51"/>
      <c r="F123" s="51"/>
      <c r="G123" s="51"/>
      <c r="H123" s="51"/>
      <c r="I123" s="34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</row>
    <row r="124" spans="1:22" ht="15.75">
      <c r="A124" s="51"/>
      <c r="B124" s="51"/>
      <c r="C124" s="34"/>
      <c r="D124" s="51"/>
      <c r="E124" s="51"/>
      <c r="F124" s="51"/>
      <c r="G124" s="51"/>
      <c r="H124" s="51"/>
      <c r="I124" s="34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</row>
    <row r="125" spans="1:22" ht="15.75">
      <c r="A125" s="51" t="s">
        <v>154</v>
      </c>
      <c r="B125" s="51"/>
      <c r="C125" s="34"/>
      <c r="D125" s="51"/>
      <c r="E125" s="51"/>
      <c r="F125" s="51"/>
      <c r="G125" s="51"/>
      <c r="H125" s="51"/>
      <c r="I125" s="34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</row>
    <row r="126" spans="1:22" ht="15.75">
      <c r="A126" s="51" t="s">
        <v>155</v>
      </c>
      <c r="B126" s="51"/>
      <c r="C126" s="34"/>
      <c r="D126" s="51"/>
      <c r="E126" s="51"/>
      <c r="F126" s="51"/>
      <c r="G126" s="51"/>
      <c r="H126" s="51"/>
      <c r="I126" s="34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</row>
    <row r="127" spans="1:22" ht="15.75">
      <c r="A127" s="51"/>
      <c r="B127" s="51"/>
      <c r="C127" s="34"/>
      <c r="D127" s="51"/>
      <c r="E127" s="51"/>
      <c r="F127" s="51"/>
      <c r="G127" s="51"/>
      <c r="H127" s="51"/>
      <c r="I127" s="34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</row>
    <row r="128" spans="1:22" ht="15.75">
      <c r="A128" s="51"/>
      <c r="B128" s="51"/>
      <c r="C128" s="34"/>
      <c r="D128" s="51"/>
      <c r="E128" s="51"/>
      <c r="F128" s="51"/>
      <c r="G128" s="51"/>
      <c r="H128" s="51"/>
      <c r="I128" s="34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</row>
    <row r="129" spans="1:22" ht="15.75">
      <c r="A129" s="67"/>
      <c r="B129" s="67"/>
      <c r="C129" s="34"/>
      <c r="D129" s="51"/>
      <c r="E129" s="51"/>
      <c r="F129" s="51"/>
      <c r="G129" s="51"/>
      <c r="H129" s="51"/>
      <c r="I129" s="34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</row>
    <row r="130" spans="1:22" ht="15.75">
      <c r="A130" s="51" t="s">
        <v>157</v>
      </c>
      <c r="B130" s="51"/>
      <c r="C130" s="34"/>
      <c r="D130" s="51"/>
      <c r="E130" s="51"/>
      <c r="F130" s="51"/>
      <c r="G130" s="51"/>
      <c r="H130" s="51"/>
      <c r="I130" s="34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</row>
    <row r="131" spans="1:22" ht="15.75">
      <c r="A131" s="51"/>
      <c r="B131" s="51"/>
      <c r="C131" s="34"/>
      <c r="D131" s="51"/>
      <c r="E131" s="51"/>
      <c r="F131" s="51"/>
      <c r="G131" s="51"/>
      <c r="H131" s="51"/>
      <c r="I131" s="34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</row>
    <row r="132" spans="1:22" ht="15.75">
      <c r="A132" s="51" t="s">
        <v>158</v>
      </c>
      <c r="B132" s="51"/>
      <c r="C132" s="34"/>
      <c r="D132" s="51"/>
      <c r="E132" s="51"/>
      <c r="F132" s="51"/>
      <c r="G132" s="51"/>
      <c r="H132" s="51"/>
      <c r="I132" s="34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</row>
    <row r="133" spans="1:22" ht="15.75">
      <c r="A133" s="51"/>
      <c r="B133" s="51"/>
      <c r="C133" s="34"/>
      <c r="D133" s="51"/>
      <c r="E133" s="51"/>
      <c r="F133" s="51"/>
      <c r="G133" s="51"/>
      <c r="H133" s="51"/>
      <c r="I133" s="34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</row>
    <row r="134" spans="1:22" ht="15.75">
      <c r="A134" s="51" t="s">
        <v>159</v>
      </c>
      <c r="B134" s="51"/>
      <c r="C134" s="34"/>
      <c r="D134" s="51"/>
      <c r="E134" s="51"/>
      <c r="F134" s="51"/>
      <c r="G134" s="51"/>
      <c r="H134" s="51"/>
      <c r="I134" s="34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</row>
    <row r="135" spans="1:22" ht="15.75">
      <c r="A135" s="51"/>
      <c r="B135" s="51"/>
      <c r="C135" s="34"/>
      <c r="D135" s="51"/>
      <c r="E135" s="51"/>
      <c r="F135" s="51"/>
      <c r="G135" s="51"/>
      <c r="H135" s="51"/>
      <c r="I135" s="34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</row>
    <row r="136" spans="1:22" ht="15.75">
      <c r="A136" s="51" t="s">
        <v>160</v>
      </c>
      <c r="B136" s="51"/>
      <c r="C136" s="34"/>
      <c r="D136" s="51"/>
      <c r="E136" s="51"/>
      <c r="F136" s="51"/>
      <c r="G136" s="51"/>
      <c r="H136" s="51"/>
      <c r="I136" s="34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</row>
    <row r="137" spans="1:22" ht="15.75">
      <c r="A137" s="51"/>
      <c r="B137" s="51"/>
      <c r="C137" s="34"/>
      <c r="D137" s="51"/>
      <c r="E137" s="51"/>
      <c r="F137" s="51"/>
      <c r="G137" s="51"/>
      <c r="H137" s="51"/>
      <c r="I137" s="34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</row>
    <row r="138" spans="1:22" ht="15.75">
      <c r="A138" s="51" t="s">
        <v>161</v>
      </c>
      <c r="B138" s="51"/>
      <c r="C138" s="34"/>
      <c r="D138" s="51"/>
      <c r="E138" s="51"/>
      <c r="F138" s="51"/>
      <c r="G138" s="51"/>
      <c r="H138" s="51"/>
      <c r="I138" s="34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</row>
    <row r="139" spans="1:22" ht="15.75">
      <c r="A139" s="51" t="s">
        <v>162</v>
      </c>
      <c r="B139" s="51"/>
      <c r="C139" s="34"/>
      <c r="D139" s="51"/>
      <c r="E139" s="51"/>
      <c r="F139" s="51"/>
      <c r="G139" s="51"/>
      <c r="H139" s="51"/>
      <c r="I139" s="34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</row>
    <row r="140" spans="1:22" ht="15.75">
      <c r="A140" s="51" t="s">
        <v>163</v>
      </c>
      <c r="B140" s="51"/>
      <c r="C140" s="34"/>
      <c r="D140" s="51"/>
      <c r="E140" s="51"/>
      <c r="F140" s="51"/>
      <c r="G140" s="51"/>
      <c r="H140" s="51"/>
      <c r="I140" s="34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</row>
    <row r="141" spans="1:22" ht="15.75">
      <c r="A141" s="51"/>
      <c r="B141" s="51"/>
      <c r="C141" s="34"/>
      <c r="D141" s="51"/>
      <c r="E141" s="51"/>
      <c r="F141" s="51"/>
      <c r="G141" s="51"/>
      <c r="H141" s="51"/>
      <c r="I141" s="34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</row>
    <row r="142" spans="1:22" ht="15.75">
      <c r="A142" s="51" t="s">
        <v>294</v>
      </c>
      <c r="B142" s="51"/>
      <c r="C142" s="34"/>
      <c r="D142" s="51"/>
      <c r="E142" s="51"/>
      <c r="F142" s="51"/>
      <c r="G142" s="51"/>
      <c r="H142" s="51"/>
      <c r="I142" s="34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</row>
    <row r="143" spans="1:22" ht="15.75">
      <c r="A143" s="51" t="s">
        <v>296</v>
      </c>
      <c r="B143" s="51"/>
      <c r="C143" s="34"/>
      <c r="D143" s="51"/>
      <c r="E143" s="51"/>
      <c r="F143" s="51"/>
      <c r="G143" s="51"/>
      <c r="H143" s="51"/>
      <c r="I143" s="34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</row>
    <row r="144" spans="1:22" ht="15.75">
      <c r="A144" s="51" t="s">
        <v>164</v>
      </c>
      <c r="B144" s="51"/>
      <c r="C144" s="34"/>
      <c r="D144" s="51"/>
      <c r="E144" s="51"/>
      <c r="F144" s="51"/>
      <c r="G144" s="51"/>
      <c r="H144" s="51"/>
      <c r="I144" s="34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</row>
    <row r="145" spans="1:22" ht="15.75">
      <c r="A145" s="81" t="s">
        <v>295</v>
      </c>
      <c r="B145" s="51"/>
      <c r="C145" s="34"/>
      <c r="D145" s="51"/>
      <c r="E145" s="51"/>
      <c r="F145" s="51"/>
      <c r="G145" s="51"/>
      <c r="H145" s="51"/>
      <c r="I145" s="34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</row>
    <row r="146" spans="1:22" ht="15.75">
      <c r="A146" s="67"/>
      <c r="B146" s="67"/>
      <c r="C146" s="34"/>
      <c r="D146" s="51"/>
      <c r="E146" s="51"/>
      <c r="F146" s="51"/>
      <c r="G146" s="51"/>
      <c r="H146" s="51"/>
      <c r="I146" s="34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</row>
    <row r="147" spans="1:22" ht="15.75">
      <c r="A147" s="51" t="s">
        <v>165</v>
      </c>
      <c r="B147" s="51"/>
      <c r="C147" s="34"/>
      <c r="D147" s="51"/>
      <c r="E147" s="51"/>
      <c r="F147" s="51"/>
      <c r="G147" s="51"/>
      <c r="H147" s="51"/>
      <c r="I147" s="34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</row>
    <row r="148" spans="1:22" ht="15.75">
      <c r="A148" s="51" t="s">
        <v>166</v>
      </c>
      <c r="B148" s="51"/>
      <c r="C148" s="34"/>
      <c r="D148" s="51"/>
      <c r="E148" s="51"/>
      <c r="F148" s="51"/>
      <c r="G148" s="51"/>
      <c r="H148" s="51"/>
      <c r="I148" s="34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</row>
    <row r="149" spans="1:22" ht="15.75">
      <c r="A149" s="51" t="s">
        <v>167</v>
      </c>
      <c r="B149" s="51"/>
      <c r="C149" s="34"/>
      <c r="D149" s="51"/>
      <c r="E149" s="51"/>
      <c r="F149" s="51"/>
      <c r="G149" s="51"/>
      <c r="H149" s="51"/>
      <c r="I149" s="34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</row>
    <row r="150" spans="1:22" ht="15.75">
      <c r="A150" s="51"/>
      <c r="B150" s="51"/>
      <c r="C150" s="34"/>
      <c r="D150" s="51"/>
      <c r="E150" s="51"/>
      <c r="F150" s="51"/>
      <c r="G150" s="51"/>
      <c r="H150" s="51"/>
      <c r="I150" s="34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</row>
    <row r="151" spans="1:22" ht="15.75">
      <c r="A151" s="51" t="s">
        <v>168</v>
      </c>
      <c r="B151" s="51"/>
      <c r="C151" s="34"/>
      <c r="D151" s="51"/>
      <c r="E151" s="51"/>
      <c r="F151" s="51"/>
      <c r="G151" s="51"/>
      <c r="H151" s="51"/>
      <c r="I151" s="34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</row>
    <row r="152" spans="1:22" ht="15.75">
      <c r="A152" s="51"/>
      <c r="B152" s="51"/>
      <c r="C152" s="34"/>
      <c r="D152" s="51"/>
      <c r="E152" s="51"/>
      <c r="F152" s="51"/>
      <c r="G152" s="51"/>
      <c r="H152" s="51"/>
      <c r="I152" s="34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</row>
    <row r="153" spans="1:22" ht="15.75">
      <c r="A153" s="51" t="s">
        <v>169</v>
      </c>
      <c r="B153" s="51"/>
      <c r="C153" s="34"/>
      <c r="D153" s="51"/>
      <c r="E153" s="51"/>
      <c r="F153" s="51"/>
      <c r="G153" s="51"/>
      <c r="H153" s="51"/>
      <c r="I153" s="34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</row>
    <row r="154" spans="1:22" ht="15.75">
      <c r="A154" s="51" t="s">
        <v>170</v>
      </c>
      <c r="B154" s="51"/>
      <c r="C154" s="34"/>
      <c r="D154" s="51"/>
      <c r="E154" s="51"/>
      <c r="F154" s="51"/>
      <c r="G154" s="51"/>
      <c r="H154" s="51"/>
      <c r="I154" s="34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</row>
    <row r="155" spans="1:22" ht="15.75">
      <c r="A155" s="51" t="s">
        <v>171</v>
      </c>
      <c r="B155" s="51"/>
      <c r="C155" s="34"/>
      <c r="D155" s="51"/>
      <c r="E155" s="51"/>
      <c r="F155" s="51"/>
      <c r="G155" s="51"/>
      <c r="H155" s="51"/>
      <c r="I155" s="34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</row>
    <row r="156" spans="1:22" ht="15.75">
      <c r="A156" s="51"/>
      <c r="B156" s="51"/>
      <c r="C156" s="34"/>
      <c r="D156" s="51"/>
      <c r="E156" s="51"/>
      <c r="F156" s="51"/>
      <c r="G156" s="51"/>
      <c r="H156" s="51"/>
      <c r="I156" s="34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</row>
    <row r="157" spans="1:22" ht="15.75">
      <c r="A157" s="51" t="s">
        <v>172</v>
      </c>
      <c r="B157" s="51"/>
      <c r="C157" s="34"/>
      <c r="D157" s="51"/>
      <c r="E157" s="51"/>
      <c r="F157" s="51"/>
      <c r="G157" s="51"/>
      <c r="H157" s="51"/>
      <c r="I157" s="34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</row>
    <row r="158" spans="1:22" ht="15.75">
      <c r="A158" s="51"/>
      <c r="B158" s="51"/>
      <c r="C158" s="34"/>
      <c r="D158" s="51"/>
      <c r="E158" s="51"/>
      <c r="F158" s="51"/>
      <c r="G158" s="51"/>
      <c r="H158" s="51"/>
      <c r="I158" s="34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</row>
    <row r="159" spans="1:22" ht="15.75">
      <c r="A159" s="51" t="s">
        <v>173</v>
      </c>
      <c r="B159" s="51"/>
      <c r="C159" s="34"/>
      <c r="D159" s="51"/>
      <c r="E159" s="51"/>
      <c r="F159" s="51"/>
      <c r="G159" s="51"/>
      <c r="H159" s="51"/>
      <c r="I159" s="34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</row>
    <row r="160" spans="1:22" ht="15.75">
      <c r="A160" s="51" t="s">
        <v>174</v>
      </c>
      <c r="B160" s="51"/>
      <c r="C160" s="34"/>
      <c r="D160" s="51"/>
      <c r="E160" s="51"/>
      <c r="F160" s="51"/>
      <c r="G160" s="51"/>
      <c r="H160" s="51"/>
      <c r="I160" s="34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</row>
    <row r="161" spans="1:22" ht="15.75">
      <c r="A161" s="51" t="s">
        <v>175</v>
      </c>
      <c r="B161" s="51"/>
      <c r="C161" s="34"/>
      <c r="D161" s="51"/>
      <c r="E161" s="51"/>
      <c r="F161" s="51"/>
      <c r="G161" s="51"/>
      <c r="H161" s="51"/>
      <c r="I161" s="34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</row>
    <row r="162" spans="1:22" ht="15.75">
      <c r="A162" s="51"/>
      <c r="B162" s="51"/>
      <c r="C162" s="34"/>
      <c r="D162" s="51"/>
      <c r="E162" s="51"/>
      <c r="F162" s="51"/>
      <c r="G162" s="51"/>
      <c r="H162" s="51"/>
      <c r="I162" s="34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</row>
    <row r="163" spans="1:22" ht="15.75">
      <c r="A163" s="51" t="s">
        <v>176</v>
      </c>
      <c r="B163" s="51"/>
      <c r="C163" s="34"/>
      <c r="D163" s="51"/>
      <c r="E163" s="51"/>
      <c r="F163" s="51"/>
      <c r="G163" s="51"/>
      <c r="H163" s="51"/>
      <c r="I163" s="34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</row>
    <row r="164" spans="1:22" ht="15.75">
      <c r="A164" s="51"/>
      <c r="B164" s="51"/>
      <c r="C164" s="34"/>
      <c r="D164" s="51"/>
      <c r="E164" s="51"/>
      <c r="F164" s="51"/>
      <c r="G164" s="51"/>
      <c r="H164" s="51"/>
      <c r="I164" s="34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</row>
    <row r="165" spans="1:22" ht="15.75">
      <c r="A165" s="51" t="s">
        <v>177</v>
      </c>
      <c r="B165" s="51"/>
      <c r="C165" s="34"/>
      <c r="D165" s="51"/>
      <c r="E165" s="51"/>
      <c r="F165" s="51"/>
      <c r="G165" s="51"/>
      <c r="H165" s="51"/>
      <c r="I165" s="34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</row>
    <row r="166" spans="1:22" ht="15.75">
      <c r="A166" s="51"/>
      <c r="B166" s="51"/>
      <c r="C166" s="34"/>
      <c r="D166" s="51"/>
      <c r="E166" s="51"/>
      <c r="F166" s="51"/>
      <c r="G166" s="51"/>
      <c r="H166" s="51"/>
      <c r="I166" s="34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</row>
    <row r="167" spans="1:22" ht="15.75">
      <c r="A167" s="51" t="s">
        <v>178</v>
      </c>
      <c r="B167" s="51"/>
      <c r="C167" s="34"/>
      <c r="D167" s="51"/>
      <c r="E167" s="51"/>
      <c r="F167" s="51"/>
      <c r="G167" s="51"/>
      <c r="H167" s="51"/>
      <c r="I167" s="34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</row>
    <row r="168" spans="1:22" ht="15.75">
      <c r="A168" s="51" t="s">
        <v>179</v>
      </c>
      <c r="B168" s="51"/>
      <c r="C168" s="34"/>
      <c r="D168" s="51"/>
      <c r="E168" s="51"/>
      <c r="F168" s="51"/>
      <c r="G168" s="51"/>
      <c r="H168" s="51"/>
      <c r="I168" s="34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</row>
    <row r="169" spans="1:22" ht="15.75">
      <c r="A169" s="51" t="s">
        <v>231</v>
      </c>
      <c r="B169" s="51"/>
      <c r="C169" s="34"/>
      <c r="D169" s="51"/>
      <c r="E169" s="51"/>
      <c r="F169" s="51"/>
      <c r="G169" s="51"/>
      <c r="H169" s="51"/>
      <c r="I169" s="34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</row>
    <row r="170" spans="1:22" ht="15.75">
      <c r="A170" s="51" t="s">
        <v>180</v>
      </c>
      <c r="B170" s="51"/>
      <c r="C170" s="34"/>
      <c r="D170" s="51"/>
      <c r="E170" s="51"/>
      <c r="F170" s="51"/>
      <c r="G170" s="51"/>
      <c r="H170" s="51"/>
      <c r="I170" s="34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</row>
    <row r="171" spans="1:22" ht="15.75">
      <c r="A171" s="51"/>
      <c r="B171" s="51"/>
      <c r="C171" s="34"/>
      <c r="D171" s="51"/>
      <c r="E171" s="51"/>
      <c r="F171" s="51"/>
      <c r="G171" s="51"/>
      <c r="H171" s="51"/>
      <c r="I171" s="34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</row>
    <row r="172" spans="1:22" ht="15.75">
      <c r="A172" s="67"/>
      <c r="B172" s="67"/>
      <c r="C172" s="34"/>
      <c r="D172" s="51"/>
      <c r="E172" s="51"/>
      <c r="F172" s="51"/>
      <c r="G172" s="51"/>
      <c r="H172" s="51"/>
      <c r="I172" s="34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</row>
    <row r="173" spans="1:22" ht="15.75">
      <c r="A173" s="51"/>
      <c r="B173" s="51"/>
      <c r="C173" s="34"/>
      <c r="D173" s="51"/>
      <c r="E173" s="51"/>
      <c r="F173" s="51"/>
      <c r="G173" s="51"/>
      <c r="H173" s="51"/>
      <c r="I173" s="34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</row>
    <row r="174" spans="1:22" ht="15.75">
      <c r="A174" s="51"/>
      <c r="B174" s="51"/>
      <c r="C174" s="34"/>
      <c r="D174" s="51"/>
      <c r="E174" s="51"/>
      <c r="F174" s="51"/>
      <c r="G174" s="51"/>
      <c r="H174" s="51"/>
      <c r="I174" s="34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</row>
    <row r="175" spans="1:22" ht="15.75">
      <c r="A175" s="51"/>
      <c r="B175" s="51"/>
      <c r="C175" s="34"/>
      <c r="D175" s="51"/>
      <c r="E175" s="51"/>
      <c r="F175" s="51"/>
      <c r="G175" s="51"/>
      <c r="H175" s="51"/>
      <c r="I175" s="34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</row>
    <row r="176" spans="1:22" ht="15.75">
      <c r="A176" s="51"/>
      <c r="B176" s="51"/>
      <c r="C176" s="34"/>
      <c r="D176" s="51"/>
      <c r="E176" s="51"/>
      <c r="F176" s="51"/>
      <c r="G176" s="51"/>
      <c r="H176" s="51"/>
      <c r="I176" s="34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</row>
    <row r="177" ht="15.75">
      <c r="C177" s="34"/>
    </row>
    <row r="178" ht="15.75">
      <c r="C178" s="34"/>
    </row>
    <row r="179" ht="15.75">
      <c r="C179" s="34"/>
    </row>
    <row r="180" ht="15.75">
      <c r="C180" s="34"/>
    </row>
    <row r="181" ht="15.75">
      <c r="C181" s="34"/>
    </row>
    <row r="182" ht="15.75">
      <c r="C182" s="34"/>
    </row>
    <row r="183" ht="15.75">
      <c r="C183" s="34"/>
    </row>
  </sheetData>
  <mergeCells count="13">
    <mergeCell ref="A6:A15"/>
    <mergeCell ref="B9:B15"/>
    <mergeCell ref="C11:C15"/>
    <mergeCell ref="D11:D15"/>
    <mergeCell ref="C9:K10"/>
    <mergeCell ref="E11:E15"/>
    <mergeCell ref="G11:G15"/>
    <mergeCell ref="H11:H15"/>
    <mergeCell ref="I11:I15"/>
    <mergeCell ref="J11:J15"/>
    <mergeCell ref="K11:K15"/>
    <mergeCell ref="G6:K8"/>
    <mergeCell ref="B6:F8"/>
  </mergeCells>
  <hyperlinks>
    <hyperlink ref="A145" r:id="rId1" display="jean.mullin@census.gov"/>
  </hyperlinks>
  <printOptions/>
  <pageMargins left="0.5" right="0.5" top="0.5" bottom="0.5" header="0.5" footer="0.5"/>
  <pageSetup fitToHeight="1" fitToWidth="1" horizontalDpi="600" verticalDpi="600" orientation="portrait" scale="3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8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2" width="28.69921875" style="0" customWidth="1"/>
    <col min="3" max="16384" width="9.69921875" style="0" customWidth="1"/>
  </cols>
  <sheetData>
    <row r="1" spans="1:10" ht="16.5">
      <c r="A1" s="1" t="s">
        <v>190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2" t="s">
        <v>191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6.5">
      <c r="A6" s="4"/>
      <c r="B6" s="4"/>
      <c r="C6" s="1"/>
      <c r="D6" s="1">
        <v>2000</v>
      </c>
      <c r="E6" s="1"/>
      <c r="F6" s="1"/>
      <c r="G6" s="1">
        <v>2000</v>
      </c>
      <c r="H6" s="1"/>
      <c r="I6" s="1"/>
      <c r="J6" s="1">
        <v>2000</v>
      </c>
    </row>
    <row r="7" spans="1:10" ht="15.75">
      <c r="A7" s="4"/>
      <c r="B7" s="4"/>
      <c r="C7" s="3"/>
      <c r="D7" s="3"/>
      <c r="E7" s="3"/>
      <c r="F7" s="3"/>
      <c r="G7" s="3"/>
      <c r="H7" s="3"/>
      <c r="I7" s="3"/>
      <c r="J7" s="3"/>
    </row>
    <row r="8" spans="1:10" ht="15.75">
      <c r="A8" s="5"/>
      <c r="B8" s="5"/>
      <c r="C8" s="4"/>
      <c r="D8" s="6"/>
      <c r="E8" s="7" t="s">
        <v>7</v>
      </c>
      <c r="F8" s="6"/>
      <c r="G8" s="7"/>
      <c r="H8" s="6"/>
      <c r="I8" s="6"/>
      <c r="J8" s="7"/>
    </row>
    <row r="9" spans="1:10" ht="15.75">
      <c r="A9" s="8" t="s">
        <v>8</v>
      </c>
      <c r="B9" s="8" t="s">
        <v>9</v>
      </c>
      <c r="C9" s="3"/>
      <c r="D9" s="9"/>
      <c r="E9" s="10"/>
      <c r="F9" s="9"/>
      <c r="G9" s="10"/>
      <c r="H9" s="6"/>
      <c r="I9" s="6"/>
      <c r="J9" s="7"/>
    </row>
    <row r="10" spans="1:10" ht="15.75">
      <c r="A10" s="5"/>
      <c r="B10" s="5"/>
      <c r="C10" s="8" t="s">
        <v>11</v>
      </c>
      <c r="D10" s="11"/>
      <c r="E10" s="11"/>
      <c r="F10" s="12" t="s">
        <v>10</v>
      </c>
      <c r="G10" s="11"/>
      <c r="H10" s="12" t="s">
        <v>11</v>
      </c>
      <c r="I10" s="12"/>
      <c r="J10" s="11"/>
    </row>
    <row r="11" spans="1:10" ht="15.75">
      <c r="A11" s="4"/>
      <c r="B11" s="4"/>
      <c r="C11" s="8" t="s">
        <v>12</v>
      </c>
      <c r="D11" s="11"/>
      <c r="E11" s="11"/>
      <c r="F11" s="12" t="s">
        <v>13</v>
      </c>
      <c r="G11" s="11"/>
      <c r="H11" s="12" t="s">
        <v>12</v>
      </c>
      <c r="I11" s="12" t="s">
        <v>14</v>
      </c>
      <c r="J11" s="11"/>
    </row>
    <row r="12" spans="1:10" ht="15.75">
      <c r="A12" s="5"/>
      <c r="B12" s="5"/>
      <c r="C12" s="8" t="s">
        <v>15</v>
      </c>
      <c r="D12" s="11"/>
      <c r="E12" s="11"/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</row>
    <row r="13" spans="1:10" ht="15.75">
      <c r="A13" s="13"/>
      <c r="B13" s="13"/>
      <c r="C13" s="8" t="s">
        <v>192</v>
      </c>
      <c r="D13" s="12" t="s">
        <v>21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2" t="s">
        <v>27</v>
      </c>
    </row>
    <row r="14" spans="1:10" ht="15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>
      <c r="A15" s="2" t="s">
        <v>28</v>
      </c>
      <c r="B15" s="2" t="s">
        <v>29</v>
      </c>
      <c r="C15" s="14"/>
      <c r="D15" s="15">
        <v>3668</v>
      </c>
      <c r="E15" s="15">
        <v>1760</v>
      </c>
      <c r="F15" s="16">
        <v>33</v>
      </c>
      <c r="G15" s="17">
        <v>7530</v>
      </c>
      <c r="H15" s="18" t="s">
        <v>30</v>
      </c>
      <c r="I15" s="19">
        <v>74.6</v>
      </c>
      <c r="J15" s="15">
        <v>17200</v>
      </c>
    </row>
    <row r="16" spans="1:10" ht="15.75">
      <c r="A16" s="2" t="s">
        <v>31</v>
      </c>
      <c r="B16" s="2" t="s">
        <v>32</v>
      </c>
      <c r="C16" s="20" t="s">
        <v>33</v>
      </c>
      <c r="D16" s="15" t="s">
        <v>35</v>
      </c>
      <c r="E16" s="15">
        <v>1080</v>
      </c>
      <c r="F16" s="16">
        <v>84</v>
      </c>
      <c r="G16" s="17">
        <v>49376</v>
      </c>
      <c r="H16" s="18" t="s">
        <v>30</v>
      </c>
      <c r="I16" s="19">
        <v>66</v>
      </c>
      <c r="J16" s="15">
        <v>70</v>
      </c>
    </row>
    <row r="17" spans="1:10" ht="15.75">
      <c r="A17" s="2" t="s">
        <v>36</v>
      </c>
      <c r="B17" s="2" t="s">
        <v>29</v>
      </c>
      <c r="C17" s="14"/>
      <c r="D17" s="15">
        <v>5</v>
      </c>
      <c r="E17" s="15">
        <v>19</v>
      </c>
      <c r="F17" s="16">
        <v>100</v>
      </c>
      <c r="G17" s="15" t="s">
        <v>37</v>
      </c>
      <c r="H17" s="18"/>
      <c r="I17" s="19">
        <v>210</v>
      </c>
      <c r="J17" s="15">
        <v>25</v>
      </c>
    </row>
    <row r="18" spans="1:10" ht="15.75">
      <c r="A18" s="2" t="s">
        <v>38</v>
      </c>
      <c r="B18" s="2" t="s">
        <v>29</v>
      </c>
      <c r="C18" s="14"/>
      <c r="D18" s="15">
        <v>392</v>
      </c>
      <c r="E18" s="15">
        <v>36</v>
      </c>
      <c r="F18" s="16">
        <v>84</v>
      </c>
      <c r="G18" s="17">
        <v>2460</v>
      </c>
      <c r="H18" s="18" t="s">
        <v>39</v>
      </c>
      <c r="I18" s="19">
        <v>25.1</v>
      </c>
      <c r="J18" s="15">
        <v>330</v>
      </c>
    </row>
    <row r="19" spans="1:10" ht="15.75">
      <c r="A19" s="2" t="s">
        <v>40</v>
      </c>
      <c r="B19" s="2" t="s">
        <v>29</v>
      </c>
      <c r="C19" s="14"/>
      <c r="D19" s="15" t="s">
        <v>37</v>
      </c>
      <c r="E19" s="15" t="s">
        <v>37</v>
      </c>
      <c r="F19" s="16">
        <v>100</v>
      </c>
      <c r="G19" s="17">
        <v>3870</v>
      </c>
      <c r="H19" s="18" t="s">
        <v>39</v>
      </c>
      <c r="I19" s="19">
        <v>23</v>
      </c>
      <c r="J19" s="15" t="s">
        <v>37</v>
      </c>
    </row>
    <row r="20" spans="1:10" ht="15.75">
      <c r="A20" s="2" t="s">
        <v>41</v>
      </c>
      <c r="B20" s="2" t="s">
        <v>32</v>
      </c>
      <c r="C20" s="14"/>
      <c r="D20" s="15">
        <v>180</v>
      </c>
      <c r="E20" s="15">
        <v>35</v>
      </c>
      <c r="F20" s="16">
        <v>37</v>
      </c>
      <c r="G20" s="17">
        <v>300</v>
      </c>
      <c r="H20" s="18" t="s">
        <v>42</v>
      </c>
      <c r="I20" s="19">
        <v>421</v>
      </c>
      <c r="J20" s="15" t="s">
        <v>37</v>
      </c>
    </row>
    <row r="21" spans="1:10" ht="15.75">
      <c r="A21" s="2" t="s">
        <v>43</v>
      </c>
      <c r="B21" s="2" t="s">
        <v>32</v>
      </c>
      <c r="C21" s="14"/>
      <c r="D21" s="15" t="s">
        <v>183</v>
      </c>
      <c r="E21" s="15">
        <v>491</v>
      </c>
      <c r="F21" s="16">
        <v>95</v>
      </c>
      <c r="G21" s="17">
        <v>2130</v>
      </c>
      <c r="H21" s="18" t="s">
        <v>30</v>
      </c>
      <c r="I21" s="19">
        <v>3.7</v>
      </c>
      <c r="J21" s="15" t="s">
        <v>183</v>
      </c>
    </row>
    <row r="22" spans="1:10" ht="15.75">
      <c r="A22" s="2" t="s">
        <v>44</v>
      </c>
      <c r="B22" s="2" t="s">
        <v>29</v>
      </c>
      <c r="C22" s="14"/>
      <c r="D22" s="15">
        <v>546</v>
      </c>
      <c r="E22" s="15">
        <v>119</v>
      </c>
      <c r="F22" s="16" t="s">
        <v>193</v>
      </c>
      <c r="G22" s="17">
        <v>356</v>
      </c>
      <c r="H22" s="18" t="s">
        <v>189</v>
      </c>
      <c r="I22" s="19">
        <v>376</v>
      </c>
      <c r="J22" s="15">
        <v>1300</v>
      </c>
    </row>
    <row r="23" spans="1:10" ht="15.75">
      <c r="A23" s="2" t="s">
        <v>46</v>
      </c>
      <c r="B23" s="2" t="s">
        <v>29</v>
      </c>
      <c r="C23" s="14"/>
      <c r="D23" s="15">
        <v>228</v>
      </c>
      <c r="E23" s="15">
        <v>20</v>
      </c>
      <c r="F23" s="16">
        <v>4</v>
      </c>
      <c r="G23" s="17">
        <v>238</v>
      </c>
      <c r="H23" s="18" t="s">
        <v>47</v>
      </c>
      <c r="I23" s="19">
        <v>90</v>
      </c>
      <c r="J23" s="15">
        <v>1700</v>
      </c>
    </row>
    <row r="24" spans="1:10" ht="15.75">
      <c r="A24" s="2" t="s">
        <v>48</v>
      </c>
      <c r="B24" s="2" t="s">
        <v>32</v>
      </c>
      <c r="C24" s="20" t="s">
        <v>33</v>
      </c>
      <c r="D24" s="15">
        <v>1890</v>
      </c>
      <c r="E24" s="15">
        <v>312</v>
      </c>
      <c r="F24" s="16">
        <v>6</v>
      </c>
      <c r="G24" s="17">
        <v>2010</v>
      </c>
      <c r="H24" s="18" t="s">
        <v>194</v>
      </c>
      <c r="I24" s="19">
        <v>0.16</v>
      </c>
      <c r="J24" s="15" t="s">
        <v>37</v>
      </c>
    </row>
    <row r="25" spans="1:10" ht="15.75">
      <c r="A25" s="2" t="s">
        <v>49</v>
      </c>
      <c r="B25" s="2" t="s">
        <v>29</v>
      </c>
      <c r="C25" s="14"/>
      <c r="D25" s="15">
        <v>87846</v>
      </c>
      <c r="E25" s="15">
        <v>738</v>
      </c>
      <c r="F25" s="16">
        <v>20</v>
      </c>
      <c r="G25" s="17">
        <v>110470</v>
      </c>
      <c r="H25" s="18" t="s">
        <v>39</v>
      </c>
      <c r="I25" s="19">
        <v>78.56</v>
      </c>
      <c r="J25" s="15">
        <v>18000</v>
      </c>
    </row>
    <row r="26" spans="1:10" ht="15.75">
      <c r="A26" s="2" t="s">
        <v>50</v>
      </c>
      <c r="B26" s="2" t="s">
        <v>29</v>
      </c>
      <c r="C26" s="20" t="s">
        <v>195</v>
      </c>
      <c r="D26" s="15">
        <v>139</v>
      </c>
      <c r="E26" s="15">
        <v>86</v>
      </c>
      <c r="F26" s="16">
        <v>67</v>
      </c>
      <c r="G26" s="17">
        <v>589</v>
      </c>
      <c r="H26" s="18" t="s">
        <v>196</v>
      </c>
      <c r="I26" s="19">
        <v>145</v>
      </c>
      <c r="J26" s="15" t="s">
        <v>183</v>
      </c>
    </row>
    <row r="27" spans="1:10" ht="15.75">
      <c r="A27" s="2" t="s">
        <v>51</v>
      </c>
      <c r="B27" s="2" t="s">
        <v>29</v>
      </c>
      <c r="C27" s="14"/>
      <c r="D27" s="15">
        <v>40800</v>
      </c>
      <c r="E27" s="15">
        <v>5260</v>
      </c>
      <c r="F27" s="16" t="s">
        <v>193</v>
      </c>
      <c r="G27" s="17">
        <v>35600</v>
      </c>
      <c r="H27" s="18" t="s">
        <v>156</v>
      </c>
      <c r="I27" s="19" t="s">
        <v>37</v>
      </c>
      <c r="J27" s="15">
        <f>5090+4290</f>
        <v>9380</v>
      </c>
    </row>
    <row r="28" spans="1:10" ht="15.75">
      <c r="A28" s="2" t="s">
        <v>52</v>
      </c>
      <c r="B28" s="2" t="s">
        <v>32</v>
      </c>
      <c r="C28" s="20" t="s">
        <v>195</v>
      </c>
      <c r="D28" s="15">
        <v>2550</v>
      </c>
      <c r="E28" s="15">
        <v>2630</v>
      </c>
      <c r="F28" s="16">
        <v>78</v>
      </c>
      <c r="G28" s="17">
        <v>11700</v>
      </c>
      <c r="H28" s="18" t="s">
        <v>30</v>
      </c>
      <c r="I28" s="19">
        <v>15.16</v>
      </c>
      <c r="J28" s="15" t="s">
        <v>183</v>
      </c>
    </row>
    <row r="29" spans="1:10" ht="15.75">
      <c r="A29" s="2" t="s">
        <v>53</v>
      </c>
      <c r="B29" s="2" t="s">
        <v>32</v>
      </c>
      <c r="C29" s="14"/>
      <c r="D29" s="15" t="s">
        <v>183</v>
      </c>
      <c r="E29" s="15">
        <v>100</v>
      </c>
      <c r="F29" s="16">
        <v>100</v>
      </c>
      <c r="G29" s="17">
        <v>4300</v>
      </c>
      <c r="H29" s="18" t="s">
        <v>197</v>
      </c>
      <c r="I29" s="19" t="s">
        <v>37</v>
      </c>
      <c r="J29" s="15" t="s">
        <v>37</v>
      </c>
    </row>
    <row r="30" spans="1:10" ht="15.75">
      <c r="A30" s="2" t="s">
        <v>54</v>
      </c>
      <c r="B30" s="2" t="s">
        <v>29</v>
      </c>
      <c r="C30" s="14"/>
      <c r="D30" s="15">
        <v>1440</v>
      </c>
      <c r="E30" s="15">
        <f>116+94+661</f>
        <v>871</v>
      </c>
      <c r="F30" s="16">
        <v>37</v>
      </c>
      <c r="G30" s="17">
        <v>3100</v>
      </c>
      <c r="H30" s="18"/>
      <c r="I30" s="19"/>
      <c r="J30" s="15">
        <v>10.2</v>
      </c>
    </row>
    <row r="31" spans="1:10" ht="15.75">
      <c r="A31" s="2" t="s">
        <v>55</v>
      </c>
      <c r="B31" s="2" t="s">
        <v>56</v>
      </c>
      <c r="C31" s="14"/>
      <c r="D31" s="15">
        <f>248+10</f>
        <v>258</v>
      </c>
      <c r="E31" s="15">
        <v>98</v>
      </c>
      <c r="F31" s="16">
        <v>86</v>
      </c>
      <c r="G31" s="17">
        <v>451</v>
      </c>
      <c r="H31" s="18" t="s">
        <v>57</v>
      </c>
      <c r="I31" s="19">
        <v>0.42</v>
      </c>
      <c r="J31" s="15" t="s">
        <v>183</v>
      </c>
    </row>
    <row r="32" spans="1:10" ht="15.75">
      <c r="A32" s="2" t="s">
        <v>58</v>
      </c>
      <c r="B32" s="2" t="s">
        <v>29</v>
      </c>
      <c r="C32" s="14"/>
      <c r="D32" s="15">
        <v>677</v>
      </c>
      <c r="E32" s="15">
        <v>131</v>
      </c>
      <c r="F32" s="16" t="s">
        <v>193</v>
      </c>
      <c r="G32" s="17">
        <v>546</v>
      </c>
      <c r="H32" s="18" t="s">
        <v>39</v>
      </c>
      <c r="I32" s="19">
        <v>256</v>
      </c>
      <c r="J32" s="15">
        <v>1000</v>
      </c>
    </row>
    <row r="33" spans="1:10" ht="15.75">
      <c r="A33" s="2" t="s">
        <v>59</v>
      </c>
      <c r="B33" s="2" t="s">
        <v>29</v>
      </c>
      <c r="C33" s="14"/>
      <c r="D33" s="15">
        <v>790</v>
      </c>
      <c r="E33" s="15">
        <v>11</v>
      </c>
      <c r="F33" s="16" t="s">
        <v>193</v>
      </c>
      <c r="G33" s="17">
        <v>786</v>
      </c>
      <c r="H33" s="18" t="s">
        <v>39</v>
      </c>
      <c r="I33" s="19">
        <v>56</v>
      </c>
      <c r="J33" s="15">
        <v>400</v>
      </c>
    </row>
    <row r="34" spans="1:10" ht="15.75">
      <c r="A34" s="2" t="s">
        <v>60</v>
      </c>
      <c r="B34" s="2" t="s">
        <v>29</v>
      </c>
      <c r="C34" s="14"/>
      <c r="D34" s="15" t="s">
        <v>37</v>
      </c>
      <c r="E34" s="15">
        <v>40</v>
      </c>
      <c r="F34" s="16">
        <v>100</v>
      </c>
      <c r="G34" s="17">
        <v>601</v>
      </c>
      <c r="H34" s="18" t="s">
        <v>182</v>
      </c>
      <c r="I34" s="19">
        <v>0</v>
      </c>
      <c r="J34" s="15">
        <v>5</v>
      </c>
    </row>
    <row r="35" spans="1:10" ht="15.75">
      <c r="A35" s="2" t="s">
        <v>61</v>
      </c>
      <c r="B35" s="2" t="s">
        <v>32</v>
      </c>
      <c r="C35" s="14"/>
      <c r="D35" s="15">
        <v>60200</v>
      </c>
      <c r="E35" s="15">
        <v>10000</v>
      </c>
      <c r="F35" s="16">
        <v>20</v>
      </c>
      <c r="G35" s="17">
        <v>63800</v>
      </c>
      <c r="H35" s="18" t="s">
        <v>39</v>
      </c>
      <c r="I35" s="19" t="s">
        <v>63</v>
      </c>
      <c r="J35" s="15">
        <v>220</v>
      </c>
    </row>
    <row r="36" spans="1:10" ht="15.75">
      <c r="A36" s="2" t="s">
        <v>64</v>
      </c>
      <c r="B36" s="2" t="s">
        <v>65</v>
      </c>
      <c r="C36" s="14"/>
      <c r="D36" s="15">
        <f>17.2+37.1</f>
        <v>54.3</v>
      </c>
      <c r="E36" s="15">
        <v>4540</v>
      </c>
      <c r="F36" s="16">
        <v>99</v>
      </c>
      <c r="G36" s="17">
        <v>8410</v>
      </c>
      <c r="H36" s="18" t="s">
        <v>182</v>
      </c>
      <c r="I36" s="19">
        <v>1200</v>
      </c>
      <c r="J36" s="15">
        <v>1200</v>
      </c>
    </row>
    <row r="37" spans="1:10" ht="15.75">
      <c r="A37" s="2" t="s">
        <v>66</v>
      </c>
      <c r="B37" s="2" t="s">
        <v>67</v>
      </c>
      <c r="C37" s="14"/>
      <c r="D37" s="15">
        <v>23000</v>
      </c>
      <c r="E37" s="15" t="s">
        <v>37</v>
      </c>
      <c r="F37" s="16" t="s">
        <v>37</v>
      </c>
      <c r="G37" s="15" t="s">
        <v>37</v>
      </c>
      <c r="H37" s="18"/>
      <c r="I37" s="19" t="s">
        <v>37</v>
      </c>
      <c r="J37" s="15">
        <v>85</v>
      </c>
    </row>
    <row r="38" spans="1:10" ht="15.75">
      <c r="A38" s="2" t="s">
        <v>68</v>
      </c>
      <c r="B38" s="2" t="s">
        <v>32</v>
      </c>
      <c r="C38" s="14"/>
      <c r="D38" s="15">
        <v>353</v>
      </c>
      <c r="E38" s="15">
        <v>547</v>
      </c>
      <c r="F38" s="16" t="s">
        <v>193</v>
      </c>
      <c r="G38" s="15" t="s">
        <v>37</v>
      </c>
      <c r="H38" s="18" t="s">
        <v>69</v>
      </c>
      <c r="I38" s="19">
        <v>280</v>
      </c>
      <c r="J38" s="15">
        <v>10400</v>
      </c>
    </row>
    <row r="39" spans="1:10" ht="15.75">
      <c r="A39" s="2" t="s">
        <v>70</v>
      </c>
      <c r="B39" s="2" t="s">
        <v>29</v>
      </c>
      <c r="C39" s="14"/>
      <c r="D39" s="15" t="s">
        <v>183</v>
      </c>
      <c r="E39" s="15">
        <v>22</v>
      </c>
      <c r="F39" s="16">
        <v>100</v>
      </c>
      <c r="G39" s="17">
        <v>39</v>
      </c>
      <c r="H39" s="21" t="s">
        <v>198</v>
      </c>
      <c r="I39" s="19" t="s">
        <v>37</v>
      </c>
      <c r="J39" s="15" t="s">
        <v>37</v>
      </c>
    </row>
    <row r="40" spans="1:10" ht="15.75">
      <c r="A40" s="2" t="s">
        <v>71</v>
      </c>
      <c r="B40" s="2" t="s">
        <v>29</v>
      </c>
      <c r="C40" s="14"/>
      <c r="D40" s="15">
        <v>19500</v>
      </c>
      <c r="E40" s="15">
        <v>161</v>
      </c>
      <c r="F40" s="16">
        <v>27</v>
      </c>
      <c r="G40" s="17">
        <v>33700</v>
      </c>
      <c r="H40" s="18" t="s">
        <v>39</v>
      </c>
      <c r="I40" s="19">
        <v>8.44</v>
      </c>
      <c r="J40" s="15">
        <v>6000</v>
      </c>
    </row>
    <row r="41" spans="1:10" ht="15.75">
      <c r="A41" s="2" t="s">
        <v>72</v>
      </c>
      <c r="B41" s="2" t="s">
        <v>32</v>
      </c>
      <c r="C41" s="14"/>
      <c r="D41" s="15">
        <v>1470</v>
      </c>
      <c r="E41" s="15">
        <v>900</v>
      </c>
      <c r="F41" s="16">
        <v>77</v>
      </c>
      <c r="G41" s="17">
        <v>6320</v>
      </c>
      <c r="H41" s="18" t="s">
        <v>199</v>
      </c>
      <c r="I41" s="19">
        <v>14.42</v>
      </c>
      <c r="J41" s="15">
        <v>30</v>
      </c>
    </row>
    <row r="42" spans="1:10" ht="15.75">
      <c r="A42" s="2" t="s">
        <v>73</v>
      </c>
      <c r="B42" s="2" t="s">
        <v>74</v>
      </c>
      <c r="C42" s="14"/>
      <c r="D42" s="15">
        <v>63</v>
      </c>
      <c r="E42" s="15">
        <v>6</v>
      </c>
      <c r="F42" s="16">
        <v>10</v>
      </c>
      <c r="G42" s="17">
        <v>70</v>
      </c>
      <c r="H42" s="21" t="s">
        <v>200</v>
      </c>
      <c r="I42" s="19">
        <v>28.8</v>
      </c>
      <c r="J42" s="15">
        <v>6814</v>
      </c>
    </row>
    <row r="43" spans="1:10" ht="15.75">
      <c r="A43" s="2" t="s">
        <v>75</v>
      </c>
      <c r="B43" s="2" t="s">
        <v>74</v>
      </c>
      <c r="C43" s="14"/>
      <c r="D43" s="15">
        <v>20</v>
      </c>
      <c r="E43" s="15">
        <v>6</v>
      </c>
      <c r="F43" s="16" t="s">
        <v>193</v>
      </c>
      <c r="G43" s="15" t="s">
        <v>37</v>
      </c>
      <c r="H43" s="21" t="s">
        <v>201</v>
      </c>
      <c r="I43" s="19">
        <v>92.61</v>
      </c>
      <c r="J43" s="15">
        <v>37000</v>
      </c>
    </row>
    <row r="44" spans="1:10" ht="15.75">
      <c r="A44" s="2" t="s">
        <v>76</v>
      </c>
      <c r="B44" s="2" t="s">
        <v>29</v>
      </c>
      <c r="C44" s="14"/>
      <c r="D44" s="15">
        <v>16300</v>
      </c>
      <c r="E44" s="15">
        <v>20</v>
      </c>
      <c r="F44" s="16">
        <v>10</v>
      </c>
      <c r="G44" s="17">
        <v>20200</v>
      </c>
      <c r="H44" s="18" t="s">
        <v>39</v>
      </c>
      <c r="I44" s="19">
        <v>8.6</v>
      </c>
      <c r="J44" s="15">
        <v>2750</v>
      </c>
    </row>
    <row r="45" spans="1:10" ht="15.75">
      <c r="A45" s="2" t="s">
        <v>77</v>
      </c>
      <c r="B45" s="2" t="s">
        <v>29</v>
      </c>
      <c r="C45" s="14"/>
      <c r="D45" s="15">
        <v>468</v>
      </c>
      <c r="E45" s="15">
        <v>117</v>
      </c>
      <c r="F45" s="16">
        <v>18</v>
      </c>
      <c r="G45" s="17">
        <v>1740</v>
      </c>
      <c r="H45" s="18" t="s">
        <v>30</v>
      </c>
      <c r="I45" s="19">
        <v>43.6</v>
      </c>
      <c r="J45" s="15">
        <v>1100</v>
      </c>
    </row>
    <row r="46" spans="1:10" ht="15.75">
      <c r="A46" s="2" t="s">
        <v>78</v>
      </c>
      <c r="B46" s="2" t="s">
        <v>29</v>
      </c>
      <c r="C46" s="14"/>
      <c r="D46" s="15">
        <v>19600</v>
      </c>
      <c r="E46" s="15">
        <v>73</v>
      </c>
      <c r="F46" s="16" t="s">
        <v>202</v>
      </c>
      <c r="G46" s="17">
        <v>19600</v>
      </c>
      <c r="H46" s="18"/>
      <c r="I46" s="19">
        <v>85</v>
      </c>
      <c r="J46" s="15">
        <v>5600</v>
      </c>
    </row>
    <row r="47" spans="1:10" ht="15.75">
      <c r="A47" s="2" t="s">
        <v>79</v>
      </c>
      <c r="B47" s="2" t="s">
        <v>29</v>
      </c>
      <c r="C47" s="14"/>
      <c r="D47" s="15">
        <v>370</v>
      </c>
      <c r="E47" s="15">
        <v>56</v>
      </c>
      <c r="F47" s="16">
        <v>48</v>
      </c>
      <c r="G47" s="17">
        <v>709</v>
      </c>
      <c r="H47" s="18" t="s">
        <v>182</v>
      </c>
      <c r="I47" s="19" t="s">
        <v>37</v>
      </c>
      <c r="J47" s="15">
        <v>450</v>
      </c>
    </row>
    <row r="48" spans="1:10" ht="15.75">
      <c r="A48" s="2" t="s">
        <v>80</v>
      </c>
      <c r="B48" s="2" t="s">
        <v>29</v>
      </c>
      <c r="C48" s="14"/>
      <c r="D48" s="15" t="s">
        <v>110</v>
      </c>
      <c r="E48" s="15">
        <v>24</v>
      </c>
      <c r="F48" s="16">
        <v>43</v>
      </c>
      <c r="G48" s="17">
        <v>160</v>
      </c>
      <c r="H48" s="18"/>
      <c r="I48" s="19">
        <v>1.27</v>
      </c>
      <c r="J48" s="15">
        <v>700</v>
      </c>
    </row>
    <row r="49" spans="1:10" ht="15.75">
      <c r="A49" s="2" t="s">
        <v>81</v>
      </c>
      <c r="B49" s="2" t="s">
        <v>29</v>
      </c>
      <c r="C49" s="14"/>
      <c r="D49" s="15" t="s">
        <v>183</v>
      </c>
      <c r="E49" s="15">
        <v>18</v>
      </c>
      <c r="F49" s="16">
        <v>100</v>
      </c>
      <c r="G49" s="17">
        <v>774</v>
      </c>
      <c r="H49" s="18" t="s">
        <v>203</v>
      </c>
      <c r="I49" s="19">
        <v>2.39</v>
      </c>
      <c r="J49" s="15" t="s">
        <v>37</v>
      </c>
    </row>
    <row r="50" spans="1:10" ht="15.75">
      <c r="A50" s="2" t="s">
        <v>82</v>
      </c>
      <c r="B50" s="2" t="s">
        <v>32</v>
      </c>
      <c r="C50" s="20" t="s">
        <v>195</v>
      </c>
      <c r="D50" s="15" t="s">
        <v>37</v>
      </c>
      <c r="E50" s="15">
        <v>178</v>
      </c>
      <c r="F50" s="16" t="s">
        <v>37</v>
      </c>
      <c r="G50" s="15" t="s">
        <v>37</v>
      </c>
      <c r="H50" s="18" t="s">
        <v>83</v>
      </c>
      <c r="I50" s="19">
        <v>140</v>
      </c>
      <c r="J50" s="15" t="s">
        <v>37</v>
      </c>
    </row>
    <row r="51" spans="1:10" ht="15.75">
      <c r="A51" s="2" t="s">
        <v>84</v>
      </c>
      <c r="B51" s="2" t="s">
        <v>29</v>
      </c>
      <c r="C51" s="14"/>
      <c r="D51" s="15">
        <v>101</v>
      </c>
      <c r="E51" s="15">
        <v>10</v>
      </c>
      <c r="F51" s="16">
        <v>15</v>
      </c>
      <c r="G51" s="17">
        <v>119</v>
      </c>
      <c r="H51" s="18" t="s">
        <v>185</v>
      </c>
      <c r="I51" s="19">
        <v>125</v>
      </c>
      <c r="J51" s="15" t="s">
        <v>37</v>
      </c>
    </row>
    <row r="52" spans="1:10" ht="15.75">
      <c r="A52" s="2" t="s">
        <v>85</v>
      </c>
      <c r="B52" s="2" t="s">
        <v>32</v>
      </c>
      <c r="C52" s="14"/>
      <c r="D52" s="15">
        <v>41100</v>
      </c>
      <c r="E52" s="15">
        <v>21900</v>
      </c>
      <c r="F52" s="16" t="s">
        <v>193</v>
      </c>
      <c r="G52" s="17">
        <v>34200</v>
      </c>
      <c r="H52" s="18" t="s">
        <v>86</v>
      </c>
      <c r="I52" s="19">
        <v>5.64</v>
      </c>
      <c r="J52" s="15">
        <v>390</v>
      </c>
    </row>
    <row r="53" spans="1:10" ht="15.75">
      <c r="A53" s="2" t="s">
        <v>87</v>
      </c>
      <c r="B53" s="2" t="s">
        <v>32</v>
      </c>
      <c r="C53" s="14"/>
      <c r="D53" s="15" t="s">
        <v>183</v>
      </c>
      <c r="E53" s="15">
        <v>8150</v>
      </c>
      <c r="F53" s="16">
        <v>56</v>
      </c>
      <c r="G53" s="17">
        <v>147000</v>
      </c>
      <c r="H53" s="18" t="s">
        <v>204</v>
      </c>
      <c r="I53" s="19">
        <v>3.918</v>
      </c>
      <c r="J53" s="15">
        <v>1</v>
      </c>
    </row>
    <row r="54" spans="1:10" ht="15.75">
      <c r="A54" s="2" t="s">
        <v>88</v>
      </c>
      <c r="B54" s="2" t="s">
        <v>29</v>
      </c>
      <c r="C54" s="14"/>
      <c r="D54" s="15">
        <v>12300</v>
      </c>
      <c r="E54" s="15">
        <v>662</v>
      </c>
      <c r="F54" s="16">
        <v>20</v>
      </c>
      <c r="G54" s="17">
        <v>15400</v>
      </c>
      <c r="H54" s="18" t="s">
        <v>205</v>
      </c>
      <c r="I54" s="19">
        <v>169</v>
      </c>
      <c r="J54" s="15">
        <v>2000</v>
      </c>
    </row>
    <row r="55" spans="1:10" ht="15.75">
      <c r="A55" s="2" t="s">
        <v>89</v>
      </c>
      <c r="B55" s="2" t="s">
        <v>29</v>
      </c>
      <c r="C55" s="14"/>
      <c r="D55" s="15">
        <v>755</v>
      </c>
      <c r="E55" s="15">
        <v>37</v>
      </c>
      <c r="F55" s="16">
        <v>50</v>
      </c>
      <c r="G55" s="17">
        <v>1500</v>
      </c>
      <c r="H55" s="18" t="s">
        <v>39</v>
      </c>
      <c r="I55" s="19">
        <v>26.85</v>
      </c>
      <c r="J55" s="15">
        <v>800</v>
      </c>
    </row>
    <row r="56" spans="1:10" ht="15.75">
      <c r="A56" s="2" t="s">
        <v>90</v>
      </c>
      <c r="B56" s="2" t="s">
        <v>29</v>
      </c>
      <c r="C56" s="14"/>
      <c r="D56" s="15">
        <v>672</v>
      </c>
      <c r="E56" s="15">
        <v>43</v>
      </c>
      <c r="F56" s="16">
        <v>17</v>
      </c>
      <c r="G56" s="17">
        <v>809</v>
      </c>
      <c r="H56" s="18" t="s">
        <v>39</v>
      </c>
      <c r="I56" s="19">
        <v>33.78</v>
      </c>
      <c r="J56" s="15">
        <v>150</v>
      </c>
    </row>
    <row r="57" spans="1:10" ht="15.75">
      <c r="A57" s="2" t="s">
        <v>91</v>
      </c>
      <c r="B57" s="2" t="s">
        <v>29</v>
      </c>
      <c r="C57" s="14"/>
      <c r="D57" s="15">
        <v>38600</v>
      </c>
      <c r="E57" s="15">
        <v>299</v>
      </c>
      <c r="F57" s="16">
        <v>1</v>
      </c>
      <c r="G57" s="15" t="s">
        <v>37</v>
      </c>
      <c r="H57" s="18" t="s">
        <v>39</v>
      </c>
      <c r="I57" s="19">
        <v>24.14</v>
      </c>
      <c r="J57" s="15">
        <v>6300</v>
      </c>
    </row>
    <row r="58" spans="1:10" ht="15.75">
      <c r="A58" s="2" t="s">
        <v>92</v>
      </c>
      <c r="B58" s="2" t="s">
        <v>67</v>
      </c>
      <c r="C58" s="14"/>
      <c r="D58" s="15" t="s">
        <v>37</v>
      </c>
      <c r="E58" s="15" t="s">
        <v>37</v>
      </c>
      <c r="F58" s="16" t="s">
        <v>37</v>
      </c>
      <c r="G58" s="15" t="s">
        <v>37</v>
      </c>
      <c r="H58" s="18" t="s">
        <v>206</v>
      </c>
      <c r="I58" s="19" t="s">
        <v>37</v>
      </c>
      <c r="J58" s="15" t="s">
        <v>37</v>
      </c>
    </row>
    <row r="59" spans="1:10" ht="15.75">
      <c r="A59" s="2" t="s">
        <v>93</v>
      </c>
      <c r="B59" s="2" t="s">
        <v>29</v>
      </c>
      <c r="C59" s="14"/>
      <c r="D59" s="15">
        <v>1300</v>
      </c>
      <c r="E59" s="15">
        <v>367</v>
      </c>
      <c r="F59" s="16">
        <v>80</v>
      </c>
      <c r="G59" s="17">
        <v>5600</v>
      </c>
      <c r="H59" s="18" t="s">
        <v>207</v>
      </c>
      <c r="I59" s="19">
        <v>155</v>
      </c>
      <c r="J59" s="15">
        <v>610</v>
      </c>
    </row>
    <row r="60" spans="1:10" ht="15.75">
      <c r="A60" s="2" t="s">
        <v>94</v>
      </c>
      <c r="B60" s="2" t="s">
        <v>29</v>
      </c>
      <c r="C60" s="14"/>
      <c r="D60" s="15">
        <v>697</v>
      </c>
      <c r="E60" s="15">
        <v>27</v>
      </c>
      <c r="F60" s="16">
        <v>34</v>
      </c>
      <c r="G60" s="17">
        <v>1060</v>
      </c>
      <c r="H60" s="18" t="s">
        <v>39</v>
      </c>
      <c r="I60" s="19">
        <v>24.27</v>
      </c>
      <c r="J60" s="15">
        <v>85</v>
      </c>
    </row>
    <row r="61" spans="1:10" ht="15.75">
      <c r="A61" s="2" t="s">
        <v>95</v>
      </c>
      <c r="B61" s="2" t="s">
        <v>29</v>
      </c>
      <c r="C61" s="14"/>
      <c r="D61" s="15">
        <v>45600</v>
      </c>
      <c r="E61" s="15">
        <v>642</v>
      </c>
      <c r="F61" s="16">
        <v>16</v>
      </c>
      <c r="G61" s="17">
        <v>51600</v>
      </c>
      <c r="H61" s="18" t="s">
        <v>208</v>
      </c>
      <c r="I61" s="19">
        <v>113.95</v>
      </c>
      <c r="J61" s="15">
        <v>4100</v>
      </c>
    </row>
    <row r="62" spans="1:10" ht="15.75">
      <c r="A62" s="2" t="s">
        <v>96</v>
      </c>
      <c r="B62" s="2" t="s">
        <v>29</v>
      </c>
      <c r="C62" s="14"/>
      <c r="D62" s="15">
        <v>367</v>
      </c>
      <c r="E62" s="15">
        <v>41</v>
      </c>
      <c r="F62" s="16">
        <v>47</v>
      </c>
      <c r="G62" s="17">
        <v>689</v>
      </c>
      <c r="H62" s="18"/>
      <c r="I62" s="19" t="s">
        <v>37</v>
      </c>
      <c r="J62" s="15" t="s">
        <v>37</v>
      </c>
    </row>
    <row r="63" spans="1:10" ht="15.75">
      <c r="A63" s="2" t="s">
        <v>97</v>
      </c>
      <c r="B63" s="2" t="s">
        <v>32</v>
      </c>
      <c r="C63" s="14"/>
      <c r="D63" s="15">
        <v>1860</v>
      </c>
      <c r="E63" s="15">
        <v>279</v>
      </c>
      <c r="F63" s="16">
        <v>43</v>
      </c>
      <c r="G63" s="17">
        <v>6300</v>
      </c>
      <c r="H63" s="18" t="s">
        <v>186</v>
      </c>
      <c r="I63" s="19">
        <v>5</v>
      </c>
      <c r="J63" s="15">
        <v>1500</v>
      </c>
    </row>
    <row r="64" spans="1:10" ht="15.75">
      <c r="A64" s="2" t="s">
        <v>98</v>
      </c>
      <c r="B64" s="2" t="s">
        <v>29</v>
      </c>
      <c r="C64" s="14"/>
      <c r="D64" s="15">
        <v>10200</v>
      </c>
      <c r="E64" s="15">
        <v>3900</v>
      </c>
      <c r="F64" s="16" t="s">
        <v>193</v>
      </c>
      <c r="G64" s="17">
        <v>6430</v>
      </c>
      <c r="H64" s="18" t="s">
        <v>99</v>
      </c>
      <c r="I64" s="19">
        <v>105</v>
      </c>
      <c r="J64" s="15">
        <v>2600</v>
      </c>
    </row>
    <row r="65" spans="1:10" ht="15.75">
      <c r="A65" s="2" t="s">
        <v>100</v>
      </c>
      <c r="B65" s="2" t="s">
        <v>29</v>
      </c>
      <c r="C65" s="14"/>
      <c r="D65" s="15">
        <v>491</v>
      </c>
      <c r="E65" s="15">
        <v>165</v>
      </c>
      <c r="F65" s="16" t="s">
        <v>193</v>
      </c>
      <c r="G65" s="17">
        <v>399</v>
      </c>
      <c r="H65" s="18" t="s">
        <v>101</v>
      </c>
      <c r="I65" s="19">
        <v>114</v>
      </c>
      <c r="J65" s="15">
        <v>225</v>
      </c>
    </row>
    <row r="66" spans="1:10" ht="15.75">
      <c r="A66" s="2" t="s">
        <v>102</v>
      </c>
      <c r="B66" s="2" t="s">
        <v>74</v>
      </c>
      <c r="C66" s="14"/>
      <c r="D66" s="15">
        <v>1560</v>
      </c>
      <c r="E66" s="15">
        <v>4</v>
      </c>
      <c r="F66" s="16">
        <v>1</v>
      </c>
      <c r="G66" s="17">
        <v>1569</v>
      </c>
      <c r="H66" s="18" t="s">
        <v>185</v>
      </c>
      <c r="I66" s="19">
        <v>5.39</v>
      </c>
      <c r="J66" s="15">
        <v>78800</v>
      </c>
    </row>
    <row r="67" spans="1:10" ht="15.75">
      <c r="A67" s="2" t="s">
        <v>103</v>
      </c>
      <c r="B67" s="2" t="s">
        <v>29</v>
      </c>
      <c r="C67" s="14"/>
      <c r="D67" s="15">
        <v>10300</v>
      </c>
      <c r="E67" s="15">
        <v>824</v>
      </c>
      <c r="F67" s="16">
        <v>18</v>
      </c>
      <c r="G67" s="17">
        <v>12500</v>
      </c>
      <c r="H67" s="18" t="s">
        <v>209</v>
      </c>
      <c r="I67" s="19">
        <v>24.73</v>
      </c>
      <c r="J67" s="15">
        <v>3000</v>
      </c>
    </row>
    <row r="68" spans="1:10" ht="15.75">
      <c r="A68" s="2" t="s">
        <v>104</v>
      </c>
      <c r="B68" s="2" t="s">
        <v>29</v>
      </c>
      <c r="C68" s="14"/>
      <c r="D68" s="15">
        <v>851</v>
      </c>
      <c r="E68" s="15">
        <v>154</v>
      </c>
      <c r="F68" s="16">
        <v>12</v>
      </c>
      <c r="G68" s="17">
        <v>967</v>
      </c>
      <c r="H68" s="18" t="s">
        <v>185</v>
      </c>
      <c r="I68" s="19">
        <v>116</v>
      </c>
      <c r="J68" s="15">
        <v>640</v>
      </c>
    </row>
    <row r="69" spans="1:10" ht="15.75">
      <c r="A69" s="2" t="s">
        <v>105</v>
      </c>
      <c r="B69" s="2" t="s">
        <v>67</v>
      </c>
      <c r="C69" s="14"/>
      <c r="D69" s="15" t="s">
        <v>183</v>
      </c>
      <c r="E69" s="15" t="s">
        <v>37</v>
      </c>
      <c r="F69" s="16">
        <v>100</v>
      </c>
      <c r="G69" s="15" t="s">
        <v>37</v>
      </c>
      <c r="H69" s="18" t="s">
        <v>86</v>
      </c>
      <c r="I69" s="19">
        <v>1295</v>
      </c>
      <c r="J69" s="15" t="s">
        <v>37</v>
      </c>
    </row>
    <row r="70" spans="1:10" ht="15.75">
      <c r="A70" s="2" t="s">
        <v>106</v>
      </c>
      <c r="B70" s="2" t="s">
        <v>32</v>
      </c>
      <c r="C70" s="20" t="s">
        <v>195</v>
      </c>
      <c r="D70" s="15">
        <v>15050</v>
      </c>
      <c r="E70" s="15">
        <v>6640</v>
      </c>
      <c r="F70" s="16">
        <v>88</v>
      </c>
      <c r="G70" s="17">
        <v>57160</v>
      </c>
      <c r="H70" s="18" t="s">
        <v>30</v>
      </c>
      <c r="I70" s="19">
        <v>255</v>
      </c>
      <c r="J70" s="15" t="s">
        <v>37</v>
      </c>
    </row>
    <row r="71" spans="1:10" ht="15.75">
      <c r="A71" s="2" t="s">
        <v>107</v>
      </c>
      <c r="B71" s="2" t="s">
        <v>29</v>
      </c>
      <c r="C71" s="14"/>
      <c r="D71" s="15">
        <v>1400</v>
      </c>
      <c r="E71" s="15">
        <v>464</v>
      </c>
      <c r="F71" s="16" t="s">
        <v>193</v>
      </c>
      <c r="G71" s="17">
        <v>1150</v>
      </c>
      <c r="H71" s="18" t="s">
        <v>210</v>
      </c>
      <c r="I71" s="19">
        <v>1.01</v>
      </c>
      <c r="J71" s="15">
        <v>4600</v>
      </c>
    </row>
    <row r="72" spans="1:10" ht="15.75">
      <c r="A72" s="2" t="s">
        <v>108</v>
      </c>
      <c r="B72" s="2" t="s">
        <v>32</v>
      </c>
      <c r="C72" s="14"/>
      <c r="D72" s="15" t="s">
        <v>183</v>
      </c>
      <c r="E72" s="15">
        <v>2870</v>
      </c>
      <c r="F72" s="16">
        <v>67</v>
      </c>
      <c r="G72" s="17">
        <v>14300</v>
      </c>
      <c r="H72" s="18" t="s">
        <v>187</v>
      </c>
      <c r="I72" s="19">
        <v>47</v>
      </c>
      <c r="J72" s="15" t="s">
        <v>37</v>
      </c>
    </row>
    <row r="73" spans="1:10" ht="15.75">
      <c r="A73" s="2" t="s">
        <v>109</v>
      </c>
      <c r="B73" s="2" t="s">
        <v>29</v>
      </c>
      <c r="C73" s="14"/>
      <c r="D73" s="15">
        <v>150</v>
      </c>
      <c r="E73" s="15">
        <v>5</v>
      </c>
      <c r="F73" s="16">
        <v>26</v>
      </c>
      <c r="G73" s="17">
        <v>204</v>
      </c>
      <c r="H73" s="18" t="s">
        <v>182</v>
      </c>
      <c r="I73" s="19">
        <v>114</v>
      </c>
      <c r="J73" s="15">
        <v>230</v>
      </c>
    </row>
    <row r="74" spans="1:10" ht="15.75">
      <c r="A74" s="2" t="s">
        <v>111</v>
      </c>
      <c r="B74" s="2" t="s">
        <v>29</v>
      </c>
      <c r="C74" s="14"/>
      <c r="D74" s="15">
        <v>829</v>
      </c>
      <c r="E74" s="15">
        <v>526</v>
      </c>
      <c r="F74" s="2">
        <v>60</v>
      </c>
      <c r="G74" s="17">
        <v>1610</v>
      </c>
      <c r="H74" s="18" t="s">
        <v>188</v>
      </c>
      <c r="I74" s="22">
        <v>0.556</v>
      </c>
      <c r="J74" s="2">
        <v>2600</v>
      </c>
    </row>
    <row r="75" spans="1:10" ht="15.75">
      <c r="A75" s="2" t="s">
        <v>112</v>
      </c>
      <c r="B75" s="2" t="s">
        <v>32</v>
      </c>
      <c r="C75" s="122"/>
      <c r="D75" s="15" t="s">
        <v>110</v>
      </c>
      <c r="E75" s="15">
        <v>49759</v>
      </c>
      <c r="F75" s="16" t="s">
        <v>110</v>
      </c>
      <c r="G75" s="15" t="s">
        <v>37</v>
      </c>
      <c r="H75" s="18" t="s">
        <v>211</v>
      </c>
      <c r="I75" s="2">
        <v>340</v>
      </c>
      <c r="J75" s="16" t="s">
        <v>110</v>
      </c>
    </row>
    <row r="76" spans="1:10" ht="15.75">
      <c r="A76" s="24"/>
      <c r="B76" s="24"/>
      <c r="C76" s="2"/>
      <c r="D76" s="25"/>
      <c r="E76" s="25"/>
      <c r="F76" s="25"/>
      <c r="G76" s="25"/>
      <c r="H76" s="24"/>
      <c r="I76" s="25"/>
      <c r="J76" s="25"/>
    </row>
    <row r="77" spans="1:10" ht="15.75">
      <c r="A77" s="2" t="s">
        <v>113</v>
      </c>
      <c r="B77" s="23"/>
      <c r="C77" s="23"/>
      <c r="D77" s="2"/>
      <c r="E77" s="2"/>
      <c r="F77" s="2"/>
      <c r="G77" s="2"/>
      <c r="H77" s="23"/>
      <c r="I77" s="2"/>
      <c r="J77" s="2"/>
    </row>
    <row r="78" spans="1:10" ht="15.75">
      <c r="A78" s="2" t="s">
        <v>114</v>
      </c>
      <c r="B78" s="23"/>
      <c r="C78" s="23"/>
      <c r="D78" s="2"/>
      <c r="E78" s="2"/>
      <c r="F78" s="2"/>
      <c r="G78" s="2"/>
      <c r="H78" s="23"/>
      <c r="I78" s="2"/>
      <c r="J78" s="2"/>
    </row>
    <row r="79" spans="1:10" ht="15.75">
      <c r="A79" s="2" t="s">
        <v>115</v>
      </c>
      <c r="B79" s="23"/>
      <c r="C79" s="23"/>
      <c r="D79" s="2"/>
      <c r="E79" s="2"/>
      <c r="F79" s="2"/>
      <c r="G79" s="2"/>
      <c r="H79" s="23"/>
      <c r="I79" s="2"/>
      <c r="J79" s="2"/>
    </row>
    <row r="80" spans="1:10" ht="15.75">
      <c r="A80" s="2" t="s">
        <v>116</v>
      </c>
      <c r="B80" s="23"/>
      <c r="C80" s="23"/>
      <c r="D80" s="2"/>
      <c r="E80" s="2"/>
      <c r="F80" s="2"/>
      <c r="G80" s="2"/>
      <c r="H80" s="23"/>
      <c r="I80" s="2"/>
      <c r="J80" s="2"/>
    </row>
    <row r="81" spans="1:10" ht="15.75">
      <c r="A81" s="2" t="s">
        <v>117</v>
      </c>
      <c r="B81" s="23"/>
      <c r="C81" s="23"/>
      <c r="D81" s="2"/>
      <c r="E81" s="2"/>
      <c r="F81" s="2"/>
      <c r="G81" s="2"/>
      <c r="H81" s="23"/>
      <c r="I81" s="2"/>
      <c r="J81" s="2"/>
    </row>
    <row r="82" spans="1:10" ht="15.75">
      <c r="A82" s="2" t="s">
        <v>118</v>
      </c>
      <c r="B82" s="23"/>
      <c r="C82" s="23"/>
      <c r="D82" s="2"/>
      <c r="E82" s="2"/>
      <c r="F82" s="2"/>
      <c r="G82" s="2"/>
      <c r="H82" s="23"/>
      <c r="I82" s="2"/>
      <c r="J82" s="2"/>
    </row>
    <row r="83" spans="1:10" ht="15.75">
      <c r="A83" s="2" t="s">
        <v>120</v>
      </c>
      <c r="B83" s="23"/>
      <c r="C83" s="23"/>
      <c r="D83" s="2"/>
      <c r="E83" s="2"/>
      <c r="F83" s="2"/>
      <c r="G83" s="2"/>
      <c r="H83" s="23"/>
      <c r="I83" s="2"/>
      <c r="J83" s="2"/>
    </row>
    <row r="84" spans="1:10" ht="15.75">
      <c r="A84" s="2" t="s">
        <v>121</v>
      </c>
      <c r="B84" s="23"/>
      <c r="C84" s="23"/>
      <c r="D84" s="2"/>
      <c r="E84" s="2"/>
      <c r="F84" s="2"/>
      <c r="G84" s="2"/>
      <c r="H84" s="23"/>
      <c r="I84" s="2"/>
      <c r="J84" s="2"/>
    </row>
    <row r="85" spans="1:10" ht="15.75">
      <c r="A85" s="2" t="s">
        <v>122</v>
      </c>
      <c r="B85" s="23"/>
      <c r="C85" s="23"/>
      <c r="D85" s="2"/>
      <c r="E85" s="2"/>
      <c r="F85" s="2"/>
      <c r="G85" s="2"/>
      <c r="H85" s="23"/>
      <c r="I85" s="2"/>
      <c r="J85" s="2"/>
    </row>
    <row r="86" spans="1:10" ht="15.75">
      <c r="A86" s="2" t="s">
        <v>123</v>
      </c>
      <c r="B86" s="23"/>
      <c r="C86" s="23"/>
      <c r="D86" s="2"/>
      <c r="E86" s="2"/>
      <c r="F86" s="2"/>
      <c r="G86" s="2"/>
      <c r="H86" s="23"/>
      <c r="I86" s="2"/>
      <c r="J86" s="2"/>
    </row>
    <row r="87" spans="1:10" ht="15.75">
      <c r="A87" s="2" t="s">
        <v>124</v>
      </c>
      <c r="B87" s="23"/>
      <c r="C87" s="2"/>
      <c r="D87" s="2"/>
      <c r="E87" s="2"/>
      <c r="F87" s="2"/>
      <c r="G87" s="2"/>
      <c r="H87" s="2"/>
      <c r="I87" s="2"/>
      <c r="J87" s="2"/>
    </row>
    <row r="88" spans="1:10" ht="15.75">
      <c r="A88" s="2" t="s">
        <v>125</v>
      </c>
      <c r="B88" s="23"/>
      <c r="C88" s="2"/>
      <c r="D88" s="2"/>
      <c r="E88" s="2"/>
      <c r="F88" s="2"/>
      <c r="G88" s="2"/>
      <c r="H88" s="2"/>
      <c r="I88" s="2"/>
      <c r="J88" s="2"/>
    </row>
    <row r="89" spans="1:10" ht="15.75">
      <c r="A89" s="2" t="s">
        <v>212</v>
      </c>
      <c r="B89" s="23"/>
      <c r="C89" s="2"/>
      <c r="D89" s="2"/>
      <c r="E89" s="2"/>
      <c r="F89" s="2"/>
      <c r="G89" s="2"/>
      <c r="H89" s="2"/>
      <c r="I89" s="2"/>
      <c r="J89" s="2"/>
    </row>
    <row r="90" spans="1:10" ht="15.75">
      <c r="A90" s="2" t="s">
        <v>126</v>
      </c>
      <c r="B90" s="23"/>
      <c r="C90" s="2"/>
      <c r="D90" s="2"/>
      <c r="E90" s="2"/>
      <c r="F90" s="2"/>
      <c r="G90" s="2"/>
      <c r="H90" s="2"/>
      <c r="I90" s="2"/>
      <c r="J90" s="2"/>
    </row>
    <row r="91" spans="1:10" ht="15.75">
      <c r="A91" s="2" t="s">
        <v>127</v>
      </c>
      <c r="B91" s="23"/>
      <c r="C91" s="2"/>
      <c r="D91" s="2"/>
      <c r="E91" s="2"/>
      <c r="F91" s="2"/>
      <c r="G91" s="2"/>
      <c r="H91" s="2"/>
      <c r="I91" s="2"/>
      <c r="J91" s="2"/>
    </row>
    <row r="92" spans="1:10" ht="15.75">
      <c r="A92" s="2" t="s">
        <v>128</v>
      </c>
      <c r="B92" s="23"/>
      <c r="C92" s="2"/>
      <c r="D92" s="2"/>
      <c r="E92" s="2"/>
      <c r="F92" s="2"/>
      <c r="G92" s="2"/>
      <c r="H92" s="2"/>
      <c r="I92" s="2"/>
      <c r="J92" s="2"/>
    </row>
    <row r="93" spans="1:10" ht="15.75">
      <c r="A93" s="2" t="s">
        <v>129</v>
      </c>
      <c r="B93" s="23"/>
      <c r="C93" s="2"/>
      <c r="D93" s="2"/>
      <c r="E93" s="2"/>
      <c r="F93" s="2"/>
      <c r="G93" s="2"/>
      <c r="H93" s="2"/>
      <c r="I93" s="2"/>
      <c r="J93" s="2"/>
    </row>
    <row r="94" spans="1:10" ht="15.75">
      <c r="A94" s="2" t="s">
        <v>130</v>
      </c>
      <c r="B94" s="23"/>
      <c r="C94" s="2"/>
      <c r="D94" s="2"/>
      <c r="E94" s="2"/>
      <c r="F94" s="2"/>
      <c r="G94" s="2"/>
      <c r="H94" s="2"/>
      <c r="I94" s="2"/>
      <c r="J94" s="2"/>
    </row>
    <row r="95" spans="1:10" ht="15.75">
      <c r="A95" s="2" t="s">
        <v>131</v>
      </c>
      <c r="B95" s="23"/>
      <c r="C95" s="2"/>
      <c r="D95" s="2"/>
      <c r="E95" s="2"/>
      <c r="F95" s="2"/>
      <c r="G95" s="2"/>
      <c r="H95" s="2"/>
      <c r="I95" s="2"/>
      <c r="J95" s="2"/>
    </row>
    <row r="96" spans="1:10" ht="15.75">
      <c r="A96" s="2" t="s">
        <v>132</v>
      </c>
      <c r="B96" s="23"/>
      <c r="C96" s="2"/>
      <c r="D96" s="2"/>
      <c r="E96" s="2"/>
      <c r="F96" s="2"/>
      <c r="G96" s="2"/>
      <c r="H96" s="2"/>
      <c r="I96" s="2"/>
      <c r="J96" s="2"/>
    </row>
    <row r="97" spans="1:10" ht="15.75">
      <c r="A97" s="2" t="s">
        <v>133</v>
      </c>
      <c r="B97" s="23"/>
      <c r="C97" s="2"/>
      <c r="D97" s="2"/>
      <c r="E97" s="2"/>
      <c r="F97" s="2"/>
      <c r="G97" s="2"/>
      <c r="H97" s="2"/>
      <c r="I97" s="2"/>
      <c r="J97" s="2"/>
    </row>
    <row r="98" spans="1:10" ht="15.75">
      <c r="A98" s="2" t="s">
        <v>134</v>
      </c>
      <c r="B98" s="23"/>
      <c r="C98" s="2"/>
      <c r="D98" s="2"/>
      <c r="E98" s="2"/>
      <c r="F98" s="2"/>
      <c r="G98" s="2"/>
      <c r="H98" s="2"/>
      <c r="I98" s="2"/>
      <c r="J98" s="2"/>
    </row>
    <row r="99" spans="1:10" ht="15.75">
      <c r="A99" s="2" t="s">
        <v>135</v>
      </c>
      <c r="B99" s="23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 t="s">
        <v>136</v>
      </c>
      <c r="B100" s="23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 t="s">
        <v>137</v>
      </c>
      <c r="B101" s="23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 t="s">
        <v>138</v>
      </c>
      <c r="B102" s="23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 t="s">
        <v>213</v>
      </c>
      <c r="B103" s="23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6" t="s">
        <v>139</v>
      </c>
      <c r="B104" s="23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 t="s">
        <v>214</v>
      </c>
      <c r="B105" s="23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 t="s">
        <v>140</v>
      </c>
      <c r="B106" s="23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 t="s">
        <v>141</v>
      </c>
      <c r="B107" s="23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 t="s">
        <v>215</v>
      </c>
      <c r="B108" s="23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 t="s">
        <v>142</v>
      </c>
      <c r="B109" s="23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 t="s">
        <v>143</v>
      </c>
      <c r="B110" s="23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 t="s">
        <v>216</v>
      </c>
      <c r="B111" s="23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 t="s">
        <v>144</v>
      </c>
      <c r="B112" s="23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 t="s">
        <v>145</v>
      </c>
      <c r="B113" s="23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 t="s">
        <v>146</v>
      </c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 t="s">
        <v>147</v>
      </c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 t="s">
        <v>148</v>
      </c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 t="s">
        <v>217</v>
      </c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 t="s">
        <v>218</v>
      </c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 t="s">
        <v>219</v>
      </c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 t="s">
        <v>149</v>
      </c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 t="s">
        <v>150</v>
      </c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 t="s">
        <v>151</v>
      </c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 t="s">
        <v>220</v>
      </c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3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6.5">
      <c r="A125" s="27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6.5">
      <c r="A126" s="27" t="s">
        <v>152</v>
      </c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6.5">
      <c r="A127" s="27" t="s">
        <v>153</v>
      </c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8" t="s">
        <v>221</v>
      </c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8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8" t="s">
        <v>154</v>
      </c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 t="s">
        <v>155</v>
      </c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3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3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</sheetData>
  <printOptions/>
  <pageMargins left="0.5" right="0.5" top="0.5" bottom="0.5" header="0.5" footer="0.5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Nonfuel Mineral Commodities--Summary</dc:title>
  <dc:subject/>
  <dc:creator>US Census Bureau</dc:creator>
  <cp:keywords/>
  <dc:description/>
  <cp:lastModifiedBy>mulli320</cp:lastModifiedBy>
  <cp:lastPrinted>2008-09-24T19:21:42Z</cp:lastPrinted>
  <dcterms:modified xsi:type="dcterms:W3CDTF">2008-11-07T19:58:08Z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