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Notes" sheetId="2" r:id="rId2"/>
  </sheets>
  <definedNames>
    <definedName name="_Fill" localSheetId="0" hidden="1">'Data'!$K$9:$N$9</definedName>
    <definedName name="DATABASE">'Data'!#REF!</definedName>
    <definedName name="INTERNET">'Data'!#REF!</definedName>
    <definedName name="_xlnm.Print_Area" localSheetId="0">'Data'!$B$1:$AD$29</definedName>
    <definedName name="Print_Area_MI">'Data'!$B$1:$Z$29</definedName>
    <definedName name="_xlnm.Print_Titles" localSheetId="0">'Data'!$A:$A</definedName>
    <definedName name="SOURCE">'Data'!$A$28:$A$29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<sst xmlns="http://schemas.openxmlformats.org/spreadsheetml/2006/main" count="131" uniqueCount="74">
  <si>
    <t>Percent distribution</t>
  </si>
  <si>
    <t>Number</t>
  </si>
  <si>
    <t>Sales</t>
  </si>
  <si>
    <t xml:space="preserve">    Total</t>
  </si>
  <si>
    <t xml:space="preserve">Grocery stores </t>
  </si>
  <si>
    <t xml:space="preserve">  Supermarkets \3</t>
  </si>
  <si>
    <t xml:space="preserve">    Conventional </t>
  </si>
  <si>
    <t xml:space="preserve">    Superstore \4</t>
  </si>
  <si>
    <t xml:space="preserve">    Warehouse \5</t>
  </si>
  <si>
    <t xml:space="preserve">    Combination food and drug \6</t>
  </si>
  <si>
    <t xml:space="preserve">    Superwarehouse \7</t>
  </si>
  <si>
    <t xml:space="preserve">    Hypermarket \8</t>
  </si>
  <si>
    <t xml:space="preserve">  Convenience stores \9</t>
  </si>
  <si>
    <t xml:space="preserve">  Superette \10</t>
  </si>
  <si>
    <t>Specialized food stores \11</t>
  </si>
  <si>
    <t>Z Less than 0.05 percent.</t>
  </si>
  <si>
    <t>\1 Estimated.</t>
  </si>
  <si>
    <t>\2 Includes nonfood items.</t>
  </si>
  <si>
    <t>annual sales in 1985 dollars.</t>
  </si>
  <si>
    <t>conventional supermarkets.</t>
  </si>
  <si>
    <t>$2.5 million (1985 dollars).</t>
  </si>
  <si>
    <t>Source: U.S. Dept. of Agriculture, Economic Research Service,</t>
  </si>
  <si>
    <t>(NA)</t>
  </si>
  <si>
    <t>FOOTNOTES</t>
  </si>
  <si>
    <t>Type of foodstore</t>
  </si>
  <si>
    <t>The U.S. Food Marketing System, 2002, Agricultural Economic Report 811, August 2002; and unpublished data.</t>
  </si>
  <si>
    <t>NA not available</t>
  </si>
  <si>
    <t xml:space="preserve">Industry Classification System (NAICS), 2002; see text, Section 15] </t>
  </si>
  <si>
    <t>See notes.</t>
  </si>
  <si>
    <t>SYMBOLS</t>
  </si>
  <si>
    <t>HEADNOTE</t>
  </si>
  <si>
    <t>Back to data.</t>
  </si>
  <si>
    <t xml:space="preserve">The U.S. Food Marketing System, 2002, Agricultural Economic Report 811, August 2002; </t>
  </si>
  <si>
    <t>and unpublished data.</t>
  </si>
  <si>
    <r>
      <t>[</t>
    </r>
    <r>
      <rPr>
        <b/>
        <sz val="12"/>
        <rFont val="Courier New"/>
        <family val="3"/>
      </rPr>
      <t>133.6 represents 133,600</t>
    </r>
    <r>
      <rPr>
        <sz val="12"/>
        <rFont val="Courier New"/>
        <family val="0"/>
      </rPr>
      <t>. Beginning 2000 data based on North American</t>
    </r>
  </si>
  <si>
    <t>http://www.ers.usda.gov/Briefing/FoodMarketingSystem/foodretailing.htm</t>
  </si>
  <si>
    <t>For more information:</t>
  </si>
  <si>
    <t>\3 A grocery store, primarily self-service in operation, providing a full range of departments, and having at least $2.5 million in</t>
  </si>
  <si>
    <t>nonfood (general merchandise) products.</t>
  </si>
  <si>
    <t xml:space="preserve">\4 Contains greater variety of products than conventional supermarkets, including specialty and service departments, and considerable </t>
  </si>
  <si>
    <t>\5 Contains limited product variety and fewer services provided, incorporating case lot stocking and shelving practices.</t>
  </si>
  <si>
    <t>\6 Contains a pharmacy, a nonprescription drug department, and a greater variety of health and beauty aids than that carried by</t>
  </si>
  <si>
    <t>\7 A larger warehouse store that offers expanded product variety and often service meat, deli, or seafood departments.</t>
  </si>
  <si>
    <t>\8 A very large store offering a greater variety of general merchandise--like clothes, hardware, and seasonal goods--and personal</t>
  </si>
  <si>
    <t>care products than other grocery stores.</t>
  </si>
  <si>
    <t>\9 A small grocery store selling a limited variety of food and nonfood products, typically open extended hours.</t>
  </si>
  <si>
    <t>\10 A grocery store, primarily self-service in operation, selling a wide variety of food and nonfood products with annual sales below</t>
  </si>
  <si>
    <t>\11 Primarily engaged in the retail sale of a single food category such as meat and seafood stores and retail bakeries.</t>
  </si>
  <si>
    <r>
      <t>Table 1022.</t>
    </r>
    <r>
      <rPr>
        <b/>
        <sz val="12"/>
        <rFont val="Courier New"/>
        <family val="3"/>
      </rPr>
      <t xml:space="preserve"> Retail Foodstores--Number and Sales, by Type</t>
    </r>
  </si>
  <si>
    <r>
      <t>1990</t>
    </r>
    <r>
      <rPr>
        <sz val="12"/>
        <rFont val="Courier New"/>
        <family val="3"/>
      </rPr>
      <t xml:space="preserve"> (1,000)</t>
    </r>
  </si>
  <si>
    <r>
      <t>1995</t>
    </r>
    <r>
      <rPr>
        <sz val="12"/>
        <rFont val="Courier New"/>
        <family val="3"/>
      </rPr>
      <t xml:space="preserve"> (1,000)</t>
    </r>
  </si>
  <si>
    <r>
      <t>2000</t>
    </r>
    <r>
      <rPr>
        <sz val="12"/>
        <rFont val="Courier New"/>
        <family val="3"/>
      </rPr>
      <t xml:space="preserve"> (1,000)</t>
    </r>
  </si>
  <si>
    <r>
      <t>2001</t>
    </r>
    <r>
      <rPr>
        <sz val="12"/>
        <rFont val="Courier New"/>
        <family val="3"/>
      </rPr>
      <t xml:space="preserve"> (1,000)</t>
    </r>
  </si>
  <si>
    <r>
      <t>2002</t>
    </r>
    <r>
      <rPr>
        <sz val="12"/>
        <rFont val="Courier New"/>
        <family val="3"/>
      </rPr>
      <t xml:space="preserve"> (1,000)</t>
    </r>
  </si>
  <si>
    <r>
      <t>2003</t>
    </r>
    <r>
      <rPr>
        <sz val="12"/>
        <rFont val="Courier New"/>
        <family val="3"/>
      </rPr>
      <t xml:space="preserve"> (1,000)</t>
    </r>
  </si>
  <si>
    <r>
      <t>2004</t>
    </r>
    <r>
      <rPr>
        <sz val="12"/>
        <rFont val="Courier New"/>
        <family val="3"/>
      </rPr>
      <t xml:space="preserve"> (1,000)</t>
    </r>
  </si>
  <si>
    <r>
      <t>2005</t>
    </r>
    <r>
      <rPr>
        <sz val="12"/>
        <rFont val="Courier New"/>
        <family val="3"/>
      </rPr>
      <t xml:space="preserve"> (1,000)</t>
    </r>
  </si>
  <si>
    <r>
      <t>2006</t>
    </r>
    <r>
      <rPr>
        <sz val="12"/>
        <rFont val="Courier New"/>
        <family val="3"/>
      </rPr>
      <t xml:space="preserve"> (1,000)</t>
    </r>
  </si>
  <si>
    <r>
      <t>1990</t>
    </r>
    <r>
      <rPr>
        <sz val="12"/>
        <rFont val="Courier New"/>
        <family val="3"/>
      </rPr>
      <t xml:space="preserve"> (billion dollars)</t>
    </r>
  </si>
  <si>
    <r>
      <t>1995</t>
    </r>
    <r>
      <rPr>
        <sz val="12"/>
        <rFont val="Courier New"/>
        <family val="3"/>
      </rPr>
      <t xml:space="preserve"> (billion dollars)</t>
    </r>
  </si>
  <si>
    <r>
      <t xml:space="preserve">2000 </t>
    </r>
    <r>
      <rPr>
        <sz val="12"/>
        <rFont val="Courier New"/>
        <family val="3"/>
      </rPr>
      <t>(billion dollars)</t>
    </r>
  </si>
  <si>
    <r>
      <t xml:space="preserve">2001 </t>
    </r>
    <r>
      <rPr>
        <sz val="12"/>
        <rFont val="Courier New"/>
        <family val="3"/>
      </rPr>
      <t>(billion dollars)</t>
    </r>
  </si>
  <si>
    <r>
      <t xml:space="preserve">2002 </t>
    </r>
    <r>
      <rPr>
        <sz val="12"/>
        <rFont val="Courier New"/>
        <family val="3"/>
      </rPr>
      <t>(billion dollars)</t>
    </r>
  </si>
  <si>
    <r>
      <t xml:space="preserve">2003 </t>
    </r>
    <r>
      <rPr>
        <sz val="12"/>
        <rFont val="Courier New"/>
        <family val="3"/>
      </rPr>
      <t>(billion dollars)</t>
    </r>
  </si>
  <si>
    <r>
      <t xml:space="preserve">2004 </t>
    </r>
    <r>
      <rPr>
        <sz val="12"/>
        <rFont val="Courier New"/>
        <family val="3"/>
      </rPr>
      <t>(billion dollars)</t>
    </r>
  </si>
  <si>
    <r>
      <t xml:space="preserve">2005 </t>
    </r>
    <r>
      <rPr>
        <sz val="12"/>
        <rFont val="Courier New"/>
        <family val="3"/>
      </rPr>
      <t>(billion dollars)</t>
    </r>
  </si>
  <si>
    <r>
      <t xml:space="preserve">2006 </t>
    </r>
    <r>
      <rPr>
        <sz val="12"/>
        <rFont val="Courier New"/>
        <family val="3"/>
      </rPr>
      <t>(billion dollars)</t>
    </r>
  </si>
  <si>
    <r>
      <t xml:space="preserve">1990 </t>
    </r>
    <r>
      <rPr>
        <sz val="12"/>
        <rFont val="Courier New"/>
        <family val="3"/>
      </rPr>
      <t>percent</t>
    </r>
  </si>
  <si>
    <r>
      <t xml:space="preserve">2000 </t>
    </r>
    <r>
      <rPr>
        <sz val="12"/>
        <rFont val="Courier New"/>
        <family val="3"/>
      </rPr>
      <t>percent</t>
    </r>
  </si>
  <si>
    <r>
      <t xml:space="preserve">2004 </t>
    </r>
    <r>
      <rPr>
        <sz val="12"/>
        <rFont val="Courier New"/>
        <family val="3"/>
      </rPr>
      <t>percent</t>
    </r>
  </si>
  <si>
    <r>
      <t xml:space="preserve">2005 </t>
    </r>
    <r>
      <rPr>
        <sz val="12"/>
        <rFont val="Courier New"/>
        <family val="3"/>
      </rPr>
      <t>percent</t>
    </r>
  </si>
  <si>
    <r>
      <t xml:space="preserve">2006 </t>
    </r>
    <r>
      <rPr>
        <sz val="12"/>
        <rFont val="Courier New"/>
        <family val="3"/>
      </rPr>
      <t>percent</t>
    </r>
  </si>
  <si>
    <t>Number \1</t>
  </si>
  <si>
    <t xml:space="preserve">Sales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</si>
</sst>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0.0"/>
    <numFmt numFmtId="175" formatCode="#,##0.0"/>
  </numFmts>
  <fonts count="6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9.6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.6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172" fontId="0" fillId="0" borderId="0" xfId="0" applyAlignment="1">
      <alignment/>
    </xf>
    <xf numFmtId="172" fontId="0" fillId="0" borderId="0" xfId="0" applyFont="1" applyBorder="1" applyAlignment="1" applyProtection="1">
      <alignment/>
      <protection/>
    </xf>
    <xf numFmtId="172" fontId="0" fillId="0" borderId="0" xfId="0" applyBorder="1" applyAlignment="1">
      <alignment/>
    </xf>
    <xf numFmtId="172" fontId="0" fillId="0" borderId="0" xfId="0" applyFont="1" applyBorder="1" applyAlignment="1" applyProtection="1">
      <alignment/>
      <protection locked="0"/>
    </xf>
    <xf numFmtId="172" fontId="0" fillId="0" borderId="0" xfId="0" applyFont="1" applyBorder="1" applyAlignment="1" applyProtection="1">
      <alignment/>
      <protection/>
    </xf>
    <xf numFmtId="172" fontId="0" fillId="0" borderId="0" xfId="0" applyFont="1" applyFill="1" applyBorder="1" applyAlignment="1" applyProtection="1">
      <alignment/>
      <protection/>
    </xf>
    <xf numFmtId="172" fontId="4" fillId="0" borderId="0" xfId="20" applyFont="1" applyBorder="1" applyAlignment="1" applyProtection="1">
      <alignment/>
      <protection/>
    </xf>
    <xf numFmtId="172" fontId="0" fillId="0" borderId="1" xfId="0" applyFont="1" applyBorder="1" applyAlignment="1" applyProtection="1">
      <alignment horizontal="fill"/>
      <protection/>
    </xf>
    <xf numFmtId="172" fontId="0" fillId="0" borderId="2" xfId="0" applyFont="1" applyBorder="1" applyAlignment="1" applyProtection="1">
      <alignment horizontal="fill"/>
      <protection/>
    </xf>
    <xf numFmtId="172" fontId="0" fillId="0" borderId="0" xfId="0" applyFont="1" applyBorder="1" applyAlignment="1" applyProtection="1">
      <alignment horizontal="right"/>
      <protection/>
    </xf>
    <xf numFmtId="172" fontId="0" fillId="0" borderId="3" xfId="0" applyFont="1" applyBorder="1" applyAlignment="1" applyProtection="1">
      <alignment horizontal="right"/>
      <protection/>
    </xf>
    <xf numFmtId="172" fontId="0" fillId="0" borderId="0" xfId="0" applyBorder="1" applyAlignment="1" applyProtection="1">
      <alignment/>
      <protection/>
    </xf>
    <xf numFmtId="175" fontId="0" fillId="0" borderId="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Font="1" applyBorder="1" applyAlignment="1" applyProtection="1">
      <alignment/>
      <protection/>
    </xf>
    <xf numFmtId="172" fontId="2" fillId="0" borderId="0" xfId="0" applyFont="1" applyBorder="1" applyAlignment="1">
      <alignment/>
    </xf>
    <xf numFmtId="175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5" fontId="2" fillId="0" borderId="3" xfId="0" applyNumberFormat="1" applyFont="1" applyBorder="1" applyAlignment="1">
      <alignment horizontal="right"/>
    </xf>
    <xf numFmtId="175" fontId="2" fillId="0" borderId="0" xfId="0" applyNumberFormat="1" applyFont="1" applyBorder="1" applyAlignment="1" applyProtection="1">
      <alignment horizontal="right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2" fillId="0" borderId="3" xfId="0" applyNumberFormat="1" applyFont="1" applyBorder="1" applyAlignment="1" applyProtection="1">
      <alignment horizontal="right"/>
      <protection/>
    </xf>
    <xf numFmtId="175" fontId="2" fillId="2" borderId="0" xfId="0" applyNumberFormat="1" applyFont="1" applyFill="1" applyBorder="1" applyAlignment="1" applyProtection="1">
      <alignment horizontal="right"/>
      <protection/>
    </xf>
    <xf numFmtId="175" fontId="2" fillId="2" borderId="0" xfId="0" applyNumberFormat="1" applyFont="1" applyFill="1" applyAlignment="1">
      <alignment/>
    </xf>
    <xf numFmtId="172" fontId="0" fillId="2" borderId="0" xfId="0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72" fontId="0" fillId="0" borderId="1" xfId="0" applyBorder="1" applyAlignment="1">
      <alignment/>
    </xf>
    <xf numFmtId="172" fontId="2" fillId="0" borderId="0" xfId="0" applyFont="1" applyBorder="1" applyAlignment="1">
      <alignment horizontal="right"/>
    </xf>
    <xf numFmtId="172" fontId="0" fillId="0" borderId="0" xfId="0" applyBorder="1" applyAlignment="1">
      <alignment horizontal="right"/>
    </xf>
    <xf numFmtId="172" fontId="0" fillId="0" borderId="4" xfId="0" applyBorder="1" applyAlignment="1">
      <alignment/>
    </xf>
    <xf numFmtId="172" fontId="4" fillId="0" borderId="0" xfId="20" applyFont="1" applyBorder="1" applyAlignment="1" applyProtection="1">
      <alignment/>
      <protection locked="0"/>
    </xf>
    <xf numFmtId="172" fontId="4" fillId="0" borderId="0" xfId="20" applyFont="1" applyAlignment="1">
      <alignment/>
    </xf>
    <xf numFmtId="172" fontId="0" fillId="0" borderId="2" xfId="0" applyBorder="1" applyAlignment="1">
      <alignment horizontal="center" vertical="center"/>
    </xf>
    <xf numFmtId="172" fontId="0" fillId="0" borderId="1" xfId="0" applyBorder="1" applyAlignment="1">
      <alignment horizontal="center" vertical="center"/>
    </xf>
    <xf numFmtId="172" fontId="0" fillId="0" borderId="5" xfId="0" applyBorder="1" applyAlignment="1">
      <alignment horizontal="center" vertical="center"/>
    </xf>
    <xf numFmtId="173" fontId="2" fillId="0" borderId="4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Border="1" applyAlignment="1">
      <alignment horizontal="center" vertical="center" wrapText="1"/>
    </xf>
    <xf numFmtId="173" fontId="2" fillId="0" borderId="6" xfId="0" applyNumberFormat="1" applyFont="1" applyBorder="1" applyAlignment="1" applyProtection="1">
      <alignment horizontal="center" vertical="center" wrapText="1"/>
      <protection locked="0"/>
    </xf>
    <xf numFmtId="172" fontId="0" fillId="0" borderId="3" xfId="0" applyBorder="1" applyAlignment="1">
      <alignment horizontal="center" vertical="center" wrapText="1"/>
    </xf>
    <xf numFmtId="172" fontId="0" fillId="0" borderId="6" xfId="0" applyFont="1" applyBorder="1" applyAlignment="1" applyProtection="1">
      <alignment horizontal="center" vertical="center" wrapText="1"/>
      <protection locked="0"/>
    </xf>
    <xf numFmtId="172" fontId="0" fillId="0" borderId="4" xfId="0" applyBorder="1" applyAlignment="1">
      <alignment horizontal="center" vertical="center" wrapText="1"/>
    </xf>
    <xf numFmtId="172" fontId="0" fillId="0" borderId="0" xfId="0" applyAlignment="1">
      <alignment horizontal="center" vertical="center" wrapText="1"/>
    </xf>
    <xf numFmtId="172" fontId="0" fillId="0" borderId="2" xfId="0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0" fillId="0" borderId="7" xfId="0" applyFont="1" applyBorder="1" applyAlignment="1" applyProtection="1">
      <alignment horizontal="center" vertical="center" wrapText="1"/>
      <protection locked="0"/>
    </xf>
    <xf numFmtId="172" fontId="0" fillId="0" borderId="8" xfId="0" applyBorder="1" applyAlignment="1">
      <alignment horizontal="center" vertical="center" wrapText="1"/>
    </xf>
    <xf numFmtId="172" fontId="0" fillId="0" borderId="9" xfId="0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11" xfId="0" applyBorder="1" applyAlignment="1">
      <alignment horizontal="center" vertical="center" wrapText="1"/>
    </xf>
    <xf numFmtId="172" fontId="0" fillId="0" borderId="5" xfId="0" applyBorder="1" applyAlignment="1">
      <alignment horizontal="center" vertical="center" wrapText="1"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10" xfId="0" applyBorder="1" applyAlignment="1">
      <alignment horizontal="center" vertical="center" wrapText="1"/>
    </xf>
    <xf numFmtId="172" fontId="0" fillId="0" borderId="4" xfId="0" applyFont="1" applyBorder="1" applyAlignment="1" applyProtection="1">
      <alignment horizontal="center" vertical="center" wrapText="1"/>
      <protection locked="0"/>
    </xf>
    <xf numFmtId="172" fontId="0" fillId="0" borderId="4" xfId="0" applyBorder="1" applyAlignment="1">
      <alignment wrapText="1"/>
    </xf>
    <xf numFmtId="172" fontId="0" fillId="0" borderId="0" xfId="0" applyBorder="1" applyAlignment="1">
      <alignment wrapText="1"/>
    </xf>
    <xf numFmtId="172" fontId="0" fillId="0" borderId="8" xfId="0" applyBorder="1" applyAlignment="1">
      <alignment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FoodMarketingSystem/foodretailing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29"/>
  <sheetViews>
    <sheetView showGridLines="0" tabSelected="1" zoomScale="75" zoomScaleNormal="75" zoomScaleSheetLayoutView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13.796875" defaultRowHeight="15.75"/>
  <cols>
    <col min="1" max="1" width="32.796875" style="2" customWidth="1"/>
    <col min="2" max="29" width="9.69921875" style="2" customWidth="1"/>
    <col min="30" max="16384" width="13.796875" style="2" customWidth="1"/>
  </cols>
  <sheetData>
    <row r="1" spans="1:27" ht="16.5">
      <c r="A1" s="3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6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5.75">
      <c r="A5" s="56" t="s">
        <v>24</v>
      </c>
      <c r="B5" s="42" t="s">
        <v>72</v>
      </c>
      <c r="C5" s="43"/>
      <c r="D5" s="43"/>
      <c r="E5" s="43"/>
      <c r="F5" s="43"/>
      <c r="G5" s="43"/>
      <c r="H5" s="43"/>
      <c r="I5" s="43"/>
      <c r="J5" s="55"/>
      <c r="K5" s="42" t="s">
        <v>73</v>
      </c>
      <c r="L5" s="43"/>
      <c r="M5" s="43"/>
      <c r="N5" s="43"/>
      <c r="O5" s="43"/>
      <c r="P5" s="43"/>
      <c r="Q5" s="43"/>
      <c r="R5" s="43"/>
      <c r="S5" s="43"/>
      <c r="T5" s="42" t="s">
        <v>0</v>
      </c>
      <c r="U5" s="43"/>
      <c r="V5" s="43"/>
      <c r="W5" s="43"/>
      <c r="X5" s="43"/>
      <c r="Y5" s="43"/>
      <c r="Z5" s="43"/>
      <c r="AA5" s="43"/>
      <c r="AB5" s="43"/>
      <c r="AC5" s="57"/>
    </row>
    <row r="6" spans="1:29" ht="15.75" customHeight="1">
      <c r="A6" s="44"/>
      <c r="B6" s="41"/>
      <c r="C6" s="44"/>
      <c r="D6" s="44"/>
      <c r="E6" s="44"/>
      <c r="F6" s="44"/>
      <c r="G6" s="44"/>
      <c r="H6" s="44"/>
      <c r="I6" s="44"/>
      <c r="J6" s="52"/>
      <c r="K6" s="41"/>
      <c r="L6" s="44"/>
      <c r="M6" s="44"/>
      <c r="N6" s="44"/>
      <c r="O6" s="44"/>
      <c r="P6" s="44"/>
      <c r="Q6" s="44"/>
      <c r="R6" s="44"/>
      <c r="S6" s="44"/>
      <c r="T6" s="41"/>
      <c r="U6" s="39"/>
      <c r="V6" s="39"/>
      <c r="W6" s="39"/>
      <c r="X6" s="39"/>
      <c r="Y6" s="39"/>
      <c r="Z6" s="39"/>
      <c r="AA6" s="39"/>
      <c r="AB6" s="39"/>
      <c r="AC6" s="58"/>
    </row>
    <row r="7" spans="1:29" ht="15.75">
      <c r="A7" s="44"/>
      <c r="B7" s="45"/>
      <c r="C7" s="46"/>
      <c r="D7" s="46"/>
      <c r="E7" s="46"/>
      <c r="F7" s="46"/>
      <c r="G7" s="46"/>
      <c r="H7" s="46"/>
      <c r="I7" s="46"/>
      <c r="J7" s="53"/>
      <c r="K7" s="45"/>
      <c r="L7" s="46"/>
      <c r="M7" s="46"/>
      <c r="N7" s="46"/>
      <c r="O7" s="46"/>
      <c r="P7" s="46"/>
      <c r="Q7" s="46"/>
      <c r="R7" s="46"/>
      <c r="S7" s="46"/>
      <c r="T7" s="41"/>
      <c r="U7" s="39"/>
      <c r="V7" s="39"/>
      <c r="W7" s="39"/>
      <c r="X7" s="39"/>
      <c r="Y7" s="39"/>
      <c r="Z7" s="39"/>
      <c r="AA7" s="39"/>
      <c r="AB7" s="39"/>
      <c r="AC7" s="58"/>
    </row>
    <row r="8" spans="1:29" ht="15.75" customHeight="1">
      <c r="A8" s="44"/>
      <c r="B8" s="40" t="s">
        <v>49</v>
      </c>
      <c r="C8" s="38" t="s">
        <v>50</v>
      </c>
      <c r="D8" s="38" t="s">
        <v>51</v>
      </c>
      <c r="E8" s="38" t="s">
        <v>52</v>
      </c>
      <c r="F8" s="38" t="s">
        <v>53</v>
      </c>
      <c r="G8" s="38" t="s">
        <v>54</v>
      </c>
      <c r="H8" s="38" t="s">
        <v>55</v>
      </c>
      <c r="I8" s="38" t="s">
        <v>56</v>
      </c>
      <c r="J8" s="54" t="s">
        <v>57</v>
      </c>
      <c r="K8" s="40" t="s">
        <v>58</v>
      </c>
      <c r="L8" s="38" t="s">
        <v>59</v>
      </c>
      <c r="M8" s="38" t="s">
        <v>60</v>
      </c>
      <c r="N8" s="38" t="s">
        <v>61</v>
      </c>
      <c r="O8" s="38" t="s">
        <v>62</v>
      </c>
      <c r="P8" s="38" t="s">
        <v>63</v>
      </c>
      <c r="Q8" s="38" t="s">
        <v>64</v>
      </c>
      <c r="R8" s="38" t="s">
        <v>65</v>
      </c>
      <c r="S8" s="38" t="s">
        <v>66</v>
      </c>
      <c r="T8" s="47" t="s">
        <v>1</v>
      </c>
      <c r="U8" s="48"/>
      <c r="V8" s="48"/>
      <c r="W8" s="48"/>
      <c r="X8" s="49"/>
      <c r="Y8" s="47" t="s">
        <v>2</v>
      </c>
      <c r="Z8" s="48"/>
      <c r="AA8" s="48"/>
      <c r="AB8" s="48"/>
      <c r="AC8" s="59"/>
    </row>
    <row r="9" spans="1:29" s="16" customFormat="1" ht="16.5">
      <c r="A9" s="44"/>
      <c r="B9" s="41"/>
      <c r="C9" s="39"/>
      <c r="D9" s="39"/>
      <c r="E9" s="39"/>
      <c r="F9" s="39"/>
      <c r="G9" s="39"/>
      <c r="H9" s="39"/>
      <c r="I9" s="39"/>
      <c r="J9" s="52"/>
      <c r="K9" s="41"/>
      <c r="L9" s="39"/>
      <c r="M9" s="44"/>
      <c r="N9" s="44"/>
      <c r="O9" s="44"/>
      <c r="P9" s="44"/>
      <c r="Q9" s="44"/>
      <c r="R9" s="44"/>
      <c r="S9" s="44"/>
      <c r="T9" s="60" t="s">
        <v>67</v>
      </c>
      <c r="U9" s="50" t="s">
        <v>68</v>
      </c>
      <c r="V9" s="50" t="s">
        <v>69</v>
      </c>
      <c r="W9" s="50" t="s">
        <v>70</v>
      </c>
      <c r="X9" s="51" t="s">
        <v>71</v>
      </c>
      <c r="Y9" s="60" t="s">
        <v>67</v>
      </c>
      <c r="Z9" s="50" t="s">
        <v>68</v>
      </c>
      <c r="AA9" s="50" t="s">
        <v>69</v>
      </c>
      <c r="AB9" s="50" t="s">
        <v>70</v>
      </c>
      <c r="AC9" s="50" t="s">
        <v>71</v>
      </c>
    </row>
    <row r="10" spans="1:29" s="16" customFormat="1" ht="16.5">
      <c r="A10" s="44"/>
      <c r="B10" s="41"/>
      <c r="C10" s="39"/>
      <c r="D10" s="39"/>
      <c r="E10" s="39"/>
      <c r="F10" s="39"/>
      <c r="G10" s="39"/>
      <c r="H10" s="39"/>
      <c r="I10" s="39"/>
      <c r="J10" s="52"/>
      <c r="K10" s="41"/>
      <c r="L10" s="39"/>
      <c r="M10" s="44"/>
      <c r="N10" s="44"/>
      <c r="O10" s="44"/>
      <c r="P10" s="44"/>
      <c r="Q10" s="44"/>
      <c r="R10" s="44"/>
      <c r="S10" s="44"/>
      <c r="T10" s="41"/>
      <c r="U10" s="39"/>
      <c r="V10" s="39"/>
      <c r="W10" s="39"/>
      <c r="X10" s="52"/>
      <c r="Y10" s="41"/>
      <c r="Z10" s="39"/>
      <c r="AA10" s="39"/>
      <c r="AB10" s="39"/>
      <c r="AC10" s="39"/>
    </row>
    <row r="11" spans="1:29" s="16" customFormat="1" ht="16.5">
      <c r="A11" s="44"/>
      <c r="B11" s="41"/>
      <c r="C11" s="39"/>
      <c r="D11" s="39"/>
      <c r="E11" s="39"/>
      <c r="F11" s="39"/>
      <c r="G11" s="39"/>
      <c r="H11" s="39"/>
      <c r="I11" s="39"/>
      <c r="J11" s="52"/>
      <c r="K11" s="41"/>
      <c r="L11" s="39"/>
      <c r="M11" s="44"/>
      <c r="N11" s="44"/>
      <c r="O11" s="44"/>
      <c r="P11" s="44"/>
      <c r="Q11" s="44"/>
      <c r="R11" s="44"/>
      <c r="S11" s="44"/>
      <c r="T11" s="41"/>
      <c r="U11" s="39"/>
      <c r="V11" s="39"/>
      <c r="W11" s="39"/>
      <c r="X11" s="52"/>
      <c r="Y11" s="41"/>
      <c r="Z11" s="39"/>
      <c r="AA11" s="39"/>
      <c r="AB11" s="39"/>
      <c r="AC11" s="39"/>
    </row>
    <row r="12" spans="1:29" ht="15.75">
      <c r="A12" s="46"/>
      <c r="B12" s="35"/>
      <c r="C12" s="36"/>
      <c r="D12" s="36"/>
      <c r="E12" s="36"/>
      <c r="F12" s="36"/>
      <c r="G12" s="36"/>
      <c r="H12" s="36"/>
      <c r="I12" s="36"/>
      <c r="J12" s="37"/>
      <c r="K12" s="45"/>
      <c r="L12" s="46"/>
      <c r="M12" s="46"/>
      <c r="N12" s="46"/>
      <c r="O12" s="46"/>
      <c r="P12" s="46"/>
      <c r="Q12" s="46"/>
      <c r="R12" s="46"/>
      <c r="S12" s="46"/>
      <c r="T12" s="45"/>
      <c r="U12" s="46"/>
      <c r="V12" s="46"/>
      <c r="W12" s="46"/>
      <c r="X12" s="53"/>
      <c r="Y12" s="45"/>
      <c r="Z12" s="46"/>
      <c r="AA12" s="46"/>
      <c r="AB12" s="46"/>
      <c r="AC12" s="46"/>
    </row>
    <row r="13" spans="1:29" s="16" customFormat="1" ht="16.5">
      <c r="A13" s="15" t="s">
        <v>3</v>
      </c>
      <c r="B13" s="19">
        <v>133.6</v>
      </c>
      <c r="C13" s="20">
        <v>118.5</v>
      </c>
      <c r="D13" s="20">
        <v>119.6</v>
      </c>
      <c r="E13" s="20">
        <v>119.8</v>
      </c>
      <c r="F13" s="20">
        <v>120</v>
      </c>
      <c r="G13" s="21">
        <v>120.2</v>
      </c>
      <c r="H13" s="21">
        <v>120.462</v>
      </c>
      <c r="I13" s="21" t="s">
        <v>22</v>
      </c>
      <c r="J13" s="21" t="s">
        <v>22</v>
      </c>
      <c r="K13" s="22">
        <v>335.762</v>
      </c>
      <c r="L13" s="20">
        <v>369.2</v>
      </c>
      <c r="M13" s="20">
        <v>417.3</v>
      </c>
      <c r="N13" s="20">
        <v>433.9</v>
      </c>
      <c r="O13" s="20">
        <v>435.7</v>
      </c>
      <c r="P13" s="23">
        <v>446.4</v>
      </c>
      <c r="Q13" s="23">
        <v>463.1</v>
      </c>
      <c r="R13" s="24">
        <f>519.3-35</f>
        <v>484.29999999999995</v>
      </c>
      <c r="S13" s="16">
        <v>504</v>
      </c>
      <c r="T13" s="22">
        <v>100</v>
      </c>
      <c r="U13" s="20">
        <v>100</v>
      </c>
      <c r="V13" s="21">
        <v>100</v>
      </c>
      <c r="W13" s="30" t="s">
        <v>22</v>
      </c>
      <c r="X13" s="30" t="s">
        <v>22</v>
      </c>
      <c r="Y13" s="22">
        <v>100</v>
      </c>
      <c r="Z13" s="20">
        <v>100</v>
      </c>
      <c r="AA13" s="21">
        <v>100</v>
      </c>
      <c r="AB13" s="21">
        <v>100</v>
      </c>
      <c r="AC13" s="21">
        <v>100</v>
      </c>
    </row>
    <row r="14" spans="1:27" ht="15.75">
      <c r="A14" s="4"/>
      <c r="B14" s="10"/>
      <c r="C14" s="9"/>
      <c r="D14" s="9"/>
      <c r="E14" s="9"/>
      <c r="F14" s="9"/>
      <c r="G14" s="9"/>
      <c r="H14" s="9"/>
      <c r="I14" s="9"/>
      <c r="K14" s="10"/>
      <c r="L14" s="9"/>
      <c r="M14" s="9"/>
      <c r="N14" s="9"/>
      <c r="O14" s="9"/>
      <c r="P14" s="25"/>
      <c r="Q14" s="25"/>
      <c r="R14" s="25"/>
      <c r="T14" s="10"/>
      <c r="U14" s="9"/>
      <c r="V14" s="9"/>
      <c r="Y14" s="10"/>
      <c r="Z14" s="9"/>
      <c r="AA14" s="9"/>
    </row>
    <row r="15" spans="1:29" ht="15.75">
      <c r="A15" s="4" t="s">
        <v>4</v>
      </c>
      <c r="B15" s="12">
        <v>109.10779375684034</v>
      </c>
      <c r="C15" s="13">
        <v>97</v>
      </c>
      <c r="D15" s="13">
        <v>95.9</v>
      </c>
      <c r="E15" s="13">
        <v>95.7</v>
      </c>
      <c r="F15" s="14">
        <v>95.5</v>
      </c>
      <c r="G15" s="14">
        <v>95.3</v>
      </c>
      <c r="H15" s="14">
        <v>95.103</v>
      </c>
      <c r="I15" s="14" t="s">
        <v>22</v>
      </c>
      <c r="J15" s="14" t="s">
        <v>22</v>
      </c>
      <c r="K15" s="12">
        <v>324.552</v>
      </c>
      <c r="L15" s="13">
        <v>356.9</v>
      </c>
      <c r="M15" s="13">
        <v>403.1</v>
      </c>
      <c r="N15" s="13">
        <v>420.4</v>
      </c>
      <c r="O15" s="17">
        <v>420.3</v>
      </c>
      <c r="P15" s="26">
        <v>430</v>
      </c>
      <c r="Q15" s="26">
        <v>445.1</v>
      </c>
      <c r="R15" s="27">
        <v>463.6</v>
      </c>
      <c r="S15" s="2">
        <v>482.8</v>
      </c>
      <c r="T15" s="12">
        <f>B15/B$13*100</f>
        <v>81.66751029703619</v>
      </c>
      <c r="U15" s="13">
        <f>D15/D13*100</f>
        <v>80.18394648829432</v>
      </c>
      <c r="V15" s="13">
        <f>H15/H13*100</f>
        <v>78.94854808985406</v>
      </c>
      <c r="W15" s="31" t="s">
        <v>22</v>
      </c>
      <c r="X15" s="31" t="s">
        <v>22</v>
      </c>
      <c r="Y15" s="12">
        <f aca="true" t="shared" si="0" ref="Y15:Y25">K15/K$13*100</f>
        <v>96.66132558181093</v>
      </c>
      <c r="Z15" s="13">
        <f>M15/M13*100</f>
        <v>96.59717229810688</v>
      </c>
      <c r="AA15" s="13">
        <f>(Q15/Q13)*100</f>
        <v>96.1131505074498</v>
      </c>
      <c r="AB15" s="2">
        <f>(R15/R13)*100</f>
        <v>95.72578979971094</v>
      </c>
      <c r="AC15" s="2">
        <v>95.8</v>
      </c>
    </row>
    <row r="16" spans="1:29" ht="15.75">
      <c r="A16" s="4" t="s">
        <v>5</v>
      </c>
      <c r="B16" s="12">
        <v>24.5</v>
      </c>
      <c r="C16" s="13">
        <v>25.3</v>
      </c>
      <c r="D16" s="13">
        <v>21.9</v>
      </c>
      <c r="E16" s="13">
        <v>23.984</v>
      </c>
      <c r="F16" s="13">
        <v>20.3</v>
      </c>
      <c r="G16" s="14">
        <v>21.1</v>
      </c>
      <c r="H16" s="14">
        <v>20.973</v>
      </c>
      <c r="I16" s="14">
        <v>20.161</v>
      </c>
      <c r="J16" s="14">
        <v>18.6</v>
      </c>
      <c r="K16" s="12">
        <v>261.7</v>
      </c>
      <c r="L16" s="13">
        <v>300.4</v>
      </c>
      <c r="M16" s="13">
        <v>310.3</v>
      </c>
      <c r="N16" s="13">
        <v>322.3</v>
      </c>
      <c r="O16" s="13">
        <v>336.3</v>
      </c>
      <c r="P16" s="26">
        <v>327.2</v>
      </c>
      <c r="Q16" s="28">
        <v>318</v>
      </c>
      <c r="R16" s="27">
        <v>321.8</v>
      </c>
      <c r="S16" s="2">
        <v>317.8</v>
      </c>
      <c r="T16" s="12">
        <f aca="true" t="shared" si="1" ref="T16:T25">B16/B$13*100</f>
        <v>18.338323353293415</v>
      </c>
      <c r="U16" s="13">
        <f>D16/D13*100</f>
        <v>18.311036789297656</v>
      </c>
      <c r="V16" s="13">
        <f>H16/H13*100</f>
        <v>17.410469691687002</v>
      </c>
      <c r="W16" s="31" t="s">
        <v>22</v>
      </c>
      <c r="X16" s="31" t="s">
        <v>22</v>
      </c>
      <c r="Y16" s="12">
        <f t="shared" si="0"/>
        <v>77.94211375915083</v>
      </c>
      <c r="Z16" s="13">
        <f>M16/M13*100</f>
        <v>74.35897435897436</v>
      </c>
      <c r="AA16" s="13">
        <f>(Q16/Q13)*100</f>
        <v>68.66767436838695</v>
      </c>
      <c r="AB16" s="2">
        <f>(R16/R13)*100</f>
        <v>66.44641750980797</v>
      </c>
      <c r="AC16" s="2">
        <v>63.1</v>
      </c>
    </row>
    <row r="17" spans="1:29" ht="15.75">
      <c r="A17" s="4" t="s">
        <v>6</v>
      </c>
      <c r="B17" s="12">
        <v>13.2</v>
      </c>
      <c r="C17" s="13">
        <v>12.3</v>
      </c>
      <c r="D17" s="13">
        <v>7.2</v>
      </c>
      <c r="E17" s="13">
        <v>8.8</v>
      </c>
      <c r="F17" s="13">
        <v>4.4</v>
      </c>
      <c r="G17" s="14">
        <v>4.1</v>
      </c>
      <c r="H17" s="18">
        <v>3.632</v>
      </c>
      <c r="I17" s="18">
        <v>3.044</v>
      </c>
      <c r="J17" s="14" t="s">
        <v>22</v>
      </c>
      <c r="K17" s="12">
        <v>92.3</v>
      </c>
      <c r="L17" s="13">
        <v>76.4</v>
      </c>
      <c r="M17" s="13">
        <v>58.3</v>
      </c>
      <c r="N17" s="13">
        <v>59.8</v>
      </c>
      <c r="O17" s="13">
        <v>62.39045698382608</v>
      </c>
      <c r="P17" s="26">
        <v>66.82755102040815</v>
      </c>
      <c r="Q17" s="28">
        <v>70.49528756017229</v>
      </c>
      <c r="R17" s="28">
        <v>67</v>
      </c>
      <c r="S17" s="14" t="s">
        <v>22</v>
      </c>
      <c r="T17" s="12">
        <f t="shared" si="1"/>
        <v>9.880239520958083</v>
      </c>
      <c r="U17" s="13">
        <f>D17/D13*100</f>
        <v>6.0200668896321075</v>
      </c>
      <c r="V17" s="13">
        <f>H17/H13*100</f>
        <v>3.015058690707443</v>
      </c>
      <c r="W17" s="31" t="s">
        <v>22</v>
      </c>
      <c r="X17" s="31" t="s">
        <v>22</v>
      </c>
      <c r="Y17" s="12">
        <f t="shared" si="0"/>
        <v>27.489709973135735</v>
      </c>
      <c r="Z17" s="13">
        <f>M17/M13*100</f>
        <v>13.970764438054156</v>
      </c>
      <c r="AA17" s="13">
        <f>(Q17/Q13)*100</f>
        <v>15.222476260024246</v>
      </c>
      <c r="AB17" s="2">
        <f>(R17/R13)*100</f>
        <v>13.834400165186869</v>
      </c>
      <c r="AC17" s="14" t="s">
        <v>22</v>
      </c>
    </row>
    <row r="18" spans="1:29" ht="15.75">
      <c r="A18" s="4" t="s">
        <v>7</v>
      </c>
      <c r="B18" s="12">
        <v>5.81</v>
      </c>
      <c r="C18" s="13">
        <v>6.8</v>
      </c>
      <c r="D18" s="13">
        <v>7.9</v>
      </c>
      <c r="E18" s="13">
        <v>7.9</v>
      </c>
      <c r="F18" s="13">
        <v>7.9</v>
      </c>
      <c r="G18" s="14">
        <v>8.1</v>
      </c>
      <c r="H18" s="18">
        <v>8.225</v>
      </c>
      <c r="I18" s="18">
        <v>7.978</v>
      </c>
      <c r="J18" s="14" t="s">
        <v>22</v>
      </c>
      <c r="K18" s="12">
        <v>87.6</v>
      </c>
      <c r="L18" s="13">
        <v>116.7</v>
      </c>
      <c r="M18" s="13">
        <v>131</v>
      </c>
      <c r="N18" s="13">
        <v>138.2</v>
      </c>
      <c r="O18" s="13">
        <v>144.1866413907151</v>
      </c>
      <c r="P18" s="26">
        <v>132.44591836734693</v>
      </c>
      <c r="Q18" s="28">
        <v>126.02292880668863</v>
      </c>
      <c r="R18" s="28">
        <v>130.9</v>
      </c>
      <c r="S18" s="14" t="s">
        <v>22</v>
      </c>
      <c r="T18" s="12">
        <f t="shared" si="1"/>
        <v>4.348802395209581</v>
      </c>
      <c r="U18" s="13">
        <f>D18/D$13*100</f>
        <v>6.605351170568563</v>
      </c>
      <c r="V18" s="13">
        <f>H18/H13*100</f>
        <v>6.827879331241387</v>
      </c>
      <c r="W18" s="31" t="s">
        <v>22</v>
      </c>
      <c r="X18" s="31" t="s">
        <v>22</v>
      </c>
      <c r="Y18" s="12">
        <f t="shared" si="0"/>
        <v>26.089908923582772</v>
      </c>
      <c r="Z18" s="13">
        <f>M18/M13*100</f>
        <v>31.39228372873233</v>
      </c>
      <c r="AA18" s="13">
        <f>(Q18/Q13)*100</f>
        <v>27.212897604553792</v>
      </c>
      <c r="AB18" s="2">
        <f>(R18/R13)*100</f>
        <v>27.028701218253154</v>
      </c>
      <c r="AC18" s="14" t="s">
        <v>22</v>
      </c>
    </row>
    <row r="19" spans="1:29" ht="15.75">
      <c r="A19" s="4" t="s">
        <v>8</v>
      </c>
      <c r="B19" s="12">
        <v>3.4</v>
      </c>
      <c r="C19" s="13">
        <v>2.7</v>
      </c>
      <c r="D19" s="13">
        <v>2.4</v>
      </c>
      <c r="E19" s="13">
        <v>2.7</v>
      </c>
      <c r="F19" s="13">
        <v>2.7</v>
      </c>
      <c r="G19" s="14">
        <v>3.2</v>
      </c>
      <c r="H19" s="18">
        <v>3.15</v>
      </c>
      <c r="I19" s="18">
        <v>2.699</v>
      </c>
      <c r="J19" s="14" t="s">
        <v>22</v>
      </c>
      <c r="K19" s="12">
        <v>33.1</v>
      </c>
      <c r="L19" s="13">
        <v>20.7</v>
      </c>
      <c r="M19" s="13">
        <v>20.2</v>
      </c>
      <c r="N19" s="13">
        <v>22</v>
      </c>
      <c r="O19" s="13">
        <v>22.953010930504576</v>
      </c>
      <c r="P19" s="26">
        <v>12.978571428571428</v>
      </c>
      <c r="Q19" s="28">
        <v>10.39204459082848</v>
      </c>
      <c r="R19" s="28">
        <v>12.3</v>
      </c>
      <c r="S19" s="14" t="s">
        <v>22</v>
      </c>
      <c r="T19" s="12">
        <f t="shared" si="1"/>
        <v>2.5449101796407185</v>
      </c>
      <c r="U19" s="13">
        <f>D19/D$13*100</f>
        <v>2.0066889632107023</v>
      </c>
      <c r="V19" s="13">
        <f>H19/H13*100</f>
        <v>2.614932509837127</v>
      </c>
      <c r="W19" s="31" t="s">
        <v>22</v>
      </c>
      <c r="X19" s="31" t="s">
        <v>22</v>
      </c>
      <c r="Y19" s="12">
        <f t="shared" si="0"/>
        <v>9.858173348979337</v>
      </c>
      <c r="Z19" s="13">
        <f>M19/M13*100</f>
        <v>4.840642223819794</v>
      </c>
      <c r="AA19" s="13">
        <f>(Q19/Q13)*100</f>
        <v>2.244017402467821</v>
      </c>
      <c r="AB19" s="2">
        <f>(R19/R13)*100</f>
        <v>2.539748090026843</v>
      </c>
      <c r="AC19" s="14" t="s">
        <v>22</v>
      </c>
    </row>
    <row r="20" spans="1:29" ht="15.75">
      <c r="A20" s="4" t="s">
        <v>9</v>
      </c>
      <c r="B20" s="12">
        <v>1.619</v>
      </c>
      <c r="C20" s="13">
        <v>2.7</v>
      </c>
      <c r="D20" s="13">
        <v>3.7</v>
      </c>
      <c r="E20" s="13">
        <v>3.9</v>
      </c>
      <c r="F20" s="13">
        <v>4.5</v>
      </c>
      <c r="G20" s="14">
        <v>5</v>
      </c>
      <c r="H20" s="18">
        <v>5.158</v>
      </c>
      <c r="I20" s="18">
        <v>5.6</v>
      </c>
      <c r="J20" s="14" t="s">
        <v>22</v>
      </c>
      <c r="K20" s="12">
        <v>29.3</v>
      </c>
      <c r="L20" s="13">
        <v>59.3</v>
      </c>
      <c r="M20" s="13">
        <v>75.3</v>
      </c>
      <c r="N20" s="13">
        <v>76.2</v>
      </c>
      <c r="O20" s="13">
        <v>79.50088331383859</v>
      </c>
      <c r="P20" s="26">
        <v>92.22040816326529</v>
      </c>
      <c r="Q20" s="28">
        <v>88.25482645046871</v>
      </c>
      <c r="R20" s="28">
        <v>89.1</v>
      </c>
      <c r="S20" s="14" t="s">
        <v>22</v>
      </c>
      <c r="T20" s="12">
        <f t="shared" si="1"/>
        <v>1.2118263473053892</v>
      </c>
      <c r="U20" s="13">
        <f>D20/D$13*100</f>
        <v>3.093645484949833</v>
      </c>
      <c r="V20" s="13">
        <f>H20/H13*100</f>
        <v>4.281848217695207</v>
      </c>
      <c r="W20" s="31" t="s">
        <v>22</v>
      </c>
      <c r="X20" s="31" t="s">
        <v>22</v>
      </c>
      <c r="Y20" s="12">
        <f t="shared" si="0"/>
        <v>8.726419308915244</v>
      </c>
      <c r="Z20" s="13">
        <f>M20/M13*100</f>
        <v>18.044572250179726</v>
      </c>
      <c r="AA20" s="13">
        <f>Q20/Q13*100</f>
        <v>19.057401522450597</v>
      </c>
      <c r="AB20" s="2">
        <f>R20/R13*100</f>
        <v>18.397687383852983</v>
      </c>
      <c r="AC20" s="14" t="s">
        <v>22</v>
      </c>
    </row>
    <row r="21" spans="1:29" ht="15.75">
      <c r="A21" s="4" t="s">
        <v>10</v>
      </c>
      <c r="B21" s="12">
        <v>0.333</v>
      </c>
      <c r="C21" s="13">
        <v>0.6</v>
      </c>
      <c r="D21" s="13">
        <v>0.5</v>
      </c>
      <c r="E21" s="13">
        <v>0.5</v>
      </c>
      <c r="F21" s="13">
        <v>0.5</v>
      </c>
      <c r="G21" s="14">
        <v>0.5</v>
      </c>
      <c r="H21" s="18">
        <v>0.52</v>
      </c>
      <c r="I21" s="18">
        <v>0.53</v>
      </c>
      <c r="J21" s="14" t="s">
        <v>22</v>
      </c>
      <c r="K21" s="12">
        <v>12.6</v>
      </c>
      <c r="L21" s="13">
        <v>17.8</v>
      </c>
      <c r="M21" s="13">
        <v>16</v>
      </c>
      <c r="N21" s="13">
        <v>16.1</v>
      </c>
      <c r="O21" s="13">
        <v>16.797430726414714</v>
      </c>
      <c r="P21" s="26">
        <v>11.527551020408161</v>
      </c>
      <c r="Q21" s="28">
        <v>10.934912591841906</v>
      </c>
      <c r="R21" s="28">
        <v>11.5</v>
      </c>
      <c r="S21" s="14" t="s">
        <v>22</v>
      </c>
      <c r="T21" s="12">
        <f t="shared" si="1"/>
        <v>0.24925149700598803</v>
      </c>
      <c r="U21" s="13">
        <f>D21/D$13*100</f>
        <v>0.4180602006688963</v>
      </c>
      <c r="V21" s="13">
        <f>H21/H13*100</f>
        <v>0.4316713984493036</v>
      </c>
      <c r="W21" s="31" t="s">
        <v>22</v>
      </c>
      <c r="X21" s="31" t="s">
        <v>22</v>
      </c>
      <c r="Y21" s="12">
        <f t="shared" si="0"/>
        <v>3.7526581328440978</v>
      </c>
      <c r="Z21" s="13">
        <f>M21/M13*100</f>
        <v>3.834172058471124</v>
      </c>
      <c r="AA21" s="13">
        <f>Q21/Q13*100</f>
        <v>2.3612421921489752</v>
      </c>
      <c r="AB21" s="2">
        <f>R21/R13*100</f>
        <v>2.374561222382821</v>
      </c>
      <c r="AC21" s="14" t="s">
        <v>22</v>
      </c>
    </row>
    <row r="22" spans="1:29" ht="15.75">
      <c r="A22" s="4" t="s">
        <v>11</v>
      </c>
      <c r="B22" s="12">
        <v>0.12</v>
      </c>
      <c r="C22" s="13">
        <v>0.2</v>
      </c>
      <c r="D22" s="13">
        <v>0.2</v>
      </c>
      <c r="E22" s="13">
        <v>0.2</v>
      </c>
      <c r="F22" s="13">
        <v>0.3</v>
      </c>
      <c r="G22" s="14">
        <v>0.2</v>
      </c>
      <c r="H22" s="18">
        <v>0.288</v>
      </c>
      <c r="I22" s="18">
        <v>0.31</v>
      </c>
      <c r="J22" s="14" t="s">
        <v>22</v>
      </c>
      <c r="K22" s="12">
        <v>6.8</v>
      </c>
      <c r="L22" s="13">
        <v>9.5</v>
      </c>
      <c r="M22" s="13">
        <v>9.5</v>
      </c>
      <c r="N22" s="13">
        <v>10</v>
      </c>
      <c r="O22" s="13">
        <v>10.433186786592989</v>
      </c>
      <c r="P22" s="26">
        <v>11.2</v>
      </c>
      <c r="Q22" s="28">
        <v>11.9</v>
      </c>
      <c r="R22" s="28">
        <v>10.9</v>
      </c>
      <c r="S22" s="14" t="s">
        <v>22</v>
      </c>
      <c r="T22" s="12">
        <f t="shared" si="1"/>
        <v>0.08982035928143713</v>
      </c>
      <c r="U22" s="13">
        <f>D22/D$13*100</f>
        <v>0.16722408026755856</v>
      </c>
      <c r="V22" s="13">
        <f>H22/H13*100</f>
        <v>0.2390795437565373</v>
      </c>
      <c r="W22" s="31" t="s">
        <v>22</v>
      </c>
      <c r="X22" s="31" t="s">
        <v>22</v>
      </c>
      <c r="Y22" s="12">
        <f t="shared" si="0"/>
        <v>2.0252440716936397</v>
      </c>
      <c r="Z22" s="13">
        <f>M22/M13*100</f>
        <v>2.27653965971723</v>
      </c>
      <c r="AA22" s="13">
        <f>Q22/Q13*100</f>
        <v>2.5696393867415246</v>
      </c>
      <c r="AB22" s="2">
        <f>R22/R13*100</f>
        <v>2.250671071649804</v>
      </c>
      <c r="AC22" s="14" t="s">
        <v>22</v>
      </c>
    </row>
    <row r="23" spans="1:29" ht="15.75">
      <c r="A23" s="4" t="s">
        <v>12</v>
      </c>
      <c r="B23" s="12">
        <v>28</v>
      </c>
      <c r="C23" s="13">
        <v>27.2</v>
      </c>
      <c r="D23" s="13">
        <v>28.2</v>
      </c>
      <c r="E23" s="13">
        <v>28.2</v>
      </c>
      <c r="F23" s="13">
        <v>29.4</v>
      </c>
      <c r="G23" s="14">
        <v>29.4</v>
      </c>
      <c r="H23" s="14">
        <v>30.358</v>
      </c>
      <c r="I23" s="14">
        <v>26.1</v>
      </c>
      <c r="J23" s="14" t="s">
        <v>22</v>
      </c>
      <c r="K23" s="12">
        <v>20.3</v>
      </c>
      <c r="L23" s="13">
        <v>17</v>
      </c>
      <c r="M23" s="13">
        <v>19.2</v>
      </c>
      <c r="N23" s="13">
        <v>20.1</v>
      </c>
      <c r="O23" s="13">
        <v>20.9</v>
      </c>
      <c r="P23" s="26">
        <v>21</v>
      </c>
      <c r="Q23" s="26">
        <v>22.6</v>
      </c>
      <c r="R23" s="26">
        <v>19.9</v>
      </c>
      <c r="S23" s="26">
        <v>20.5</v>
      </c>
      <c r="T23" s="12">
        <f t="shared" si="1"/>
        <v>20.95808383233533</v>
      </c>
      <c r="U23" s="13">
        <f>D23/D13*100</f>
        <v>23.578595317725753</v>
      </c>
      <c r="V23" s="13">
        <f>H23/H13*100</f>
        <v>25.20130829639222</v>
      </c>
      <c r="W23" s="31" t="s">
        <v>22</v>
      </c>
      <c r="X23" s="31" t="s">
        <v>22</v>
      </c>
      <c r="Y23" s="12">
        <f t="shared" si="0"/>
        <v>6.045949214026603</v>
      </c>
      <c r="Z23" s="13">
        <f>M23/M13*100</f>
        <v>4.601006470165348</v>
      </c>
      <c r="AA23" s="13">
        <f>Q23/Q13*100</f>
        <v>4.880155473979702</v>
      </c>
      <c r="AB23" s="2">
        <f>R23/R13*100</f>
        <v>4.109023332645055</v>
      </c>
      <c r="AC23" s="2">
        <f>S23/S13*100</f>
        <v>4.067460317460317</v>
      </c>
    </row>
    <row r="24" spans="1:29" ht="15.75">
      <c r="A24" s="4" t="s">
        <v>13</v>
      </c>
      <c r="B24" s="12">
        <v>56.6</v>
      </c>
      <c r="C24" s="13">
        <v>44.4</v>
      </c>
      <c r="D24" s="13">
        <v>45.8</v>
      </c>
      <c r="E24" s="13">
        <v>43.5</v>
      </c>
      <c r="F24" s="14">
        <v>45.8</v>
      </c>
      <c r="G24" s="14">
        <v>44.8</v>
      </c>
      <c r="H24" s="14">
        <v>43.772</v>
      </c>
      <c r="I24" s="14" t="s">
        <v>22</v>
      </c>
      <c r="J24" s="14" t="s">
        <v>22</v>
      </c>
      <c r="K24" s="12">
        <v>42.5</v>
      </c>
      <c r="L24" s="13">
        <v>39.516</v>
      </c>
      <c r="M24" s="13">
        <v>73.6</v>
      </c>
      <c r="N24" s="13">
        <v>78</v>
      </c>
      <c r="O24" s="14">
        <v>63.1</v>
      </c>
      <c r="P24" s="26">
        <v>81.8</v>
      </c>
      <c r="Q24" s="26">
        <v>104.5</v>
      </c>
      <c r="R24" s="26">
        <v>121.9</v>
      </c>
      <c r="S24" s="26">
        <v>144.5</v>
      </c>
      <c r="T24" s="12">
        <f t="shared" si="1"/>
        <v>42.36526946107785</v>
      </c>
      <c r="U24" s="13">
        <f>D24/D13*100</f>
        <v>38.2943143812709</v>
      </c>
      <c r="V24" s="13">
        <f>H24/H13*100</f>
        <v>36.33677010177483</v>
      </c>
      <c r="W24" s="31" t="s">
        <v>22</v>
      </c>
      <c r="X24" s="31" t="s">
        <v>22</v>
      </c>
      <c r="Y24" s="12">
        <f t="shared" si="0"/>
        <v>12.657775448085252</v>
      </c>
      <c r="Z24" s="13">
        <f>M24/M13*100</f>
        <v>17.637191468967167</v>
      </c>
      <c r="AA24" s="13">
        <f>Q24/Q13*100</f>
        <v>22.565320665083135</v>
      </c>
      <c r="AB24" s="2">
        <f>R24/R13*100</f>
        <v>25.170348957257904</v>
      </c>
      <c r="AC24" s="2">
        <v>28.7</v>
      </c>
    </row>
    <row r="25" spans="1:29" ht="15.75">
      <c r="A25" s="4" t="s">
        <v>14</v>
      </c>
      <c r="B25" s="12">
        <v>24.5</v>
      </c>
      <c r="C25" s="13">
        <v>21.5</v>
      </c>
      <c r="D25" s="13">
        <v>23.7</v>
      </c>
      <c r="E25" s="13">
        <v>24.1</v>
      </c>
      <c r="F25" s="14">
        <v>24.5</v>
      </c>
      <c r="G25" s="14">
        <v>24.9</v>
      </c>
      <c r="H25" s="14">
        <v>25.359</v>
      </c>
      <c r="I25" s="14" t="s">
        <v>22</v>
      </c>
      <c r="J25" s="14" t="s">
        <v>22</v>
      </c>
      <c r="K25" s="12">
        <v>11.2</v>
      </c>
      <c r="L25" s="13">
        <v>12.2</v>
      </c>
      <c r="M25" s="13">
        <v>14.2</v>
      </c>
      <c r="N25" s="13">
        <v>13.5</v>
      </c>
      <c r="O25" s="14">
        <v>15.4</v>
      </c>
      <c r="P25" s="26">
        <v>16.4</v>
      </c>
      <c r="Q25" s="26">
        <v>18</v>
      </c>
      <c r="R25" s="26">
        <v>20.4</v>
      </c>
      <c r="S25" s="26">
        <v>21.2</v>
      </c>
      <c r="T25" s="12">
        <f t="shared" si="1"/>
        <v>18.338323353293415</v>
      </c>
      <c r="U25" s="13">
        <f>D25/D13*100</f>
        <v>19.816053511705686</v>
      </c>
      <c r="V25" s="13">
        <f>H25/H13*100</f>
        <v>21.05145191014594</v>
      </c>
      <c r="W25" s="31" t="s">
        <v>22</v>
      </c>
      <c r="X25" s="31" t="s">
        <v>22</v>
      </c>
      <c r="Y25" s="12">
        <f t="shared" si="0"/>
        <v>3.335696118083643</v>
      </c>
      <c r="Z25" s="13">
        <f>M25/M13*100</f>
        <v>3.402827701893122</v>
      </c>
      <c r="AA25" s="13">
        <f>(Q25/Q13)*100</f>
        <v>3.886849492550205</v>
      </c>
      <c r="AB25" s="2">
        <f>R25/R13*100</f>
        <v>4.212265124922569</v>
      </c>
      <c r="AC25" s="2">
        <v>4.2</v>
      </c>
    </row>
    <row r="26" spans="1:28" ht="15.75">
      <c r="A26" s="7"/>
      <c r="B26" s="8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7"/>
      <c r="R26" s="7"/>
      <c r="S26" s="7"/>
      <c r="T26" s="8"/>
      <c r="U26" s="7"/>
      <c r="V26" s="7"/>
      <c r="W26" s="7"/>
      <c r="X26" s="7"/>
      <c r="Y26" s="8"/>
      <c r="Z26" s="7"/>
      <c r="AA26" s="7"/>
      <c r="AB26" s="29"/>
    </row>
    <row r="27" spans="1:29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C27" s="32"/>
    </row>
    <row r="28" spans="1:27" ht="15.7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</sheetData>
  <mergeCells count="34">
    <mergeCell ref="Y9:Y12"/>
    <mergeCell ref="J8:J11"/>
    <mergeCell ref="B5:J7"/>
    <mergeCell ref="A5:A12"/>
    <mergeCell ref="AC9:AC12"/>
    <mergeCell ref="T5:AC7"/>
    <mergeCell ref="Y8:AC8"/>
    <mergeCell ref="T9:T12"/>
    <mergeCell ref="Z9:Z12"/>
    <mergeCell ref="AA9:AA12"/>
    <mergeCell ref="AB9:AB12"/>
    <mergeCell ref="T8:X8"/>
    <mergeCell ref="U9:U12"/>
    <mergeCell ref="V9:V12"/>
    <mergeCell ref="X9:X12"/>
    <mergeCell ref="W9:W12"/>
    <mergeCell ref="K5:S7"/>
    <mergeCell ref="K8:K12"/>
    <mergeCell ref="L8:L12"/>
    <mergeCell ref="M8:M12"/>
    <mergeCell ref="N8:N12"/>
    <mergeCell ref="Q8:Q12"/>
    <mergeCell ref="R8:R12"/>
    <mergeCell ref="P8:P12"/>
    <mergeCell ref="S8:S12"/>
    <mergeCell ref="O8:O12"/>
    <mergeCell ref="I8:I11"/>
    <mergeCell ref="H8:H11"/>
    <mergeCell ref="G8:G11"/>
    <mergeCell ref="F8:F11"/>
    <mergeCell ref="E8:E11"/>
    <mergeCell ref="D8:D11"/>
    <mergeCell ref="C8:C11"/>
    <mergeCell ref="B8:B11"/>
  </mergeCells>
  <hyperlinks>
    <hyperlink ref="A3" location="Notes!A1" display="See notes."/>
  </hyperlinks>
  <printOptions/>
  <pageMargins left="0.5" right="0.5" top="0.5" bottom="0.5" header="0.5" footer="0.5"/>
  <pageSetup fitToHeight="1" fitToWidth="1" horizontalDpi="600" verticalDpi="600" orientation="landscape" paperSize="5" scale="5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48</v>
      </c>
    </row>
    <row r="2" ht="15.75">
      <c r="A2" s="3"/>
    </row>
    <row r="3" ht="15.75">
      <c r="A3" s="33" t="s">
        <v>31</v>
      </c>
    </row>
    <row r="4" ht="15.75">
      <c r="A4" s="1"/>
    </row>
    <row r="5" ht="15.75">
      <c r="A5" t="s">
        <v>30</v>
      </c>
    </row>
    <row r="6" ht="16.5">
      <c r="A6" s="11" t="s">
        <v>34</v>
      </c>
    </row>
    <row r="7" ht="15.75">
      <c r="A7" s="11" t="s">
        <v>27</v>
      </c>
    </row>
    <row r="9" ht="15.75">
      <c r="A9" s="5" t="s">
        <v>29</v>
      </c>
    </row>
    <row r="10" ht="15.75">
      <c r="A10" s="5" t="s">
        <v>26</v>
      </c>
    </row>
    <row r="11" ht="15.75">
      <c r="A11" s="4" t="s">
        <v>15</v>
      </c>
    </row>
    <row r="12" ht="15.75">
      <c r="A12" s="4"/>
    </row>
    <row r="13" ht="15.75">
      <c r="A13" s="5" t="s">
        <v>23</v>
      </c>
    </row>
    <row r="14" ht="15.75">
      <c r="A14" s="4" t="s">
        <v>16</v>
      </c>
    </row>
    <row r="15" ht="15.75">
      <c r="A15" s="4" t="s">
        <v>17</v>
      </c>
    </row>
    <row r="16" ht="15.75">
      <c r="A16" s="4" t="s">
        <v>37</v>
      </c>
    </row>
    <row r="17" ht="15.75">
      <c r="A17" s="4" t="s">
        <v>18</v>
      </c>
    </row>
    <row r="18" ht="15.75">
      <c r="A18" s="4" t="s">
        <v>39</v>
      </c>
    </row>
    <row r="19" ht="15.75">
      <c r="A19" s="4" t="s">
        <v>38</v>
      </c>
    </row>
    <row r="20" ht="15.75">
      <c r="A20" s="4" t="s">
        <v>40</v>
      </c>
    </row>
    <row r="21" ht="15.75">
      <c r="A21" s="4" t="s">
        <v>41</v>
      </c>
    </row>
    <row r="22" ht="15.75">
      <c r="A22" s="4" t="s">
        <v>19</v>
      </c>
    </row>
    <row r="23" ht="15.75">
      <c r="A23" s="4" t="s">
        <v>42</v>
      </c>
    </row>
    <row r="24" ht="15.75">
      <c r="A24" s="4" t="s">
        <v>43</v>
      </c>
    </row>
    <row r="25" ht="15.75">
      <c r="A25" s="4" t="s">
        <v>44</v>
      </c>
    </row>
    <row r="26" ht="15.75">
      <c r="A26" s="4" t="s">
        <v>45</v>
      </c>
    </row>
    <row r="27" ht="15.75">
      <c r="A27" s="4" t="s">
        <v>46</v>
      </c>
    </row>
    <row r="28" ht="15.75">
      <c r="A28" s="4" t="s">
        <v>20</v>
      </c>
    </row>
    <row r="29" ht="15.75">
      <c r="A29" s="4" t="s">
        <v>47</v>
      </c>
    </row>
    <row r="30" ht="15.75">
      <c r="A30" s="4"/>
    </row>
    <row r="31" ht="15.75">
      <c r="A31" s="4" t="s">
        <v>21</v>
      </c>
    </row>
    <row r="32" ht="15.75">
      <c r="A32" s="4" t="s">
        <v>32</v>
      </c>
    </row>
    <row r="33" ht="15.75">
      <c r="A33" t="s">
        <v>33</v>
      </c>
    </row>
    <row r="35" ht="15.75">
      <c r="A35" t="s">
        <v>36</v>
      </c>
    </row>
    <row r="36" ht="15.75">
      <c r="A36" s="34" t="s">
        <v>35</v>
      </c>
    </row>
  </sheetData>
  <hyperlinks>
    <hyperlink ref="A3" location="Data!A1" display="Back to data."/>
    <hyperlink ref="A36" r:id="rId1" display="http://www.ers.usda.gov/Briefing/FoodMarketingSystem/foodretailing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Foodstores--Number and Sales by Type</dc:title>
  <dc:subject/>
  <dc:creator>US Census Bureau</dc:creator>
  <cp:keywords/>
  <dc:description/>
  <cp:lastModifiedBy>selln001</cp:lastModifiedBy>
  <cp:lastPrinted>2008-05-22T13:35:49Z</cp:lastPrinted>
  <dcterms:created xsi:type="dcterms:W3CDTF">2006-03-20T18:47:44Z</dcterms:created>
  <dcterms:modified xsi:type="dcterms:W3CDTF">2008-11-19T13:39:05Z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-537813578</vt:i4>
  </property>
  <property fmtid="{D5CDD505-2E9C-101B-9397-08002B2CF9AE}" pid="3" name="_NewReviewCycle">
    <vt:lpwstr/>
  </property>
  <property fmtid="{D5CDD505-2E9C-101B-9397-08002B2CF9AE}" pid="4" name="_EmailSubject">
    <vt:lpwstr>Question about foodstore sales data</vt:lpwstr>
  </property>
  <property fmtid="{D5CDD505-2E9C-101B-9397-08002B2CF9AE}" pid="5" name="_AuthorEmail">
    <vt:lpwstr>PKAUFMAN@ers.usda.gov</vt:lpwstr>
  </property>
  <property fmtid="{D5CDD505-2E9C-101B-9397-08002B2CF9AE}" pid="6" name="_AuthorEmailDisplayName">
    <vt:lpwstr>Kaufman, Phillip</vt:lpwstr>
  </property>
  <property fmtid="{D5CDD505-2E9C-101B-9397-08002B2CF9AE}" pid="7" name="_PreviousAdHocReviewCycleID">
    <vt:i4>694002615</vt:i4>
  </property>
</Properties>
</file>