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30" windowWidth="11970" windowHeight="3390" activeTab="0"/>
  </bookViews>
  <sheets>
    <sheet name="Data" sheetId="1" r:id="rId1"/>
    <sheet name="Notes" sheetId="2" r:id="rId2"/>
  </sheets>
  <definedNames>
    <definedName name="INTERNET">'Data'!#REF!</definedName>
    <definedName name="_xlnm.Print_Area" localSheetId="0">'Data'!$B$1:$S$55</definedName>
    <definedName name="_xlnm.Print_Titles" localSheetId="0">'Data'!#REF!,'Data'!$5:$6</definedName>
    <definedName name="SOURCE">'Data'!$A$44:$A$46</definedName>
    <definedName name="TITLE">'Data'!$A$1:$A$1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<sst xmlns="http://schemas.openxmlformats.org/spreadsheetml/2006/main" count="121" uniqueCount="80">
  <si>
    <t>Item</t>
  </si>
  <si>
    <t>Imports</t>
  </si>
  <si>
    <t xml:space="preserve">  Japan</t>
  </si>
  <si>
    <t xml:space="preserve">  Germany</t>
  </si>
  <si>
    <t xml:space="preserve">  Other</t>
  </si>
  <si>
    <t>Source: U.S. Bureau of Transportation Statistics,</t>
  </si>
  <si>
    <t xml:space="preserve">    Total new passenger car sales</t>
  </si>
  <si>
    <t>Passenger cars</t>
  </si>
  <si>
    <t>(NA)</t>
  </si>
  <si>
    <t xml:space="preserve">  Factory (wholesale) sales, total</t>
  </si>
  <si>
    <t>and conventional pickups, sport utility vehicles, minivans, and vans, and</t>
  </si>
  <si>
    <t>trucks and buses over 10,000 pounds GVWR.</t>
  </si>
  <si>
    <t xml:space="preserve">    Vehicle sales and leases, total</t>
  </si>
  <si>
    <t>New vehicle sales and leases</t>
  </si>
  <si>
    <t xml:space="preserve">  Passenger cars</t>
  </si>
  <si>
    <t xml:space="preserve">  Light trucks</t>
  </si>
  <si>
    <t xml:space="preserve">    Passenger cars</t>
  </si>
  <si>
    <t xml:space="preserve">    Light trucks</t>
  </si>
  <si>
    <t>New vehicle sales (billion dollars)</t>
  </si>
  <si>
    <t>Used vehicle sales (billion dollars)</t>
  </si>
  <si>
    <t xml:space="preserve">  New and used vehicle sales</t>
  </si>
  <si>
    <t>New vehicle sales</t>
  </si>
  <si>
    <t>Used vehicle sales</t>
  </si>
  <si>
    <t xml:space="preserve">    Production, total</t>
  </si>
  <si>
    <t>New vehicle sales and leases--</t>
  </si>
  <si>
    <t>U.S. Department of Commerce, Bureau of Economic Analysis, Underlying Detail</t>
  </si>
  <si>
    <t xml:space="preserve">for the National Income and Product Account Tables, Internet site </t>
  </si>
  <si>
    <t>New vehicle leases--</t>
  </si>
  <si>
    <t>Used vehicle sales, value, and average price:</t>
  </si>
  <si>
    <t>Manheim, Used Car Market Report, (Atlanta, GA: Annual issues),</t>
  </si>
  <si>
    <t>Commercial vehicles \1</t>
  </si>
  <si>
    <t>\1 Includes trucks under 10,000 pounds gross vehicle weight rating (GVWR), such as compact</t>
  </si>
  <si>
    <t xml:space="preserve">  New vehicle sales \2</t>
  </si>
  <si>
    <t xml:space="preserve">  New vehicle leases \3</t>
  </si>
  <si>
    <t>Used vehicle sales \4</t>
  </si>
  <si>
    <t>Domestic \6</t>
  </si>
  <si>
    <t>\6 Includes cars produced in Canada and Mexico.</t>
  </si>
  <si>
    <t>Average price (current dollars) \5:</t>
  </si>
  <si>
    <r>
      <t xml:space="preserve">Data supplied by following sources: 1970 American Automobile Manufacturers Association </t>
    </r>
    <r>
      <rPr>
        <i/>
        <sz val="12"/>
        <rFont val="Courier New"/>
        <family val="3"/>
      </rPr>
      <t xml:space="preserve">Motor Vehicle Facts &amp; Figures </t>
    </r>
    <r>
      <rPr>
        <sz val="12"/>
        <rFont val="Courier New"/>
        <family val="0"/>
      </rPr>
      <t xml:space="preserve">1992 (Detroit, MI 1992),p. 16. </t>
    </r>
  </si>
  <si>
    <t xml:space="preserve">   New and used vehicle sales, total value (billion dollars) \5</t>
  </si>
  <si>
    <t>Back to data.</t>
  </si>
  <si>
    <t>HEADNOTE</t>
  </si>
  <si>
    <t>FOOTNOTES</t>
  </si>
  <si>
    <t xml:space="preserve">[In thousands, except as noted (51,390 represents 51,390,000)] </t>
  </si>
  <si>
    <t>See notes.</t>
  </si>
  <si>
    <t>http://www.bts.gov/publications/national_transportation_statistics/</t>
  </si>
  <si>
    <t>http://www.bea.gov/national/nipaweb/nipa_underlying/SelectTable.asp</t>
  </si>
  <si>
    <t>table 7.2.5S.</t>
  </si>
  <si>
    <t>CNW Marketing/Research, personal communication, Mar. 18, 2007.</t>
  </si>
  <si>
    <t>http://www.manheimconsulting.com/Used_Car_Market_Report/index.html</t>
  </si>
  <si>
    <t>dealers, and casual sales.</t>
  </si>
  <si>
    <t>\2 New vehicle sales data is calculated by subtracting CNW Marketing's</t>
  </si>
  <si>
    <t>\4 Used car sales include sales from franchised dealers, independent</t>
  </si>
  <si>
    <t>\5 Includes leased vehicles.</t>
  </si>
  <si>
    <t>National Transportation Statistics, annual. See Tables 1-15, 1-16 and 1-17.</t>
  </si>
  <si>
    <t>\3 Consumer leases only.</t>
  </si>
  <si>
    <t>vehicle leasing data from Bureau of Economic Analysis' data which combines sales and leases.</t>
  </si>
  <si>
    <r>
      <t>Table 1019.</t>
    </r>
    <r>
      <rPr>
        <b/>
        <sz val="12"/>
        <rFont val="Courier New"/>
        <family val="3"/>
      </rPr>
      <t xml:space="preserve"> Retail Sales and Leases of New and Used Vehicles</t>
    </r>
  </si>
  <si>
    <r>
      <t xml:space="preserve">Data supplied by following sources: 1970 American Automobile Manufacturers Association </t>
    </r>
    <r>
      <rPr>
        <i/>
        <sz val="12"/>
        <rFont val="Courier New"/>
        <family val="3"/>
      </rPr>
      <t xml:space="preserve">Motor Vehicle Facts &amp; Figures </t>
    </r>
    <r>
      <rPr>
        <sz val="12"/>
        <rFont val="Courier New"/>
        <family val="3"/>
      </rPr>
      <t xml:space="preserve">1992 (Detroit, MI 1992),p. 16. </t>
    </r>
  </si>
  <si>
    <r>
      <t>1990</t>
    </r>
    <r>
      <rPr>
        <sz val="12"/>
        <rFont val="Courier New"/>
        <family val="3"/>
      </rPr>
      <t xml:space="preserve"> (1,000)</t>
    </r>
  </si>
  <si>
    <r>
      <t>1991</t>
    </r>
    <r>
      <rPr>
        <sz val="12"/>
        <rFont val="Courier New"/>
        <family val="3"/>
      </rPr>
      <t xml:space="preserve"> (1,000)</t>
    </r>
  </si>
  <si>
    <r>
      <t>1992</t>
    </r>
    <r>
      <rPr>
        <sz val="12"/>
        <rFont val="Courier New"/>
        <family val="3"/>
      </rPr>
      <t xml:space="preserve"> (1,000)</t>
    </r>
  </si>
  <si>
    <r>
      <t>1993</t>
    </r>
    <r>
      <rPr>
        <sz val="12"/>
        <rFont val="Courier New"/>
        <family val="3"/>
      </rPr>
      <t xml:space="preserve"> (1,000)</t>
    </r>
  </si>
  <si>
    <r>
      <t>1994</t>
    </r>
    <r>
      <rPr>
        <sz val="12"/>
        <rFont val="Courier New"/>
        <family val="3"/>
      </rPr>
      <t xml:space="preserve"> (1,000)</t>
    </r>
  </si>
  <si>
    <r>
      <t>1995</t>
    </r>
    <r>
      <rPr>
        <sz val="12"/>
        <rFont val="Courier New"/>
        <family val="3"/>
      </rPr>
      <t xml:space="preserve"> (1,000)</t>
    </r>
  </si>
  <si>
    <r>
      <t>1996</t>
    </r>
    <r>
      <rPr>
        <sz val="12"/>
        <rFont val="Courier New"/>
        <family val="3"/>
      </rPr>
      <t xml:space="preserve"> (1,000)</t>
    </r>
  </si>
  <si>
    <r>
      <t>1997</t>
    </r>
    <r>
      <rPr>
        <sz val="12"/>
        <rFont val="Courier New"/>
        <family val="3"/>
      </rPr>
      <t xml:space="preserve"> (1,000)</t>
    </r>
  </si>
  <si>
    <r>
      <t>1998</t>
    </r>
    <r>
      <rPr>
        <sz val="12"/>
        <rFont val="Courier New"/>
        <family val="3"/>
      </rPr>
      <t xml:space="preserve"> (1,000)</t>
    </r>
  </si>
  <si>
    <r>
      <t>1999</t>
    </r>
    <r>
      <rPr>
        <sz val="12"/>
        <rFont val="Courier New"/>
        <family val="3"/>
      </rPr>
      <t xml:space="preserve"> (1,000)</t>
    </r>
  </si>
  <si>
    <r>
      <t>2000</t>
    </r>
    <r>
      <rPr>
        <sz val="12"/>
        <rFont val="Courier New"/>
        <family val="3"/>
      </rPr>
      <t xml:space="preserve"> (1,000)</t>
    </r>
  </si>
  <si>
    <r>
      <t>2007</t>
    </r>
    <r>
      <rPr>
        <sz val="12"/>
        <rFont val="Courier New"/>
        <family val="3"/>
      </rPr>
      <t xml:space="preserve"> (1,000)</t>
    </r>
  </si>
  <si>
    <r>
      <t>2006</t>
    </r>
    <r>
      <rPr>
        <sz val="12"/>
        <rFont val="Courier New"/>
        <family val="3"/>
      </rPr>
      <t xml:space="preserve"> (1,000)</t>
    </r>
  </si>
  <si>
    <r>
      <t>2005</t>
    </r>
    <r>
      <rPr>
        <sz val="12"/>
        <rFont val="Courier New"/>
        <family val="3"/>
      </rPr>
      <t xml:space="preserve"> (1,000)</t>
    </r>
  </si>
  <si>
    <r>
      <t>2004</t>
    </r>
    <r>
      <rPr>
        <sz val="12"/>
        <rFont val="Courier New"/>
        <family val="3"/>
      </rPr>
      <t xml:space="preserve"> (1,000)</t>
    </r>
  </si>
  <si>
    <r>
      <t>2003</t>
    </r>
    <r>
      <rPr>
        <sz val="12"/>
        <rFont val="Courier New"/>
        <family val="3"/>
      </rPr>
      <t xml:space="preserve"> (1,000)</t>
    </r>
  </si>
  <si>
    <r>
      <t>2002</t>
    </r>
    <r>
      <rPr>
        <sz val="12"/>
        <rFont val="Courier New"/>
        <family val="3"/>
      </rPr>
      <t xml:space="preserve"> (1,000)</t>
    </r>
  </si>
  <si>
    <r>
      <t>2001</t>
    </r>
    <r>
      <rPr>
        <sz val="12"/>
        <rFont val="Courier New"/>
        <family val="3"/>
      </rPr>
      <t xml:space="preserve"> (1,000)</t>
    </r>
  </si>
  <si>
    <t xml:space="preserve">Manheim, Used Car Market Report, (Atlanta, GA: Annual issues), </t>
  </si>
  <si>
    <t>1990-2007: Ward's, Motor Vehicle Facts &amp; Figures 2007(Southfield, MI:2007), p. 22.</t>
  </si>
  <si>
    <r>
      <t>Table 1019</t>
    </r>
    <r>
      <rPr>
        <b/>
        <sz val="12"/>
        <rFont val="Courier New"/>
        <family val="3"/>
      </rPr>
      <t>. Retail Sales and Leases of New and Used Vehicles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</si>
</sst>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##0.00_)"/>
    <numFmt numFmtId="173" formatCode="&quot;(R)&quot;\ #,##0;&quot;(R) -&quot;#,##0;&quot;(R) &quot;\ 0"/>
    <numFmt numFmtId="174" formatCode="#,##0_W_)"/>
    <numFmt numFmtId="175" formatCode="0.0"/>
  </numFmts>
  <fonts count="12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12"/>
      <name val="Courier New"/>
      <family val="3"/>
    </font>
    <font>
      <sz val="10"/>
      <name val="Helv"/>
      <family val="0"/>
    </font>
    <font>
      <i/>
      <sz val="12"/>
      <name val="Courier New"/>
      <family val="3"/>
    </font>
    <font>
      <u val="single"/>
      <sz val="10.45"/>
      <color indexed="36"/>
      <name val="Courier New"/>
      <family val="0"/>
    </font>
    <font>
      <b/>
      <sz val="10"/>
      <name val="Helv"/>
      <family val="0"/>
    </font>
    <font>
      <sz val="12"/>
      <color indexed="10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7" fillId="0" borderId="1" applyNumberFormat="0" applyFill="0">
      <alignment horizontal="right"/>
      <protection/>
    </xf>
    <xf numFmtId="0" fontId="9" fillId="0" borderId="0" applyNumberFormat="0" applyFill="0" applyBorder="0" applyAlignment="0" applyProtection="0"/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0" fontId="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6" fillId="0" borderId="0" xfId="19" applyFont="1" applyAlignment="1">
      <alignment/>
    </xf>
    <xf numFmtId="0" fontId="0" fillId="0" borderId="0" xfId="0" applyFont="1" applyAlignment="1">
      <alignment/>
    </xf>
    <xf numFmtId="3" fontId="0" fillId="0" borderId="0" xfId="15" applyNumberFormat="1" applyFont="1" applyFill="1" applyBorder="1" applyAlignment="1">
      <alignment horizontal="right"/>
      <protection/>
    </xf>
    <xf numFmtId="3" fontId="0" fillId="0" borderId="2" xfId="15" applyNumberFormat="1" applyFont="1" applyFill="1" applyBorder="1" applyAlignment="1">
      <alignment horizontal="right"/>
      <protection/>
    </xf>
    <xf numFmtId="49" fontId="0" fillId="0" borderId="0" xfId="0" applyNumberFormat="1" applyFont="1" applyAlignment="1">
      <alignment wrapText="1"/>
    </xf>
    <xf numFmtId="0" fontId="4" fillId="0" borderId="0" xfId="0" applyFont="1" applyAlignment="1">
      <alignment horizontal="center"/>
    </xf>
    <xf numFmtId="3" fontId="4" fillId="0" borderId="2" xfId="15" applyNumberFormat="1" applyFont="1" applyFill="1" applyBorder="1" applyAlignment="1">
      <alignment horizontal="right"/>
      <protection/>
    </xf>
    <xf numFmtId="3" fontId="4" fillId="0" borderId="0" xfId="15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174" fontId="4" fillId="0" borderId="0" xfId="15" applyFont="1" applyFill="1" applyBorder="1" applyAlignment="1">
      <alignment horizontal="left"/>
      <protection/>
    </xf>
    <xf numFmtId="3" fontId="0" fillId="0" borderId="0" xfId="0" applyNumberFormat="1" applyFont="1" applyFill="1" applyBorder="1" applyAlignment="1">
      <alignment/>
    </xf>
    <xf numFmtId="174" fontId="0" fillId="0" borderId="0" xfId="15" applyFont="1" applyFill="1" applyBorder="1" applyAlignment="1">
      <alignment/>
      <protection/>
    </xf>
    <xf numFmtId="0" fontId="0" fillId="0" borderId="0" xfId="17" applyFont="1" applyFill="1" applyBorder="1" applyAlignment="1">
      <alignment/>
      <protection/>
    </xf>
    <xf numFmtId="0" fontId="4" fillId="0" borderId="0" xfId="0" applyFont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18" applyNumberFormat="1" applyFont="1" applyFill="1" applyBorder="1" applyAlignment="1">
      <alignment horizontal="right"/>
      <protection/>
    </xf>
    <xf numFmtId="3" fontId="0" fillId="0" borderId="0" xfId="0" applyNumberFormat="1" applyFont="1" applyAlignment="1">
      <alignment/>
    </xf>
    <xf numFmtId="0" fontId="6" fillId="3" borderId="0" xfId="19" applyFont="1" applyFill="1" applyAlignment="1">
      <alignment/>
    </xf>
    <xf numFmtId="0" fontId="6" fillId="0" borderId="0" xfId="19" applyFont="1" applyAlignment="1">
      <alignment/>
    </xf>
    <xf numFmtId="3" fontId="0" fillId="0" borderId="3" xfId="15" applyNumberFormat="1" applyFont="1" applyFill="1" applyBorder="1" applyAlignment="1">
      <alignment horizontal="right"/>
      <protection/>
    </xf>
    <xf numFmtId="3" fontId="0" fillId="0" borderId="2" xfId="0" applyNumberFormat="1" applyFont="1" applyBorder="1" applyAlignment="1">
      <alignment/>
    </xf>
    <xf numFmtId="3" fontId="4" fillId="0" borderId="2" xfId="18" applyNumberFormat="1" applyFont="1" applyFill="1" applyBorder="1" applyAlignment="1">
      <alignment horizontal="right"/>
      <protection/>
    </xf>
    <xf numFmtId="3" fontId="0" fillId="0" borderId="2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3" fontId="4" fillId="0" borderId="4" xfId="15" applyNumberFormat="1" applyFont="1" applyFill="1" applyBorder="1" applyAlignment="1">
      <alignment horizontal="right"/>
      <protection/>
    </xf>
    <xf numFmtId="3" fontId="0" fillId="0" borderId="4" xfId="15" applyNumberFormat="1" applyFont="1" applyFill="1" applyBorder="1" applyAlignment="1">
      <alignment horizontal="right"/>
      <protection/>
    </xf>
    <xf numFmtId="0" fontId="0" fillId="0" borderId="4" xfId="0" applyFont="1" applyBorder="1" applyAlignment="1">
      <alignment horizontal="fill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fill"/>
    </xf>
    <xf numFmtId="0" fontId="0" fillId="0" borderId="0" xfId="0" applyFont="1" applyBorder="1" applyAlignment="1">
      <alignment/>
    </xf>
    <xf numFmtId="3" fontId="0" fillId="0" borderId="4" xfId="0" applyNumberFormat="1" applyFont="1" applyBorder="1" applyAlignment="1">
      <alignment/>
    </xf>
    <xf numFmtId="0" fontId="11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0" fontId="4" fillId="0" borderId="6" xfId="0" applyFont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5" xfId="0" applyBorder="1" applyAlignment="1">
      <alignment horizontal="right" wrapText="1"/>
    </xf>
  </cellXfs>
  <cellStyles count="6">
    <cellStyle name="Normal" xfId="0"/>
    <cellStyle name="Data" xfId="15"/>
    <cellStyle name="Followed Hyperlink" xfId="16"/>
    <cellStyle name="Hed Side" xfId="17"/>
    <cellStyle name="Hed Top" xfId="18"/>
    <cellStyle name="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ts.gov/publications/national_transportation_statistics/" TargetMode="External" /><Relationship Id="rId2" Type="http://schemas.openxmlformats.org/officeDocument/2006/relationships/hyperlink" Target="http://www.bea.gov/national/nipaweb/nipa_underlying/SelectTable.asp" TargetMode="External" /><Relationship Id="rId3" Type="http://schemas.openxmlformats.org/officeDocument/2006/relationships/hyperlink" Target="http://www.manheimconsulting.com/Used_Car_Market_Report/index.htm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showGridLines="0" tabSelected="1" showOutlineSymbols="0" zoomScale="75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796875" defaultRowHeight="15.75"/>
  <cols>
    <col min="1" max="1" width="60.3984375" style="5" customWidth="1"/>
    <col min="2" max="16384" width="9.69921875" style="5" customWidth="1"/>
  </cols>
  <sheetData>
    <row r="1" ht="16.5">
      <c r="A1" s="5" t="s">
        <v>79</v>
      </c>
    </row>
    <row r="2" ht="16.5">
      <c r="A2" s="3"/>
    </row>
    <row r="3" ht="15.75">
      <c r="A3" s="4" t="s">
        <v>44</v>
      </c>
    </row>
    <row r="5" spans="1:19" ht="15.75">
      <c r="A5" s="34"/>
      <c r="B5" s="41" t="s">
        <v>59</v>
      </c>
      <c r="C5" s="44" t="s">
        <v>60</v>
      </c>
      <c r="D5" s="44" t="s">
        <v>61</v>
      </c>
      <c r="E5" s="44" t="s">
        <v>62</v>
      </c>
      <c r="F5" s="44" t="s">
        <v>63</v>
      </c>
      <c r="G5" s="44" t="s">
        <v>64</v>
      </c>
      <c r="H5" s="44" t="s">
        <v>65</v>
      </c>
      <c r="I5" s="44" t="s">
        <v>66</v>
      </c>
      <c r="J5" s="44" t="s">
        <v>67</v>
      </c>
      <c r="K5" s="44" t="s">
        <v>68</v>
      </c>
      <c r="L5" s="44" t="s">
        <v>69</v>
      </c>
      <c r="M5" s="44" t="s">
        <v>76</v>
      </c>
      <c r="N5" s="44" t="s">
        <v>75</v>
      </c>
      <c r="O5" s="44" t="s">
        <v>74</v>
      </c>
      <c r="P5" s="44" t="s">
        <v>73</v>
      </c>
      <c r="Q5" s="44" t="s">
        <v>72</v>
      </c>
      <c r="R5" s="44" t="s">
        <v>71</v>
      </c>
      <c r="S5" s="44" t="s">
        <v>70</v>
      </c>
    </row>
    <row r="6" spans="1:19" s="3" customFormat="1" ht="16.5">
      <c r="A6" s="9" t="s">
        <v>0</v>
      </c>
      <c r="B6" s="42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1:19" ht="15.75">
      <c r="A7" s="36"/>
      <c r="B7" s="43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</row>
    <row r="8" spans="1:19" ht="16.5">
      <c r="A8" s="13" t="s">
        <v>23</v>
      </c>
      <c r="B8" s="10">
        <f aca="true" t="shared" si="0" ref="B8:P8">+B9+B10</f>
        <v>9767.439</v>
      </c>
      <c r="C8" s="11">
        <f t="shared" si="0"/>
        <v>8789.84</v>
      </c>
      <c r="D8" s="11">
        <f t="shared" si="0"/>
        <v>9691.443</v>
      </c>
      <c r="E8" s="11">
        <f t="shared" si="0"/>
        <v>10855.462</v>
      </c>
      <c r="F8" s="11">
        <f t="shared" si="0"/>
        <v>12239.288</v>
      </c>
      <c r="G8" s="11">
        <f t="shared" si="0"/>
        <v>11995.248</v>
      </c>
      <c r="H8" s="11">
        <f t="shared" si="0"/>
        <v>11830.157</v>
      </c>
      <c r="I8" s="11">
        <f t="shared" si="0"/>
        <v>12130.575</v>
      </c>
      <c r="J8" s="11">
        <f t="shared" si="0"/>
        <v>12002.663</v>
      </c>
      <c r="K8" s="11">
        <f t="shared" si="0"/>
        <v>13024.978</v>
      </c>
      <c r="L8" s="11">
        <f t="shared" si="0"/>
        <v>12773.714</v>
      </c>
      <c r="M8" s="11">
        <f t="shared" si="0"/>
        <v>11424.688999999998</v>
      </c>
      <c r="N8" s="11">
        <f t="shared" si="0"/>
        <v>12279.582</v>
      </c>
      <c r="O8" s="11">
        <f t="shared" si="0"/>
        <v>12087.028</v>
      </c>
      <c r="P8" s="11">
        <f t="shared" si="0"/>
        <v>11960.354</v>
      </c>
      <c r="Q8" s="11">
        <f>+Q9+Q10</f>
        <v>11946.653</v>
      </c>
      <c r="R8" s="32">
        <f>+R9+R10</f>
        <v>11260.277</v>
      </c>
      <c r="S8" s="6" t="s">
        <v>8</v>
      </c>
    </row>
    <row r="9" spans="1:19" ht="15.75">
      <c r="A9" s="15" t="s">
        <v>7</v>
      </c>
      <c r="B9" s="7">
        <v>6077.903</v>
      </c>
      <c r="C9" s="6">
        <v>5439.864</v>
      </c>
      <c r="D9" s="6">
        <v>5666.891</v>
      </c>
      <c r="E9" s="6">
        <v>5982.12</v>
      </c>
      <c r="F9" s="6">
        <v>6601.22</v>
      </c>
      <c r="G9" s="6">
        <v>6339.967</v>
      </c>
      <c r="H9" s="6">
        <v>6082.835</v>
      </c>
      <c r="I9" s="6">
        <v>5933.921</v>
      </c>
      <c r="J9" s="6">
        <v>5554.373</v>
      </c>
      <c r="K9" s="6">
        <v>5637.949</v>
      </c>
      <c r="L9" s="6">
        <v>5542.217</v>
      </c>
      <c r="M9" s="6">
        <v>4879.119</v>
      </c>
      <c r="N9" s="6">
        <v>5018.777</v>
      </c>
      <c r="O9" s="6">
        <v>4510.469</v>
      </c>
      <c r="P9" s="6">
        <v>4229.625</v>
      </c>
      <c r="Q9" s="6">
        <v>4321.272</v>
      </c>
      <c r="R9" s="6">
        <v>4366.996</v>
      </c>
      <c r="S9" s="6" t="s">
        <v>8</v>
      </c>
    </row>
    <row r="10" spans="1:19" ht="15.75">
      <c r="A10" s="15" t="s">
        <v>30</v>
      </c>
      <c r="B10" s="7">
        <v>3689.536</v>
      </c>
      <c r="C10" s="6">
        <v>3349.976</v>
      </c>
      <c r="D10" s="6">
        <v>4024.552</v>
      </c>
      <c r="E10" s="6">
        <v>4873.342</v>
      </c>
      <c r="F10" s="6">
        <v>5638.068</v>
      </c>
      <c r="G10" s="6">
        <v>5655.281</v>
      </c>
      <c r="H10" s="6">
        <v>5747.322</v>
      </c>
      <c r="I10" s="6">
        <v>6196.654</v>
      </c>
      <c r="J10" s="6">
        <v>6448.29</v>
      </c>
      <c r="K10" s="6">
        <v>7387.029</v>
      </c>
      <c r="L10" s="6">
        <v>7231.497</v>
      </c>
      <c r="M10" s="6">
        <v>6545.57</v>
      </c>
      <c r="N10" s="6">
        <v>7260.805</v>
      </c>
      <c r="O10" s="14">
        <v>7576.559</v>
      </c>
      <c r="P10" s="6">
        <v>7730.729</v>
      </c>
      <c r="Q10" s="6">
        <v>7625.381</v>
      </c>
      <c r="R10" s="6">
        <v>6893.281</v>
      </c>
      <c r="S10" s="6" t="s">
        <v>8</v>
      </c>
    </row>
    <row r="11" spans="1:19" ht="16.5">
      <c r="A11" s="13" t="s">
        <v>9</v>
      </c>
      <c r="B11" s="10">
        <f aca="true" t="shared" si="1" ref="B11:M11">+B12+B13</f>
        <v>9774.954</v>
      </c>
      <c r="C11" s="11">
        <f t="shared" si="1"/>
        <v>8794.623</v>
      </c>
      <c r="D11" s="11">
        <f t="shared" si="1"/>
        <v>9747.301</v>
      </c>
      <c r="E11" s="11">
        <f t="shared" si="1"/>
        <v>10856.978</v>
      </c>
      <c r="F11" s="11">
        <f t="shared" si="1"/>
        <v>12188.837</v>
      </c>
      <c r="G11" s="11">
        <f t="shared" si="1"/>
        <v>12023.305</v>
      </c>
      <c r="H11" s="11">
        <f t="shared" si="1"/>
        <v>11916.184</v>
      </c>
      <c r="I11" s="11">
        <f t="shared" si="1"/>
        <v>12222.703000000001</v>
      </c>
      <c r="J11" s="11">
        <f t="shared" si="1"/>
        <v>12112.149000000001</v>
      </c>
      <c r="K11" s="11">
        <f t="shared" si="1"/>
        <v>12126.859</v>
      </c>
      <c r="L11" s="11">
        <f t="shared" si="1"/>
        <v>12526.863000000001</v>
      </c>
      <c r="M11" s="11">
        <f t="shared" si="1"/>
        <v>11107.899000000001</v>
      </c>
      <c r="N11" s="11" t="s">
        <v>8</v>
      </c>
      <c r="O11" s="11" t="s">
        <v>8</v>
      </c>
      <c r="P11" s="11" t="s">
        <v>8</v>
      </c>
      <c r="Q11" s="11" t="s">
        <v>8</v>
      </c>
      <c r="R11" s="11" t="s">
        <v>8</v>
      </c>
      <c r="S11" s="11" t="s">
        <v>8</v>
      </c>
    </row>
    <row r="12" spans="1:19" ht="15.75">
      <c r="A12" s="15" t="s">
        <v>7</v>
      </c>
      <c r="B12" s="7">
        <v>6049.749</v>
      </c>
      <c r="C12" s="6">
        <v>5407.12</v>
      </c>
      <c r="D12" s="6">
        <v>5685.299</v>
      </c>
      <c r="E12" s="6">
        <v>5961.754</v>
      </c>
      <c r="F12" s="6">
        <v>6548.562</v>
      </c>
      <c r="G12" s="6">
        <v>6309.836</v>
      </c>
      <c r="H12" s="6">
        <v>6140.454</v>
      </c>
      <c r="I12" s="6">
        <v>6069.886</v>
      </c>
      <c r="J12" s="6">
        <v>5676.964</v>
      </c>
      <c r="K12" s="6">
        <v>5427.746</v>
      </c>
      <c r="L12" s="6">
        <v>5504.385</v>
      </c>
      <c r="M12" s="6">
        <v>4884.313</v>
      </c>
      <c r="N12" s="6" t="s">
        <v>8</v>
      </c>
      <c r="O12" s="6" t="s">
        <v>8</v>
      </c>
      <c r="P12" s="6" t="s">
        <v>8</v>
      </c>
      <c r="Q12" s="6" t="s">
        <v>8</v>
      </c>
      <c r="R12" s="6" t="s">
        <v>8</v>
      </c>
      <c r="S12" s="6" t="s">
        <v>8</v>
      </c>
    </row>
    <row r="13" spans="1:19" s="37" customFormat="1" ht="15.75">
      <c r="A13" s="15" t="s">
        <v>30</v>
      </c>
      <c r="B13" s="7">
        <v>3725.205</v>
      </c>
      <c r="C13" s="6">
        <v>3387.503</v>
      </c>
      <c r="D13" s="6">
        <v>4062.002</v>
      </c>
      <c r="E13" s="6">
        <v>4895.224</v>
      </c>
      <c r="F13" s="6">
        <v>5640.275</v>
      </c>
      <c r="G13" s="6">
        <v>5713.469</v>
      </c>
      <c r="H13" s="6">
        <v>5775.73</v>
      </c>
      <c r="I13" s="6">
        <v>6152.817</v>
      </c>
      <c r="J13" s="6">
        <v>6435.185</v>
      </c>
      <c r="K13" s="6">
        <v>6699.113</v>
      </c>
      <c r="L13" s="6">
        <v>7022.478</v>
      </c>
      <c r="M13" s="6">
        <v>6223.586</v>
      </c>
      <c r="N13" s="6">
        <v>7285.54</v>
      </c>
      <c r="O13" s="14">
        <v>7605.592</v>
      </c>
      <c r="P13" s="6">
        <v>7758.672</v>
      </c>
      <c r="Q13" s="6">
        <v>7656.185</v>
      </c>
      <c r="R13" s="6">
        <v>6925.127</v>
      </c>
      <c r="S13" s="6" t="s">
        <v>8</v>
      </c>
    </row>
    <row r="14" spans="1:19" ht="15.75">
      <c r="A14" s="15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4"/>
      <c r="P14" s="6"/>
      <c r="Q14" s="6"/>
      <c r="R14" s="37"/>
      <c r="S14" s="37"/>
    </row>
    <row r="15" spans="1:19" ht="16.5">
      <c r="A15" s="17" t="s">
        <v>12</v>
      </c>
      <c r="B15" s="29">
        <v>51389.7</v>
      </c>
      <c r="C15" s="23">
        <v>49599.4</v>
      </c>
      <c r="D15" s="23">
        <v>49807.3</v>
      </c>
      <c r="E15" s="23">
        <v>51939.7</v>
      </c>
      <c r="F15" s="23">
        <v>55185.9</v>
      </c>
      <c r="G15" s="23">
        <v>56475.6</v>
      </c>
      <c r="H15" s="23">
        <v>55890.5</v>
      </c>
      <c r="I15" s="23">
        <v>56351.1</v>
      </c>
      <c r="J15" s="23">
        <v>56374.6</v>
      </c>
      <c r="K15" s="23">
        <v>57618.4</v>
      </c>
      <c r="L15" s="23">
        <v>58963.7</v>
      </c>
      <c r="M15" s="23">
        <v>59742.3</v>
      </c>
      <c r="N15" s="23">
        <v>59835.2</v>
      </c>
      <c r="O15" s="23">
        <v>60215.4</v>
      </c>
      <c r="P15" s="23">
        <v>59410.6</v>
      </c>
      <c r="Q15" s="23">
        <v>61086.1</v>
      </c>
      <c r="R15" s="23">
        <v>59070.3</v>
      </c>
      <c r="S15" s="23">
        <v>58546.9</v>
      </c>
    </row>
    <row r="16" spans="1:19" ht="15.75">
      <c r="A16" s="12"/>
      <c r="B16" s="2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0"/>
      <c r="R16" s="24"/>
      <c r="S16" s="24"/>
    </row>
    <row r="17" spans="1:19" ht="16.5">
      <c r="A17" s="12" t="s">
        <v>13</v>
      </c>
      <c r="B17" s="29">
        <v>13859.7</v>
      </c>
      <c r="C17" s="23">
        <v>12309.4</v>
      </c>
      <c r="D17" s="23">
        <v>12857.3</v>
      </c>
      <c r="E17" s="23">
        <v>13882.7</v>
      </c>
      <c r="F17" s="23">
        <v>15044.9</v>
      </c>
      <c r="G17" s="23">
        <v>14717.6</v>
      </c>
      <c r="H17" s="23">
        <v>15089.5</v>
      </c>
      <c r="I17" s="23">
        <v>15114.1</v>
      </c>
      <c r="J17" s="23">
        <v>15533.6</v>
      </c>
      <c r="K17" s="23">
        <v>16879.4</v>
      </c>
      <c r="L17" s="23">
        <v>17343.7</v>
      </c>
      <c r="M17" s="23">
        <v>17118.3</v>
      </c>
      <c r="N17" s="23">
        <v>16810.2</v>
      </c>
      <c r="O17" s="23">
        <v>16643.4</v>
      </c>
      <c r="P17" s="23">
        <v>16865.6</v>
      </c>
      <c r="Q17" s="23">
        <v>16948.1</v>
      </c>
      <c r="R17" s="23">
        <v>16504.3</v>
      </c>
      <c r="S17" s="23">
        <v>17128.9</v>
      </c>
    </row>
    <row r="18" spans="1:19" ht="15.75">
      <c r="A18" s="12" t="s">
        <v>14</v>
      </c>
      <c r="B18" s="30">
        <v>9300.2</v>
      </c>
      <c r="C18" s="20">
        <v>8175</v>
      </c>
      <c r="D18" s="20">
        <v>8214.4</v>
      </c>
      <c r="E18" s="20">
        <v>8517.7</v>
      </c>
      <c r="F18" s="20">
        <v>8990.4</v>
      </c>
      <c r="G18" s="20">
        <v>8636.2</v>
      </c>
      <c r="H18" s="20">
        <v>8526.8</v>
      </c>
      <c r="I18" s="20">
        <v>8272.5</v>
      </c>
      <c r="J18" s="20">
        <v>8142.1</v>
      </c>
      <c r="K18" s="20">
        <v>8696.5</v>
      </c>
      <c r="L18" s="20">
        <v>8852.1</v>
      </c>
      <c r="M18" s="20">
        <v>8422.1</v>
      </c>
      <c r="N18" s="20">
        <v>8102.4</v>
      </c>
      <c r="O18" s="20">
        <v>7614.5</v>
      </c>
      <c r="P18" s="20">
        <v>7504.5</v>
      </c>
      <c r="Q18" s="20">
        <v>7667.2</v>
      </c>
      <c r="R18" s="20">
        <v>7780.5</v>
      </c>
      <c r="S18" s="20">
        <v>8085</v>
      </c>
    </row>
    <row r="19" spans="1:19" ht="15.75">
      <c r="A19" s="12" t="s">
        <v>15</v>
      </c>
      <c r="B19" s="30">
        <v>4559.5</v>
      </c>
      <c r="C19" s="20">
        <v>4134.4</v>
      </c>
      <c r="D19" s="20">
        <v>4642.9</v>
      </c>
      <c r="E19" s="20">
        <v>5365</v>
      </c>
      <c r="F19" s="20">
        <v>6054.5</v>
      </c>
      <c r="G19" s="20">
        <v>6081.4</v>
      </c>
      <c r="H19" s="20">
        <v>6562.7</v>
      </c>
      <c r="I19" s="20">
        <v>6841.6</v>
      </c>
      <c r="J19" s="20">
        <v>7391.5</v>
      </c>
      <c r="K19" s="20">
        <v>8182.9</v>
      </c>
      <c r="L19" s="20">
        <v>8491.6</v>
      </c>
      <c r="M19" s="20">
        <v>8696.2</v>
      </c>
      <c r="N19" s="20">
        <v>8707.8</v>
      </c>
      <c r="O19" s="20">
        <v>9028.9</v>
      </c>
      <c r="P19" s="20">
        <v>9361.1</v>
      </c>
      <c r="Q19" s="20">
        <v>9280.9</v>
      </c>
      <c r="R19" s="20">
        <v>8723.8</v>
      </c>
      <c r="S19" s="20">
        <v>9043.9</v>
      </c>
    </row>
    <row r="20" spans="1:19" ht="16.5">
      <c r="A20" s="12" t="s">
        <v>32</v>
      </c>
      <c r="B20" s="31">
        <v>13284.7</v>
      </c>
      <c r="C20" s="18">
        <v>11566.4</v>
      </c>
      <c r="D20" s="18">
        <v>11654.3</v>
      </c>
      <c r="E20" s="18">
        <v>12030.7</v>
      </c>
      <c r="F20" s="18">
        <v>12525.9</v>
      </c>
      <c r="G20" s="18">
        <v>12069.6</v>
      </c>
      <c r="H20" s="18">
        <v>12126.5</v>
      </c>
      <c r="I20" s="18">
        <v>11690.1</v>
      </c>
      <c r="J20" s="18">
        <v>11946.6</v>
      </c>
      <c r="K20" s="18">
        <v>12468.4</v>
      </c>
      <c r="L20" s="18">
        <v>13180.7</v>
      </c>
      <c r="M20" s="18">
        <v>13510.3</v>
      </c>
      <c r="N20" s="18">
        <v>13639.2</v>
      </c>
      <c r="O20" s="18">
        <v>13594.4</v>
      </c>
      <c r="P20" s="18">
        <v>13608.6</v>
      </c>
      <c r="Q20" s="18">
        <v>13551.1</v>
      </c>
      <c r="R20" s="18">
        <v>13271.3</v>
      </c>
      <c r="S20" s="18">
        <v>13670.9</v>
      </c>
    </row>
    <row r="21" spans="1:19" ht="15.75">
      <c r="A21" s="12" t="s">
        <v>16</v>
      </c>
      <c r="B21" s="30">
        <v>8766.2</v>
      </c>
      <c r="C21" s="20">
        <v>7508</v>
      </c>
      <c r="D21" s="20">
        <v>7332.4</v>
      </c>
      <c r="E21" s="20">
        <v>7320.7</v>
      </c>
      <c r="F21" s="20">
        <v>7275.4</v>
      </c>
      <c r="G21" s="20">
        <v>6841.2</v>
      </c>
      <c r="H21" s="20">
        <v>6720.8</v>
      </c>
      <c r="I21" s="20">
        <v>6210.5</v>
      </c>
      <c r="J21" s="20">
        <v>5968.1</v>
      </c>
      <c r="K21" s="20">
        <v>6395.5</v>
      </c>
      <c r="L21" s="20">
        <v>6580.1</v>
      </c>
      <c r="M21" s="20">
        <v>6407.1</v>
      </c>
      <c r="N21" s="20">
        <v>6370.4</v>
      </c>
      <c r="O21" s="20">
        <v>5931.5</v>
      </c>
      <c r="P21" s="20">
        <v>5736.5</v>
      </c>
      <c r="Q21" s="20">
        <v>5806.2</v>
      </c>
      <c r="R21" s="20">
        <v>6087.5</v>
      </c>
      <c r="S21" s="20">
        <v>6342</v>
      </c>
    </row>
    <row r="22" spans="1:19" ht="15.75">
      <c r="A22" s="12" t="s">
        <v>17</v>
      </c>
      <c r="B22" s="30">
        <v>4518.5</v>
      </c>
      <c r="C22" s="20">
        <v>4058.4</v>
      </c>
      <c r="D22" s="20">
        <v>4321.9</v>
      </c>
      <c r="E22" s="20">
        <v>4710</v>
      </c>
      <c r="F22" s="20">
        <v>5250.5</v>
      </c>
      <c r="G22" s="20">
        <v>5228.4</v>
      </c>
      <c r="H22" s="20">
        <v>5405.7</v>
      </c>
      <c r="I22" s="20">
        <v>5479.6</v>
      </c>
      <c r="J22" s="20">
        <v>5978.5</v>
      </c>
      <c r="K22" s="20">
        <v>6072.9</v>
      </c>
      <c r="L22" s="20">
        <v>6600.6</v>
      </c>
      <c r="M22" s="20">
        <v>7103.2</v>
      </c>
      <c r="N22" s="20">
        <v>7268.8</v>
      </c>
      <c r="O22" s="20">
        <v>7662.9</v>
      </c>
      <c r="P22" s="20">
        <v>7872.1</v>
      </c>
      <c r="Q22" s="20">
        <v>7744.9</v>
      </c>
      <c r="R22" s="20">
        <v>7183.8</v>
      </c>
      <c r="S22" s="20">
        <v>7328.9</v>
      </c>
    </row>
    <row r="23" spans="1:19" ht="16.5">
      <c r="A23" s="12" t="s">
        <v>33</v>
      </c>
      <c r="B23" s="29">
        <v>575</v>
      </c>
      <c r="C23" s="23">
        <v>743</v>
      </c>
      <c r="D23" s="23">
        <v>1203</v>
      </c>
      <c r="E23" s="23">
        <v>1852</v>
      </c>
      <c r="F23" s="23">
        <v>2519</v>
      </c>
      <c r="G23" s="23">
        <v>2648</v>
      </c>
      <c r="H23" s="23">
        <v>2963</v>
      </c>
      <c r="I23" s="23">
        <v>3424</v>
      </c>
      <c r="J23" s="23">
        <v>3587</v>
      </c>
      <c r="K23" s="23">
        <v>4411</v>
      </c>
      <c r="L23" s="23">
        <v>4163</v>
      </c>
      <c r="M23" s="23">
        <v>3608</v>
      </c>
      <c r="N23" s="23">
        <v>3171</v>
      </c>
      <c r="O23" s="23">
        <v>3049</v>
      </c>
      <c r="P23" s="23">
        <v>3257</v>
      </c>
      <c r="Q23" s="23">
        <v>3397</v>
      </c>
      <c r="R23" s="23">
        <v>3233</v>
      </c>
      <c r="S23" s="23">
        <v>3458</v>
      </c>
    </row>
    <row r="24" spans="1:19" ht="15.75">
      <c r="A24" s="12" t="s">
        <v>16</v>
      </c>
      <c r="B24" s="30">
        <v>534</v>
      </c>
      <c r="C24" s="20">
        <v>667</v>
      </c>
      <c r="D24" s="20">
        <v>882</v>
      </c>
      <c r="E24" s="20">
        <v>1197</v>
      </c>
      <c r="F24" s="20">
        <v>1715</v>
      </c>
      <c r="G24" s="20">
        <v>1795</v>
      </c>
      <c r="H24" s="20">
        <v>1806</v>
      </c>
      <c r="I24" s="20">
        <v>2062</v>
      </c>
      <c r="J24" s="20">
        <v>2174</v>
      </c>
      <c r="K24" s="20">
        <v>2301</v>
      </c>
      <c r="L24" s="20">
        <v>2272</v>
      </c>
      <c r="M24" s="20">
        <v>2015</v>
      </c>
      <c r="N24" s="20">
        <v>1732</v>
      </c>
      <c r="O24" s="20">
        <v>1683</v>
      </c>
      <c r="P24" s="20">
        <v>1768</v>
      </c>
      <c r="Q24" s="20">
        <v>1861</v>
      </c>
      <c r="R24" s="20">
        <v>1693</v>
      </c>
      <c r="S24" s="20">
        <v>1743</v>
      </c>
    </row>
    <row r="25" spans="1:19" ht="15.75">
      <c r="A25" s="12" t="s">
        <v>17</v>
      </c>
      <c r="B25" s="30">
        <v>41</v>
      </c>
      <c r="C25" s="20">
        <v>76</v>
      </c>
      <c r="D25" s="20">
        <v>321</v>
      </c>
      <c r="E25" s="20">
        <v>655</v>
      </c>
      <c r="F25" s="20">
        <v>804</v>
      </c>
      <c r="G25" s="20">
        <v>853</v>
      </c>
      <c r="H25" s="20">
        <v>1157</v>
      </c>
      <c r="I25" s="20">
        <v>1362</v>
      </c>
      <c r="J25" s="20">
        <v>1413</v>
      </c>
      <c r="K25" s="20">
        <v>2110</v>
      </c>
      <c r="L25" s="20">
        <v>1891</v>
      </c>
      <c r="M25" s="20">
        <v>1593</v>
      </c>
      <c r="N25" s="20">
        <v>1439</v>
      </c>
      <c r="O25" s="20">
        <v>1366</v>
      </c>
      <c r="P25" s="20">
        <v>1489</v>
      </c>
      <c r="Q25" s="20">
        <v>1536</v>
      </c>
      <c r="R25" s="20">
        <v>1540</v>
      </c>
      <c r="S25" s="20">
        <v>1715</v>
      </c>
    </row>
    <row r="26" spans="1:19" ht="16.5">
      <c r="A26" s="12" t="s">
        <v>34</v>
      </c>
      <c r="B26" s="31">
        <v>37530</v>
      </c>
      <c r="C26" s="18">
        <v>37290</v>
      </c>
      <c r="D26" s="18">
        <v>36950</v>
      </c>
      <c r="E26" s="18">
        <v>38057</v>
      </c>
      <c r="F26" s="18">
        <v>40141</v>
      </c>
      <c r="G26" s="18">
        <v>41758</v>
      </c>
      <c r="H26" s="18">
        <v>40801</v>
      </c>
      <c r="I26" s="18">
        <v>41237</v>
      </c>
      <c r="J26" s="18">
        <v>40841</v>
      </c>
      <c r="K26" s="18">
        <v>40739</v>
      </c>
      <c r="L26" s="18">
        <v>41620</v>
      </c>
      <c r="M26" s="18">
        <v>42624</v>
      </c>
      <c r="N26" s="18">
        <v>43025</v>
      </c>
      <c r="O26" s="18">
        <v>43572</v>
      </c>
      <c r="P26" s="18">
        <v>42545</v>
      </c>
      <c r="Q26" s="18">
        <v>44138</v>
      </c>
      <c r="R26" s="18">
        <v>42566</v>
      </c>
      <c r="S26" s="18">
        <v>41418</v>
      </c>
    </row>
    <row r="27" spans="1:19" ht="15.75">
      <c r="A27" s="12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0"/>
      <c r="R27" s="24"/>
      <c r="S27" s="24"/>
    </row>
    <row r="28" spans="1:19" ht="16.5">
      <c r="A28" s="17" t="s">
        <v>39</v>
      </c>
      <c r="B28" s="30">
        <v>446</v>
      </c>
      <c r="C28" s="20">
        <v>438</v>
      </c>
      <c r="D28" s="20">
        <v>486</v>
      </c>
      <c r="E28" s="20">
        <v>524</v>
      </c>
      <c r="F28" s="20">
        <v>582</v>
      </c>
      <c r="G28" s="20">
        <v>611</v>
      </c>
      <c r="H28" s="20">
        <v>627</v>
      </c>
      <c r="I28" s="20">
        <v>642</v>
      </c>
      <c r="J28" s="20">
        <v>651</v>
      </c>
      <c r="K28" s="20">
        <v>698</v>
      </c>
      <c r="L28" s="20">
        <v>737</v>
      </c>
      <c r="M28" s="20">
        <v>737</v>
      </c>
      <c r="N28" s="20">
        <v>721</v>
      </c>
      <c r="O28" s="20">
        <v>738</v>
      </c>
      <c r="P28" s="20">
        <v>765</v>
      </c>
      <c r="Q28" s="20">
        <v>776</v>
      </c>
      <c r="R28" s="20">
        <v>786</v>
      </c>
      <c r="S28" s="20">
        <v>774</v>
      </c>
    </row>
    <row r="29" spans="1:19" ht="15.75">
      <c r="A29" s="12" t="s">
        <v>18</v>
      </c>
      <c r="B29" s="30">
        <v>227</v>
      </c>
      <c r="C29" s="20">
        <v>208</v>
      </c>
      <c r="D29" s="20">
        <v>240</v>
      </c>
      <c r="E29" s="20">
        <v>267</v>
      </c>
      <c r="F29" s="20">
        <v>291</v>
      </c>
      <c r="G29" s="20">
        <v>292</v>
      </c>
      <c r="H29" s="20">
        <v>298</v>
      </c>
      <c r="I29" s="20">
        <v>306</v>
      </c>
      <c r="J29" s="20">
        <v>316</v>
      </c>
      <c r="K29" s="20">
        <v>348</v>
      </c>
      <c r="L29" s="20">
        <v>380</v>
      </c>
      <c r="M29" s="20">
        <v>369</v>
      </c>
      <c r="N29" s="20">
        <v>371</v>
      </c>
      <c r="O29" s="20">
        <v>382</v>
      </c>
      <c r="P29" s="20">
        <v>407</v>
      </c>
      <c r="Q29" s="20">
        <v>421</v>
      </c>
      <c r="R29" s="20">
        <v>445</v>
      </c>
      <c r="S29" s="20">
        <v>435</v>
      </c>
    </row>
    <row r="30" spans="1:19" ht="15.75">
      <c r="A30" s="12" t="s">
        <v>19</v>
      </c>
      <c r="B30" s="30">
        <v>219</v>
      </c>
      <c r="C30" s="20">
        <v>230</v>
      </c>
      <c r="D30" s="20">
        <v>246</v>
      </c>
      <c r="E30" s="20">
        <v>257</v>
      </c>
      <c r="F30" s="20">
        <v>291</v>
      </c>
      <c r="G30" s="20">
        <v>319</v>
      </c>
      <c r="H30" s="20">
        <v>329</v>
      </c>
      <c r="I30" s="20">
        <v>336</v>
      </c>
      <c r="J30" s="20">
        <v>335</v>
      </c>
      <c r="K30" s="20">
        <v>350</v>
      </c>
      <c r="L30" s="20">
        <v>356</v>
      </c>
      <c r="M30" s="20">
        <v>367</v>
      </c>
      <c r="N30" s="20">
        <v>350</v>
      </c>
      <c r="O30" s="20">
        <v>356</v>
      </c>
      <c r="P30" s="20">
        <v>358</v>
      </c>
      <c r="Q30" s="20">
        <v>355</v>
      </c>
      <c r="R30" s="20">
        <v>341</v>
      </c>
      <c r="S30" s="20">
        <v>339</v>
      </c>
    </row>
    <row r="31" spans="1:19" ht="15.75">
      <c r="A31" s="12"/>
      <c r="B31" s="2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0"/>
      <c r="R31" s="24"/>
      <c r="S31" s="24"/>
    </row>
    <row r="32" spans="1:17" ht="15.75">
      <c r="A32" s="12" t="s">
        <v>37</v>
      </c>
      <c r="B32" s="2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0"/>
    </row>
    <row r="33" spans="1:19" ht="15.75">
      <c r="A33" s="12" t="s">
        <v>20</v>
      </c>
      <c r="B33" s="28">
        <v>8672</v>
      </c>
      <c r="C33" s="19">
        <v>8823</v>
      </c>
      <c r="D33" s="19">
        <v>9759</v>
      </c>
      <c r="E33" s="19">
        <v>10078</v>
      </c>
      <c r="F33" s="19">
        <v>10543</v>
      </c>
      <c r="G33" s="19">
        <v>10818</v>
      </c>
      <c r="H33" s="19">
        <v>11221</v>
      </c>
      <c r="I33" s="19">
        <v>11385</v>
      </c>
      <c r="J33" s="19">
        <v>11545</v>
      </c>
      <c r="K33" s="19">
        <v>12098</v>
      </c>
      <c r="L33" s="19">
        <v>12491</v>
      </c>
      <c r="M33" s="19">
        <v>12321</v>
      </c>
      <c r="N33" s="19">
        <v>12034</v>
      </c>
      <c r="O33" s="19">
        <v>12253</v>
      </c>
      <c r="P33" s="19">
        <v>12774</v>
      </c>
      <c r="Q33" s="20">
        <v>12752</v>
      </c>
      <c r="R33" s="6" t="s">
        <v>8</v>
      </c>
      <c r="S33" s="6" t="s">
        <v>8</v>
      </c>
    </row>
    <row r="34" spans="1:19" ht="15.75">
      <c r="A34" s="12" t="s">
        <v>21</v>
      </c>
      <c r="B34" s="28">
        <v>16350</v>
      </c>
      <c r="C34" s="19">
        <v>16880</v>
      </c>
      <c r="D34" s="19">
        <v>18655</v>
      </c>
      <c r="E34" s="19">
        <v>19200</v>
      </c>
      <c r="F34" s="19">
        <v>19335</v>
      </c>
      <c r="G34" s="19">
        <v>19819</v>
      </c>
      <c r="H34" s="19">
        <v>19727</v>
      </c>
      <c r="I34" s="19">
        <v>20214</v>
      </c>
      <c r="J34" s="19">
        <v>20276</v>
      </c>
      <c r="K34" s="19">
        <v>20534</v>
      </c>
      <c r="L34" s="19">
        <v>21850</v>
      </c>
      <c r="M34" s="19">
        <v>21507</v>
      </c>
      <c r="N34" s="19">
        <v>22005</v>
      </c>
      <c r="O34" s="19">
        <v>22894</v>
      </c>
      <c r="P34" s="19">
        <v>23200</v>
      </c>
      <c r="Q34" s="20">
        <v>24275</v>
      </c>
      <c r="R34" s="6" t="s">
        <v>8</v>
      </c>
      <c r="S34" s="6" t="s">
        <v>8</v>
      </c>
    </row>
    <row r="35" spans="1:19" s="37" customFormat="1" ht="15.75">
      <c r="A35" s="21" t="s">
        <v>22</v>
      </c>
      <c r="B35" s="28">
        <v>5830</v>
      </c>
      <c r="C35" s="22">
        <v>6157</v>
      </c>
      <c r="D35" s="22">
        <v>6656</v>
      </c>
      <c r="E35" s="22">
        <v>6742</v>
      </c>
      <c r="F35" s="22">
        <v>7245</v>
      </c>
      <c r="G35" s="22">
        <v>7644</v>
      </c>
      <c r="H35" s="22">
        <v>8073</v>
      </c>
      <c r="I35" s="22">
        <v>8139</v>
      </c>
      <c r="J35" s="22">
        <v>8211</v>
      </c>
      <c r="K35" s="22">
        <v>8587</v>
      </c>
      <c r="L35" s="22">
        <v>8578</v>
      </c>
      <c r="M35" s="22">
        <v>8619</v>
      </c>
      <c r="N35" s="22">
        <v>8130</v>
      </c>
      <c r="O35" s="22">
        <v>8180</v>
      </c>
      <c r="P35" s="22">
        <v>8629</v>
      </c>
      <c r="Q35" s="14">
        <v>8315</v>
      </c>
      <c r="R35" s="6" t="s">
        <v>8</v>
      </c>
      <c r="S35" s="6" t="s">
        <v>8</v>
      </c>
    </row>
    <row r="36" spans="1:17" ht="15.75">
      <c r="A36" s="21"/>
      <c r="B36" s="28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14"/>
    </row>
    <row r="37" spans="1:19" s="3" customFormat="1" ht="16.5">
      <c r="A37" s="3" t="s">
        <v>6</v>
      </c>
      <c r="B37" s="10">
        <f aca="true" t="shared" si="2" ref="B37:P37">+B38+B39</f>
        <v>9303.215</v>
      </c>
      <c r="C37" s="11">
        <f t="shared" si="2"/>
        <v>8189.43</v>
      </c>
      <c r="D37" s="11">
        <f t="shared" si="2"/>
        <v>8213.113000000001</v>
      </c>
      <c r="E37" s="11">
        <f t="shared" si="2"/>
        <v>8517.859</v>
      </c>
      <c r="F37" s="11">
        <f t="shared" si="2"/>
        <v>8990.517</v>
      </c>
      <c r="G37" s="11">
        <f t="shared" si="2"/>
        <v>8634.964</v>
      </c>
      <c r="H37" s="11">
        <f t="shared" si="2"/>
        <v>8525.754</v>
      </c>
      <c r="I37" s="11">
        <f t="shared" si="2"/>
        <v>8272.074</v>
      </c>
      <c r="J37" s="11">
        <f t="shared" si="2"/>
        <v>8141.721</v>
      </c>
      <c r="K37" s="11">
        <f t="shared" si="2"/>
        <v>8698.284</v>
      </c>
      <c r="L37" s="11">
        <f t="shared" si="2"/>
        <v>8846.625</v>
      </c>
      <c r="M37" s="11">
        <f t="shared" si="2"/>
        <v>8422.625</v>
      </c>
      <c r="N37" s="11">
        <f t="shared" si="2"/>
        <v>8103.229000000001</v>
      </c>
      <c r="O37" s="11">
        <f t="shared" si="2"/>
        <v>7610.481</v>
      </c>
      <c r="P37" s="11">
        <f t="shared" si="2"/>
        <v>7505.932</v>
      </c>
      <c r="Q37" s="11">
        <f>+Q38+Q39</f>
        <v>7667.066000000001</v>
      </c>
      <c r="R37" s="11">
        <f>+R38+R39</f>
        <v>7780.759</v>
      </c>
      <c r="S37" s="11" t="s">
        <v>8</v>
      </c>
    </row>
    <row r="38" spans="1:19" ht="15.75">
      <c r="A38" s="5" t="s">
        <v>35</v>
      </c>
      <c r="B38" s="7">
        <v>6918.869</v>
      </c>
      <c r="C38" s="6">
        <v>6161.573</v>
      </c>
      <c r="D38" s="6">
        <v>6285.916</v>
      </c>
      <c r="E38" s="6">
        <v>6741.667</v>
      </c>
      <c r="F38" s="6">
        <v>7255.303</v>
      </c>
      <c r="G38" s="6">
        <v>7128.707</v>
      </c>
      <c r="H38" s="6">
        <v>7254.557</v>
      </c>
      <c r="I38" s="6">
        <v>6916.769</v>
      </c>
      <c r="J38" s="6">
        <v>6761.94</v>
      </c>
      <c r="K38" s="6">
        <v>6979.357</v>
      </c>
      <c r="L38" s="6">
        <v>6830.505</v>
      </c>
      <c r="M38" s="6">
        <v>6324.996</v>
      </c>
      <c r="N38" s="6">
        <v>5877.645</v>
      </c>
      <c r="O38" s="6">
        <v>5527.43</v>
      </c>
      <c r="P38" s="6">
        <v>5356.873</v>
      </c>
      <c r="Q38" s="6">
        <v>5480.533</v>
      </c>
      <c r="R38" s="6">
        <v>5435.995</v>
      </c>
      <c r="S38" s="6" t="s">
        <v>8</v>
      </c>
    </row>
    <row r="39" spans="1:19" ht="15.75">
      <c r="A39" s="5" t="s">
        <v>1</v>
      </c>
      <c r="B39" s="7">
        <f aca="true" t="shared" si="3" ref="B39:O39">+B40+B41+B42</f>
        <v>2384.346</v>
      </c>
      <c r="C39" s="6">
        <f t="shared" si="3"/>
        <v>2027.857</v>
      </c>
      <c r="D39" s="6">
        <f t="shared" si="3"/>
        <v>1927.1970000000001</v>
      </c>
      <c r="E39" s="6">
        <f t="shared" si="3"/>
        <v>1776.1919999999998</v>
      </c>
      <c r="F39" s="6">
        <f t="shared" si="3"/>
        <v>1735.2140000000002</v>
      </c>
      <c r="G39" s="6">
        <f t="shared" si="3"/>
        <v>1506.257</v>
      </c>
      <c r="H39" s="6">
        <f t="shared" si="3"/>
        <v>1271.1970000000001</v>
      </c>
      <c r="I39" s="6">
        <f t="shared" si="3"/>
        <v>1355.305</v>
      </c>
      <c r="J39" s="6">
        <f t="shared" si="3"/>
        <v>1379.781</v>
      </c>
      <c r="K39" s="6">
        <f t="shared" si="3"/>
        <v>1718.9270000000001</v>
      </c>
      <c r="L39" s="6">
        <f t="shared" si="3"/>
        <v>2016.12</v>
      </c>
      <c r="M39" s="6">
        <f t="shared" si="3"/>
        <v>2097.629</v>
      </c>
      <c r="N39" s="6">
        <f t="shared" si="3"/>
        <v>2225.5840000000003</v>
      </c>
      <c r="O39" s="6">
        <f t="shared" si="3"/>
        <v>2083.051</v>
      </c>
      <c r="P39" s="6">
        <f>+P40+P41+P42</f>
        <v>2149.059</v>
      </c>
      <c r="Q39" s="6">
        <f>+Q40+Q41+Q42</f>
        <v>2186.533</v>
      </c>
      <c r="R39" s="6">
        <f>+R40+R41+R42</f>
        <v>2344.764</v>
      </c>
      <c r="S39" s="6" t="s">
        <v>8</v>
      </c>
    </row>
    <row r="40" spans="1:19" ht="15.75">
      <c r="A40" s="5" t="s">
        <v>2</v>
      </c>
      <c r="B40" s="7">
        <v>1719.384</v>
      </c>
      <c r="C40" s="6">
        <v>1504.69</v>
      </c>
      <c r="D40" s="6">
        <v>1451.766</v>
      </c>
      <c r="E40" s="6">
        <v>1328.445</v>
      </c>
      <c r="F40" s="6">
        <v>1239.45</v>
      </c>
      <c r="G40" s="6">
        <v>981.506</v>
      </c>
      <c r="H40" s="6">
        <v>725.941</v>
      </c>
      <c r="I40" s="6">
        <v>726.104</v>
      </c>
      <c r="J40" s="6">
        <v>691.162</v>
      </c>
      <c r="K40" s="6">
        <v>757.568</v>
      </c>
      <c r="L40" s="6">
        <v>862.78</v>
      </c>
      <c r="M40" s="6">
        <v>836.685</v>
      </c>
      <c r="N40" s="6">
        <v>930.253</v>
      </c>
      <c r="O40" s="6">
        <v>830.355</v>
      </c>
      <c r="P40" s="6">
        <v>810.004</v>
      </c>
      <c r="Q40" s="6">
        <v>922.934</v>
      </c>
      <c r="R40" s="6">
        <v>1154.455</v>
      </c>
      <c r="S40" s="6" t="s">
        <v>8</v>
      </c>
    </row>
    <row r="41" spans="1:19" ht="15.75">
      <c r="A41" s="5" t="s">
        <v>3</v>
      </c>
      <c r="B41" s="7">
        <v>263.263</v>
      </c>
      <c r="C41" s="6">
        <v>192.713</v>
      </c>
      <c r="D41" s="6">
        <v>200.851</v>
      </c>
      <c r="E41" s="6">
        <v>186.177</v>
      </c>
      <c r="F41" s="6">
        <v>192.275</v>
      </c>
      <c r="G41" s="6">
        <v>207.482</v>
      </c>
      <c r="H41" s="6">
        <v>237.009</v>
      </c>
      <c r="I41" s="6">
        <v>297.028</v>
      </c>
      <c r="J41" s="6">
        <v>366.724</v>
      </c>
      <c r="K41" s="6">
        <v>466.87</v>
      </c>
      <c r="L41" s="6">
        <v>516.614</v>
      </c>
      <c r="M41" s="6">
        <v>522.659</v>
      </c>
      <c r="N41" s="6">
        <v>546.654</v>
      </c>
      <c r="O41" s="6">
        <v>543.823</v>
      </c>
      <c r="P41" s="6">
        <v>541.94</v>
      </c>
      <c r="Q41" s="6">
        <v>534.286</v>
      </c>
      <c r="R41" s="6">
        <v>560.726</v>
      </c>
      <c r="S41" s="6" t="s">
        <v>8</v>
      </c>
    </row>
    <row r="42" spans="1:19" ht="15.75">
      <c r="A42" s="37" t="s">
        <v>4</v>
      </c>
      <c r="B42" s="27">
        <v>401.699</v>
      </c>
      <c r="C42" s="6">
        <v>330.454</v>
      </c>
      <c r="D42" s="6">
        <v>274.58</v>
      </c>
      <c r="E42" s="6">
        <v>261.57</v>
      </c>
      <c r="F42" s="6">
        <v>303.489</v>
      </c>
      <c r="G42" s="6">
        <v>317.269</v>
      </c>
      <c r="H42" s="6">
        <v>308.247</v>
      </c>
      <c r="I42" s="6">
        <v>332.173</v>
      </c>
      <c r="J42" s="6">
        <v>321.895</v>
      </c>
      <c r="K42" s="6">
        <v>494.489</v>
      </c>
      <c r="L42" s="6">
        <v>636.726</v>
      </c>
      <c r="M42" s="6">
        <v>738.285</v>
      </c>
      <c r="N42" s="6">
        <v>748.677</v>
      </c>
      <c r="O42" s="6">
        <v>708.873</v>
      </c>
      <c r="P42" s="6">
        <v>797.115</v>
      </c>
      <c r="Q42" s="6">
        <v>729.313</v>
      </c>
      <c r="R42" s="6">
        <v>629.583</v>
      </c>
      <c r="S42" s="6" t="s">
        <v>8</v>
      </c>
    </row>
    <row r="43" spans="1:19" s="37" customFormat="1" ht="15.75">
      <c r="A43" s="35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8"/>
      <c r="O43" s="38"/>
      <c r="P43" s="38"/>
      <c r="Q43" s="38"/>
      <c r="R43" s="35"/>
      <c r="S43" s="35"/>
    </row>
    <row r="44" spans="1:9" ht="15.75">
      <c r="A44" s="12" t="s">
        <v>5</v>
      </c>
      <c r="B44" s="39"/>
      <c r="C44" s="39"/>
      <c r="D44" s="39"/>
      <c r="E44" s="39"/>
      <c r="F44" s="39"/>
      <c r="G44" s="39"/>
      <c r="H44" s="39"/>
      <c r="I44" s="39"/>
    </row>
    <row r="45" spans="1:9" ht="15.75">
      <c r="A45" s="12" t="s">
        <v>54</v>
      </c>
      <c r="B45" s="39"/>
      <c r="C45" s="39"/>
      <c r="D45" s="39"/>
      <c r="E45" s="39"/>
      <c r="F45" s="39"/>
      <c r="G45" s="39"/>
      <c r="H45" s="39"/>
      <c r="I45" s="39"/>
    </row>
    <row r="46" spans="1:14" ht="15.75" customHeight="1">
      <c r="A46" s="40" t="s">
        <v>58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  <row r="47" spans="1:14" ht="15.75" customHeight="1">
      <c r="A47" s="5" t="s">
        <v>78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</row>
    <row r="48" spans="1:14" ht="15.75" customHeight="1">
      <c r="A48" s="12" t="s">
        <v>24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</row>
    <row r="49" spans="1:14" ht="15.75" customHeight="1">
      <c r="A49" s="12" t="s">
        <v>25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</row>
    <row r="50" spans="1:14" ht="15.75" customHeight="1">
      <c r="A50" s="12" t="s">
        <v>26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</row>
    <row r="51" spans="1:14" ht="15.75" customHeight="1">
      <c r="A51" s="12" t="s">
        <v>47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</row>
    <row r="52" spans="1:14" ht="15.75" customHeight="1">
      <c r="A52" s="12" t="s">
        <v>27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spans="1:14" ht="15.75" customHeight="1">
      <c r="A53" s="12" t="s">
        <v>48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</row>
    <row r="54" spans="1:14" ht="15.75" customHeight="1">
      <c r="A54" s="12" t="s">
        <v>28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</row>
    <row r="55" spans="1:14" ht="15.75" customHeight="1">
      <c r="A55" s="12" t="s">
        <v>29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</row>
  </sheetData>
  <mergeCells count="18">
    <mergeCell ref="R5:R7"/>
    <mergeCell ref="S5:S7"/>
    <mergeCell ref="N5:N7"/>
    <mergeCell ref="O5:O7"/>
    <mergeCell ref="P5:P7"/>
    <mergeCell ref="Q5:Q7"/>
    <mergeCell ref="J5:J7"/>
    <mergeCell ref="K5:K7"/>
    <mergeCell ref="L5:L7"/>
    <mergeCell ref="M5:M7"/>
    <mergeCell ref="F5:F7"/>
    <mergeCell ref="G5:G7"/>
    <mergeCell ref="H5:H7"/>
    <mergeCell ref="I5:I7"/>
    <mergeCell ref="B5:B7"/>
    <mergeCell ref="C5:C7"/>
    <mergeCell ref="D5:D7"/>
    <mergeCell ref="E5:E7"/>
  </mergeCells>
  <hyperlinks>
    <hyperlink ref="A3" location="Notes!A1" display="See notes."/>
  </hyperlinks>
  <printOptions/>
  <pageMargins left="0.5" right="0.5" top="0.5" bottom="0.5" header="0.5" footer="0.5"/>
  <pageSetup horizontalDpi="600" verticalDpi="600" orientation="landscape" scale="75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4"/>
  <sheetViews>
    <sheetView showGridLines="0" zoomScale="75" zoomScaleNormal="75" workbookViewId="0" topLeftCell="A1">
      <selection activeCell="A3" sqref="A3"/>
    </sheetView>
  </sheetViews>
  <sheetFormatPr defaultColWidth="8.796875" defaultRowHeight="15.75"/>
  <cols>
    <col min="1" max="1" width="21.8984375" style="0" customWidth="1"/>
  </cols>
  <sheetData>
    <row r="1" ht="16.5">
      <c r="A1" s="5" t="s">
        <v>57</v>
      </c>
    </row>
    <row r="2" ht="15.75">
      <c r="A2" s="2"/>
    </row>
    <row r="3" ht="15.75">
      <c r="A3" s="4" t="s">
        <v>40</v>
      </c>
    </row>
    <row r="4" ht="15.75">
      <c r="A4" s="4"/>
    </row>
    <row r="5" ht="15.75">
      <c r="A5" t="s">
        <v>41</v>
      </c>
    </row>
    <row r="6" ht="16.5">
      <c r="A6" s="3" t="s">
        <v>43</v>
      </c>
    </row>
    <row r="7" ht="16.5">
      <c r="A7" s="3"/>
    </row>
    <row r="8" ht="15.75">
      <c r="A8" t="s">
        <v>42</v>
      </c>
    </row>
    <row r="9" ht="15.75">
      <c r="A9" s="16" t="s">
        <v>31</v>
      </c>
    </row>
    <row r="10" ht="15.75">
      <c r="A10" s="16" t="s">
        <v>10</v>
      </c>
    </row>
    <row r="11" ht="15.75">
      <c r="A11" s="16" t="s">
        <v>11</v>
      </c>
    </row>
    <row r="12" ht="15.75">
      <c r="A12" s="12" t="s">
        <v>51</v>
      </c>
    </row>
    <row r="13" ht="15.75">
      <c r="A13" s="12" t="s">
        <v>56</v>
      </c>
    </row>
    <row r="14" ht="15.75">
      <c r="A14" s="12" t="s">
        <v>55</v>
      </c>
    </row>
    <row r="15" ht="15.75">
      <c r="A15" s="12" t="s">
        <v>52</v>
      </c>
    </row>
    <row r="16" ht="15.75">
      <c r="A16" s="12" t="s">
        <v>50</v>
      </c>
    </row>
    <row r="17" ht="15.75">
      <c r="A17" s="12" t="s">
        <v>53</v>
      </c>
    </row>
    <row r="18" ht="15.75">
      <c r="A18" s="1" t="s">
        <v>36</v>
      </c>
    </row>
    <row r="20" ht="15.75">
      <c r="A20" s="12" t="s">
        <v>5</v>
      </c>
    </row>
    <row r="21" ht="15.75">
      <c r="A21" s="12" t="s">
        <v>54</v>
      </c>
    </row>
    <row r="22" ht="15.75">
      <c r="A22" s="25" t="s">
        <v>45</v>
      </c>
    </row>
    <row r="23" ht="15.75" customHeight="1">
      <c r="A23" s="8" t="s">
        <v>38</v>
      </c>
    </row>
    <row r="24" ht="15.75">
      <c r="A24" s="1" t="s">
        <v>78</v>
      </c>
    </row>
    <row r="25" ht="15.75">
      <c r="A25" s="12" t="s">
        <v>24</v>
      </c>
    </row>
    <row r="26" ht="15.75">
      <c r="A26" s="12" t="s">
        <v>25</v>
      </c>
    </row>
    <row r="27" ht="15.75">
      <c r="A27" s="12" t="s">
        <v>26</v>
      </c>
    </row>
    <row r="28" ht="15.75">
      <c r="A28" s="26" t="s">
        <v>46</v>
      </c>
    </row>
    <row r="29" ht="15.75">
      <c r="A29" s="12" t="s">
        <v>47</v>
      </c>
    </row>
    <row r="30" ht="15.75">
      <c r="A30" s="12" t="s">
        <v>27</v>
      </c>
    </row>
    <row r="31" ht="15.75">
      <c r="A31" s="12" t="s">
        <v>48</v>
      </c>
    </row>
    <row r="32" ht="15.75">
      <c r="A32" s="12" t="s">
        <v>28</v>
      </c>
    </row>
    <row r="33" ht="15.75">
      <c r="A33" s="12" t="s">
        <v>77</v>
      </c>
    </row>
    <row r="34" ht="15.75">
      <c r="A34" s="4" t="s">
        <v>49</v>
      </c>
    </row>
  </sheetData>
  <hyperlinks>
    <hyperlink ref="A3" location="Data!A1" display="Back to data."/>
    <hyperlink ref="A22" r:id="rId1" display="http://www.bts.gov/publications/national_transportation_statistics/"/>
    <hyperlink ref="A28" r:id="rId2" display="http://www.bea.gov/national/nipaweb/nipa_underlying/SelectTable.asp"/>
    <hyperlink ref="A34" r:id="rId3" display="http://www.manheimconsulting.com/Used_Car_Market_Report/index.html"/>
  </hyperlinks>
  <printOptions/>
  <pageMargins left="0.75" right="0.75" top="1" bottom="1" header="0.5" footer="0.5"/>
  <pageSetup horizontalDpi="600" verticalDpi="60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and Leases of New and Used Vehicles</dc:title>
  <dc:subject/>
  <dc:creator>US Census Bureau</dc:creator>
  <cp:keywords/>
  <dc:description/>
  <cp:lastModifiedBy>selln001</cp:lastModifiedBy>
  <cp:lastPrinted>2008-05-22T15:08:41Z</cp:lastPrinted>
  <dcterms:created xsi:type="dcterms:W3CDTF">2005-07-18T03:52:53Z</dcterms:created>
  <dcterms:modified xsi:type="dcterms:W3CDTF">2008-12-02T22:00:30Z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-349134554</vt:i4>
  </property>
  <property fmtid="{D5CDD505-2E9C-101B-9397-08002B2CF9AE}" pid="3" name="_EmailSubject">
    <vt:lpwstr>Stat. Abstract tables</vt:lpwstr>
  </property>
  <property fmtid="{D5CDD505-2E9C-101B-9397-08002B2CF9AE}" pid="4" name="_AuthorEmail">
    <vt:lpwstr>Long.Nguyen@dot.gov</vt:lpwstr>
  </property>
  <property fmtid="{D5CDD505-2E9C-101B-9397-08002B2CF9AE}" pid="5" name="_AuthorEmailDisplayName">
    <vt:lpwstr>Nguyen, Long &lt;RITA&gt;</vt:lpwstr>
  </property>
</Properties>
</file>