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40" windowWidth="12120" windowHeight="9120" activeTab="0"/>
  </bookViews>
  <sheets>
    <sheet name="Data" sheetId="1" r:id="rId1"/>
    <sheet name="Notes" sheetId="2" r:id="rId2"/>
  </sheets>
  <definedNames>
    <definedName name="INTERNET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<sst xmlns="http://schemas.openxmlformats.org/spreadsheetml/2006/main" count="114" uniqueCount="60">
  <si>
    <t>Kind of business</t>
  </si>
  <si>
    <t>SALES (billions of dollars)</t>
  </si>
  <si>
    <t xml:space="preserve">    Merchant wholesalers</t>
  </si>
  <si>
    <t xml:space="preserve">  Durable goods</t>
  </si>
  <si>
    <t>Motor vehicles, parts, and supplies</t>
  </si>
  <si>
    <t>Furniture and home furnishings</t>
  </si>
  <si>
    <t>Lumber and other construction materials</t>
  </si>
  <si>
    <t>Professional, commercial equipment and supplies</t>
  </si>
  <si>
    <t>(NA)</t>
  </si>
  <si>
    <t>Hardware, plumbing, heating equipment and supplies</t>
  </si>
  <si>
    <t>Machinery, equipment, and supplies</t>
  </si>
  <si>
    <t>Miscellaneous durable goods</t>
  </si>
  <si>
    <t xml:space="preserve">  Nondurable goods</t>
  </si>
  <si>
    <t>Paper and paper products</t>
  </si>
  <si>
    <t>Apparel, piece goods, and notions</t>
  </si>
  <si>
    <t>Farm product raw materials</t>
  </si>
  <si>
    <t>Petroleum and petroleum products</t>
  </si>
  <si>
    <t>Beer, wine, and distilled alcoholic beverages</t>
  </si>
  <si>
    <t xml:space="preserve">Miscellaneous nondurable goods </t>
  </si>
  <si>
    <t>INVENTORIES (billions of dollars)</t>
  </si>
  <si>
    <t>FOOTNOTE</t>
  </si>
  <si>
    <t>\1 North American Industry Classification System, 2002;</t>
  </si>
  <si>
    <t>INVENTORIES/SALES RATIO</t>
  </si>
  <si>
    <t>Based on data from the Annual Wholesale Trade Survey</t>
  </si>
  <si>
    <t>and the Monthly Wholesale Trade Survey; see Appendix III]</t>
  </si>
  <si>
    <t>Source: U.S. Census Bureau,</t>
  </si>
  <si>
    <t>Excludes manufacturers' sales branches and offices. Data reflect latest revision.</t>
  </si>
  <si>
    <t>Electrical and electronic goods</t>
  </si>
  <si>
    <t>Drugs and druggists' sundries</t>
  </si>
  <si>
    <t xml:space="preserve">Grocery and related products </t>
  </si>
  <si>
    <t xml:space="preserve">  Computer, peripheral equipment and software</t>
  </si>
  <si>
    <t>see text, Section 15.</t>
  </si>
  <si>
    <r>
      <t>2002</t>
    </r>
    <r>
      <rPr>
        <sz val="12"/>
        <rFont val="Courier New"/>
        <family val="0"/>
      </rPr>
      <t xml:space="preserve"> NAICS code \1</t>
    </r>
  </si>
  <si>
    <t>"Annual Revision of Monthly Wholesale Distributors: Sales and Inventories:</t>
  </si>
  <si>
    <t>&lt;http://www.census.gov/mwts/www/mwtshist.html&gt;.</t>
  </si>
  <si>
    <t>Metal and mineral (except petroleum)</t>
  </si>
  <si>
    <t>Chemical and allied products</t>
  </si>
  <si>
    <t>Inventories and inventories/sales ratios, as of December, not seasonally adjusted.</t>
  </si>
  <si>
    <t>published 21 February 2008;</t>
  </si>
  <si>
    <t>January 1992 Through January 2008"</t>
  </si>
  <si>
    <t>See notes.</t>
  </si>
  <si>
    <t>HEADNOTE</t>
  </si>
  <si>
    <t>Back to data.</t>
  </si>
  <si>
    <t>http://www.census.gov/mwts/www/mwtshist.html</t>
  </si>
  <si>
    <t>For more information:</t>
  </si>
  <si>
    <r>
      <t>Table 1006</t>
    </r>
    <r>
      <rPr>
        <b/>
        <sz val="12"/>
        <rFont val="Courier New"/>
        <family val="3"/>
      </rPr>
      <t>. Merchant Wholesalers--Summary</t>
    </r>
  </si>
  <si>
    <r>
      <t xml:space="preserve">1995 </t>
    </r>
    <r>
      <rPr>
        <sz val="12"/>
        <rFont val="Courier New"/>
        <family val="3"/>
      </rPr>
      <t>(billion dollars)</t>
    </r>
  </si>
  <si>
    <r>
      <t xml:space="preserve">1996 </t>
    </r>
    <r>
      <rPr>
        <sz val="12"/>
        <rFont val="Courier New"/>
        <family val="3"/>
      </rPr>
      <t>(billion dollars)</t>
    </r>
  </si>
  <si>
    <r>
      <t xml:space="preserve">1997 </t>
    </r>
    <r>
      <rPr>
        <sz val="12"/>
        <rFont val="Courier New"/>
        <family val="3"/>
      </rPr>
      <t>(billion dollars)</t>
    </r>
  </si>
  <si>
    <r>
      <t xml:space="preserve">1998 </t>
    </r>
    <r>
      <rPr>
        <sz val="12"/>
        <rFont val="Courier New"/>
        <family val="3"/>
      </rPr>
      <t>(billion dollars)</t>
    </r>
  </si>
  <si>
    <r>
      <t xml:space="preserve">1999 </t>
    </r>
    <r>
      <rPr>
        <sz val="12"/>
        <rFont val="Courier New"/>
        <family val="3"/>
      </rPr>
      <t>(billion dollars)</t>
    </r>
  </si>
  <si>
    <r>
      <t xml:space="preserve">2000 </t>
    </r>
    <r>
      <rPr>
        <sz val="12"/>
        <rFont val="Courier New"/>
        <family val="3"/>
      </rPr>
      <t>(billion dollars)</t>
    </r>
  </si>
  <si>
    <r>
      <t xml:space="preserve">2001 </t>
    </r>
    <r>
      <rPr>
        <sz val="12"/>
        <rFont val="Courier New"/>
        <family val="3"/>
      </rPr>
      <t>(billion dollars)</t>
    </r>
  </si>
  <si>
    <r>
      <t xml:space="preserve">2002 </t>
    </r>
    <r>
      <rPr>
        <sz val="12"/>
        <rFont val="Courier New"/>
        <family val="3"/>
      </rPr>
      <t>(billion dollars)</t>
    </r>
  </si>
  <si>
    <r>
      <t xml:space="preserve">2003 </t>
    </r>
    <r>
      <rPr>
        <sz val="12"/>
        <rFont val="Courier New"/>
        <family val="3"/>
      </rPr>
      <t>(billion dollars)</t>
    </r>
  </si>
  <si>
    <r>
      <t xml:space="preserve">2004 </t>
    </r>
    <r>
      <rPr>
        <sz val="12"/>
        <rFont val="Courier New"/>
        <family val="3"/>
      </rPr>
      <t>(billion dollars)</t>
    </r>
  </si>
  <si>
    <r>
      <t xml:space="preserve">2005 </t>
    </r>
    <r>
      <rPr>
        <sz val="12"/>
        <rFont val="Courier New"/>
        <family val="3"/>
      </rPr>
      <t>(billion dollars)</t>
    </r>
  </si>
  <si>
    <r>
      <t xml:space="preserve">2006 </t>
    </r>
    <r>
      <rPr>
        <sz val="12"/>
        <rFont val="Courier New"/>
        <family val="3"/>
      </rPr>
      <t>(billion dollars)</t>
    </r>
  </si>
  <si>
    <r>
      <t xml:space="preserve">2007 </t>
    </r>
    <r>
      <rPr>
        <sz val="12"/>
        <rFont val="Courier New"/>
        <family val="3"/>
      </rPr>
      <t>(billion dollars)</t>
    </r>
  </si>
  <si>
    <t>[In billions of dollars (2,159.0 represents $2,159,000,000,000), except ratios.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</si>
</sst>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172" fontId="0" fillId="0" borderId="0" xfId="0" applyAlignment="1">
      <alignment/>
    </xf>
    <xf numFmtId="172" fontId="4" fillId="0" borderId="0" xfId="0" applyFont="1" applyAlignment="1">
      <alignment/>
    </xf>
    <xf numFmtId="172" fontId="6" fillId="0" borderId="0" xfId="17" applyFont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4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1" xfId="0" applyFont="1" applyBorder="1" applyAlignment="1">
      <alignment horizontal="fill"/>
    </xf>
    <xf numFmtId="4" fontId="0" fillId="0" borderId="1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172" fontId="0" fillId="0" borderId="1" xfId="0" applyFont="1" applyBorder="1" applyAlignment="1">
      <alignment/>
    </xf>
    <xf numFmtId="172" fontId="0" fillId="0" borderId="0" xfId="0" applyFont="1" applyAlignment="1">
      <alignment horizontal="center"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 horizontal="center"/>
    </xf>
    <xf numFmtId="174" fontId="0" fillId="0" borderId="0" xfId="0" applyNumberFormat="1" applyFont="1" applyBorder="1" applyAlignment="1">
      <alignment horizontal="fill"/>
    </xf>
    <xf numFmtId="172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72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72" fontId="0" fillId="0" borderId="2" xfId="0" applyFont="1" applyBorder="1" applyAlignment="1">
      <alignment/>
    </xf>
    <xf numFmtId="172" fontId="4" fillId="0" borderId="0" xfId="0" applyFont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0" fillId="0" borderId="0" xfId="0" applyFont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0" xfId="0" applyFont="1" applyAlignment="1">
      <alignment horizontal="right"/>
    </xf>
    <xf numFmtId="172" fontId="0" fillId="0" borderId="0" xfId="0" applyFont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1" xfId="0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172" fontId="6" fillId="0" borderId="0" xfId="17" applyNumberFormat="1" applyFont="1" applyAlignment="1">
      <alignment/>
    </xf>
    <xf numFmtId="172" fontId="0" fillId="0" borderId="3" xfId="0" applyFont="1" applyBorder="1" applyAlignment="1">
      <alignment/>
    </xf>
    <xf numFmtId="1" fontId="4" fillId="0" borderId="3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172" fontId="0" fillId="0" borderId="3" xfId="0" applyFont="1" applyBorder="1" applyAlignment="1">
      <alignment horizontal="left"/>
    </xf>
    <xf numFmtId="172" fontId="0" fillId="0" borderId="4" xfId="0" applyFont="1" applyBorder="1" applyAlignment="1">
      <alignment horizontal="fill"/>
    </xf>
    <xf numFmtId="0" fontId="4" fillId="0" borderId="5" xfId="0" applyNumberFormat="1" applyFont="1" applyBorder="1" applyAlignment="1">
      <alignment horizontal="center" wrapText="1"/>
    </xf>
    <xf numFmtId="172" fontId="0" fillId="0" borderId="3" xfId="0" applyFont="1" applyBorder="1" applyAlignment="1">
      <alignment wrapText="1"/>
    </xf>
    <xf numFmtId="172" fontId="0" fillId="0" borderId="4" xfId="0" applyFont="1" applyBorder="1" applyAlignment="1">
      <alignment wrapText="1"/>
    </xf>
    <xf numFmtId="0" fontId="4" fillId="0" borderId="2" xfId="0" applyNumberFormat="1" applyFont="1" applyBorder="1" applyAlignment="1">
      <alignment horizontal="right" wrapText="1"/>
    </xf>
    <xf numFmtId="172" fontId="0" fillId="0" borderId="0" xfId="0" applyAlignment="1">
      <alignment horizontal="right" wrapText="1"/>
    </xf>
    <xf numFmtId="172" fontId="0" fillId="0" borderId="1" xfId="0" applyBorder="1" applyAlignment="1">
      <alignment horizontal="right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mwts/www/mwtshis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GridLines="0" tabSelected="1" zoomScale="75" zoomScaleNormal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69921875" defaultRowHeight="15.75"/>
  <cols>
    <col min="1" max="1" width="52" style="4" customWidth="1"/>
    <col min="2" max="2" width="8.69921875" style="4" customWidth="1"/>
    <col min="3" max="9" width="10.69921875" style="4" customWidth="1"/>
    <col min="10" max="10" width="10.69921875" style="5" customWidth="1"/>
    <col min="11" max="14" width="10.69921875" style="4" customWidth="1"/>
    <col min="15" max="16384" width="12.69921875" style="4" customWidth="1"/>
  </cols>
  <sheetData>
    <row r="1" ht="16.5">
      <c r="A1" s="3" t="s">
        <v>45</v>
      </c>
    </row>
    <row r="2" ht="15.75">
      <c r="A2" s="6"/>
    </row>
    <row r="3" ht="15.75">
      <c r="A3" s="37" t="s">
        <v>40</v>
      </c>
    </row>
    <row r="4" spans="1:13" ht="15.75">
      <c r="A4" s="7"/>
      <c r="B4" s="7"/>
      <c r="C4" s="7"/>
      <c r="D4" s="7"/>
      <c r="E4" s="7"/>
      <c r="F4" s="7"/>
      <c r="G4" s="7"/>
      <c r="H4" s="7"/>
      <c r="I4" s="7"/>
      <c r="J4" s="8"/>
      <c r="K4" s="7"/>
      <c r="L4" s="7"/>
      <c r="M4" s="7"/>
    </row>
    <row r="5" spans="2:15" ht="15.75" customHeight="1">
      <c r="B5" s="46" t="s">
        <v>32</v>
      </c>
      <c r="C5" s="49" t="s">
        <v>46</v>
      </c>
      <c r="D5" s="49" t="s">
        <v>47</v>
      </c>
      <c r="E5" s="49" t="s">
        <v>48</v>
      </c>
      <c r="F5" s="49" t="s">
        <v>49</v>
      </c>
      <c r="G5" s="49" t="s">
        <v>50</v>
      </c>
      <c r="H5" s="49" t="s">
        <v>51</v>
      </c>
      <c r="I5" s="49" t="s">
        <v>52</v>
      </c>
      <c r="J5" s="49" t="s">
        <v>53</v>
      </c>
      <c r="K5" s="49" t="s">
        <v>54</v>
      </c>
      <c r="L5" s="49" t="s">
        <v>55</v>
      </c>
      <c r="M5" s="49" t="s">
        <v>56</v>
      </c>
      <c r="N5" s="49" t="s">
        <v>57</v>
      </c>
      <c r="O5" s="49" t="s">
        <v>58</v>
      </c>
    </row>
    <row r="6" spans="1:15" ht="16.5" customHeight="1">
      <c r="A6" s="9" t="s">
        <v>0</v>
      </c>
      <c r="B6" s="47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.75">
      <c r="A7" s="10"/>
      <c r="B7" s="48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2" ht="15.75">
      <c r="A8" s="11" t="s">
        <v>1</v>
      </c>
      <c r="B8" s="38"/>
    </row>
    <row r="9" spans="2:14" ht="15.75">
      <c r="B9" s="38"/>
      <c r="C9" s="16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5" s="1" customFormat="1" ht="16.5">
      <c r="A10" s="1" t="s">
        <v>2</v>
      </c>
      <c r="B10" s="39">
        <v>42</v>
      </c>
      <c r="C10" s="25">
        <v>2158.98</v>
      </c>
      <c r="D10" s="25">
        <v>2284.343</v>
      </c>
      <c r="E10" s="26">
        <v>2377.845</v>
      </c>
      <c r="F10" s="26">
        <v>2427.12</v>
      </c>
      <c r="G10" s="26">
        <v>2599.159</v>
      </c>
      <c r="H10" s="25">
        <v>2814.554</v>
      </c>
      <c r="I10" s="25">
        <v>2785.152</v>
      </c>
      <c r="J10" s="25">
        <v>2835.528</v>
      </c>
      <c r="K10" s="25">
        <v>2962.284</v>
      </c>
      <c r="L10" s="25">
        <v>3296.52</v>
      </c>
      <c r="M10" s="25">
        <v>3585.641</v>
      </c>
      <c r="N10" s="25">
        <v>3908.987</v>
      </c>
      <c r="O10" s="1">
        <v>4244</v>
      </c>
    </row>
    <row r="11" spans="2:14" ht="15.75">
      <c r="B11" s="40"/>
      <c r="C11" s="27"/>
      <c r="D11" s="27"/>
      <c r="E11" s="21"/>
      <c r="F11" s="21"/>
      <c r="G11" s="28"/>
      <c r="H11" s="27"/>
      <c r="I11" s="27"/>
      <c r="J11" s="29"/>
      <c r="K11" s="21"/>
      <c r="L11" s="27"/>
      <c r="M11" s="27"/>
      <c r="N11" s="27"/>
    </row>
    <row r="12" spans="1:15" s="12" customFormat="1" ht="16.5">
      <c r="A12" s="4" t="s">
        <v>3</v>
      </c>
      <c r="B12" s="39">
        <v>423</v>
      </c>
      <c r="C12" s="25">
        <v>1141.701</v>
      </c>
      <c r="D12" s="25">
        <v>1190.342</v>
      </c>
      <c r="E12" s="26">
        <v>1256.384</v>
      </c>
      <c r="F12" s="26">
        <v>1306.545</v>
      </c>
      <c r="G12" s="26">
        <v>1406.371</v>
      </c>
      <c r="H12" s="25">
        <v>1486.673</v>
      </c>
      <c r="I12" s="25">
        <v>1422.195</v>
      </c>
      <c r="J12" s="25">
        <v>1421.503</v>
      </c>
      <c r="K12" s="25">
        <v>1448.944</v>
      </c>
      <c r="L12" s="25">
        <v>1654.621</v>
      </c>
      <c r="M12" s="25">
        <v>1775.626</v>
      </c>
      <c r="N12" s="25">
        <v>1932.088</v>
      </c>
      <c r="O12" s="25">
        <v>2029.5</v>
      </c>
    </row>
    <row r="13" spans="1:15" s="13" customFormat="1" ht="15.75">
      <c r="A13" s="12" t="s">
        <v>4</v>
      </c>
      <c r="B13" s="41">
        <v>4231</v>
      </c>
      <c r="C13" s="30">
        <v>169.736</v>
      </c>
      <c r="D13" s="30">
        <v>172.064</v>
      </c>
      <c r="E13" s="31">
        <v>172.343</v>
      </c>
      <c r="F13" s="31">
        <v>183.741</v>
      </c>
      <c r="G13" s="31">
        <v>212.357</v>
      </c>
      <c r="H13" s="30">
        <v>222.243</v>
      </c>
      <c r="I13" s="30">
        <v>234.902</v>
      </c>
      <c r="J13" s="30">
        <v>251.947</v>
      </c>
      <c r="K13" s="30">
        <v>257.317</v>
      </c>
      <c r="L13" s="30">
        <v>277.765</v>
      </c>
      <c r="M13" s="30">
        <v>293.072</v>
      </c>
      <c r="N13" s="30">
        <v>319.455</v>
      </c>
      <c r="O13" s="30">
        <v>324.1</v>
      </c>
    </row>
    <row r="14" spans="1:15" s="13" customFormat="1" ht="15.75">
      <c r="A14" s="13" t="s">
        <v>5</v>
      </c>
      <c r="B14" s="42">
        <v>4232</v>
      </c>
      <c r="C14" s="30">
        <v>36.575</v>
      </c>
      <c r="D14" s="30">
        <v>38.095</v>
      </c>
      <c r="E14" s="31">
        <v>40.227</v>
      </c>
      <c r="F14" s="31">
        <v>43.02</v>
      </c>
      <c r="G14" s="31">
        <v>46.925</v>
      </c>
      <c r="H14" s="30">
        <v>52.697</v>
      </c>
      <c r="I14" s="30">
        <v>52.433</v>
      </c>
      <c r="J14" s="30">
        <v>53.484</v>
      </c>
      <c r="K14" s="30">
        <v>54.758</v>
      </c>
      <c r="L14" s="30">
        <v>58.298</v>
      </c>
      <c r="M14" s="30">
        <v>60.943</v>
      </c>
      <c r="N14" s="30">
        <v>65.765</v>
      </c>
      <c r="O14" s="30">
        <v>69.3</v>
      </c>
    </row>
    <row r="15" spans="1:15" s="13" customFormat="1" ht="15.75">
      <c r="A15" s="13" t="s">
        <v>6</v>
      </c>
      <c r="B15" s="42">
        <v>4233</v>
      </c>
      <c r="C15" s="30">
        <v>66.292</v>
      </c>
      <c r="D15" s="30">
        <v>72.755</v>
      </c>
      <c r="E15" s="31">
        <v>77.452</v>
      </c>
      <c r="F15" s="31">
        <v>79.784</v>
      </c>
      <c r="G15" s="31">
        <v>88.505</v>
      </c>
      <c r="H15" s="30">
        <v>87.179</v>
      </c>
      <c r="I15" s="30">
        <v>89.73</v>
      </c>
      <c r="J15" s="30">
        <v>95.091</v>
      </c>
      <c r="K15" s="30">
        <v>105.672</v>
      </c>
      <c r="L15" s="30">
        <v>128.624</v>
      </c>
      <c r="M15" s="30">
        <v>140.947</v>
      </c>
      <c r="N15" s="30">
        <v>145.693</v>
      </c>
      <c r="O15" s="30">
        <v>127</v>
      </c>
    </row>
    <row r="16" spans="1:15" s="13" customFormat="1" ht="15.75">
      <c r="A16" s="13" t="s">
        <v>7</v>
      </c>
      <c r="B16" s="42">
        <v>4234</v>
      </c>
      <c r="C16" s="30">
        <v>197.924</v>
      </c>
      <c r="D16" s="30">
        <v>220.24</v>
      </c>
      <c r="E16" s="31">
        <v>237.178</v>
      </c>
      <c r="F16" s="31">
        <v>257.518</v>
      </c>
      <c r="G16" s="31">
        <v>281.843</v>
      </c>
      <c r="H16" s="30">
        <v>282.23</v>
      </c>
      <c r="I16" s="30">
        <v>267.795</v>
      </c>
      <c r="J16" s="30">
        <v>272.462</v>
      </c>
      <c r="K16" s="30">
        <v>272.609</v>
      </c>
      <c r="L16" s="30">
        <v>296.276</v>
      </c>
      <c r="M16" s="30">
        <v>309.601</v>
      </c>
      <c r="N16" s="30">
        <v>323.555</v>
      </c>
      <c r="O16" s="30">
        <v>349.6</v>
      </c>
    </row>
    <row r="17" spans="1:15" s="13" customFormat="1" ht="15.75">
      <c r="A17" s="13" t="s">
        <v>30</v>
      </c>
      <c r="B17" s="42">
        <v>42343</v>
      </c>
      <c r="C17" s="19" t="s">
        <v>8</v>
      </c>
      <c r="D17" s="19" t="s">
        <v>8</v>
      </c>
      <c r="E17" s="31">
        <v>142.06</v>
      </c>
      <c r="F17" s="31">
        <v>157.836</v>
      </c>
      <c r="G17" s="31">
        <v>175.779</v>
      </c>
      <c r="H17" s="30">
        <v>174.848</v>
      </c>
      <c r="I17" s="30">
        <v>153.845</v>
      </c>
      <c r="J17" s="30">
        <v>150.618</v>
      </c>
      <c r="K17" s="30">
        <v>144.319</v>
      </c>
      <c r="L17" s="30">
        <v>157.547</v>
      </c>
      <c r="M17" s="30">
        <v>163.01</v>
      </c>
      <c r="N17" s="30">
        <v>163.094</v>
      </c>
      <c r="O17" s="30">
        <v>179.9</v>
      </c>
    </row>
    <row r="18" spans="1:15" s="13" customFormat="1" ht="15.75">
      <c r="A18" s="13" t="s">
        <v>35</v>
      </c>
      <c r="B18" s="42">
        <v>4235</v>
      </c>
      <c r="C18" s="30">
        <v>87.029</v>
      </c>
      <c r="D18" s="30">
        <v>86.177</v>
      </c>
      <c r="E18" s="31">
        <v>91.553</v>
      </c>
      <c r="F18" s="31">
        <v>88.514</v>
      </c>
      <c r="G18" s="31">
        <v>86.514</v>
      </c>
      <c r="H18" s="30">
        <v>93.806</v>
      </c>
      <c r="I18" s="30">
        <v>84.847</v>
      </c>
      <c r="J18" s="30">
        <v>81.746</v>
      </c>
      <c r="K18" s="30">
        <v>81.393</v>
      </c>
      <c r="L18" s="30">
        <v>121.16</v>
      </c>
      <c r="M18" s="30">
        <v>136.874</v>
      </c>
      <c r="N18" s="30">
        <v>157.749</v>
      </c>
      <c r="O18" s="30">
        <v>164.7</v>
      </c>
    </row>
    <row r="19" spans="1:15" s="13" customFormat="1" ht="15.75">
      <c r="A19" s="13" t="s">
        <v>27</v>
      </c>
      <c r="B19" s="42">
        <v>4236</v>
      </c>
      <c r="C19" s="30">
        <v>186.611</v>
      </c>
      <c r="D19" s="30">
        <v>187.154</v>
      </c>
      <c r="E19" s="31">
        <v>195.615</v>
      </c>
      <c r="F19" s="31">
        <v>201.145</v>
      </c>
      <c r="G19" s="31">
        <v>224.125</v>
      </c>
      <c r="H19" s="30">
        <v>260.041</v>
      </c>
      <c r="I19" s="30">
        <v>231.864</v>
      </c>
      <c r="J19" s="30">
        <v>222.957</v>
      </c>
      <c r="K19" s="30">
        <v>227.129</v>
      </c>
      <c r="L19" s="30">
        <v>253.761</v>
      </c>
      <c r="M19" s="30">
        <v>267.224</v>
      </c>
      <c r="N19" s="30">
        <v>298.647</v>
      </c>
      <c r="O19" s="30">
        <v>323.3</v>
      </c>
    </row>
    <row r="20" spans="1:15" s="13" customFormat="1" ht="15.75">
      <c r="A20" s="13" t="s">
        <v>9</v>
      </c>
      <c r="B20" s="42">
        <v>4237</v>
      </c>
      <c r="C20" s="30">
        <v>56.382</v>
      </c>
      <c r="D20" s="30">
        <v>59.077</v>
      </c>
      <c r="E20" s="31">
        <v>62.531</v>
      </c>
      <c r="F20" s="31">
        <v>65.54</v>
      </c>
      <c r="G20" s="31">
        <v>68.505</v>
      </c>
      <c r="H20" s="30">
        <v>72.056</v>
      </c>
      <c r="I20" s="30">
        <v>69.047</v>
      </c>
      <c r="J20" s="30">
        <v>70.431</v>
      </c>
      <c r="K20" s="30">
        <v>71.235</v>
      </c>
      <c r="L20" s="30">
        <v>77.524</v>
      </c>
      <c r="M20" s="30">
        <v>83.708</v>
      </c>
      <c r="N20" s="30">
        <v>91.724</v>
      </c>
      <c r="O20" s="30">
        <v>95</v>
      </c>
    </row>
    <row r="21" spans="1:15" s="13" customFormat="1" ht="15.75">
      <c r="A21" s="13" t="s">
        <v>10</v>
      </c>
      <c r="B21" s="42">
        <v>4238</v>
      </c>
      <c r="C21" s="30">
        <v>191.252</v>
      </c>
      <c r="D21" s="30">
        <v>206.588</v>
      </c>
      <c r="E21" s="31">
        <v>223.85</v>
      </c>
      <c r="F21" s="31">
        <v>243.698</v>
      </c>
      <c r="G21" s="31">
        <v>247.993</v>
      </c>
      <c r="H21" s="30">
        <v>256.089</v>
      </c>
      <c r="I21" s="30">
        <v>247.226</v>
      </c>
      <c r="J21" s="30">
        <v>227.758</v>
      </c>
      <c r="K21" s="30">
        <v>230.838</v>
      </c>
      <c r="L21" s="30">
        <v>260.19</v>
      </c>
      <c r="M21" s="30">
        <v>288.571</v>
      </c>
      <c r="N21" s="30">
        <v>313.878</v>
      </c>
      <c r="O21" s="30">
        <v>338.3</v>
      </c>
    </row>
    <row r="22" spans="1:15" s="13" customFormat="1" ht="15.75">
      <c r="A22" s="13" t="s">
        <v>11</v>
      </c>
      <c r="B22" s="42">
        <v>4239</v>
      </c>
      <c r="C22" s="30">
        <v>149.9</v>
      </c>
      <c r="D22" s="30">
        <v>148.192</v>
      </c>
      <c r="E22" s="31">
        <v>155.635</v>
      </c>
      <c r="F22" s="31">
        <v>143.585</v>
      </c>
      <c r="G22" s="31">
        <v>149.604</v>
      </c>
      <c r="H22" s="30">
        <v>160.332</v>
      </c>
      <c r="I22" s="30">
        <v>144.351</v>
      </c>
      <c r="J22" s="30">
        <v>145.627</v>
      </c>
      <c r="K22" s="30">
        <v>147.993</v>
      </c>
      <c r="L22" s="30">
        <v>181.023</v>
      </c>
      <c r="M22" s="30">
        <v>194.686</v>
      </c>
      <c r="N22" s="30">
        <v>215.622</v>
      </c>
      <c r="O22" s="30">
        <v>238.4</v>
      </c>
    </row>
    <row r="23" spans="2:14" s="13" customFormat="1" ht="15.75">
      <c r="B23" s="42"/>
      <c r="C23" s="30"/>
      <c r="D23" s="30"/>
      <c r="E23" s="31"/>
      <c r="F23" s="31"/>
      <c r="G23" s="28"/>
      <c r="H23" s="30"/>
      <c r="I23" s="30"/>
      <c r="J23" s="29"/>
      <c r="K23" s="29"/>
      <c r="L23" s="30"/>
      <c r="M23" s="30"/>
      <c r="N23" s="30"/>
    </row>
    <row r="24" spans="1:15" s="12" customFormat="1" ht="16.5">
      <c r="A24" s="13" t="s">
        <v>12</v>
      </c>
      <c r="B24" s="39">
        <v>424</v>
      </c>
      <c r="C24" s="25">
        <v>1017.279</v>
      </c>
      <c r="D24" s="25">
        <v>1094.001</v>
      </c>
      <c r="E24" s="26">
        <v>1121.461</v>
      </c>
      <c r="F24" s="26">
        <v>1120.575</v>
      </c>
      <c r="G24" s="26">
        <v>1192.788</v>
      </c>
      <c r="H24" s="25">
        <v>1327.881</v>
      </c>
      <c r="I24" s="25">
        <v>1362.957</v>
      </c>
      <c r="J24" s="25">
        <v>1414.025</v>
      </c>
      <c r="K24" s="25">
        <v>1513.34</v>
      </c>
      <c r="L24" s="25">
        <v>1641.899</v>
      </c>
      <c r="M24" s="25">
        <v>1810.015</v>
      </c>
      <c r="N24" s="25">
        <v>1976.899</v>
      </c>
      <c r="O24" s="25">
        <v>2214.5</v>
      </c>
    </row>
    <row r="25" spans="1:15" s="13" customFormat="1" ht="15.75">
      <c r="A25" s="12" t="s">
        <v>13</v>
      </c>
      <c r="B25" s="41">
        <v>4241</v>
      </c>
      <c r="C25" s="30">
        <v>66.069</v>
      </c>
      <c r="D25" s="30">
        <v>64.844</v>
      </c>
      <c r="E25" s="31">
        <v>66.492</v>
      </c>
      <c r="F25" s="31">
        <v>69.102</v>
      </c>
      <c r="G25" s="31">
        <v>73.158</v>
      </c>
      <c r="H25" s="30">
        <v>77.774</v>
      </c>
      <c r="I25" s="30">
        <v>76.232</v>
      </c>
      <c r="J25" s="30">
        <v>72.646</v>
      </c>
      <c r="K25" s="30">
        <v>73.895</v>
      </c>
      <c r="L25" s="30">
        <v>81.584</v>
      </c>
      <c r="M25" s="30">
        <v>87.501</v>
      </c>
      <c r="N25" s="30">
        <v>92.399</v>
      </c>
      <c r="O25" s="30">
        <v>93.5</v>
      </c>
    </row>
    <row r="26" spans="1:15" s="13" customFormat="1" ht="15.75">
      <c r="A26" s="13" t="s">
        <v>28</v>
      </c>
      <c r="B26" s="42">
        <v>4242</v>
      </c>
      <c r="C26" s="30">
        <v>83.732</v>
      </c>
      <c r="D26" s="30">
        <v>94.321</v>
      </c>
      <c r="E26" s="31">
        <v>107.379</v>
      </c>
      <c r="F26" s="31">
        <v>125.599</v>
      </c>
      <c r="G26" s="31">
        <v>151.527</v>
      </c>
      <c r="H26" s="30">
        <v>175.979</v>
      </c>
      <c r="I26" s="30">
        <v>210.672</v>
      </c>
      <c r="J26" s="30">
        <v>245.625</v>
      </c>
      <c r="K26" s="30">
        <v>273.546</v>
      </c>
      <c r="L26" s="30">
        <v>296.556</v>
      </c>
      <c r="M26" s="30">
        <v>328.954</v>
      </c>
      <c r="N26" s="30">
        <v>349.973</v>
      </c>
      <c r="O26" s="30">
        <v>362.8</v>
      </c>
    </row>
    <row r="27" spans="1:15" s="13" customFormat="1" ht="15.75">
      <c r="A27" s="13" t="s">
        <v>14</v>
      </c>
      <c r="B27" s="42">
        <v>4243</v>
      </c>
      <c r="C27" s="30">
        <v>67.595</v>
      </c>
      <c r="D27" s="30">
        <v>73.112</v>
      </c>
      <c r="E27" s="31">
        <v>84.358</v>
      </c>
      <c r="F27" s="31">
        <v>86.821</v>
      </c>
      <c r="G27" s="31">
        <v>90.369</v>
      </c>
      <c r="H27" s="30">
        <v>96.501</v>
      </c>
      <c r="I27" s="30">
        <v>98.961</v>
      </c>
      <c r="J27" s="30">
        <v>105.803</v>
      </c>
      <c r="K27" s="30">
        <v>104.392</v>
      </c>
      <c r="L27" s="30">
        <v>108.432</v>
      </c>
      <c r="M27" s="30">
        <v>112.757</v>
      </c>
      <c r="N27" s="30">
        <v>122.449</v>
      </c>
      <c r="O27" s="30">
        <v>128.3</v>
      </c>
    </row>
    <row r="28" spans="1:15" s="13" customFormat="1" ht="15.75">
      <c r="A28" s="13" t="s">
        <v>29</v>
      </c>
      <c r="B28" s="42">
        <v>4244</v>
      </c>
      <c r="C28" s="30">
        <v>309.048</v>
      </c>
      <c r="D28" s="30">
        <v>317.821</v>
      </c>
      <c r="E28" s="31">
        <v>330.211</v>
      </c>
      <c r="F28" s="31">
        <v>341.626</v>
      </c>
      <c r="G28" s="31">
        <v>356.093</v>
      </c>
      <c r="H28" s="30">
        <v>374.725</v>
      </c>
      <c r="I28" s="30">
        <v>377.179</v>
      </c>
      <c r="J28" s="30">
        <v>385.881</v>
      </c>
      <c r="K28" s="30">
        <v>405.322</v>
      </c>
      <c r="L28" s="30">
        <v>409.743</v>
      </c>
      <c r="M28" s="30">
        <v>428.586</v>
      </c>
      <c r="N28" s="30">
        <v>450.754</v>
      </c>
      <c r="O28" s="30">
        <v>510.3</v>
      </c>
    </row>
    <row r="29" spans="1:15" s="13" customFormat="1" ht="15.75">
      <c r="A29" s="13" t="s">
        <v>15</v>
      </c>
      <c r="B29" s="42">
        <v>4245</v>
      </c>
      <c r="C29" s="30">
        <v>125.548</v>
      </c>
      <c r="D29" s="30">
        <v>144.965</v>
      </c>
      <c r="E29" s="31">
        <v>132.883</v>
      </c>
      <c r="F29" s="31">
        <v>110.042</v>
      </c>
      <c r="G29" s="31">
        <v>100.411</v>
      </c>
      <c r="H29" s="30">
        <v>102.666</v>
      </c>
      <c r="I29" s="30">
        <v>100.886</v>
      </c>
      <c r="J29" s="30">
        <v>103.403</v>
      </c>
      <c r="K29" s="30">
        <v>115.129</v>
      </c>
      <c r="L29" s="30">
        <v>122.997</v>
      </c>
      <c r="M29" s="30">
        <v>118.271</v>
      </c>
      <c r="N29" s="30">
        <v>130.482</v>
      </c>
      <c r="O29" s="30">
        <v>182.8</v>
      </c>
    </row>
    <row r="30" spans="1:15" s="13" customFormat="1" ht="15.75">
      <c r="A30" s="13" t="s">
        <v>36</v>
      </c>
      <c r="B30" s="42">
        <v>4246</v>
      </c>
      <c r="C30" s="30">
        <v>50.265</v>
      </c>
      <c r="D30" s="30">
        <v>53.589</v>
      </c>
      <c r="E30" s="31">
        <v>56.048</v>
      </c>
      <c r="F30" s="31">
        <v>56.3</v>
      </c>
      <c r="G30" s="31">
        <v>57.713</v>
      </c>
      <c r="H30" s="30">
        <v>62.259</v>
      </c>
      <c r="I30" s="30">
        <v>64.183</v>
      </c>
      <c r="J30" s="30">
        <v>67.721</v>
      </c>
      <c r="K30" s="30">
        <v>69.736</v>
      </c>
      <c r="L30" s="30">
        <v>76.369</v>
      </c>
      <c r="M30" s="30">
        <v>88.232</v>
      </c>
      <c r="N30" s="30">
        <v>92.76</v>
      </c>
      <c r="O30" s="30">
        <v>100</v>
      </c>
    </row>
    <row r="31" spans="1:15" s="13" customFormat="1" ht="15.75">
      <c r="A31" s="13" t="s">
        <v>16</v>
      </c>
      <c r="B31" s="42">
        <v>4247</v>
      </c>
      <c r="C31" s="30">
        <v>126.478</v>
      </c>
      <c r="D31" s="30">
        <v>143.493</v>
      </c>
      <c r="E31" s="31">
        <v>139.508</v>
      </c>
      <c r="F31" s="31">
        <v>119.015</v>
      </c>
      <c r="G31" s="31">
        <v>139.739</v>
      </c>
      <c r="H31" s="30">
        <v>195.766</v>
      </c>
      <c r="I31" s="30">
        <v>191.529</v>
      </c>
      <c r="J31" s="30">
        <v>192.666</v>
      </c>
      <c r="K31" s="30">
        <v>225.707</v>
      </c>
      <c r="L31" s="30">
        <v>274.942</v>
      </c>
      <c r="M31" s="30">
        <v>357.198</v>
      </c>
      <c r="N31" s="30">
        <v>436.216</v>
      </c>
      <c r="O31" s="30">
        <v>509.8</v>
      </c>
    </row>
    <row r="32" spans="1:15" s="13" customFormat="1" ht="15.75">
      <c r="A32" s="13" t="s">
        <v>17</v>
      </c>
      <c r="B32" s="42">
        <v>4248</v>
      </c>
      <c r="C32" s="30">
        <v>52.495</v>
      </c>
      <c r="D32" s="30">
        <v>55.945</v>
      </c>
      <c r="E32" s="31">
        <v>58.312</v>
      </c>
      <c r="F32" s="31">
        <v>61.759</v>
      </c>
      <c r="G32" s="31">
        <v>67.33</v>
      </c>
      <c r="H32" s="30">
        <v>71.337</v>
      </c>
      <c r="I32" s="30">
        <v>74.854</v>
      </c>
      <c r="J32" s="30">
        <v>79.189</v>
      </c>
      <c r="K32" s="30">
        <v>82.215</v>
      </c>
      <c r="L32" s="30">
        <v>85.607</v>
      </c>
      <c r="M32" s="30">
        <v>90.37</v>
      </c>
      <c r="N32" s="30">
        <v>96.403</v>
      </c>
      <c r="O32" s="30">
        <v>104</v>
      </c>
    </row>
    <row r="33" spans="1:15" s="13" customFormat="1" ht="15.75">
      <c r="A33" s="13" t="s">
        <v>18</v>
      </c>
      <c r="B33" s="42">
        <v>4249</v>
      </c>
      <c r="C33" s="30">
        <v>136.049</v>
      </c>
      <c r="D33" s="30">
        <v>145.911</v>
      </c>
      <c r="E33" s="31">
        <v>146.27</v>
      </c>
      <c r="F33" s="31">
        <v>150.311</v>
      </c>
      <c r="G33" s="31">
        <v>156.448</v>
      </c>
      <c r="H33" s="30">
        <v>170.874</v>
      </c>
      <c r="I33" s="30">
        <v>168.461</v>
      </c>
      <c r="J33" s="30">
        <v>161.091</v>
      </c>
      <c r="K33" s="30">
        <v>163.398</v>
      </c>
      <c r="L33" s="30">
        <v>185.669</v>
      </c>
      <c r="M33" s="30">
        <v>198.146</v>
      </c>
      <c r="N33" s="30">
        <v>205.463</v>
      </c>
      <c r="O33" s="30">
        <v>222.9</v>
      </c>
    </row>
    <row r="34" spans="2:14" s="13" customFormat="1" ht="16.5">
      <c r="B34" s="42"/>
      <c r="C34" s="30"/>
      <c r="D34" s="30"/>
      <c r="E34" s="26"/>
      <c r="F34" s="26"/>
      <c r="G34" s="32"/>
      <c r="H34" s="30"/>
      <c r="I34" s="30"/>
      <c r="J34" s="30"/>
      <c r="K34" s="30"/>
      <c r="L34" s="30"/>
      <c r="M34" s="30"/>
      <c r="N34" s="30"/>
    </row>
    <row r="35" spans="1:14" s="13" customFormat="1" ht="16.5">
      <c r="A35" s="14" t="s">
        <v>19</v>
      </c>
      <c r="B35" s="42"/>
      <c r="C35" s="30"/>
      <c r="D35" s="30"/>
      <c r="E35" s="26"/>
      <c r="F35" s="26"/>
      <c r="G35" s="33"/>
      <c r="H35" s="30"/>
      <c r="I35" s="30"/>
      <c r="J35" s="30"/>
      <c r="K35" s="30"/>
      <c r="L35" s="30"/>
      <c r="M35" s="30"/>
      <c r="N35" s="30"/>
    </row>
    <row r="36" spans="2:14" s="13" customFormat="1" ht="16.5">
      <c r="B36" s="42"/>
      <c r="C36" s="30"/>
      <c r="D36" s="30"/>
      <c r="E36" s="26"/>
      <c r="F36" s="26"/>
      <c r="G36" s="33"/>
      <c r="H36" s="30"/>
      <c r="I36" s="30"/>
      <c r="J36" s="25"/>
      <c r="K36" s="25"/>
      <c r="L36" s="30"/>
      <c r="M36" s="30"/>
      <c r="N36" s="30"/>
    </row>
    <row r="37" spans="1:15" s="1" customFormat="1" ht="16.5">
      <c r="A37" s="1" t="s">
        <v>2</v>
      </c>
      <c r="B37" s="39">
        <v>42</v>
      </c>
      <c r="C37" s="25">
        <v>238.392</v>
      </c>
      <c r="D37" s="25">
        <v>241.083</v>
      </c>
      <c r="E37" s="26">
        <v>258.57</v>
      </c>
      <c r="F37" s="26">
        <v>272.575</v>
      </c>
      <c r="G37" s="26">
        <v>290.317</v>
      </c>
      <c r="H37" s="25">
        <v>309.55</v>
      </c>
      <c r="I37" s="25">
        <v>298.237</v>
      </c>
      <c r="J37" s="25">
        <v>302.188</v>
      </c>
      <c r="K37" s="25">
        <v>307.978</v>
      </c>
      <c r="L37" s="25">
        <v>337.508</v>
      </c>
      <c r="M37" s="25">
        <v>362.208</v>
      </c>
      <c r="N37" s="25">
        <v>392.791</v>
      </c>
      <c r="O37" s="1">
        <v>416.1</v>
      </c>
    </row>
    <row r="38" spans="2:14" ht="16.5">
      <c r="B38" s="43"/>
      <c r="C38" s="27"/>
      <c r="D38" s="27"/>
      <c r="E38" s="26"/>
      <c r="F38" s="26"/>
      <c r="G38" s="28"/>
      <c r="H38" s="27"/>
      <c r="I38" s="27"/>
      <c r="J38" s="27"/>
      <c r="K38" s="27"/>
      <c r="L38" s="27"/>
      <c r="M38" s="27"/>
      <c r="N38" s="27"/>
    </row>
    <row r="39" spans="1:15" ht="16.5">
      <c r="A39" s="4" t="s">
        <v>3</v>
      </c>
      <c r="B39" s="39">
        <v>423</v>
      </c>
      <c r="C39" s="25">
        <v>154.089</v>
      </c>
      <c r="D39" s="25">
        <v>156.721</v>
      </c>
      <c r="E39" s="26">
        <v>168.115</v>
      </c>
      <c r="F39" s="26">
        <v>175.994</v>
      </c>
      <c r="G39" s="26">
        <v>188.043</v>
      </c>
      <c r="H39" s="25">
        <v>199.156</v>
      </c>
      <c r="I39" s="25">
        <v>183.44</v>
      </c>
      <c r="J39" s="25">
        <v>183.339</v>
      </c>
      <c r="K39" s="25">
        <v>186.061</v>
      </c>
      <c r="L39" s="25">
        <v>211.436</v>
      </c>
      <c r="M39" s="25">
        <v>227.487</v>
      </c>
      <c r="N39" s="25">
        <v>247.544</v>
      </c>
      <c r="O39" s="25">
        <v>250.5</v>
      </c>
    </row>
    <row r="40" spans="1:15" ht="15.75">
      <c r="A40" s="4" t="s">
        <v>4</v>
      </c>
      <c r="B40" s="40">
        <v>4231</v>
      </c>
      <c r="C40" s="27">
        <v>22.954</v>
      </c>
      <c r="D40" s="27">
        <v>22.332</v>
      </c>
      <c r="E40" s="31">
        <v>23.002</v>
      </c>
      <c r="F40" s="31">
        <v>23.453</v>
      </c>
      <c r="G40" s="31">
        <v>26.796</v>
      </c>
      <c r="H40" s="27">
        <v>28.751</v>
      </c>
      <c r="I40" s="27">
        <v>27.509</v>
      </c>
      <c r="J40" s="27">
        <v>29.917</v>
      </c>
      <c r="K40" s="27">
        <v>31.261</v>
      </c>
      <c r="L40" s="27">
        <v>33.02</v>
      </c>
      <c r="M40" s="27">
        <v>36.383</v>
      </c>
      <c r="N40" s="27">
        <v>38.338</v>
      </c>
      <c r="O40" s="27">
        <v>39.7</v>
      </c>
    </row>
    <row r="41" spans="1:15" ht="15.75">
      <c r="A41" s="4" t="s">
        <v>5</v>
      </c>
      <c r="B41" s="40">
        <v>4232</v>
      </c>
      <c r="C41" s="27">
        <v>4.9</v>
      </c>
      <c r="D41" s="27">
        <v>4.909</v>
      </c>
      <c r="E41" s="31">
        <v>4.999</v>
      </c>
      <c r="F41" s="31">
        <v>5.268</v>
      </c>
      <c r="G41" s="31">
        <v>5.673</v>
      </c>
      <c r="H41" s="27">
        <v>6.341</v>
      </c>
      <c r="I41" s="27">
        <v>5.938</v>
      </c>
      <c r="J41" s="27">
        <v>6.243</v>
      </c>
      <c r="K41" s="27">
        <v>6.56</v>
      </c>
      <c r="L41" s="27">
        <v>6.836</v>
      </c>
      <c r="M41" s="27">
        <v>7.299</v>
      </c>
      <c r="N41" s="27">
        <v>7.75</v>
      </c>
      <c r="O41" s="27">
        <v>7.8</v>
      </c>
    </row>
    <row r="42" spans="1:15" ht="15.75">
      <c r="A42" s="4" t="s">
        <v>6</v>
      </c>
      <c r="B42" s="40">
        <v>4233</v>
      </c>
      <c r="C42" s="27">
        <v>6.716</v>
      </c>
      <c r="D42" s="27">
        <v>7.267</v>
      </c>
      <c r="E42" s="31">
        <v>8.058</v>
      </c>
      <c r="F42" s="31">
        <v>7.365</v>
      </c>
      <c r="G42" s="31">
        <v>8.13</v>
      </c>
      <c r="H42" s="27">
        <v>8.333</v>
      </c>
      <c r="I42" s="27">
        <v>8.283</v>
      </c>
      <c r="J42" s="27">
        <v>8.687</v>
      </c>
      <c r="K42" s="27">
        <v>10.213</v>
      </c>
      <c r="L42" s="27">
        <v>13.065</v>
      </c>
      <c r="M42" s="27">
        <v>14.089</v>
      </c>
      <c r="N42" s="27">
        <v>14.57</v>
      </c>
      <c r="O42" s="27">
        <v>13.9</v>
      </c>
    </row>
    <row r="43" spans="1:15" ht="15.75">
      <c r="A43" s="4" t="s">
        <v>7</v>
      </c>
      <c r="B43" s="40">
        <v>4234</v>
      </c>
      <c r="C43" s="27">
        <v>23.621</v>
      </c>
      <c r="D43" s="27">
        <v>24.379</v>
      </c>
      <c r="E43" s="31">
        <v>27.533</v>
      </c>
      <c r="F43" s="31">
        <v>26.698</v>
      </c>
      <c r="G43" s="31">
        <v>28.023</v>
      </c>
      <c r="H43" s="27">
        <v>27.699</v>
      </c>
      <c r="I43" s="27">
        <v>24.122</v>
      </c>
      <c r="J43" s="27">
        <v>24.573</v>
      </c>
      <c r="K43" s="27">
        <v>24.556</v>
      </c>
      <c r="L43" s="27">
        <v>26.464</v>
      </c>
      <c r="M43" s="27">
        <v>27.357</v>
      </c>
      <c r="N43" s="27">
        <v>29.582</v>
      </c>
      <c r="O43" s="27">
        <v>30.2</v>
      </c>
    </row>
    <row r="44" spans="1:15" ht="15.75">
      <c r="A44" s="4" t="s">
        <v>30</v>
      </c>
      <c r="B44" s="40">
        <v>42343</v>
      </c>
      <c r="C44" s="19" t="s">
        <v>8</v>
      </c>
      <c r="D44" s="19" t="s">
        <v>8</v>
      </c>
      <c r="E44" s="31">
        <v>13.286</v>
      </c>
      <c r="F44" s="31">
        <v>12.985</v>
      </c>
      <c r="G44" s="31">
        <v>13.532</v>
      </c>
      <c r="H44" s="27">
        <v>12.095</v>
      </c>
      <c r="I44" s="27">
        <v>9.309</v>
      </c>
      <c r="J44" s="27">
        <v>8.996</v>
      </c>
      <c r="K44" s="27">
        <v>9.496</v>
      </c>
      <c r="L44" s="27">
        <v>10.194</v>
      </c>
      <c r="M44" s="27">
        <v>10.263</v>
      </c>
      <c r="N44" s="27">
        <v>10.623</v>
      </c>
      <c r="O44" s="27">
        <v>10.6</v>
      </c>
    </row>
    <row r="45" spans="1:15" ht="15.75">
      <c r="A45" s="13" t="s">
        <v>35</v>
      </c>
      <c r="B45" s="40">
        <v>4235</v>
      </c>
      <c r="C45" s="27">
        <v>11.038</v>
      </c>
      <c r="D45" s="27">
        <v>11.489</v>
      </c>
      <c r="E45" s="31">
        <v>12.228</v>
      </c>
      <c r="F45" s="31">
        <v>12.947</v>
      </c>
      <c r="G45" s="31">
        <v>12.921</v>
      </c>
      <c r="H45" s="27">
        <v>13.521</v>
      </c>
      <c r="I45" s="27">
        <v>12.153</v>
      </c>
      <c r="J45" s="27">
        <v>12.335</v>
      </c>
      <c r="K45" s="27">
        <v>12.508</v>
      </c>
      <c r="L45" s="27">
        <v>19.625</v>
      </c>
      <c r="M45" s="27">
        <v>20.091</v>
      </c>
      <c r="N45" s="27">
        <v>25.442</v>
      </c>
      <c r="O45" s="27">
        <v>23.1</v>
      </c>
    </row>
    <row r="46" spans="1:15" ht="15.75">
      <c r="A46" s="4" t="s">
        <v>27</v>
      </c>
      <c r="B46" s="40">
        <v>4236</v>
      </c>
      <c r="C46" s="27">
        <v>23.864</v>
      </c>
      <c r="D46" s="27">
        <v>22.728</v>
      </c>
      <c r="E46" s="31">
        <v>22.727</v>
      </c>
      <c r="F46" s="31">
        <v>24.234</v>
      </c>
      <c r="G46" s="31">
        <v>27.346</v>
      </c>
      <c r="H46" s="27">
        <v>31.143</v>
      </c>
      <c r="I46" s="27">
        <v>26.413</v>
      </c>
      <c r="J46" s="27">
        <v>25.158</v>
      </c>
      <c r="K46" s="27">
        <v>24.487</v>
      </c>
      <c r="L46" s="27">
        <v>26.788</v>
      </c>
      <c r="M46" s="27">
        <v>28.255</v>
      </c>
      <c r="N46" s="27">
        <v>31.732</v>
      </c>
      <c r="O46" s="27">
        <v>32.7</v>
      </c>
    </row>
    <row r="47" spans="1:15" ht="15.75">
      <c r="A47" s="4" t="s">
        <v>9</v>
      </c>
      <c r="B47" s="40">
        <v>4237</v>
      </c>
      <c r="C47" s="27">
        <v>8.682</v>
      </c>
      <c r="D47" s="27">
        <v>9.307</v>
      </c>
      <c r="E47" s="31">
        <v>9.534</v>
      </c>
      <c r="F47" s="31">
        <v>10.181</v>
      </c>
      <c r="G47" s="31">
        <v>10.529</v>
      </c>
      <c r="H47" s="27">
        <v>11.601</v>
      </c>
      <c r="I47" s="27">
        <v>11.125</v>
      </c>
      <c r="J47" s="27">
        <v>11.267</v>
      </c>
      <c r="K47" s="27">
        <v>11.419</v>
      </c>
      <c r="L47" s="27">
        <v>12.731</v>
      </c>
      <c r="M47" s="27">
        <v>13.6</v>
      </c>
      <c r="N47" s="27">
        <v>14.715</v>
      </c>
      <c r="O47" s="27">
        <v>15.3</v>
      </c>
    </row>
    <row r="48" spans="1:15" ht="15.75">
      <c r="A48" s="4" t="s">
        <v>10</v>
      </c>
      <c r="B48" s="40">
        <v>4238</v>
      </c>
      <c r="C48" s="27">
        <v>36.097</v>
      </c>
      <c r="D48" s="27">
        <v>37.993</v>
      </c>
      <c r="E48" s="31">
        <v>42.442</v>
      </c>
      <c r="F48" s="31">
        <v>47.762</v>
      </c>
      <c r="G48" s="31">
        <v>49.948</v>
      </c>
      <c r="H48" s="27">
        <v>51.455</v>
      </c>
      <c r="I48" s="27">
        <v>49.633</v>
      </c>
      <c r="J48" s="27">
        <v>47.159</v>
      </c>
      <c r="K48" s="27">
        <v>45.624</v>
      </c>
      <c r="L48" s="27">
        <v>51.09</v>
      </c>
      <c r="M48" s="27">
        <v>56.765</v>
      </c>
      <c r="N48" s="27">
        <v>61.995</v>
      </c>
      <c r="O48" s="27">
        <v>65.3</v>
      </c>
    </row>
    <row r="49" spans="1:15" ht="15.75">
      <c r="A49" s="4" t="s">
        <v>11</v>
      </c>
      <c r="B49" s="40">
        <v>4239</v>
      </c>
      <c r="C49" s="27">
        <v>16.217</v>
      </c>
      <c r="D49" s="27">
        <v>16.317</v>
      </c>
      <c r="E49" s="31">
        <v>17.592</v>
      </c>
      <c r="F49" s="31">
        <v>18.086</v>
      </c>
      <c r="G49" s="31">
        <v>18.677</v>
      </c>
      <c r="H49" s="27">
        <v>20.312</v>
      </c>
      <c r="I49" s="27">
        <v>18.264</v>
      </c>
      <c r="J49" s="27">
        <v>18</v>
      </c>
      <c r="K49" s="27">
        <v>19.433</v>
      </c>
      <c r="L49" s="27">
        <v>21.817</v>
      </c>
      <c r="M49" s="27">
        <v>23.648</v>
      </c>
      <c r="N49" s="27">
        <v>23.42</v>
      </c>
      <c r="O49" s="27">
        <v>22.6</v>
      </c>
    </row>
    <row r="50" spans="2:14" ht="16.5">
      <c r="B50" s="40"/>
      <c r="C50" s="27"/>
      <c r="D50" s="27"/>
      <c r="E50" s="26"/>
      <c r="F50" s="26"/>
      <c r="G50" s="28"/>
      <c r="H50" s="27"/>
      <c r="I50" s="27"/>
      <c r="J50" s="27"/>
      <c r="K50" s="27"/>
      <c r="L50" s="27"/>
      <c r="M50" s="27"/>
      <c r="N50" s="27"/>
    </row>
    <row r="51" spans="1:15" ht="16.5">
      <c r="A51" s="4" t="s">
        <v>12</v>
      </c>
      <c r="B51" s="39">
        <v>424</v>
      </c>
      <c r="C51" s="25">
        <v>84.303</v>
      </c>
      <c r="D51" s="25">
        <v>84.362</v>
      </c>
      <c r="E51" s="26">
        <v>90.455</v>
      </c>
      <c r="F51" s="26">
        <v>96.581</v>
      </c>
      <c r="G51" s="26">
        <v>102.274</v>
      </c>
      <c r="H51" s="25">
        <v>110.394</v>
      </c>
      <c r="I51" s="25">
        <v>114.797</v>
      </c>
      <c r="J51" s="25">
        <v>118.849</v>
      </c>
      <c r="K51" s="25">
        <v>121.917</v>
      </c>
      <c r="L51" s="25">
        <v>126.072</v>
      </c>
      <c r="M51" s="25">
        <v>134.721</v>
      </c>
      <c r="N51" s="25">
        <v>145.247</v>
      </c>
      <c r="O51" s="25">
        <v>165.5</v>
      </c>
    </row>
    <row r="52" spans="1:15" ht="15.75">
      <c r="A52" s="4" t="s">
        <v>13</v>
      </c>
      <c r="B52" s="40">
        <v>4241</v>
      </c>
      <c r="C52" s="27">
        <v>5.324</v>
      </c>
      <c r="D52" s="27">
        <v>5.255</v>
      </c>
      <c r="E52" s="31">
        <v>5.883</v>
      </c>
      <c r="F52" s="31">
        <v>5.89</v>
      </c>
      <c r="G52" s="31">
        <v>5.894</v>
      </c>
      <c r="H52" s="27">
        <v>6.566</v>
      </c>
      <c r="I52" s="27">
        <v>5.716</v>
      </c>
      <c r="J52" s="27">
        <v>5.291</v>
      </c>
      <c r="K52" s="27">
        <v>5.264</v>
      </c>
      <c r="L52" s="27">
        <v>5.992</v>
      </c>
      <c r="M52" s="27">
        <v>6.451</v>
      </c>
      <c r="N52" s="27">
        <v>6.686</v>
      </c>
      <c r="O52" s="27">
        <v>6.9</v>
      </c>
    </row>
    <row r="53" spans="1:15" ht="15.75">
      <c r="A53" s="4" t="s">
        <v>28</v>
      </c>
      <c r="B53" s="40">
        <v>4242</v>
      </c>
      <c r="C53" s="27">
        <v>10.398</v>
      </c>
      <c r="D53" s="27">
        <v>11.79</v>
      </c>
      <c r="E53" s="31">
        <v>13.416</v>
      </c>
      <c r="F53" s="31">
        <v>15.873</v>
      </c>
      <c r="G53" s="31">
        <v>19.195</v>
      </c>
      <c r="H53" s="27">
        <v>23.7</v>
      </c>
      <c r="I53" s="27">
        <v>30.306</v>
      </c>
      <c r="J53" s="27">
        <v>31.561</v>
      </c>
      <c r="K53" s="27">
        <v>31.715</v>
      </c>
      <c r="L53" s="27">
        <v>31.316</v>
      </c>
      <c r="M53" s="27">
        <v>30.53</v>
      </c>
      <c r="N53" s="27">
        <v>31.42</v>
      </c>
      <c r="O53" s="27">
        <v>32.2</v>
      </c>
    </row>
    <row r="54" spans="1:15" ht="15.75">
      <c r="A54" s="4" t="s">
        <v>14</v>
      </c>
      <c r="B54" s="40">
        <v>4243</v>
      </c>
      <c r="C54" s="27">
        <v>11.608</v>
      </c>
      <c r="D54" s="27">
        <v>11.994</v>
      </c>
      <c r="E54" s="31">
        <v>13.565</v>
      </c>
      <c r="F54" s="31">
        <v>14.021</v>
      </c>
      <c r="G54" s="31">
        <v>13.538</v>
      </c>
      <c r="H54" s="27">
        <v>13.886</v>
      </c>
      <c r="I54" s="27">
        <v>14.156</v>
      </c>
      <c r="J54" s="27">
        <v>14.478</v>
      </c>
      <c r="K54" s="27">
        <v>13.768</v>
      </c>
      <c r="L54" s="27">
        <v>14.119</v>
      </c>
      <c r="M54" s="27">
        <v>14.641</v>
      </c>
      <c r="N54" s="27">
        <v>15.905</v>
      </c>
      <c r="O54" s="27">
        <v>16</v>
      </c>
    </row>
    <row r="55" spans="1:15" ht="15.75">
      <c r="A55" s="4" t="s">
        <v>29</v>
      </c>
      <c r="B55" s="40">
        <v>4244</v>
      </c>
      <c r="C55" s="27">
        <v>18.147</v>
      </c>
      <c r="D55" s="27">
        <v>18.018</v>
      </c>
      <c r="E55" s="31">
        <v>18.841</v>
      </c>
      <c r="F55" s="31">
        <v>19.037</v>
      </c>
      <c r="G55" s="31">
        <v>20.343</v>
      </c>
      <c r="H55" s="27">
        <v>20.445</v>
      </c>
      <c r="I55" s="27">
        <v>19.182</v>
      </c>
      <c r="J55" s="27">
        <v>20.278</v>
      </c>
      <c r="K55" s="27">
        <v>20.245</v>
      </c>
      <c r="L55" s="27">
        <v>20.852</v>
      </c>
      <c r="M55" s="27">
        <v>22.841</v>
      </c>
      <c r="N55" s="27">
        <v>24.627</v>
      </c>
      <c r="O55" s="27">
        <v>27.1</v>
      </c>
    </row>
    <row r="56" spans="1:15" ht="15.75">
      <c r="A56" s="4" t="s">
        <v>15</v>
      </c>
      <c r="B56" s="40">
        <v>4245</v>
      </c>
      <c r="C56" s="27">
        <v>10.612</v>
      </c>
      <c r="D56" s="27">
        <v>8.533</v>
      </c>
      <c r="E56" s="31">
        <v>9.11</v>
      </c>
      <c r="F56" s="31">
        <v>10.912</v>
      </c>
      <c r="G56" s="31">
        <v>10.76</v>
      </c>
      <c r="H56" s="27">
        <v>11.759</v>
      </c>
      <c r="I56" s="27">
        <v>11.758</v>
      </c>
      <c r="J56" s="27">
        <v>12.217</v>
      </c>
      <c r="K56" s="27">
        <v>15.112</v>
      </c>
      <c r="L56" s="27">
        <v>11.903</v>
      </c>
      <c r="M56" s="27">
        <v>13.329</v>
      </c>
      <c r="N56" s="27">
        <v>18.627</v>
      </c>
      <c r="O56" s="27">
        <v>27.7</v>
      </c>
    </row>
    <row r="57" spans="1:15" ht="15.75">
      <c r="A57" s="13" t="s">
        <v>36</v>
      </c>
      <c r="B57" s="40">
        <v>4246</v>
      </c>
      <c r="C57" s="27">
        <v>4.919</v>
      </c>
      <c r="D57" s="27">
        <v>5.18</v>
      </c>
      <c r="E57" s="31">
        <v>5.417</v>
      </c>
      <c r="F57" s="31">
        <v>5.783</v>
      </c>
      <c r="G57" s="31">
        <v>6.123</v>
      </c>
      <c r="H57" s="27">
        <v>6.141</v>
      </c>
      <c r="I57" s="27">
        <v>6.303</v>
      </c>
      <c r="J57" s="27">
        <v>6.814</v>
      </c>
      <c r="K57" s="27">
        <v>6.827</v>
      </c>
      <c r="L57" s="27">
        <v>7.48</v>
      </c>
      <c r="M57" s="27">
        <v>8.299</v>
      </c>
      <c r="N57" s="27">
        <v>8.525</v>
      </c>
      <c r="O57" s="27">
        <v>9.4</v>
      </c>
    </row>
    <row r="58" spans="1:15" ht="15.75">
      <c r="A58" s="4" t="s">
        <v>16</v>
      </c>
      <c r="B58" s="40">
        <v>4247</v>
      </c>
      <c r="C58" s="27">
        <v>4.297</v>
      </c>
      <c r="D58" s="27">
        <v>4.711</v>
      </c>
      <c r="E58" s="31">
        <v>4.149</v>
      </c>
      <c r="F58" s="31">
        <v>3.793</v>
      </c>
      <c r="G58" s="31">
        <v>4.363</v>
      </c>
      <c r="H58" s="27">
        <v>5.243</v>
      </c>
      <c r="I58" s="27">
        <v>5.318</v>
      </c>
      <c r="J58" s="27">
        <v>6.136</v>
      </c>
      <c r="K58" s="27">
        <v>6.636</v>
      </c>
      <c r="L58" s="27">
        <v>9.496</v>
      </c>
      <c r="M58" s="27">
        <v>11.938</v>
      </c>
      <c r="N58" s="27">
        <v>12.52</v>
      </c>
      <c r="O58" s="27">
        <v>15.9</v>
      </c>
    </row>
    <row r="59" spans="1:15" ht="15.75">
      <c r="A59" s="4" t="s">
        <v>17</v>
      </c>
      <c r="B59" s="40">
        <v>4248</v>
      </c>
      <c r="C59" s="27">
        <v>5.119</v>
      </c>
      <c r="D59" s="27">
        <v>5.501</v>
      </c>
      <c r="E59" s="31">
        <v>5.954</v>
      </c>
      <c r="F59" s="31">
        <v>5.796</v>
      </c>
      <c r="G59" s="31">
        <v>6.152</v>
      </c>
      <c r="H59" s="27">
        <v>6.504</v>
      </c>
      <c r="I59" s="27">
        <v>6.364</v>
      </c>
      <c r="J59" s="27">
        <v>6.956</v>
      </c>
      <c r="K59" s="27">
        <v>7.172</v>
      </c>
      <c r="L59" s="27">
        <v>7.623</v>
      </c>
      <c r="M59" s="27">
        <v>8.218</v>
      </c>
      <c r="N59" s="27">
        <v>8.681</v>
      </c>
      <c r="O59" s="27">
        <v>9.6</v>
      </c>
    </row>
    <row r="60" spans="1:15" ht="15.75">
      <c r="A60" s="4" t="s">
        <v>18</v>
      </c>
      <c r="B60" s="40">
        <v>4249</v>
      </c>
      <c r="C60" s="27">
        <v>13.879</v>
      </c>
      <c r="D60" s="27">
        <v>13.38</v>
      </c>
      <c r="E60" s="31">
        <v>14.12</v>
      </c>
      <c r="F60" s="31">
        <v>15.476</v>
      </c>
      <c r="G60" s="31">
        <v>15.906</v>
      </c>
      <c r="H60" s="27">
        <v>16.15</v>
      </c>
      <c r="I60" s="27">
        <v>15.694</v>
      </c>
      <c r="J60" s="27">
        <v>15.118</v>
      </c>
      <c r="K60" s="27">
        <v>15.178</v>
      </c>
      <c r="L60" s="27">
        <v>17.291</v>
      </c>
      <c r="M60" s="27">
        <v>18.474</v>
      </c>
      <c r="N60" s="27">
        <v>18.256</v>
      </c>
      <c r="O60" s="27">
        <v>20.9</v>
      </c>
    </row>
    <row r="61" spans="2:16" ht="16.5">
      <c r="B61" s="40"/>
      <c r="C61" s="21"/>
      <c r="D61" s="21"/>
      <c r="E61" s="21"/>
      <c r="F61" s="21"/>
      <c r="G61" s="21"/>
      <c r="H61" s="21"/>
      <c r="I61" s="21"/>
      <c r="J61" s="22"/>
      <c r="K61" s="21"/>
      <c r="L61" s="21"/>
      <c r="M61" s="21"/>
      <c r="N61" s="21"/>
      <c r="P61" s="18"/>
    </row>
    <row r="62" spans="1:16" ht="16.5">
      <c r="A62" s="11" t="s">
        <v>22</v>
      </c>
      <c r="B62" s="40"/>
      <c r="C62" s="21"/>
      <c r="D62" s="21"/>
      <c r="E62" s="21"/>
      <c r="F62" s="21"/>
      <c r="G62" s="21"/>
      <c r="H62" s="21"/>
      <c r="I62" s="21"/>
      <c r="J62" s="22"/>
      <c r="K62" s="21"/>
      <c r="L62" s="21"/>
      <c r="M62" s="21"/>
      <c r="N62" s="21"/>
      <c r="P62" s="18"/>
    </row>
    <row r="63" spans="2:16" ht="16.5">
      <c r="B63" s="40"/>
      <c r="C63" s="21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P63" s="18"/>
    </row>
    <row r="64" spans="1:16" s="1" customFormat="1" ht="16.5">
      <c r="A64" s="1" t="s">
        <v>2</v>
      </c>
      <c r="B64" s="39">
        <v>42</v>
      </c>
      <c r="C64" s="20">
        <v>1.28</v>
      </c>
      <c r="D64" s="20">
        <v>1.25</v>
      </c>
      <c r="E64" s="20">
        <v>1.3</v>
      </c>
      <c r="F64" s="20">
        <f>F37/(F10/12)</f>
        <v>1.3476465934935231</v>
      </c>
      <c r="G64" s="20">
        <f aca="true" t="shared" si="0" ref="G64:N64">G37/(G10/12)</f>
        <v>1.3403581697002762</v>
      </c>
      <c r="H64" s="20">
        <f t="shared" si="0"/>
        <v>1.3197828146129014</v>
      </c>
      <c r="I64" s="20">
        <f t="shared" si="0"/>
        <v>1.2849725975458433</v>
      </c>
      <c r="J64" s="20">
        <f t="shared" si="0"/>
        <v>1.278864465454053</v>
      </c>
      <c r="K64" s="20">
        <f t="shared" si="0"/>
        <v>1.2475967868036961</v>
      </c>
      <c r="L64" s="20">
        <f t="shared" si="0"/>
        <v>1.228597430017109</v>
      </c>
      <c r="M64" s="20">
        <f t="shared" si="0"/>
        <v>1.2121949743434994</v>
      </c>
      <c r="N64" s="20">
        <f t="shared" si="0"/>
        <v>1.2058090753435609</v>
      </c>
      <c r="O64" s="20">
        <f>O37/(O10/12)</f>
        <v>1.176531573986805</v>
      </c>
      <c r="P64" s="18"/>
    </row>
    <row r="65" spans="2:16" ht="16.5">
      <c r="B65" s="44"/>
      <c r="C65" s="21"/>
      <c r="D65" s="21"/>
      <c r="E65" s="21"/>
      <c r="F65" s="21"/>
      <c r="G65" s="21"/>
      <c r="H65" s="21"/>
      <c r="I65" s="21"/>
      <c r="J65" s="22"/>
      <c r="K65" s="21"/>
      <c r="L65" s="21"/>
      <c r="M65" s="21"/>
      <c r="N65" s="21"/>
      <c r="O65" s="21"/>
      <c r="P65" s="18"/>
    </row>
    <row r="66" spans="1:16" ht="16.5">
      <c r="A66" s="4" t="s">
        <v>3</v>
      </c>
      <c r="B66" s="39">
        <v>423</v>
      </c>
      <c r="C66" s="20">
        <v>1.55</v>
      </c>
      <c r="D66" s="20">
        <v>1.56</v>
      </c>
      <c r="E66" s="20">
        <v>1.59</v>
      </c>
      <c r="F66" s="20">
        <f aca="true" t="shared" si="1" ref="F66:O76">F39/(F12/12)</f>
        <v>1.6164219372467077</v>
      </c>
      <c r="G66" s="20">
        <f t="shared" si="1"/>
        <v>1.6044955420724687</v>
      </c>
      <c r="H66" s="20">
        <f t="shared" si="1"/>
        <v>1.607530371507386</v>
      </c>
      <c r="I66" s="20">
        <f t="shared" si="1"/>
        <v>1.5478046259479186</v>
      </c>
      <c r="J66" s="20">
        <f t="shared" si="1"/>
        <v>1.5477054920038862</v>
      </c>
      <c r="K66" s="20">
        <f t="shared" si="1"/>
        <v>1.5409373999271194</v>
      </c>
      <c r="L66" s="20">
        <f t="shared" si="1"/>
        <v>1.5334218531011028</v>
      </c>
      <c r="M66" s="20">
        <f t="shared" si="1"/>
        <v>1.5373980781989</v>
      </c>
      <c r="N66" s="20">
        <f t="shared" si="1"/>
        <v>1.537470342965745</v>
      </c>
      <c r="O66" s="20">
        <f t="shared" si="1"/>
        <v>1.4811529933481153</v>
      </c>
      <c r="P66" s="18"/>
    </row>
    <row r="67" spans="1:16" ht="16.5">
      <c r="A67" s="4" t="s">
        <v>4</v>
      </c>
      <c r="B67" s="40">
        <v>4231</v>
      </c>
      <c r="C67" s="23">
        <v>1.6</v>
      </c>
      <c r="D67" s="23">
        <v>1.56</v>
      </c>
      <c r="E67" s="23">
        <v>1.72</v>
      </c>
      <c r="F67" s="23">
        <f t="shared" si="1"/>
        <v>1.5316995118128234</v>
      </c>
      <c r="G67" s="23">
        <f t="shared" si="1"/>
        <v>1.5142048531482362</v>
      </c>
      <c r="H67" s="23">
        <f t="shared" si="1"/>
        <v>1.5524088497725463</v>
      </c>
      <c r="I67" s="23">
        <f t="shared" si="1"/>
        <v>1.4053009340065221</v>
      </c>
      <c r="J67" s="23">
        <f t="shared" si="1"/>
        <v>1.4249187329081117</v>
      </c>
      <c r="K67" s="23">
        <f t="shared" si="1"/>
        <v>1.4578593719031387</v>
      </c>
      <c r="L67" s="23">
        <f t="shared" si="1"/>
        <v>1.426529620362537</v>
      </c>
      <c r="M67" s="23">
        <f t="shared" si="1"/>
        <v>1.4897226620079707</v>
      </c>
      <c r="N67" s="23">
        <f t="shared" si="1"/>
        <v>1.4401277175188993</v>
      </c>
      <c r="O67" s="23">
        <f t="shared" si="1"/>
        <v>1.4699166923788953</v>
      </c>
      <c r="P67" s="18"/>
    </row>
    <row r="68" spans="1:16" ht="16.5">
      <c r="A68" s="4" t="s">
        <v>5</v>
      </c>
      <c r="B68" s="40">
        <v>4232</v>
      </c>
      <c r="C68" s="23">
        <v>1.6</v>
      </c>
      <c r="D68" s="23">
        <v>1.48</v>
      </c>
      <c r="E68" s="23">
        <v>1.42</v>
      </c>
      <c r="F68" s="23">
        <f t="shared" si="1"/>
        <v>1.4694560669456065</v>
      </c>
      <c r="G68" s="23">
        <f t="shared" si="1"/>
        <v>1.4507405434203517</v>
      </c>
      <c r="H68" s="23">
        <f t="shared" si="1"/>
        <v>1.4439531662143954</v>
      </c>
      <c r="I68" s="23">
        <f t="shared" si="1"/>
        <v>1.3589914748345506</v>
      </c>
      <c r="J68" s="23">
        <f t="shared" si="1"/>
        <v>1.4007179717298632</v>
      </c>
      <c r="K68" s="23">
        <f t="shared" si="1"/>
        <v>1.4375981591730889</v>
      </c>
      <c r="L68" s="23">
        <f t="shared" si="1"/>
        <v>1.4071151669010944</v>
      </c>
      <c r="M68" s="23">
        <f t="shared" si="1"/>
        <v>1.4372118208818077</v>
      </c>
      <c r="N68" s="23">
        <f t="shared" si="1"/>
        <v>1.41412605489242</v>
      </c>
      <c r="O68" s="23">
        <f t="shared" si="1"/>
        <v>1.3506493506493507</v>
      </c>
      <c r="P68" s="18"/>
    </row>
    <row r="69" spans="1:16" ht="16.5">
      <c r="A69" s="4" t="s">
        <v>6</v>
      </c>
      <c r="B69" s="40">
        <v>4233</v>
      </c>
      <c r="C69" s="23">
        <v>1.21</v>
      </c>
      <c r="D69" s="23">
        <v>1.18</v>
      </c>
      <c r="E69" s="23">
        <v>1.24</v>
      </c>
      <c r="F69" s="23">
        <f t="shared" si="1"/>
        <v>1.107740900431164</v>
      </c>
      <c r="G69" s="23">
        <f t="shared" si="1"/>
        <v>1.1023106039206827</v>
      </c>
      <c r="H69" s="23">
        <f t="shared" si="1"/>
        <v>1.1470193509904907</v>
      </c>
      <c r="I69" s="23">
        <f t="shared" si="1"/>
        <v>1.1077231695085255</v>
      </c>
      <c r="J69" s="23">
        <f t="shared" si="1"/>
        <v>1.0962551661040476</v>
      </c>
      <c r="K69" s="23">
        <f t="shared" si="1"/>
        <v>1.1597774244833068</v>
      </c>
      <c r="L69" s="23">
        <f t="shared" si="1"/>
        <v>1.2189016046771988</v>
      </c>
      <c r="M69" s="23">
        <f t="shared" si="1"/>
        <v>1.199514711203502</v>
      </c>
      <c r="N69" s="23">
        <f t="shared" si="1"/>
        <v>1.2000576554810456</v>
      </c>
      <c r="O69" s="23">
        <f t="shared" si="1"/>
        <v>1.3133858267716536</v>
      </c>
      <c r="P69" s="18"/>
    </row>
    <row r="70" spans="1:16" ht="16.5">
      <c r="A70" s="4" t="s">
        <v>7</v>
      </c>
      <c r="B70" s="40">
        <v>4234</v>
      </c>
      <c r="C70" s="23">
        <v>1.33</v>
      </c>
      <c r="D70" s="23">
        <v>1.33</v>
      </c>
      <c r="E70" s="23">
        <v>1.32</v>
      </c>
      <c r="F70" s="23">
        <f t="shared" si="1"/>
        <v>1.2440916751450384</v>
      </c>
      <c r="G70" s="23">
        <f t="shared" si="1"/>
        <v>1.1931323467320456</v>
      </c>
      <c r="H70" s="23">
        <f t="shared" si="1"/>
        <v>1.1777202990468767</v>
      </c>
      <c r="I70" s="23">
        <f t="shared" si="1"/>
        <v>1.0809163725984428</v>
      </c>
      <c r="J70" s="23">
        <f t="shared" si="1"/>
        <v>1.0822646827814522</v>
      </c>
      <c r="K70" s="23">
        <f t="shared" si="1"/>
        <v>1.0809327645088755</v>
      </c>
      <c r="L70" s="23">
        <f t="shared" si="1"/>
        <v>1.0718654227814604</v>
      </c>
      <c r="M70" s="23">
        <f t="shared" si="1"/>
        <v>1.0603454123210196</v>
      </c>
      <c r="N70" s="23">
        <f t="shared" si="1"/>
        <v>1.097136499204154</v>
      </c>
      <c r="O70" s="23">
        <f t="shared" si="1"/>
        <v>1.0366132723112127</v>
      </c>
      <c r="P70" s="18"/>
    </row>
    <row r="71" spans="1:16" ht="16.5">
      <c r="A71" s="4" t="s">
        <v>30</v>
      </c>
      <c r="B71" s="40">
        <v>42343</v>
      </c>
      <c r="C71" s="19" t="s">
        <v>8</v>
      </c>
      <c r="D71" s="19" t="s">
        <v>8</v>
      </c>
      <c r="E71" s="23">
        <v>1.05</v>
      </c>
      <c r="F71" s="23">
        <f t="shared" si="1"/>
        <v>0.9872272485364555</v>
      </c>
      <c r="G71" s="23">
        <f t="shared" si="1"/>
        <v>0.9237963579267149</v>
      </c>
      <c r="H71" s="23">
        <f t="shared" si="1"/>
        <v>0.8300924231332357</v>
      </c>
      <c r="I71" s="23">
        <f t="shared" si="1"/>
        <v>0.7261074458058435</v>
      </c>
      <c r="J71" s="23">
        <f t="shared" si="1"/>
        <v>0.7167270844122218</v>
      </c>
      <c r="K71" s="23">
        <f t="shared" si="1"/>
        <v>0.7895841850345416</v>
      </c>
      <c r="L71" s="23">
        <f t="shared" si="1"/>
        <v>0.776454010549233</v>
      </c>
      <c r="M71" s="23">
        <f t="shared" si="1"/>
        <v>0.7555119317833262</v>
      </c>
      <c r="N71" s="23">
        <f t="shared" si="1"/>
        <v>0.7816106049272199</v>
      </c>
      <c r="O71" s="23">
        <f t="shared" si="1"/>
        <v>0.707059477487493</v>
      </c>
      <c r="P71" s="18"/>
    </row>
    <row r="72" spans="1:16" ht="16.5">
      <c r="A72" s="13" t="s">
        <v>35</v>
      </c>
      <c r="B72" s="40">
        <v>4235</v>
      </c>
      <c r="C72" s="23">
        <v>1.53</v>
      </c>
      <c r="D72" s="23">
        <v>1.57</v>
      </c>
      <c r="E72" s="23">
        <v>1.57</v>
      </c>
      <c r="F72" s="23">
        <f t="shared" si="1"/>
        <v>1.7552477574169059</v>
      </c>
      <c r="G72" s="23">
        <f t="shared" si="1"/>
        <v>1.7922186004577294</v>
      </c>
      <c r="H72" s="23">
        <f t="shared" si="1"/>
        <v>1.7296548195211396</v>
      </c>
      <c r="I72" s="23">
        <f t="shared" si="1"/>
        <v>1.7188115077728148</v>
      </c>
      <c r="J72" s="23">
        <f t="shared" si="1"/>
        <v>1.810730800283806</v>
      </c>
      <c r="K72" s="23">
        <f t="shared" si="1"/>
        <v>1.8440897865909844</v>
      </c>
      <c r="L72" s="23">
        <f t="shared" si="1"/>
        <v>1.9437107956421262</v>
      </c>
      <c r="M72" s="23">
        <f t="shared" si="1"/>
        <v>1.7614156085158617</v>
      </c>
      <c r="N72" s="23">
        <f t="shared" si="1"/>
        <v>1.935378354220946</v>
      </c>
      <c r="O72" s="23">
        <f t="shared" si="1"/>
        <v>1.6830601092896176</v>
      </c>
      <c r="P72" s="18"/>
    </row>
    <row r="73" spans="1:16" ht="16.5">
      <c r="A73" s="4" t="s">
        <v>27</v>
      </c>
      <c r="B73" s="40">
        <v>4236</v>
      </c>
      <c r="C73" s="23">
        <v>1.47</v>
      </c>
      <c r="D73" s="23">
        <v>1.54</v>
      </c>
      <c r="E73" s="23">
        <v>1.38</v>
      </c>
      <c r="F73" s="23">
        <f t="shared" si="1"/>
        <v>1.4457630067861493</v>
      </c>
      <c r="G73" s="23">
        <f t="shared" si="1"/>
        <v>1.4641472392638037</v>
      </c>
      <c r="H73" s="23">
        <f t="shared" si="1"/>
        <v>1.4371426044354543</v>
      </c>
      <c r="I73" s="23">
        <f t="shared" si="1"/>
        <v>1.3669909947210435</v>
      </c>
      <c r="J73" s="23">
        <f t="shared" si="1"/>
        <v>1.3540548177451257</v>
      </c>
      <c r="K73" s="23">
        <f t="shared" si="1"/>
        <v>1.2937317559624706</v>
      </c>
      <c r="L73" s="23">
        <f t="shared" si="1"/>
        <v>1.266766760849776</v>
      </c>
      <c r="M73" s="23">
        <f t="shared" si="1"/>
        <v>1.2688231595964434</v>
      </c>
      <c r="N73" s="23">
        <f t="shared" si="1"/>
        <v>1.2750303870455757</v>
      </c>
      <c r="O73" s="23">
        <f t="shared" si="1"/>
        <v>1.2137333745746985</v>
      </c>
      <c r="P73" s="18"/>
    </row>
    <row r="74" spans="1:16" ht="16.5">
      <c r="A74" s="4" t="s">
        <v>9</v>
      </c>
      <c r="B74" s="40">
        <v>4237</v>
      </c>
      <c r="C74" s="23">
        <v>1.73</v>
      </c>
      <c r="D74" s="23">
        <v>1.82</v>
      </c>
      <c r="E74" s="23">
        <v>1.78</v>
      </c>
      <c r="F74" s="23">
        <f t="shared" si="1"/>
        <v>1.8640830027464141</v>
      </c>
      <c r="G74" s="23">
        <f t="shared" si="1"/>
        <v>1.8443617254215023</v>
      </c>
      <c r="H74" s="23">
        <f t="shared" si="1"/>
        <v>1.9319973354057958</v>
      </c>
      <c r="I74" s="23">
        <f t="shared" si="1"/>
        <v>1.9334656103813346</v>
      </c>
      <c r="J74" s="23">
        <f t="shared" si="1"/>
        <v>1.9196660561400518</v>
      </c>
      <c r="K74" s="23">
        <f t="shared" si="1"/>
        <v>1.9236049694672563</v>
      </c>
      <c r="L74" s="23">
        <f t="shared" si="1"/>
        <v>1.9706413497755533</v>
      </c>
      <c r="M74" s="23">
        <f t="shared" si="1"/>
        <v>1.949634443541836</v>
      </c>
      <c r="N74" s="23">
        <f t="shared" si="1"/>
        <v>1.9251231956739783</v>
      </c>
      <c r="O74" s="23">
        <f t="shared" si="1"/>
        <v>1.9326315789473685</v>
      </c>
      <c r="P74" s="18"/>
    </row>
    <row r="75" spans="1:16" ht="16.5">
      <c r="A75" s="4" t="s">
        <v>10</v>
      </c>
      <c r="B75" s="40">
        <v>4238</v>
      </c>
      <c r="C75" s="23">
        <v>2.06</v>
      </c>
      <c r="D75" s="23">
        <v>2.11</v>
      </c>
      <c r="E75" s="23">
        <v>2.2</v>
      </c>
      <c r="F75" s="23">
        <f t="shared" si="1"/>
        <v>2.351861730502507</v>
      </c>
      <c r="G75" s="23">
        <f t="shared" si="1"/>
        <v>2.416906928824604</v>
      </c>
      <c r="H75" s="23">
        <f t="shared" si="1"/>
        <v>2.4111148858404694</v>
      </c>
      <c r="I75" s="23">
        <f t="shared" si="1"/>
        <v>2.4091155460995206</v>
      </c>
      <c r="J75" s="23">
        <f t="shared" si="1"/>
        <v>2.4846898901465586</v>
      </c>
      <c r="K75" s="23">
        <f t="shared" si="1"/>
        <v>2.3717412211161077</v>
      </c>
      <c r="L75" s="23">
        <f t="shared" si="1"/>
        <v>2.356278104462124</v>
      </c>
      <c r="M75" s="23">
        <f t="shared" si="1"/>
        <v>2.3605282582102842</v>
      </c>
      <c r="N75" s="23">
        <f t="shared" si="1"/>
        <v>2.3701565576434156</v>
      </c>
      <c r="O75" s="23">
        <f t="shared" si="1"/>
        <v>2.3162873189476794</v>
      </c>
      <c r="P75" s="18"/>
    </row>
    <row r="76" spans="1:16" ht="16.5">
      <c r="A76" s="4" t="s">
        <v>11</v>
      </c>
      <c r="B76" s="40">
        <v>4239</v>
      </c>
      <c r="C76" s="23">
        <v>1.27</v>
      </c>
      <c r="D76" s="23">
        <v>1.26</v>
      </c>
      <c r="E76" s="23">
        <v>1.37</v>
      </c>
      <c r="F76" s="23">
        <f t="shared" si="1"/>
        <v>1.5115227913779292</v>
      </c>
      <c r="G76" s="23">
        <f t="shared" si="1"/>
        <v>1.4981150236624687</v>
      </c>
      <c r="H76" s="23">
        <f t="shared" si="1"/>
        <v>1.5202454906069907</v>
      </c>
      <c r="I76" s="23">
        <f t="shared" si="1"/>
        <v>1.5182991458320345</v>
      </c>
      <c r="J76" s="23">
        <f t="shared" si="1"/>
        <v>1.4832414318773304</v>
      </c>
      <c r="K76" s="23">
        <f t="shared" si="1"/>
        <v>1.5757231760961667</v>
      </c>
      <c r="L76" s="23">
        <f t="shared" si="1"/>
        <v>1.4462471619628445</v>
      </c>
      <c r="M76" s="23">
        <f t="shared" si="1"/>
        <v>1.4576086621534161</v>
      </c>
      <c r="N76" s="23">
        <f t="shared" si="1"/>
        <v>1.3033920471937</v>
      </c>
      <c r="O76" s="23">
        <f t="shared" si="1"/>
        <v>1.1375838926174497</v>
      </c>
      <c r="P76" s="18"/>
    </row>
    <row r="77" spans="2:16" ht="16.5">
      <c r="B77" s="40"/>
      <c r="C77" s="21"/>
      <c r="D77" s="21"/>
      <c r="E77" s="21"/>
      <c r="F77" s="21"/>
      <c r="G77" s="21"/>
      <c r="H77" s="21"/>
      <c r="I77" s="21"/>
      <c r="J77" s="22"/>
      <c r="K77" s="21"/>
      <c r="L77" s="21"/>
      <c r="M77" s="21"/>
      <c r="N77" s="21"/>
      <c r="O77" s="21"/>
      <c r="P77" s="18"/>
    </row>
    <row r="78" spans="1:16" ht="16.5">
      <c r="A78" s="4" t="s">
        <v>12</v>
      </c>
      <c r="B78" s="39">
        <v>424</v>
      </c>
      <c r="C78" s="20">
        <v>0.96</v>
      </c>
      <c r="D78" s="20">
        <v>0.92</v>
      </c>
      <c r="E78" s="20">
        <v>0.97</v>
      </c>
      <c r="F78" s="20">
        <f aca="true" t="shared" si="2" ref="F78:O87">F51/(F24/12)</f>
        <v>1.034265444080048</v>
      </c>
      <c r="G78" s="20">
        <f t="shared" si="2"/>
        <v>1.0289238322317127</v>
      </c>
      <c r="H78" s="20">
        <f t="shared" si="2"/>
        <v>0.9976255402404282</v>
      </c>
      <c r="I78" s="20">
        <f t="shared" si="2"/>
        <v>1.0107171392787886</v>
      </c>
      <c r="J78" s="20">
        <f t="shared" si="2"/>
        <v>1.0086016866745637</v>
      </c>
      <c r="K78" s="20">
        <f t="shared" si="2"/>
        <v>0.9667384725177423</v>
      </c>
      <c r="L78" s="20">
        <f t="shared" si="2"/>
        <v>0.9214111221213973</v>
      </c>
      <c r="M78" s="20">
        <f t="shared" si="2"/>
        <v>0.8931704985870282</v>
      </c>
      <c r="N78" s="20">
        <f t="shared" si="2"/>
        <v>0.8816656794302593</v>
      </c>
      <c r="O78" s="20">
        <f t="shared" si="2"/>
        <v>0.8968164371189885</v>
      </c>
      <c r="P78" s="18"/>
    </row>
    <row r="79" spans="1:16" ht="16.5">
      <c r="A79" s="4" t="s">
        <v>13</v>
      </c>
      <c r="B79" s="40">
        <v>4241</v>
      </c>
      <c r="C79" s="23">
        <v>0.96</v>
      </c>
      <c r="D79" s="23">
        <v>0.97</v>
      </c>
      <c r="E79" s="23">
        <v>1.06</v>
      </c>
      <c r="F79" s="23">
        <f t="shared" si="2"/>
        <v>1.0228358079360944</v>
      </c>
      <c r="G79" s="23">
        <f t="shared" si="2"/>
        <v>0.9667842204543591</v>
      </c>
      <c r="H79" s="23">
        <f t="shared" si="2"/>
        <v>1.0130892071900635</v>
      </c>
      <c r="I79" s="23">
        <f t="shared" si="2"/>
        <v>0.8997796201070417</v>
      </c>
      <c r="J79" s="23">
        <f t="shared" si="2"/>
        <v>0.8739916857087796</v>
      </c>
      <c r="K79" s="23">
        <f t="shared" si="2"/>
        <v>0.8548345625549768</v>
      </c>
      <c r="L79" s="23">
        <f t="shared" si="2"/>
        <v>0.8813492841733673</v>
      </c>
      <c r="M79" s="23">
        <f t="shared" si="2"/>
        <v>0.8846984605890217</v>
      </c>
      <c r="N79" s="23">
        <f t="shared" si="2"/>
        <v>0.868321085726036</v>
      </c>
      <c r="O79" s="23">
        <f t="shared" si="2"/>
        <v>0.8855614973262033</v>
      </c>
      <c r="P79" s="18"/>
    </row>
    <row r="80" spans="1:16" ht="16.5">
      <c r="A80" s="4" t="s">
        <v>28</v>
      </c>
      <c r="B80" s="40">
        <v>4242</v>
      </c>
      <c r="C80" s="23">
        <v>1.4</v>
      </c>
      <c r="D80" s="23">
        <v>1.42</v>
      </c>
      <c r="E80" s="23">
        <v>1.43</v>
      </c>
      <c r="F80" s="23">
        <f t="shared" si="2"/>
        <v>1.5165407367893053</v>
      </c>
      <c r="G80" s="23">
        <f t="shared" si="2"/>
        <v>1.5201251262151303</v>
      </c>
      <c r="H80" s="23">
        <f t="shared" si="2"/>
        <v>1.6161019212519674</v>
      </c>
      <c r="I80" s="23">
        <f t="shared" si="2"/>
        <v>1.7262474367737526</v>
      </c>
      <c r="J80" s="23">
        <f t="shared" si="2"/>
        <v>1.5419114503816793</v>
      </c>
      <c r="K80" s="23">
        <f t="shared" si="2"/>
        <v>1.3912833673312714</v>
      </c>
      <c r="L80" s="23">
        <f t="shared" si="2"/>
        <v>1.2671873103225024</v>
      </c>
      <c r="M80" s="23">
        <f t="shared" si="2"/>
        <v>1.113711947567137</v>
      </c>
      <c r="N80" s="23">
        <f t="shared" si="2"/>
        <v>1.0773402519622943</v>
      </c>
      <c r="O80" s="23">
        <f t="shared" si="2"/>
        <v>1.0650496141124588</v>
      </c>
      <c r="P80" s="18"/>
    </row>
    <row r="81" spans="1:16" ht="16.5">
      <c r="A81" s="4" t="s">
        <v>14</v>
      </c>
      <c r="B81" s="40">
        <v>4243</v>
      </c>
      <c r="C81" s="23">
        <v>1.98</v>
      </c>
      <c r="D81" s="23">
        <v>1.77</v>
      </c>
      <c r="E81" s="23">
        <v>1.89</v>
      </c>
      <c r="F81" s="23">
        <f t="shared" si="2"/>
        <v>1.9379182455857455</v>
      </c>
      <c r="G81" s="23">
        <f t="shared" si="2"/>
        <v>1.7976961126049862</v>
      </c>
      <c r="H81" s="23">
        <f t="shared" si="2"/>
        <v>1.726738583019865</v>
      </c>
      <c r="I81" s="23">
        <f t="shared" si="2"/>
        <v>1.716555006517719</v>
      </c>
      <c r="J81" s="23">
        <f t="shared" si="2"/>
        <v>1.6420706407190724</v>
      </c>
      <c r="K81" s="23">
        <f t="shared" si="2"/>
        <v>1.5826500114951338</v>
      </c>
      <c r="L81" s="23">
        <f t="shared" si="2"/>
        <v>1.5625276671093404</v>
      </c>
      <c r="M81" s="23">
        <f t="shared" si="2"/>
        <v>1.5581471660296033</v>
      </c>
      <c r="N81" s="23">
        <f t="shared" si="2"/>
        <v>1.5586897402183766</v>
      </c>
      <c r="O81" s="23">
        <f t="shared" si="2"/>
        <v>1.496492595479345</v>
      </c>
      <c r="P81" s="18"/>
    </row>
    <row r="82" spans="1:16" ht="16.5">
      <c r="A82" s="4" t="s">
        <v>29</v>
      </c>
      <c r="B82" s="40">
        <v>4244</v>
      </c>
      <c r="C82" s="23">
        <v>0.68</v>
      </c>
      <c r="D82" s="23">
        <v>0.7</v>
      </c>
      <c r="E82" s="23">
        <v>0.69</v>
      </c>
      <c r="F82" s="23">
        <f t="shared" si="2"/>
        <v>0.6686961765205224</v>
      </c>
      <c r="G82" s="23">
        <f t="shared" si="2"/>
        <v>0.6855400134234595</v>
      </c>
      <c r="H82" s="23">
        <f t="shared" si="2"/>
        <v>0.6547201280939355</v>
      </c>
      <c r="I82" s="23">
        <f t="shared" si="2"/>
        <v>0.6102778786729908</v>
      </c>
      <c r="J82" s="23">
        <f t="shared" si="2"/>
        <v>0.6305985524034612</v>
      </c>
      <c r="K82" s="23">
        <f t="shared" si="2"/>
        <v>0.5993753114807486</v>
      </c>
      <c r="L82" s="23">
        <f t="shared" si="2"/>
        <v>0.6106852344030282</v>
      </c>
      <c r="M82" s="23">
        <f t="shared" si="2"/>
        <v>0.6395262561072924</v>
      </c>
      <c r="N82" s="23">
        <f t="shared" si="2"/>
        <v>0.6556214698039284</v>
      </c>
      <c r="O82" s="23">
        <f t="shared" si="2"/>
        <v>0.6372721928277484</v>
      </c>
      <c r="P82" s="18"/>
    </row>
    <row r="83" spans="1:16" ht="16.5">
      <c r="A83" s="4" t="s">
        <v>15</v>
      </c>
      <c r="B83" s="40">
        <v>4245</v>
      </c>
      <c r="C83" s="23">
        <v>1.02</v>
      </c>
      <c r="D83" s="23">
        <v>0.74</v>
      </c>
      <c r="E83" s="23">
        <v>0.85</v>
      </c>
      <c r="F83" s="23">
        <f t="shared" si="2"/>
        <v>1.189945657112739</v>
      </c>
      <c r="G83" s="23">
        <f t="shared" si="2"/>
        <v>1.2859148898029098</v>
      </c>
      <c r="H83" s="23">
        <f t="shared" si="2"/>
        <v>1.3744374963473789</v>
      </c>
      <c r="I83" s="23">
        <f t="shared" si="2"/>
        <v>1.3985686814820688</v>
      </c>
      <c r="J83" s="23">
        <f t="shared" si="2"/>
        <v>1.4177925205264839</v>
      </c>
      <c r="K83" s="23">
        <f t="shared" si="2"/>
        <v>1.5751374545075523</v>
      </c>
      <c r="L83" s="23">
        <f t="shared" si="2"/>
        <v>1.1612966169906582</v>
      </c>
      <c r="M83" s="23">
        <f t="shared" si="2"/>
        <v>1.352385622849219</v>
      </c>
      <c r="N83" s="23">
        <f t="shared" si="2"/>
        <v>1.7130638708787418</v>
      </c>
      <c r="O83" s="23">
        <f t="shared" si="2"/>
        <v>1.8183807439824944</v>
      </c>
      <c r="P83" s="18"/>
    </row>
    <row r="84" spans="1:16" ht="16.5">
      <c r="A84" s="13" t="s">
        <v>36</v>
      </c>
      <c r="B84" s="40">
        <v>4246</v>
      </c>
      <c r="C84" s="23">
        <v>1.12</v>
      </c>
      <c r="D84" s="23">
        <v>1.16</v>
      </c>
      <c r="E84" s="23">
        <v>1.16</v>
      </c>
      <c r="F84" s="23">
        <f t="shared" si="2"/>
        <v>1.2326110124333927</v>
      </c>
      <c r="G84" s="23">
        <f t="shared" si="2"/>
        <v>1.2731273716493685</v>
      </c>
      <c r="H84" s="23">
        <f t="shared" si="2"/>
        <v>1.183636100804703</v>
      </c>
      <c r="I84" s="23">
        <f t="shared" si="2"/>
        <v>1.1784428898618013</v>
      </c>
      <c r="J84" s="23">
        <f t="shared" si="2"/>
        <v>1.2074245802631385</v>
      </c>
      <c r="K84" s="23">
        <f t="shared" si="2"/>
        <v>1.1747734312263391</v>
      </c>
      <c r="L84" s="23">
        <f t="shared" si="2"/>
        <v>1.1753460173630663</v>
      </c>
      <c r="M84" s="23">
        <f t="shared" si="2"/>
        <v>1.1287061383624988</v>
      </c>
      <c r="N84" s="23">
        <f t="shared" si="2"/>
        <v>1.1028460543337646</v>
      </c>
      <c r="O84" s="23">
        <f t="shared" si="2"/>
        <v>1.128</v>
      </c>
      <c r="P84" s="18"/>
    </row>
    <row r="85" spans="1:16" ht="16.5">
      <c r="A85" s="4" t="s">
        <v>16</v>
      </c>
      <c r="B85" s="40">
        <v>4247</v>
      </c>
      <c r="C85" s="23">
        <v>0.4</v>
      </c>
      <c r="D85" s="23">
        <v>0.36</v>
      </c>
      <c r="E85" s="23">
        <v>0.38</v>
      </c>
      <c r="F85" s="23">
        <f t="shared" si="2"/>
        <v>0.38243918833760454</v>
      </c>
      <c r="G85" s="23">
        <f t="shared" si="2"/>
        <v>0.3746699203515125</v>
      </c>
      <c r="H85" s="23">
        <f t="shared" si="2"/>
        <v>0.32138369277606943</v>
      </c>
      <c r="I85" s="23">
        <f t="shared" si="2"/>
        <v>0.33319236251429285</v>
      </c>
      <c r="J85" s="23">
        <f t="shared" si="2"/>
        <v>0.3821743327831585</v>
      </c>
      <c r="K85" s="23">
        <f t="shared" si="2"/>
        <v>0.35281138821569563</v>
      </c>
      <c r="L85" s="23">
        <f t="shared" si="2"/>
        <v>0.41445832211884687</v>
      </c>
      <c r="M85" s="23">
        <f t="shared" si="2"/>
        <v>0.40105487712697163</v>
      </c>
      <c r="N85" s="23">
        <f t="shared" si="2"/>
        <v>0.3444165275918352</v>
      </c>
      <c r="O85" s="23">
        <f t="shared" si="2"/>
        <v>0.3742644174185955</v>
      </c>
      <c r="P85" s="18"/>
    </row>
    <row r="86" spans="1:16" ht="16.5">
      <c r="A86" s="4" t="s">
        <v>17</v>
      </c>
      <c r="B86" s="40">
        <v>4248</v>
      </c>
      <c r="C86" s="23">
        <v>1.14</v>
      </c>
      <c r="D86" s="23">
        <v>1.19</v>
      </c>
      <c r="E86" s="23">
        <v>1.15</v>
      </c>
      <c r="F86" s="23">
        <f t="shared" si="2"/>
        <v>1.1261840379539825</v>
      </c>
      <c r="G86" s="23">
        <f t="shared" si="2"/>
        <v>1.0964503193227388</v>
      </c>
      <c r="H86" s="23">
        <f t="shared" si="2"/>
        <v>1.0940746036418687</v>
      </c>
      <c r="I86" s="23">
        <f t="shared" si="2"/>
        <v>1.020226040024581</v>
      </c>
      <c r="J86" s="23">
        <f t="shared" si="2"/>
        <v>1.0540857947442197</v>
      </c>
      <c r="K86" s="23">
        <f t="shared" si="2"/>
        <v>1.0468162744024812</v>
      </c>
      <c r="L86" s="23">
        <f t="shared" si="2"/>
        <v>1.06855747777635</v>
      </c>
      <c r="M86" s="23">
        <f t="shared" si="2"/>
        <v>1.0912470952749806</v>
      </c>
      <c r="N86" s="23">
        <f t="shared" si="2"/>
        <v>1.0805887783575197</v>
      </c>
      <c r="O86" s="23">
        <f t="shared" si="2"/>
        <v>1.1076923076923078</v>
      </c>
      <c r="P86" s="18"/>
    </row>
    <row r="87" spans="1:16" ht="16.5">
      <c r="A87" s="4" t="s">
        <v>18</v>
      </c>
      <c r="B87" s="40">
        <v>4249</v>
      </c>
      <c r="C87" s="23">
        <v>1.16</v>
      </c>
      <c r="D87" s="23">
        <v>1.12</v>
      </c>
      <c r="E87" s="23">
        <v>1.18</v>
      </c>
      <c r="F87" s="23">
        <f t="shared" si="2"/>
        <v>1.2355183586031628</v>
      </c>
      <c r="G87" s="23">
        <f t="shared" si="2"/>
        <v>1.2200347719370013</v>
      </c>
      <c r="H87" s="23">
        <f t="shared" si="2"/>
        <v>1.1341690368341584</v>
      </c>
      <c r="I87" s="23">
        <f t="shared" si="2"/>
        <v>1.117932340423006</v>
      </c>
      <c r="J87" s="23">
        <f t="shared" si="2"/>
        <v>1.126170922025439</v>
      </c>
      <c r="K87" s="23">
        <f t="shared" si="2"/>
        <v>1.114677046230676</v>
      </c>
      <c r="L87" s="23">
        <f t="shared" si="2"/>
        <v>1.1175371225137205</v>
      </c>
      <c r="M87" s="23">
        <f t="shared" si="2"/>
        <v>1.118811381506566</v>
      </c>
      <c r="N87" s="23">
        <f t="shared" si="2"/>
        <v>1.0662357699439802</v>
      </c>
      <c r="O87" s="23">
        <f t="shared" si="2"/>
        <v>1.1251682368775235</v>
      </c>
      <c r="P87" s="18"/>
    </row>
    <row r="88" spans="1:14" ht="15.75">
      <c r="A88" s="7"/>
      <c r="B88" s="45"/>
      <c r="C88" s="35"/>
      <c r="D88" s="36"/>
      <c r="E88" s="35"/>
      <c r="F88" s="36"/>
      <c r="G88" s="35"/>
      <c r="H88" s="35"/>
      <c r="I88" s="36"/>
      <c r="J88" s="35"/>
      <c r="K88" s="35"/>
      <c r="L88" s="36"/>
      <c r="M88" s="36"/>
      <c r="N88" s="34"/>
    </row>
    <row r="89" spans="6:15" ht="15.75">
      <c r="F89" s="15"/>
      <c r="I89" s="15"/>
      <c r="O89" s="24"/>
    </row>
    <row r="90" spans="1:3" ht="15.75">
      <c r="A90" s="4" t="s">
        <v>25</v>
      </c>
      <c r="C90" s="6"/>
    </row>
    <row r="91" spans="1:3" ht="15.75">
      <c r="A91" s="4" t="s">
        <v>33</v>
      </c>
      <c r="C91" s="6"/>
    </row>
    <row r="92" spans="1:3" ht="15.75">
      <c r="A92" s="4" t="s">
        <v>39</v>
      </c>
      <c r="C92" s="6"/>
    </row>
    <row r="93" spans="1:3" ht="15.75">
      <c r="A93" s="4" t="s">
        <v>38</v>
      </c>
      <c r="C93" s="6"/>
    </row>
    <row r="94" spans="1:3" ht="15.75">
      <c r="A94" s="4" t="s">
        <v>34</v>
      </c>
      <c r="C94" s="6"/>
    </row>
  </sheetData>
  <mergeCells count="14">
    <mergeCell ref="N5:N7"/>
    <mergeCell ref="O5:O7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hyperlinks>
    <hyperlink ref="A3" location="Notes!A1" display="See notes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" t="s">
        <v>45</v>
      </c>
    </row>
    <row r="2" ht="16.5">
      <c r="A2" s="1"/>
    </row>
    <row r="3" ht="15.75">
      <c r="A3" s="2" t="s">
        <v>42</v>
      </c>
    </row>
    <row r="4" spans="1:3" ht="16.5">
      <c r="A4" s="6"/>
      <c r="C4" s="25"/>
    </row>
    <row r="5" ht="15.75">
      <c r="A5" t="s">
        <v>41</v>
      </c>
    </row>
    <row r="6" ht="16.5">
      <c r="A6" s="1" t="s">
        <v>59</v>
      </c>
    </row>
    <row r="7" ht="16.5">
      <c r="A7" s="1" t="s">
        <v>37</v>
      </c>
    </row>
    <row r="8" ht="15.75">
      <c r="A8" s="4" t="s">
        <v>26</v>
      </c>
    </row>
    <row r="9" ht="15.75">
      <c r="A9" s="4" t="s">
        <v>23</v>
      </c>
    </row>
    <row r="10" ht="15.75">
      <c r="A10" s="4" t="s">
        <v>24</v>
      </c>
    </row>
    <row r="11" ht="15.75">
      <c r="A11" s="4"/>
    </row>
    <row r="12" ht="15.75">
      <c r="A12" s="4" t="s">
        <v>20</v>
      </c>
    </row>
    <row r="13" ht="15.75">
      <c r="A13" s="4" t="s">
        <v>21</v>
      </c>
    </row>
    <row r="14" ht="15.75">
      <c r="A14" s="4" t="s">
        <v>31</v>
      </c>
    </row>
    <row r="15" ht="15.75">
      <c r="A15" s="4"/>
    </row>
    <row r="16" ht="15.75">
      <c r="A16" s="4" t="s">
        <v>25</v>
      </c>
    </row>
    <row r="17" ht="15.75">
      <c r="A17" s="4" t="s">
        <v>33</v>
      </c>
    </row>
    <row r="18" ht="15.75">
      <c r="A18" s="4" t="s">
        <v>39</v>
      </c>
    </row>
    <row r="19" ht="15.75">
      <c r="A19" s="4" t="s">
        <v>38</v>
      </c>
    </row>
    <row r="20" ht="15.75">
      <c r="A20" s="4"/>
    </row>
    <row r="21" ht="15.75">
      <c r="A21" s="4" t="s">
        <v>44</v>
      </c>
    </row>
    <row r="22" ht="15.75">
      <c r="A22" s="2" t="s">
        <v>43</v>
      </c>
    </row>
    <row r="23" ht="15.75">
      <c r="A23" s="4"/>
    </row>
  </sheetData>
  <hyperlinks>
    <hyperlink ref="A3" location="Data!A1" display="Back to data."/>
    <hyperlink ref="A22" r:id="rId1" display="http://www.census.gov/mwts/www/mwtshist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Merchant Wholesalers--Summary</dc:title>
  <dc:subject/>
  <dc:creator>US Census Bureau</dc:creator>
  <cp:keywords/>
  <dc:description/>
  <cp:lastModifiedBy>selln001</cp:lastModifiedBy>
  <cp:lastPrinted>2008-05-28T12:34:49Z</cp:lastPrinted>
  <dcterms:created xsi:type="dcterms:W3CDTF">2004-06-28T20:55:43Z</dcterms:created>
  <dcterms:modified xsi:type="dcterms:W3CDTF">2008-12-02T21:52:07Z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